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86" firstSheet="0" activeTab="4"/>
  </bookViews>
  <sheets>
    <sheet name="profile" sheetId="1" state="visible" r:id="rId2"/>
    <sheet name="data" sheetId="2" state="visible" r:id="rId3"/>
    <sheet name="MinInclusive" sheetId="3" state="visible" r:id="rId4"/>
    <sheet name="MinExclusive" sheetId="4" state="visible" r:id="rId5"/>
    <sheet name="MaxInclusive" sheetId="5" state="visible" r:id="rId6"/>
    <sheet name="MaxExclusive" sheetId="6" state="visible" r:id="rId7"/>
  </sheets>
  <calcPr iterateCount="100" refMode="A1" iterate="false" iterateDelta="0.001"/>
</workbook>
</file>

<file path=xl/sharedStrings.xml><?xml version="1.0" encoding="utf-8"?>
<sst xmlns="http://schemas.openxmlformats.org/spreadsheetml/2006/main" count="1579" uniqueCount="59">
  <si>
    <t>&lt;=</t>
  </si>
  <si>
    <t>&lt;</t>
  </si>
  <si>
    <t>&gt;=</t>
  </si>
  <si>
    <t>&gt;</t>
  </si>
  <si>
    <t>Minexcl</t>
  </si>
  <si>
    <t>int^int</t>
  </si>
  <si>
    <t>4°5</t>
  </si>
  <si>
    <t>5°5</t>
  </si>
  <si>
    <t>6°5</t>
  </si>
  <si>
    <t>int^flt</t>
  </si>
  <si>
    <t>4°5.0</t>
  </si>
  <si>
    <t>5°5.0 x</t>
  </si>
  <si>
    <t>6°5.0</t>
  </si>
  <si>
    <t>flt^int</t>
  </si>
  <si>
    <t>4.0°5</t>
  </si>
  <si>
    <t>5.0°5 x</t>
  </si>
  <si>
    <t>6.0°5</t>
  </si>
  <si>
    <t>flt^flt</t>
  </si>
  <si>
    <t>4.5°5.5</t>
  </si>
  <si>
    <t>5.5°5.5</t>
  </si>
  <si>
    <t>6.5°5.5</t>
  </si>
  <si>
    <t>int</t>
  </si>
  <si>
    <t>low</t>
  </si>
  <si>
    <t>equal</t>
  </si>
  <si>
    <t>equalLead</t>
  </si>
  <si>
    <t>equalLeadTrail</t>
  </si>
  <si>
    <t>high</t>
  </si>
  <si>
    <t>INTEGER</t>
  </si>
  <si>
    <t>xsd:integer</t>
  </si>
  <si>
    <t>xsd:decimal</t>
  </si>
  <si>
    <t>xsd:float</t>
  </si>
  <si>
    <t>xsd:double</t>
  </si>
  <si>
    <t>xsd:byte</t>
  </si>
  <si>
    <t>xsd:dateTime</t>
  </si>
  <si>
    <t>2015^12^25T01:23:45Z</t>
  </si>
  <si>
    <t>roman:numeral</t>
  </si>
  <si>
    <t>V</t>
  </si>
  <si>
    <t>xsd:string</t>
  </si>
  <si>
    <t>ab</t>
  </si>
  <si>
    <t>DECIMAL</t>
  </si>
  <si>
    <t>IV</t>
  </si>
  <si>
    <t>VI</t>
  </si>
  <si>
    <t>DOUBLE</t>
  </si>
  <si>
    <t>matched value</t>
  </si>
  <si>
    <t>range</t>
  </si>
  <si>
    <t>count</t>
  </si>
  <si>
    <t>nodeKind</t>
  </si>
  <si>
    <t>argument</t>
  </si>
  <si>
    <t>features</t>
  </si>
  <si>
    <t>testDT</t>
  </si>
  <si>
    <t>ShEx filename</t>
  </si>
  <si>
    <t>Min</t>
  </si>
  <si>
    <t>inclusive</t>
  </si>
  <si>
    <t>fail</t>
  </si>
  <si>
    <t>pass</t>
  </si>
  <si>
    <t>Lead</t>
  </si>
  <si>
    <t>Trail</t>
  </si>
  <si>
    <t>exclusive</t>
  </si>
  <si>
    <t>Max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</si>
</sst>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0"/>
    <numFmt numFmtId="166" formatCode="&quot;TRUE&quot;;&quot;TRUE&quot;;&quot;FALSE&quot;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0000"/>
      <name val="Arial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rrorStyle" xfId="20" builtinId="54" customBuiltin="true"/>
  </cellStyles>
  <dxfs count="2">
    <dxf>
      <font>
        <sz val="10"/>
        <name val="Arial"/>
        <family val="2"/>
        <charset val="1"/>
      </font>
      <alignment horizontal="general" vertical="bottom" textRotation="0" wrapText="false" indent="0" shrinkToFit="false"/>
    </dxf>
    <dxf>
      <font>
        <sz val="10"/>
        <color rgb="FFFF0000"/>
        <name val="Arial"/>
        <family val="2"/>
        <charset val="1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0" activeCellId="0" sqref="K10"/>
    </sheetView>
  </sheetViews>
  <sheetFormatPr defaultRowHeight="12.8"/>
  <cols>
    <col collapsed="false" hidden="false" max="1" min="1" style="0" width="6.91326530612245"/>
    <col collapsed="false" hidden="false" max="3" min="2" style="0" width="6.71428571428571"/>
    <col collapsed="false" hidden="false" max="4" min="4" style="0" width="9.01530612244898"/>
    <col collapsed="false" hidden="false" max="6" min="5" style="0" width="6.71428571428571"/>
    <col collapsed="false" hidden="false" max="7" min="7" style="0" width="9.01530612244898"/>
    <col collapsed="false" hidden="false" max="9" min="8" style="0" width="6.71428571428571"/>
    <col collapsed="false" hidden="false" max="10" min="10" style="0" width="9.01530612244898"/>
    <col collapsed="false" hidden="false" max="13" min="11" style="0" width="6.71428571428571"/>
    <col collapsed="false" hidden="false" max="1025" min="14" style="0" width="11.5204081632653"/>
  </cols>
  <sheetData>
    <row r="2" customFormat="false" ht="12.8" hidden="false" customHeight="false" outlineLevel="0" collapsed="false">
      <c r="C2" s="1" t="s">
        <v>0</v>
      </c>
      <c r="D2" s="1"/>
      <c r="E2" s="1"/>
      <c r="F2" s="1" t="s">
        <v>1</v>
      </c>
      <c r="G2" s="1"/>
      <c r="H2" s="1"/>
      <c r="I2" s="1" t="s">
        <v>2</v>
      </c>
      <c r="J2" s="1"/>
      <c r="K2" s="1"/>
      <c r="L2" s="1" t="s">
        <v>3</v>
      </c>
      <c r="M2" s="1"/>
      <c r="N2" s="1"/>
    </row>
    <row r="3" customFormat="false" ht="12.8" hidden="false" customHeight="false" outlineLevel="0" collapsed="false">
      <c r="A3" s="0" t="s">
        <v>4</v>
      </c>
      <c r="B3" s="0" t="s">
        <v>5</v>
      </c>
      <c r="C3" s="2" t="s">
        <v>6</v>
      </c>
      <c r="D3" s="2" t="s">
        <v>7</v>
      </c>
      <c r="E3" s="2" t="s">
        <v>8</v>
      </c>
      <c r="F3" s="2" t="s">
        <v>6</v>
      </c>
      <c r="G3" s="2" t="s">
        <v>7</v>
      </c>
      <c r="H3" s="2" t="s">
        <v>8</v>
      </c>
      <c r="I3" s="2" t="s">
        <v>6</v>
      </c>
      <c r="J3" s="2" t="s">
        <v>7</v>
      </c>
      <c r="K3" s="2" t="s">
        <v>8</v>
      </c>
      <c r="L3" s="2" t="s">
        <v>6</v>
      </c>
      <c r="M3" s="2" t="s">
        <v>7</v>
      </c>
      <c r="N3" s="2" t="s">
        <v>8</v>
      </c>
    </row>
    <row r="4" customFormat="false" ht="12.8" hidden="false" customHeight="false" outlineLevel="0" collapsed="false">
      <c r="B4" s="0" t="s">
        <v>9</v>
      </c>
      <c r="C4" s="2" t="s">
        <v>10</v>
      </c>
      <c r="D4" s="2" t="s">
        <v>11</v>
      </c>
      <c r="E4" s="2" t="s">
        <v>12</v>
      </c>
      <c r="F4" s="2" t="s">
        <v>10</v>
      </c>
      <c r="G4" s="2" t="s">
        <v>11</v>
      </c>
      <c r="H4" s="2" t="s">
        <v>12</v>
      </c>
      <c r="I4" s="2" t="s">
        <v>10</v>
      </c>
      <c r="J4" s="2" t="s">
        <v>11</v>
      </c>
      <c r="K4" s="2" t="s">
        <v>12</v>
      </c>
      <c r="L4" s="2" t="s">
        <v>10</v>
      </c>
      <c r="M4" s="2" t="s">
        <v>11</v>
      </c>
      <c r="N4" s="2" t="s">
        <v>12</v>
      </c>
    </row>
    <row r="5" customFormat="false" ht="12.8" hidden="false" customHeight="false" outlineLevel="0" collapsed="false">
      <c r="B5" s="0" t="s">
        <v>13</v>
      </c>
      <c r="C5" s="2" t="s">
        <v>14</v>
      </c>
      <c r="D5" s="2" t="s">
        <v>15</v>
      </c>
      <c r="E5" s="2" t="s">
        <v>16</v>
      </c>
      <c r="F5" s="2" t="s">
        <v>14</v>
      </c>
      <c r="G5" s="2" t="s">
        <v>15</v>
      </c>
      <c r="H5" s="2" t="s">
        <v>16</v>
      </c>
      <c r="I5" s="2" t="s">
        <v>14</v>
      </c>
      <c r="J5" s="2" t="s">
        <v>15</v>
      </c>
      <c r="K5" s="2" t="s">
        <v>16</v>
      </c>
      <c r="L5" s="2" t="s">
        <v>14</v>
      </c>
      <c r="M5" s="2" t="s">
        <v>15</v>
      </c>
      <c r="N5" s="2" t="s">
        <v>16</v>
      </c>
    </row>
    <row r="6" customFormat="false" ht="12.8" hidden="false" customHeight="false" outlineLevel="0" collapsed="false">
      <c r="B6" s="0" t="s">
        <v>17</v>
      </c>
      <c r="C6" s="2" t="s">
        <v>18</v>
      </c>
      <c r="D6" s="2" t="s">
        <v>19</v>
      </c>
      <c r="E6" s="2" t="s">
        <v>20</v>
      </c>
      <c r="F6" s="2" t="s">
        <v>18</v>
      </c>
      <c r="G6" s="2" t="s">
        <v>19</v>
      </c>
      <c r="H6" s="2" t="s">
        <v>20</v>
      </c>
      <c r="I6" s="2" t="s">
        <v>18</v>
      </c>
      <c r="J6" s="2" t="s">
        <v>19</v>
      </c>
      <c r="K6" s="2" t="s">
        <v>20</v>
      </c>
      <c r="L6" s="2" t="s">
        <v>18</v>
      </c>
      <c r="M6" s="2" t="s">
        <v>19</v>
      </c>
      <c r="N6" s="2" t="s">
        <v>20</v>
      </c>
    </row>
  </sheetData>
  <mergeCells count="4">
    <mergeCell ref="C2:E2"/>
    <mergeCell ref="F2:H2"/>
    <mergeCell ref="I2:K2"/>
    <mergeCell ref="L2:N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4" activeCellId="0" sqref="Q4"/>
    </sheetView>
  </sheetViews>
  <sheetFormatPr defaultRowHeight="12.8"/>
  <cols>
    <col collapsed="false" hidden="false" max="1" min="1" style="0" width="14.4438775510204"/>
    <col collapsed="false" hidden="false" max="3" min="2" style="0" width="11.5204081632653"/>
    <col collapsed="false" hidden="false" max="4" min="4" style="0" width="3.19387755102041"/>
    <col collapsed="false" hidden="false" max="5" min="5" style="0" width="11.3928571428571"/>
    <col collapsed="false" hidden="false" max="6" min="6" style="0" width="10.6938775510204"/>
    <col collapsed="false" hidden="false" max="7" min="7" style="0" width="11.5204081632653"/>
    <col collapsed="false" hidden="false" max="8" min="8" style="0" width="2.22448979591837"/>
    <col collapsed="false" hidden="false" max="9" min="9" style="0" width="14.1632653061225"/>
    <col collapsed="false" hidden="false" max="10" min="10" style="0" width="11.5204081632653"/>
    <col collapsed="false" hidden="false" max="11" min="11" style="0" width="19.5816326530612"/>
    <col collapsed="false" hidden="false" max="12" min="12" style="0" width="11.5204081632653"/>
    <col collapsed="false" hidden="false" max="13" min="13" style="0" width="14.030612244898"/>
    <col collapsed="false" hidden="false" max="1025" min="14" style="0" width="11.5204081632653"/>
  </cols>
  <sheetData>
    <row r="1" customFormat="false" ht="12.8" hidden="false" customHeight="false" outlineLevel="0" collapsed="false">
      <c r="P1" s="3" t="s">
        <v>21</v>
      </c>
    </row>
    <row r="2" customFormat="false" ht="12.8" hidden="false" customHeight="false" outlineLevel="0" collapsed="false">
      <c r="C2" s="0" t="s">
        <v>21</v>
      </c>
      <c r="G2" s="0" t="s">
        <v>21</v>
      </c>
      <c r="J2" s="3" t="s">
        <v>22</v>
      </c>
      <c r="K2" s="3" t="s">
        <v>23</v>
      </c>
      <c r="L2" s="3" t="s">
        <v>24</v>
      </c>
      <c r="M2" s="3" t="s">
        <v>25</v>
      </c>
      <c r="N2" s="3" t="s">
        <v>26</v>
      </c>
      <c r="P2" s="3" t="s">
        <v>22</v>
      </c>
      <c r="Q2" s="3" t="s">
        <v>23</v>
      </c>
      <c r="R2" s="3" t="s">
        <v>24</v>
      </c>
      <c r="S2" s="3" t="s">
        <v>25</v>
      </c>
      <c r="T2" s="3" t="s">
        <v>26</v>
      </c>
    </row>
    <row r="3" customFormat="false" ht="12.8" hidden="false" customHeight="false" outlineLevel="0" collapsed="false">
      <c r="A3" s="0" t="s">
        <v>27</v>
      </c>
      <c r="B3" s="0" t="n">
        <v>5</v>
      </c>
      <c r="E3" s="0" t="s">
        <v>27</v>
      </c>
      <c r="F3" s="0" t="n">
        <v>5</v>
      </c>
      <c r="I3" s="0" t="s">
        <v>28</v>
      </c>
      <c r="J3" s="0" t="n">
        <v>4</v>
      </c>
      <c r="K3" s="0" t="n">
        <v>5</v>
      </c>
      <c r="L3" s="0" t="n">
        <v>5</v>
      </c>
      <c r="N3" s="0" t="n">
        <v>6</v>
      </c>
      <c r="P3" s="0" t="n">
        <v>4</v>
      </c>
      <c r="Q3" s="0" t="n">
        <v>5</v>
      </c>
      <c r="R3" s="0" t="n">
        <v>5</v>
      </c>
      <c r="T3" s="0" t="n">
        <v>6</v>
      </c>
    </row>
    <row r="4" customFormat="false" ht="12.8" hidden="false" customHeight="false" outlineLevel="0" collapsed="false">
      <c r="A4" s="0" t="s">
        <v>28</v>
      </c>
      <c r="B4" s="0" t="n">
        <v>5</v>
      </c>
      <c r="E4" s="0" t="s">
        <v>28</v>
      </c>
      <c r="F4" s="0" t="n">
        <v>5</v>
      </c>
      <c r="I4" s="0" t="s">
        <v>29</v>
      </c>
      <c r="J4" s="0" t="n">
        <v>4.4</v>
      </c>
      <c r="K4" s="0" t="n">
        <v>4.5</v>
      </c>
      <c r="M4" s="0" t="n">
        <v>4.5</v>
      </c>
      <c r="N4" s="0" t="n">
        <v>5.6</v>
      </c>
      <c r="P4" s="0" t="n">
        <v>4.4</v>
      </c>
      <c r="Q4" s="0" t="n">
        <v>5.5</v>
      </c>
      <c r="S4" s="0" t="n">
        <v>5.5</v>
      </c>
      <c r="T4" s="0" t="n">
        <v>5.6</v>
      </c>
    </row>
    <row r="5" customFormat="false" ht="12.8" hidden="false" customHeight="false" outlineLevel="0" collapsed="false">
      <c r="A5" s="0" t="s">
        <v>29</v>
      </c>
      <c r="B5" s="0" t="n">
        <v>4.5</v>
      </c>
      <c r="E5" s="0" t="s">
        <v>29</v>
      </c>
      <c r="F5" s="0" t="n">
        <v>5.5</v>
      </c>
      <c r="I5" s="0" t="s">
        <v>30</v>
      </c>
      <c r="J5" s="0" t="n">
        <v>4.4</v>
      </c>
      <c r="K5" s="0" t="n">
        <v>4.5</v>
      </c>
      <c r="M5" s="0" t="n">
        <v>4.5</v>
      </c>
      <c r="N5" s="0" t="n">
        <v>5.6</v>
      </c>
      <c r="P5" s="0" t="n">
        <v>4.4</v>
      </c>
      <c r="Q5" s="0" t="n">
        <v>5.5</v>
      </c>
      <c r="S5" s="0" t="n">
        <v>5.5</v>
      </c>
      <c r="T5" s="0" t="n">
        <v>5.6</v>
      </c>
    </row>
    <row r="6" customFormat="false" ht="12.8" hidden="false" customHeight="false" outlineLevel="0" collapsed="false">
      <c r="A6" s="0" t="s">
        <v>30</v>
      </c>
      <c r="B6" s="0" t="n">
        <v>4.5</v>
      </c>
      <c r="E6" s="0" t="s">
        <v>30</v>
      </c>
      <c r="F6" s="0" t="n">
        <v>5.5</v>
      </c>
      <c r="I6" s="0" t="s">
        <v>31</v>
      </c>
      <c r="J6" s="4" t="n">
        <v>4.4</v>
      </c>
      <c r="K6" s="4" t="n">
        <v>4.5</v>
      </c>
      <c r="M6" s="4" t="n">
        <v>4.5</v>
      </c>
      <c r="N6" s="4" t="n">
        <v>5.6</v>
      </c>
      <c r="P6" s="4" t="n">
        <v>4.4</v>
      </c>
      <c r="Q6" s="4" t="n">
        <v>5.5</v>
      </c>
      <c r="S6" s="4" t="n">
        <v>5.5</v>
      </c>
      <c r="T6" s="4" t="n">
        <v>5.6</v>
      </c>
    </row>
    <row r="7" customFormat="false" ht="12.8" hidden="false" customHeight="false" outlineLevel="0" collapsed="false">
      <c r="A7" s="0" t="s">
        <v>31</v>
      </c>
      <c r="B7" s="0" t="n">
        <v>4.5</v>
      </c>
      <c r="E7" s="0" t="s">
        <v>31</v>
      </c>
      <c r="F7" s="0" t="n">
        <v>5.5</v>
      </c>
      <c r="I7" s="0" t="s">
        <v>32</v>
      </c>
      <c r="J7" s="0" t="n">
        <v>4</v>
      </c>
      <c r="K7" s="0" t="n">
        <v>5</v>
      </c>
      <c r="L7" s="0" t="n">
        <v>5</v>
      </c>
      <c r="N7" s="0" t="n">
        <v>6</v>
      </c>
      <c r="P7" s="0" t="n">
        <v>4</v>
      </c>
      <c r="Q7" s="0" t="n">
        <v>5</v>
      </c>
      <c r="R7" s="0" t="n">
        <v>5</v>
      </c>
      <c r="T7" s="0" t="n">
        <v>6</v>
      </c>
    </row>
    <row r="8" customFormat="false" ht="12.8" hidden="false" customHeight="false" outlineLevel="0" collapsed="false">
      <c r="A8" s="0" t="s">
        <v>32</v>
      </c>
      <c r="B8" s="0" t="n">
        <v>5</v>
      </c>
      <c r="E8" s="0" t="s">
        <v>32</v>
      </c>
      <c r="F8" s="0" t="n">
        <v>5</v>
      </c>
      <c r="I8" s="0" t="s">
        <v>33</v>
      </c>
      <c r="K8" s="0" t="s">
        <v>34</v>
      </c>
      <c r="Q8" s="0" t="s">
        <v>34</v>
      </c>
    </row>
    <row r="9" customFormat="false" ht="12.8" hidden="false" customHeight="false" outlineLevel="0" collapsed="false">
      <c r="A9" s="0" t="s">
        <v>35</v>
      </c>
      <c r="B9" s="0" t="s">
        <v>36</v>
      </c>
      <c r="E9" s="0" t="s">
        <v>35</v>
      </c>
      <c r="F9" s="0" t="s">
        <v>36</v>
      </c>
      <c r="I9" s="0" t="s">
        <v>37</v>
      </c>
      <c r="K9" s="0" t="s">
        <v>38</v>
      </c>
      <c r="Q9" s="0" t="s">
        <v>38</v>
      </c>
    </row>
    <row r="10" customFormat="false" ht="12.8" hidden="false" customHeight="false" outlineLevel="0" collapsed="false">
      <c r="A10" s="0" t="s">
        <v>39</v>
      </c>
      <c r="B10" s="0" t="n">
        <v>4.5</v>
      </c>
      <c r="C10" s="0" t="n">
        <v>5</v>
      </c>
      <c r="E10" s="0" t="s">
        <v>39</v>
      </c>
      <c r="F10" s="0" t="n">
        <v>5.5</v>
      </c>
      <c r="G10" s="0" t="n">
        <v>5</v>
      </c>
      <c r="I10" s="0" t="s">
        <v>35</v>
      </c>
      <c r="J10" s="0" t="s">
        <v>40</v>
      </c>
      <c r="K10" s="0" t="s">
        <v>36</v>
      </c>
      <c r="N10" s="0" t="s">
        <v>41</v>
      </c>
      <c r="P10" s="0" t="s">
        <v>40</v>
      </c>
      <c r="Q10" s="0" t="s">
        <v>36</v>
      </c>
      <c r="T10" s="0" t="s">
        <v>41</v>
      </c>
    </row>
    <row r="11" customFormat="false" ht="12.8" hidden="false" customHeight="false" outlineLevel="0" collapsed="false">
      <c r="A11" s="0" t="s">
        <v>42</v>
      </c>
      <c r="B11" s="4" t="n">
        <v>4.5</v>
      </c>
      <c r="C11" s="4" t="n">
        <v>5</v>
      </c>
      <c r="E11" s="0" t="s">
        <v>42</v>
      </c>
      <c r="F11" s="4" t="n">
        <v>5.5</v>
      </c>
      <c r="G11" s="4" t="n">
        <v>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89"/>
  <sheetViews>
    <sheetView windowProtection="false"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pane xSplit="0" ySplit="525" topLeftCell="A31" activePane="bottomLeft" state="split"/>
      <selection pane="topLeft" activeCell="A3" activeCellId="0" sqref="A3"/>
      <selection pane="bottomLeft" activeCell="K57" activeCellId="0" sqref="K57"/>
    </sheetView>
  </sheetViews>
  <sheetFormatPr defaultRowHeight="12.8"/>
  <cols>
    <col collapsed="false" hidden="false" max="1" min="1" style="0" width="5.55102040816327"/>
    <col collapsed="false" hidden="false" max="2" min="2" style="0" width="10.2755102040816"/>
    <col collapsed="false" hidden="false" max="3" min="3" style="0" width="6.38775510204082"/>
    <col collapsed="false" hidden="false" max="4" min="4" style="0" width="11.3928571428571"/>
    <col collapsed="false" hidden="false" max="5" min="5" style="0" width="12.9132653061225"/>
    <col collapsed="false" hidden="false" max="6" min="6" style="0" width="3.74489795918367"/>
    <col collapsed="false" hidden="false" max="7" min="7" style="0" width="5.55102040816327"/>
    <col collapsed="false" hidden="false" max="8" min="8" style="0" width="4.71428571428571"/>
    <col collapsed="false" hidden="false" max="9" min="9" style="0" width="12.9132653061225"/>
    <col collapsed="false" hidden="false" max="10" min="10" style="0" width="4.86224489795918"/>
    <col collapsed="false" hidden="false" max="11" min="11" style="0" width="5.41836734693878"/>
    <col collapsed="false" hidden="false" max="12" min="12" style="0" width="10.5561224489796"/>
    <col collapsed="false" hidden="false" max="13" min="13" style="0" width="14.1632653061225"/>
    <col collapsed="false" hidden="false" max="14" min="14" style="0" width="5.41836734693878"/>
    <col collapsed="false" hidden="false" max="15" min="15" style="0" width="35.2857142857143"/>
    <col collapsed="false" hidden="false" max="16" min="16" style="0" width="11.5204081632653"/>
    <col collapsed="false" hidden="false" max="17" min="17" style="0" width="20.2857142857143"/>
    <col collapsed="false" hidden="false" max="18" min="18" style="0" width="11.5204081632653"/>
    <col collapsed="false" hidden="false" max="19" min="19" style="0" width="14.030612244898"/>
    <col collapsed="false" hidden="false" max="20" min="20" style="0" width="6.11224489795918"/>
    <col collapsed="false" hidden="false" max="1025" min="21" style="0" width="11.5204081632653"/>
  </cols>
  <sheetData>
    <row r="1" customFormat="false" ht="12.8" hidden="false" customHeight="false" outlineLevel="0" collapsed="false">
      <c r="A1" s="0" t="n">
        <f aca="false">A26+A47+A68+A89</f>
        <v>104</v>
      </c>
    </row>
    <row r="2" customFormat="false" ht="12.8" hidden="false" customHeight="false" outlineLevel="0" collapsed="false">
      <c r="I2" s="5" t="s">
        <v>43</v>
      </c>
      <c r="J2" s="5"/>
      <c r="K2" s="5"/>
      <c r="L2" s="5"/>
      <c r="M2" s="5"/>
      <c r="N2" s="5"/>
    </row>
    <row r="3" customFormat="false" ht="12.8" hidden="false" customHeight="false" outlineLevel="0" collapsed="false">
      <c r="A3" s="5" t="s">
        <v>44</v>
      </c>
      <c r="B3" s="5"/>
      <c r="C3" s="3" t="s">
        <v>45</v>
      </c>
      <c r="D3" s="3" t="s">
        <v>46</v>
      </c>
      <c r="E3" s="3" t="s">
        <v>47</v>
      </c>
      <c r="F3" s="5" t="s">
        <v>48</v>
      </c>
      <c r="G3" s="5"/>
      <c r="H3" s="5"/>
      <c r="I3" s="3" t="s">
        <v>49</v>
      </c>
      <c r="J3" s="3" t="s">
        <v>22</v>
      </c>
      <c r="K3" s="3" t="s">
        <v>23</v>
      </c>
      <c r="L3" s="3" t="s">
        <v>24</v>
      </c>
      <c r="M3" s="3" t="s">
        <v>25</v>
      </c>
      <c r="N3" s="3" t="s">
        <v>26</v>
      </c>
      <c r="O3" s="3" t="s">
        <v>50</v>
      </c>
      <c r="P3" s="3" t="s">
        <v>22</v>
      </c>
      <c r="Q3" s="3" t="s">
        <v>23</v>
      </c>
      <c r="R3" s="3" t="s">
        <v>24</v>
      </c>
      <c r="S3" s="3" t="s">
        <v>25</v>
      </c>
      <c r="T3" s="3" t="s">
        <v>26</v>
      </c>
    </row>
    <row r="4" customFormat="false" ht="12.8" hidden="false" customHeight="false" outlineLevel="0" collapsed="false">
      <c r="T4" s="6"/>
    </row>
    <row r="5" customFormat="false" ht="12.8" hidden="false" customHeight="false" outlineLevel="0" collapsed="false">
      <c r="A5" s="3" t="s">
        <v>51</v>
      </c>
      <c r="B5" s="3" t="s">
        <v>52</v>
      </c>
    </row>
    <row r="6" customFormat="false" ht="12.8" hidden="false" customHeight="false" outlineLevel="0" collapsed="false">
      <c r="C6" s="0" t="n">
        <v>1</v>
      </c>
      <c r="D6" s="0" t="s">
        <v>28</v>
      </c>
      <c r="E6" s="0" t="s">
        <v>27</v>
      </c>
      <c r="I6" s="0" t="s">
        <v>28</v>
      </c>
      <c r="J6" s="7" t="s">
        <v>53</v>
      </c>
      <c r="K6" s="7" t="s">
        <v>54</v>
      </c>
      <c r="L6" s="7"/>
      <c r="M6" s="7"/>
      <c r="N6" s="7" t="s">
        <v>54</v>
      </c>
      <c r="O6" s="7" t="str">
        <f aca="false">IF(COUNTA(J6:N6) &gt; 0, CONCATENATE(C6,MID(D6, FIND(":", D6)+1, 99),A$5,B$5,SUBSTITUTE(E6, ":", "-"),F6,G6,H6), "")</f>
        <v>1integerMininclusiveINTEGER</v>
      </c>
      <c r="P6" s="0" t="str">
        <f aca="false">IF(ISBLANK(J6), "",IF(_xlfn.XOR(VLOOKUP($E6, data!$A$3:$C$11, IF($F6="int", 3, 2), 0) &lt;= HLOOKUP(J$3, data!$J$2:$N$10, MATCH($I6,data!$I$3:$I$10,0)+1, 0),J6&lt;&gt;"pass"), "OK", VLOOKUP($E6, data!$A$3:$C$11, IF($F6="int", 3, 2), 0)&amp;"|"&amp;HLOOKUP(J$3, data!$J$2:$N$10, MATCH($I6,data!$I$3:$I$10,0)+1, 0)))</f>
        <v>OK</v>
      </c>
      <c r="Q6" s="0" t="str">
        <f aca="false">IF(ISBLANK(K6), "",IF(_xlfn.XOR(VLOOKUP($E6, data!$A$3:$C$11, IF($F6="int", 3, 2), 0) &lt;= HLOOKUP(K$3, data!$J$2:$N$10, MATCH($I6,data!$I$3:$I$10,0)+1, 0),K6&lt;&gt;"pass"), "OK", VLOOKUP($E6, data!$A$3:$C$11, IF($F6="int", 3, 2), 0)&amp;"|"&amp;HLOOKUP(K$3, data!$J$2:$N$10, MATCH($I6,data!$I$3:$I$10,0)+1, 0)))</f>
        <v>OK</v>
      </c>
      <c r="R6" s="0" t="str">
        <f aca="false">IF(ISBLANK(L6), "",IF(_xlfn.XOR(VLOOKUP($E6, data!$A$3:$C$11, IF($F6="int", 3, 2), 0) &lt;= HLOOKUP(L$3, data!$J$2:$N$10, MATCH($I6,data!$I$3:$I$10,0)+1, 0),L6&lt;&gt;"pass"), "OK", VLOOKUP($E6, data!$A$3:$C$11, IF($F6="int", 3, 2), 0)&amp;"|"&amp;HLOOKUP(L$3, data!$J$2:$N$10, MATCH($I6,data!$I$3:$I$10,0)+1, 0)))</f>
        <v/>
      </c>
      <c r="S6" s="0" t="str">
        <f aca="false">IF(ISBLANK(M6), "",IF(_xlfn.XOR(VLOOKUP($E6, data!$A$3:$C$11, IF($F6="int", 3, 2), 0) &lt;= HLOOKUP(M$3, data!$J$2:$N$10, MATCH($I6,data!$I$3:$I$10,0)+1, 0),M6&lt;&gt;"pass"), "OK", VLOOKUP($E6, data!$A$3:$C$11, IF($F6="int", 3, 2), 0)&amp;"|"&amp;HLOOKUP(M$3, data!$J$2:$N$10, MATCH($I6,data!$I$3:$I$10,0)+1, 0)))</f>
        <v/>
      </c>
      <c r="T6" s="0" t="str">
        <f aca="false">IF(ISBLANK(N6), "",IF(_xlfn.XOR(VLOOKUP($E6, data!$A$3:$C$11, IF($F6="int", 3, 2), 0) &lt;= HLOOKUP(N$3, data!$J$2:$N$10, MATCH($I6,data!$I$3:$I$10,0)+1, 0),N6&lt;&gt;"pass"), "OK", VLOOKUP($E6, data!$A$3:$C$11, IF($F6="int", 3, 2), 0)&amp;"|"&amp;HLOOKUP(N$3, data!$J$2:$N$10, MATCH($I6,data!$I$3:$I$10,0)+1, 0)))</f>
        <v>OK</v>
      </c>
    </row>
    <row r="7" customFormat="false" ht="12.8" hidden="false" customHeight="false" outlineLevel="0" collapsed="false">
      <c r="C7" s="0" t="n">
        <v>1</v>
      </c>
      <c r="D7" s="0" t="s">
        <v>28</v>
      </c>
      <c r="E7" s="0" t="s">
        <v>27</v>
      </c>
      <c r="G7" s="0" t="s">
        <v>55</v>
      </c>
      <c r="I7" s="0" t="s">
        <v>28</v>
      </c>
      <c r="J7" s="7" t="s">
        <v>53</v>
      </c>
      <c r="K7" s="7" t="s">
        <v>54</v>
      </c>
      <c r="L7" s="7" t="s">
        <v>54</v>
      </c>
      <c r="M7" s="7"/>
      <c r="N7" s="7" t="s">
        <v>54</v>
      </c>
      <c r="O7" s="7" t="str">
        <f aca="false">IF(COUNTA(J7:N7) &gt; 0, CONCATENATE(C7,MID(D7, FIND(":", D7)+1, 99),A$5,B$5,SUBSTITUTE(E7, ":", "-"),F7,G7,H7), "")</f>
        <v>1integerMininclusiveINTEGERLead</v>
      </c>
      <c r="P7" s="0" t="str">
        <f aca="false">IF(ISBLANK(J7), "",IF(_xlfn.XOR(VLOOKUP($E7, data!$A$3:$C$11, IF($F7="int", 3, 2), 0) &lt;= HLOOKUP(J$3, data!$J$2:$N$10, MATCH($I7,data!$I$3:$I$10,0)+1, 0),J7&lt;&gt;"pass"), "OK", VLOOKUP($E7, data!$A$3:$C$11, IF($F7="int", 3, 2), 0)&amp;"|"&amp;HLOOKUP(J$3, data!$J$2:$N$10, MATCH($I7,data!$I$3:$I$10,0)+1, 0)))</f>
        <v>OK</v>
      </c>
      <c r="Q7" s="0" t="str">
        <f aca="false">IF(ISBLANK(K7), "",IF(_xlfn.XOR(VLOOKUP($E7, data!$A$3:$C$11, IF($F7="int", 3, 2), 0) &lt;= HLOOKUP(K$3, data!$J$2:$N$10, MATCH($I7,data!$I$3:$I$10,0)+1, 0),K7&lt;&gt;"pass"), "OK", VLOOKUP($E7, data!$A$3:$C$11, IF($F7="int", 3, 2), 0)&amp;"|"&amp;HLOOKUP(K$3, data!$J$2:$N$10, MATCH($I7,data!$I$3:$I$10,0)+1, 0)))</f>
        <v>OK</v>
      </c>
      <c r="R7" s="0" t="str">
        <f aca="false">IF(ISBLANK(L7), "",IF(_xlfn.XOR(VLOOKUP($E7, data!$A$3:$C$11, IF($F7="int", 3, 2), 0) &lt;= HLOOKUP(L$3, data!$J$2:$N$10, MATCH($I7,data!$I$3:$I$10,0)+1, 0),L7&lt;&gt;"pass"), "OK", VLOOKUP($E7, data!$A$3:$C$11, IF($F7="int", 3, 2), 0)&amp;"|"&amp;HLOOKUP(L$3, data!$J$2:$N$10, MATCH($I7,data!$I$3:$I$10,0)+1, 0)))</f>
        <v>OK</v>
      </c>
      <c r="S7" s="0" t="inlineStr">
        <f aca="false">IF(ISBLANK(M7), "",IF(_xlfn.XOR(VLOOKUP($E7, data!$A$3:$C$11, IF($F7="int", 3, 2), 0) &lt;= HLOOKUP(M$3, data!$J$2:$N$10, MATCH($I7,data!$I$3:$I$10,0)+1, 0),M7&lt;&gt;"pass"), "OK", VLOOKUP($E7, data!$A$3:$C$11, IF($F7="int", 3, 2), 0)&amp;"|"&amp;HLOOKUP(M$3, data!$J$2:$N$10, MATCH($I7,data!$I$3:$I$10,0)+1, 0)))</f>
        <is>
          <t/>
        </is>
      </c>
      <c r="T7" s="0" t="str">
        <f aca="false">IF(ISBLANK(N7), "",IF(_xlfn.XOR(VLOOKUP($E7, data!$A$3:$C$11, IF($F7="int", 3, 2), 0) &lt;= HLOOKUP(N$3, data!$J$2:$N$10, MATCH($I7,data!$I$3:$I$10,0)+1, 0),N7&lt;&gt;"pass"), "OK", VLOOKUP($E7, data!$A$3:$C$11, IF($F7="int", 3, 2), 0)&amp;"|"&amp;HLOOKUP(N$3, data!$J$2:$N$10, MATCH($I7,data!$I$3:$I$10,0)+1, 0)))</f>
        <v>OK</v>
      </c>
    </row>
    <row r="8" customFormat="false" ht="12.8" hidden="false" customHeight="false" outlineLevel="0" collapsed="false">
      <c r="C8" s="0" t="n">
        <v>1</v>
      </c>
      <c r="D8" s="0" t="s">
        <v>28</v>
      </c>
      <c r="E8" s="0" t="s">
        <v>39</v>
      </c>
      <c r="I8" s="0" t="s">
        <v>28</v>
      </c>
      <c r="J8" s="7"/>
      <c r="K8" s="7" t="s">
        <v>54</v>
      </c>
      <c r="L8" s="7"/>
      <c r="M8" s="7"/>
      <c r="N8" s="7"/>
      <c r="O8" s="7" t="str">
        <f aca="false">IF(COUNTA(J8:N8) &gt; 0, CONCATENATE(C8,MID(D8, FIND(":", D8)+1, 99),A$5,B$5,SUBSTITUTE(E8, ":", "-"),F8,G8,H8), "")</f>
        <v>1integerMininclusiveDECIMAL</v>
      </c>
      <c r="P8" s="0" t="inlineStr">
        <f aca="false">IF(ISBLANK(J8), "",IF(_xlfn.XOR(VLOOKUP($E8, data!$A$3:$C$11, IF($F8="int", 3, 2), 0) &lt;= HLOOKUP(J$3, data!$J$2:$N$10, MATCH($I8,data!$I$3:$I$10,0)+1, 0),J8&lt;&gt;"pass"), "OK", VLOOKUP($E8, data!$A$3:$C$11, IF($F8="int", 3, 2), 0)&amp;"|"&amp;HLOOKUP(J$3, data!$J$2:$N$10, MATCH($I8,data!$I$3:$I$10,0)+1, 0)))</f>
        <is>
          <t/>
        </is>
      </c>
      <c r="Q8" s="0" t="str">
        <f aca="false">IF(ISBLANK(K8), "",IF(_xlfn.XOR(VLOOKUP($E8, data!$A$3:$C$11, IF($F8="int", 3, 2), 0) &lt;= HLOOKUP(K$3, data!$J$2:$N$10, MATCH($I8,data!$I$3:$I$10,0)+1, 0),K8&lt;&gt;"pass"), "OK", VLOOKUP($E8, data!$A$3:$C$11, IF($F8="int", 3, 2), 0)&amp;"|"&amp;HLOOKUP(K$3, data!$J$2:$N$10, MATCH($I8,data!$I$3:$I$10,0)+1, 0)))</f>
        <v>OK</v>
      </c>
      <c r="R8" s="0" t="inlineStr">
        <f aca="false">IF(ISBLANK(L8), "",IF(_xlfn.XOR(VLOOKUP($E8, data!$A$3:$C$11, IF($F8="int", 3, 2), 0) &lt;= HLOOKUP(L$3, data!$J$2:$N$10, MATCH($I8,data!$I$3:$I$10,0)+1, 0),L8&lt;&gt;"pass"), "OK", VLOOKUP($E8, data!$A$3:$C$11, IF($F8="int", 3, 2), 0)&amp;"|"&amp;HLOOKUP(L$3, data!$J$2:$N$10, MATCH($I8,data!$I$3:$I$10,0)+1, 0)))</f>
        <is>
          <t/>
        </is>
      </c>
      <c r="S8" s="0" t="inlineStr">
        <f aca="false">IF(ISBLANK(M8), "",IF(_xlfn.XOR(VLOOKUP($E8, data!$A$3:$C$11, IF($F8="int", 3, 2), 0) &lt;= HLOOKUP(M$3, data!$J$2:$N$10, MATCH($I8,data!$I$3:$I$10,0)+1, 0),M8&lt;&gt;"pass"), "OK", VLOOKUP($E8, data!$A$3:$C$11, IF($F8="int", 3, 2), 0)&amp;"|"&amp;HLOOKUP(M$3, data!$J$2:$N$10, MATCH($I8,data!$I$3:$I$10,0)+1, 0)))</f>
        <is>
          <t/>
        </is>
      </c>
      <c r="T8" s="0" t="inlineStr">
        <f aca="false">IF(ISBLANK(N8), "",IF(_xlfn.XOR(VLOOKUP($E8, data!$A$3:$C$11, IF($F8="int", 3, 2), 0) &lt;= HLOOKUP(N$3, data!$J$2:$N$10, MATCH($I8,data!$I$3:$I$10,0)+1, 0),N8&lt;&gt;"pass"), "OK", VLOOKUP($E8, data!$A$3:$C$11, IF($F8="int", 3, 2), 0)&amp;"|"&amp;HLOOKUP(N$3, data!$J$2:$N$10, MATCH($I8,data!$I$3:$I$10,0)+1, 0)))</f>
        <is>
          <t/>
        </is>
      </c>
    </row>
    <row r="9" customFormat="false" ht="12.8" hidden="false" customHeight="false" outlineLevel="0" collapsed="false">
      <c r="C9" s="0" t="n">
        <v>1</v>
      </c>
      <c r="D9" s="0" t="s">
        <v>28</v>
      </c>
      <c r="E9" s="0" t="s">
        <v>39</v>
      </c>
      <c r="G9" s="0" t="s">
        <v>55</v>
      </c>
      <c r="H9" s="0" t="s">
        <v>56</v>
      </c>
      <c r="I9" s="0" t="s">
        <v>28</v>
      </c>
      <c r="J9" s="7" t="s">
        <v>53</v>
      </c>
      <c r="K9" s="7" t="s">
        <v>54</v>
      </c>
      <c r="L9" s="7" t="s">
        <v>54</v>
      </c>
      <c r="M9" s="7"/>
      <c r="N9" s="7" t="s">
        <v>54</v>
      </c>
      <c r="O9" s="7" t="str">
        <f aca="false">IF(COUNTA(J9:N9) &gt; 0, CONCATENATE(C9,MID(D9, FIND(":", D9)+1, 99),A$5,B$5,SUBSTITUTE(E9, ":", "-"),F9,G9,H9), "")</f>
        <v>1integerMininclusiveDECIMALLeadTrail</v>
      </c>
      <c r="P9" s="0" t="str">
        <f aca="false">IF(ISBLANK(J9), "",IF(_xlfn.XOR(VLOOKUP($E9, data!$A$3:$C$11, IF($F9="int", 3, 2), 0) &lt;= HLOOKUP(J$3, data!$J$2:$N$10, MATCH($I9,data!$I$3:$I$10,0)+1, 0),J9&lt;&gt;"pass"), "OK", VLOOKUP($E9, data!$A$3:$C$11, IF($F9="int", 3, 2), 0)&amp;"|"&amp;HLOOKUP(J$3, data!$J$2:$N$10, MATCH($I9,data!$I$3:$I$10,0)+1, 0)))</f>
        <v>OK</v>
      </c>
      <c r="Q9" s="0" t="str">
        <f aca="false">IF(ISBLANK(K9), "",IF(_xlfn.XOR(VLOOKUP($E9, data!$A$3:$C$11, IF($F9="int", 3, 2), 0) &lt;= HLOOKUP(K$3, data!$J$2:$N$10, MATCH($I9,data!$I$3:$I$10,0)+1, 0),K9&lt;&gt;"pass"), "OK", VLOOKUP($E9, data!$A$3:$C$11, IF($F9="int", 3, 2), 0)&amp;"|"&amp;HLOOKUP(K$3, data!$J$2:$N$10, MATCH($I9,data!$I$3:$I$10,0)+1, 0)))</f>
        <v>OK</v>
      </c>
      <c r="R9" s="0" t="str">
        <f aca="false">IF(ISBLANK(L9), "",IF(_xlfn.XOR(VLOOKUP($E9, data!$A$3:$C$11, IF($F9="int", 3, 2), 0) &lt;= HLOOKUP(L$3, data!$J$2:$N$10, MATCH($I9,data!$I$3:$I$10,0)+1, 0),L9&lt;&gt;"pass"), "OK", VLOOKUP($E9, data!$A$3:$C$11, IF($F9="int", 3, 2), 0)&amp;"|"&amp;HLOOKUP(L$3, data!$J$2:$N$10, MATCH($I9,data!$I$3:$I$10,0)+1, 0)))</f>
        <v>OK</v>
      </c>
      <c r="S9" s="0" t="inlineStr">
        <f aca="false">IF(ISBLANK(M9), "",IF(_xlfn.XOR(VLOOKUP($E9, data!$A$3:$C$11, IF($F9="int", 3, 2), 0) &lt;= HLOOKUP(M$3, data!$J$2:$N$10, MATCH($I9,data!$I$3:$I$10,0)+1, 0),M9&lt;&gt;"pass"), "OK", VLOOKUP($E9, data!$A$3:$C$11, IF($F9="int", 3, 2), 0)&amp;"|"&amp;HLOOKUP(M$3, data!$J$2:$N$10, MATCH($I9,data!$I$3:$I$10,0)+1, 0)))</f>
        <is>
          <t/>
        </is>
      </c>
      <c r="T9" s="0" t="str">
        <f aca="false">IF(ISBLANK(N9), "",IF(_xlfn.XOR(VLOOKUP($E9, data!$A$3:$C$11, IF($F9="int", 3, 2), 0) &lt;= HLOOKUP(N$3, data!$J$2:$N$10, MATCH($I9,data!$I$3:$I$10,0)+1, 0),N9&lt;&gt;"pass"), "OK", VLOOKUP($E9, data!$A$3:$C$11, IF($F9="int", 3, 2), 0)&amp;"|"&amp;HLOOKUP(N$3, data!$J$2:$N$10, MATCH($I9,data!$I$3:$I$10,0)+1, 0)))</f>
        <v>OK</v>
      </c>
    </row>
    <row r="10" customFormat="false" ht="12.8" hidden="false" customHeight="false" outlineLevel="0" collapsed="false">
      <c r="C10" s="0" t="n">
        <v>1</v>
      </c>
      <c r="D10" s="0" t="s">
        <v>28</v>
      </c>
      <c r="E10" s="0" t="s">
        <v>39</v>
      </c>
      <c r="F10" s="0" t="s">
        <v>21</v>
      </c>
      <c r="I10" s="0" t="s">
        <v>28</v>
      </c>
      <c r="J10" s="7" t="s">
        <v>53</v>
      </c>
      <c r="K10" s="7" t="s">
        <v>54</v>
      </c>
      <c r="L10" s="7"/>
      <c r="M10" s="7"/>
      <c r="N10" s="7" t="s">
        <v>54</v>
      </c>
      <c r="O10" s="7" t="str">
        <f aca="false">IF(COUNTA(J10:N10) &gt; 0, CONCATENATE(C10,MID(D10, FIND(":", D10)+1, 99),A$5,B$5,SUBSTITUTE(E10, ":", "-"),F10,G10,H10), "")</f>
        <v>1integerMininclusiveDECIMALint</v>
      </c>
      <c r="P10" s="0" t="str">
        <f aca="false">IF(ISBLANK(J10), "",IF(_xlfn.XOR(VLOOKUP($E10, data!$A$3:$C$11, IF($F10="int", 3, 2), 0) &lt;= HLOOKUP(J$3, data!$J$2:$N$10, MATCH($I10,data!$I$3:$I$10,0)+1, 0),J10&lt;&gt;"pass"), "OK", VLOOKUP($E10, data!$A$3:$C$11, IF($F10="int", 3, 2), 0)&amp;"|"&amp;HLOOKUP(J$3, data!$J$2:$N$10, MATCH($I10,data!$I$3:$I$10,0)+1, 0)))</f>
        <v>OK</v>
      </c>
      <c r="Q10" s="0" t="str">
        <f aca="false">IF(ISBLANK(K10), "",IF(_xlfn.XOR(VLOOKUP($E10, data!$A$3:$C$11, IF($F10="int", 3, 2), 0) &lt;= HLOOKUP(K$3, data!$J$2:$N$10, MATCH($I10,data!$I$3:$I$10,0)+1, 0),K10&lt;&gt;"pass"), "OK", VLOOKUP($E10, data!$A$3:$C$11, IF($F10="int", 3, 2), 0)&amp;"|"&amp;HLOOKUP(K$3, data!$J$2:$N$10, MATCH($I10,data!$I$3:$I$10,0)+1, 0)))</f>
        <v>OK</v>
      </c>
      <c r="R10" s="0" t="inlineStr">
        <f aca="false">IF(ISBLANK(L10), "",IF(_xlfn.XOR(VLOOKUP($E10, data!$A$3:$C$11, IF($F10="int", 3, 2), 0) &lt;= HLOOKUP(L$3, data!$J$2:$N$10, MATCH($I10,data!$I$3:$I$10,0)+1, 0),L10&lt;&gt;"pass"), "OK", VLOOKUP($E10, data!$A$3:$C$11, IF($F10="int", 3, 2), 0)&amp;"|"&amp;HLOOKUP(L$3, data!$J$2:$N$10, MATCH($I10,data!$I$3:$I$10,0)+1, 0)))</f>
        <is>
          <t/>
        </is>
      </c>
      <c r="S10" s="0" t="inlineStr">
        <f aca="false">IF(ISBLANK(M10), "",IF(_xlfn.XOR(VLOOKUP($E10, data!$A$3:$C$11, IF($F10="int", 3, 2), 0) &lt;= HLOOKUP(M$3, data!$J$2:$N$10, MATCH($I10,data!$I$3:$I$10,0)+1, 0),M10&lt;&gt;"pass"), "OK", VLOOKUP($E10, data!$A$3:$C$11, IF($F10="int", 3, 2), 0)&amp;"|"&amp;HLOOKUP(M$3, data!$J$2:$N$10, MATCH($I10,data!$I$3:$I$10,0)+1, 0)))</f>
        <is>
          <t/>
        </is>
      </c>
      <c r="T10" s="0" t="str">
        <f aca="false">IF(ISBLANK(N10), "",IF(_xlfn.XOR(VLOOKUP($E10, data!$A$3:$C$11, IF($F10="int", 3, 2), 0) &lt;= HLOOKUP(N$3, data!$J$2:$N$10, MATCH($I10,data!$I$3:$I$10,0)+1, 0),N10&lt;&gt;"pass"), "OK", VLOOKUP($E10, data!$A$3:$C$11, IF($F10="int", 3, 2), 0)&amp;"|"&amp;HLOOKUP(N$3, data!$J$2:$N$10, MATCH($I10,data!$I$3:$I$10,0)+1, 0)))</f>
        <v>OK</v>
      </c>
    </row>
    <row r="11" customFormat="false" ht="12.8" hidden="false" customHeight="false" outlineLevel="0" collapsed="false">
      <c r="C11" s="0" t="n">
        <v>1</v>
      </c>
      <c r="D11" s="0" t="s">
        <v>28</v>
      </c>
      <c r="E11" s="0" t="s">
        <v>39</v>
      </c>
      <c r="F11" s="0" t="s">
        <v>21</v>
      </c>
      <c r="G11" s="0" t="s">
        <v>55</v>
      </c>
      <c r="H11" s="0" t="s">
        <v>56</v>
      </c>
      <c r="I11" s="0" t="s">
        <v>28</v>
      </c>
      <c r="J11" s="7" t="s">
        <v>53</v>
      </c>
      <c r="K11" s="7" t="s">
        <v>54</v>
      </c>
      <c r="L11" s="7" t="s">
        <v>54</v>
      </c>
      <c r="M11" s="7"/>
      <c r="N11" s="7" t="s">
        <v>54</v>
      </c>
      <c r="O11" s="7" t="str">
        <f aca="false">IF(COUNTA(J11:N11) &gt; 0, CONCATENATE(C11,MID(D11, FIND(":", D11)+1, 99),A$5,B$5,SUBSTITUTE(E11, ":", "-"),F11,G11,H11), "")</f>
        <v>1integerMininclusiveDECIMALintLeadTrail</v>
      </c>
      <c r="P11" s="0" t="str">
        <f aca="false">IF(ISBLANK(J11), "",IF(_xlfn.XOR(VLOOKUP($E11, data!$A$3:$C$11, IF($F11="int", 3, 2), 0) &lt;= HLOOKUP(J$3, data!$J$2:$N$10, MATCH($I11,data!$I$3:$I$10,0)+1, 0),J11&lt;&gt;"pass"), "OK", VLOOKUP($E11, data!$A$3:$C$11, IF($F11="int", 3, 2), 0)&amp;"|"&amp;HLOOKUP(J$3, data!$J$2:$N$10, MATCH($I11,data!$I$3:$I$10,0)+1, 0)))</f>
        <v>OK</v>
      </c>
      <c r="Q11" s="0" t="str">
        <f aca="false">IF(ISBLANK(K11), "",IF(_xlfn.XOR(VLOOKUP($E11, data!$A$3:$C$11, IF($F11="int", 3, 2), 0) &lt;= HLOOKUP(K$3, data!$J$2:$N$10, MATCH($I11,data!$I$3:$I$10,0)+1, 0),K11&lt;&gt;"pass"), "OK", VLOOKUP($E11, data!$A$3:$C$11, IF($F11="int", 3, 2), 0)&amp;"|"&amp;HLOOKUP(K$3, data!$J$2:$N$10, MATCH($I11,data!$I$3:$I$10,0)+1, 0)))</f>
        <v>OK</v>
      </c>
      <c r="R11" s="0" t="str">
        <f aca="false">IF(ISBLANK(L11), "",IF(_xlfn.XOR(VLOOKUP($E11, data!$A$3:$C$11, IF($F11="int", 3, 2), 0) &lt;= HLOOKUP(L$3, data!$J$2:$N$10, MATCH($I11,data!$I$3:$I$10,0)+1, 0),L11&lt;&gt;"pass"), "OK", VLOOKUP($E11, data!$A$3:$C$11, IF($F11="int", 3, 2), 0)&amp;"|"&amp;HLOOKUP(L$3, data!$J$2:$N$10, MATCH($I11,data!$I$3:$I$10,0)+1, 0)))</f>
        <v>OK</v>
      </c>
      <c r="S11" s="0" t="inlineStr">
        <f aca="false">IF(ISBLANK(M11), "",IF(_xlfn.XOR(VLOOKUP($E11, data!$A$3:$C$11, IF($F11="int", 3, 2), 0) &lt;= HLOOKUP(M$3, data!$J$2:$N$10, MATCH($I11,data!$I$3:$I$10,0)+1, 0),M11&lt;&gt;"pass"), "OK", VLOOKUP($E11, data!$A$3:$C$11, IF($F11="int", 3, 2), 0)&amp;"|"&amp;HLOOKUP(M$3, data!$J$2:$N$10, MATCH($I11,data!$I$3:$I$10,0)+1, 0)))</f>
        <is>
          <t/>
        </is>
      </c>
      <c r="T11" s="0" t="str">
        <f aca="false">IF(ISBLANK(N11), "",IF(_xlfn.XOR(VLOOKUP($E11, data!$A$3:$C$11, IF($F11="int", 3, 2), 0) &lt;= HLOOKUP(N$3, data!$J$2:$N$10, MATCH($I11,data!$I$3:$I$10,0)+1, 0),N11&lt;&gt;"pass"), "OK", VLOOKUP($E11, data!$A$3:$C$11, IF($F11="int", 3, 2), 0)&amp;"|"&amp;HLOOKUP(N$3, data!$J$2:$N$10, MATCH($I11,data!$I$3:$I$10,0)+1, 0)))</f>
        <v>OK</v>
      </c>
    </row>
    <row r="12" customFormat="false" ht="12.8" hidden="false" customHeight="false" outlineLevel="0" collapsed="false">
      <c r="C12" s="0" t="n">
        <v>1</v>
      </c>
      <c r="D12" s="0" t="s">
        <v>28</v>
      </c>
      <c r="E12" s="0" t="s">
        <v>42</v>
      </c>
      <c r="I12" s="0" t="s">
        <v>28</v>
      </c>
      <c r="J12" s="7"/>
      <c r="K12" s="7" t="s">
        <v>54</v>
      </c>
      <c r="L12" s="7"/>
      <c r="M12" s="7"/>
      <c r="N12" s="7"/>
      <c r="O12" s="7" t="str">
        <f aca="false">IF(COUNTA(J12:N12) &gt; 0, CONCATENATE(C12,MID(D12, FIND(":", D12)+1, 99),A$5,B$5,SUBSTITUTE(E12, ":", "-"),F12,G12,H12), "")</f>
        <v>1integerMininclusiveDOUBLE</v>
      </c>
      <c r="P12" s="0" t="inlineStr">
        <f aca="false">IF(ISBLANK(J12), "",IF(_xlfn.XOR(VLOOKUP($E12, data!$A$3:$C$11, IF($F12="int", 3, 2), 0) &lt;= HLOOKUP(J$3, data!$J$2:$N$10, MATCH($I12,data!$I$3:$I$10,0)+1, 0),J12&lt;&gt;"pass"), "OK", VLOOKUP($E12, data!$A$3:$C$11, IF($F12="int", 3, 2), 0)&amp;"|"&amp;HLOOKUP(J$3, data!$J$2:$N$10, MATCH($I12,data!$I$3:$I$10,0)+1, 0)))</f>
        <is>
          <t/>
        </is>
      </c>
      <c r="Q12" s="0" t="str">
        <f aca="false">IF(ISBLANK(K12), "",IF(_xlfn.XOR(VLOOKUP($E12, data!$A$3:$C$11, IF($F12="int", 3, 2), 0) &lt;= HLOOKUP(K$3, data!$J$2:$N$10, MATCH($I12,data!$I$3:$I$10,0)+1, 0),K12&lt;&gt;"pass"), "OK", VLOOKUP($E12, data!$A$3:$C$11, IF($F12="int", 3, 2), 0)&amp;"|"&amp;HLOOKUP(K$3, data!$J$2:$N$10, MATCH($I12,data!$I$3:$I$10,0)+1, 0)))</f>
        <v>OK</v>
      </c>
      <c r="R12" s="0" t="inlineStr">
        <f aca="false">IF(ISBLANK(L12), "",IF(_xlfn.XOR(VLOOKUP($E12, data!$A$3:$C$11, IF($F12="int", 3, 2), 0) &lt;= HLOOKUP(L$3, data!$J$2:$N$10, MATCH($I12,data!$I$3:$I$10,0)+1, 0),L12&lt;&gt;"pass"), "OK", VLOOKUP($E12, data!$A$3:$C$11, IF($F12="int", 3, 2), 0)&amp;"|"&amp;HLOOKUP(L$3, data!$J$2:$N$10, MATCH($I12,data!$I$3:$I$10,0)+1, 0)))</f>
        <is>
          <t/>
        </is>
      </c>
      <c r="S12" s="0" t="inlineStr">
        <f aca="false">IF(ISBLANK(M12), "",IF(_xlfn.XOR(VLOOKUP($E12, data!$A$3:$C$11, IF($F12="int", 3, 2), 0) &lt;= HLOOKUP(M$3, data!$J$2:$N$10, MATCH($I12,data!$I$3:$I$10,0)+1, 0),M12&lt;&gt;"pass"), "OK", VLOOKUP($E12, data!$A$3:$C$11, IF($F12="int", 3, 2), 0)&amp;"|"&amp;HLOOKUP(M$3, data!$J$2:$N$10, MATCH($I12,data!$I$3:$I$10,0)+1, 0)))</f>
        <is>
          <t/>
        </is>
      </c>
      <c r="T12" s="0" t="inlineStr">
        <f aca="false">IF(ISBLANK(N12), "",IF(_xlfn.XOR(VLOOKUP($E12, data!$A$3:$C$11, IF($F12="int", 3, 2), 0) &lt;= HLOOKUP(N$3, data!$J$2:$N$10, MATCH($I12,data!$I$3:$I$10,0)+1, 0),N12&lt;&gt;"pass"), "OK", VLOOKUP($E12, data!$A$3:$C$11, IF($F12="int", 3, 2), 0)&amp;"|"&amp;HLOOKUP(N$3, data!$J$2:$N$10, MATCH($I12,data!$I$3:$I$10,0)+1, 0)))</f>
        <is>
          <t/>
        </is>
      </c>
    </row>
    <row r="13" customFormat="false" ht="12.8" hidden="false" customHeight="false" outlineLevel="0" collapsed="false">
      <c r="C13" s="0" t="n">
        <v>1</v>
      </c>
      <c r="D13" s="0" t="s">
        <v>28</v>
      </c>
      <c r="E13" s="0" t="s">
        <v>42</v>
      </c>
      <c r="G13" s="0" t="s">
        <v>55</v>
      </c>
      <c r="H13" s="0" t="s">
        <v>56</v>
      </c>
      <c r="I13" s="0" t="s">
        <v>28</v>
      </c>
      <c r="J13" s="7" t="s">
        <v>53</v>
      </c>
      <c r="K13" s="7" t="s">
        <v>54</v>
      </c>
      <c r="L13" s="7" t="s">
        <v>54</v>
      </c>
      <c r="M13" s="7"/>
      <c r="N13" s="7" t="s">
        <v>54</v>
      </c>
      <c r="O13" s="7" t="str">
        <f aca="false">IF(COUNTA(J13:N13) &gt; 0, CONCATENATE(C13,MID(D13, FIND(":", D13)+1, 99),A$5,B$5,SUBSTITUTE(E13, ":", "-"),F13,G13,H13), "")</f>
        <v>1integerMininclusiveDOUBLELeadTrail</v>
      </c>
      <c r="P13" s="0" t="str">
        <f aca="false">IF(ISBLANK(J13), "",IF(_xlfn.XOR(VLOOKUP($E13, data!$A$3:$C$11, IF($F13="int", 3, 2), 0) &lt;= HLOOKUP(J$3, data!$J$2:$N$10, MATCH($I13,data!$I$3:$I$10,0)+1, 0),J13&lt;&gt;"pass"), "OK", VLOOKUP($E13, data!$A$3:$C$11, IF($F13="int", 3, 2), 0)&amp;"|"&amp;HLOOKUP(J$3, data!$J$2:$N$10, MATCH($I13,data!$I$3:$I$10,0)+1, 0)))</f>
        <v>OK</v>
      </c>
      <c r="Q13" s="0" t="str">
        <f aca="false">IF(ISBLANK(K13), "",IF(_xlfn.XOR(VLOOKUP($E13, data!$A$3:$C$11, IF($F13="int", 3, 2), 0) &lt;= HLOOKUP(K$3, data!$J$2:$N$10, MATCH($I13,data!$I$3:$I$10,0)+1, 0),K13&lt;&gt;"pass"), "OK", VLOOKUP($E13, data!$A$3:$C$11, IF($F13="int", 3, 2), 0)&amp;"|"&amp;HLOOKUP(K$3, data!$J$2:$N$10, MATCH($I13,data!$I$3:$I$10,0)+1, 0)))</f>
        <v>OK</v>
      </c>
      <c r="R13" s="0" t="str">
        <f aca="false">IF(ISBLANK(L13), "",IF(_xlfn.XOR(VLOOKUP($E13, data!$A$3:$C$11, IF($F13="int", 3, 2), 0) &lt;= HLOOKUP(L$3, data!$J$2:$N$10, MATCH($I13,data!$I$3:$I$10,0)+1, 0),L13&lt;&gt;"pass"), "OK", VLOOKUP($E13, data!$A$3:$C$11, IF($F13="int", 3, 2), 0)&amp;"|"&amp;HLOOKUP(L$3, data!$J$2:$N$10, MATCH($I13,data!$I$3:$I$10,0)+1, 0)))</f>
        <v>OK</v>
      </c>
      <c r="S13" s="0" t="inlineStr">
        <f aca="false">IF(ISBLANK(M13), "",IF(_xlfn.XOR(VLOOKUP($E13, data!$A$3:$C$11, IF($F13="int", 3, 2), 0) &lt;= HLOOKUP(M$3, data!$J$2:$N$10, MATCH($I13,data!$I$3:$I$10,0)+1, 0),M13&lt;&gt;"pass"), "OK", VLOOKUP($E13, data!$A$3:$C$11, IF($F13="int", 3, 2), 0)&amp;"|"&amp;HLOOKUP(M$3, data!$J$2:$N$10, MATCH($I13,data!$I$3:$I$10,0)+1, 0)))</f>
        <is>
          <t/>
        </is>
      </c>
      <c r="T13" s="0" t="str">
        <f aca="false">IF(ISBLANK(N13), "",IF(_xlfn.XOR(VLOOKUP($E13, data!$A$3:$C$11, IF($F13="int", 3, 2), 0) &lt;= HLOOKUP(N$3, data!$J$2:$N$10, MATCH($I13,data!$I$3:$I$10,0)+1, 0),N13&lt;&gt;"pass"), "OK", VLOOKUP($E13, data!$A$3:$C$11, IF($F13="int", 3, 2), 0)&amp;"|"&amp;HLOOKUP(N$3, data!$J$2:$N$10, MATCH($I13,data!$I$3:$I$10,0)+1, 0)))</f>
        <v>OK</v>
      </c>
    </row>
    <row r="14" customFormat="false" ht="12.8" hidden="false" customHeight="false" outlineLevel="0" collapsed="false">
      <c r="C14" s="0" t="n">
        <v>1</v>
      </c>
      <c r="D14" s="0" t="s">
        <v>28</v>
      </c>
      <c r="E14" s="0" t="s">
        <v>42</v>
      </c>
      <c r="F14" s="0" t="s">
        <v>21</v>
      </c>
      <c r="I14" s="0" t="s">
        <v>28</v>
      </c>
      <c r="J14" s="7"/>
      <c r="K14" s="7" t="s">
        <v>54</v>
      </c>
      <c r="L14" s="7"/>
      <c r="M14" s="7"/>
      <c r="N14" s="7"/>
      <c r="O14" s="7" t="str">
        <f aca="false">IF(COUNTA(J14:N14) &gt; 0, CONCATENATE(C14,MID(D14, FIND(":", D14)+1, 99),A$5,B$5,SUBSTITUTE(E14, ":", "-"),F14,G14,H14), "")</f>
        <v>1integerMininclusiveDOUBLEint</v>
      </c>
      <c r="P14" s="0" t="inlineStr">
        <f aca="false">IF(ISBLANK(J14), "",IF(_xlfn.XOR(VLOOKUP($E14, data!$A$3:$C$11, IF($F14="int", 3, 2), 0) &lt;= HLOOKUP(J$3, data!$J$2:$N$10, MATCH($I14,data!$I$3:$I$10,0)+1, 0),J14&lt;&gt;"pass"), "OK", VLOOKUP($E14, data!$A$3:$C$11, IF($F14="int", 3, 2), 0)&amp;"|"&amp;HLOOKUP(J$3, data!$J$2:$N$10, MATCH($I14,data!$I$3:$I$10,0)+1, 0)))</f>
        <is>
          <t/>
        </is>
      </c>
      <c r="Q14" s="0" t="str">
        <f aca="false">IF(ISBLANK(K14), "",IF(_xlfn.XOR(VLOOKUP($E14, data!$A$3:$C$11, IF($F14="int", 3, 2), 0) &lt;= HLOOKUP(K$3, data!$J$2:$N$10, MATCH($I14,data!$I$3:$I$10,0)+1, 0),K14&lt;&gt;"pass"), "OK", VLOOKUP($E14, data!$A$3:$C$11, IF($F14="int", 3, 2), 0)&amp;"|"&amp;HLOOKUP(K$3, data!$J$2:$N$10, MATCH($I14,data!$I$3:$I$10,0)+1, 0)))</f>
        <v>OK</v>
      </c>
      <c r="R14" s="0" t="inlineStr">
        <f aca="false">IF(ISBLANK(L14), "",IF(_xlfn.XOR(VLOOKUP($E14, data!$A$3:$C$11, IF($F14="int", 3, 2), 0) &lt;= HLOOKUP(L$3, data!$J$2:$N$10, MATCH($I14,data!$I$3:$I$10,0)+1, 0),L14&lt;&gt;"pass"), "OK", VLOOKUP($E14, data!$A$3:$C$11, IF($F14="int", 3, 2), 0)&amp;"|"&amp;HLOOKUP(L$3, data!$J$2:$N$10, MATCH($I14,data!$I$3:$I$10,0)+1, 0)))</f>
        <is>
          <t/>
        </is>
      </c>
      <c r="S14" s="0" t="inlineStr">
        <f aca="false">IF(ISBLANK(M14), "",IF(_xlfn.XOR(VLOOKUP($E14, data!$A$3:$C$11, IF($F14="int", 3, 2), 0) &lt;= HLOOKUP(M$3, data!$J$2:$N$10, MATCH($I14,data!$I$3:$I$10,0)+1, 0),M14&lt;&gt;"pass"), "OK", VLOOKUP($E14, data!$A$3:$C$11, IF($F14="int", 3, 2), 0)&amp;"|"&amp;HLOOKUP(M$3, data!$J$2:$N$10, MATCH($I14,data!$I$3:$I$10,0)+1, 0)))</f>
        <is>
          <t/>
        </is>
      </c>
      <c r="T14" s="0" t="inlineStr">
        <f aca="false">IF(ISBLANK(N14), "",IF(_xlfn.XOR(VLOOKUP($E14, data!$A$3:$C$11, IF($F14="int", 3, 2), 0) &lt;= HLOOKUP(N$3, data!$J$2:$N$10, MATCH($I14,data!$I$3:$I$10,0)+1, 0),N14&lt;&gt;"pass"), "OK", VLOOKUP($E14, data!$A$3:$C$11, IF($F14="int", 3, 2), 0)&amp;"|"&amp;HLOOKUP(N$3, data!$J$2:$N$10, MATCH($I14,data!$I$3:$I$10,0)+1, 0)))</f>
        <is>
          <t/>
        </is>
      </c>
    </row>
    <row r="15" customFormat="false" ht="12.8" hidden="false" customHeight="false" outlineLevel="0" collapsed="false">
      <c r="C15" s="0" t="n">
        <v>1</v>
      </c>
      <c r="D15" s="0" t="s">
        <v>28</v>
      </c>
      <c r="E15" s="0" t="s">
        <v>42</v>
      </c>
      <c r="F15" s="0" t="s">
        <v>21</v>
      </c>
      <c r="G15" s="0" t="s">
        <v>55</v>
      </c>
      <c r="H15" s="0" t="s">
        <v>56</v>
      </c>
      <c r="I15" s="0" t="s">
        <v>28</v>
      </c>
      <c r="J15" s="7" t="s">
        <v>53</v>
      </c>
      <c r="K15" s="7" t="s">
        <v>54</v>
      </c>
      <c r="L15" s="7" t="s">
        <v>54</v>
      </c>
      <c r="M15" s="7"/>
      <c r="N15" s="7" t="s">
        <v>54</v>
      </c>
      <c r="O15" s="7" t="str">
        <f aca="false">IF(COUNTA(J15:N15) &gt; 0, CONCATENATE(C15,MID(D15, FIND(":", D15)+1, 99),A$5,B$5,SUBSTITUTE(E15, ":", "-"),F15,G15,H15), "")</f>
        <v>1integerMininclusiveDOUBLEintLeadTrail</v>
      </c>
      <c r="P15" s="0" t="str">
        <f aca="false">IF(ISBLANK(J15), "",IF(_xlfn.XOR(VLOOKUP($E15, data!$A$3:$C$11, IF($F15="int", 3, 2), 0) &lt;= HLOOKUP(J$3, data!$J$2:$N$10, MATCH($I15,data!$I$3:$I$10,0)+1, 0),J15&lt;&gt;"pass"), "OK", VLOOKUP($E15, data!$A$3:$C$11, IF($F15="int", 3, 2), 0)&amp;"|"&amp;HLOOKUP(J$3, data!$J$2:$N$10, MATCH($I15,data!$I$3:$I$10,0)+1, 0)))</f>
        <v>OK</v>
      </c>
      <c r="Q15" s="0" t="str">
        <f aca="false">IF(ISBLANK(K15), "",IF(_xlfn.XOR(VLOOKUP($E15, data!$A$3:$C$11, IF($F15="int", 3, 2), 0) &lt;= HLOOKUP(K$3, data!$J$2:$N$10, MATCH($I15,data!$I$3:$I$10,0)+1, 0),K15&lt;&gt;"pass"), "OK", VLOOKUP($E15, data!$A$3:$C$11, IF($F15="int", 3, 2), 0)&amp;"|"&amp;HLOOKUP(K$3, data!$J$2:$N$10, MATCH($I15,data!$I$3:$I$10,0)+1, 0)))</f>
        <v>OK</v>
      </c>
      <c r="R15" s="0" t="str">
        <f aca="false">IF(ISBLANK(L15), "",IF(_xlfn.XOR(VLOOKUP($E15, data!$A$3:$C$11, IF($F15="int", 3, 2), 0) &lt;= HLOOKUP(L$3, data!$J$2:$N$10, MATCH($I15,data!$I$3:$I$10,0)+1, 0),L15&lt;&gt;"pass"), "OK", VLOOKUP($E15, data!$A$3:$C$11, IF($F15="int", 3, 2), 0)&amp;"|"&amp;HLOOKUP(L$3, data!$J$2:$N$10, MATCH($I15,data!$I$3:$I$10,0)+1, 0)))</f>
        <v>OK</v>
      </c>
      <c r="S15" s="0" t="inlineStr">
        <f aca="false">IF(ISBLANK(M15), "",IF(_xlfn.XOR(VLOOKUP($E15, data!$A$3:$C$11, IF($F15="int", 3, 2), 0) &lt;= HLOOKUP(M$3, data!$J$2:$N$10, MATCH($I15,data!$I$3:$I$10,0)+1, 0),M15&lt;&gt;"pass"), "OK", VLOOKUP($E15, data!$A$3:$C$11, IF($F15="int", 3, 2), 0)&amp;"|"&amp;HLOOKUP(M$3, data!$J$2:$N$10, MATCH($I15,data!$I$3:$I$10,0)+1, 0)))</f>
        <is>
          <t/>
        </is>
      </c>
      <c r="T15" s="0" t="str">
        <f aca="false">IF(ISBLANK(N15), "",IF(_xlfn.XOR(VLOOKUP($E15, data!$A$3:$C$11, IF($F15="int", 3, 2), 0) &lt;= HLOOKUP(N$3, data!$J$2:$N$10, MATCH($I15,data!$I$3:$I$10,0)+1, 0),N15&lt;&gt;"pass"), "OK", VLOOKUP($E15, data!$A$3:$C$11, IF($F15="int", 3, 2), 0)&amp;"|"&amp;HLOOKUP(N$3, data!$J$2:$N$10, MATCH($I15,data!$I$3:$I$10,0)+1, 0)))</f>
        <v>OK</v>
      </c>
    </row>
    <row r="16" customFormat="false" ht="12.8" hidden="false" customHeight="false" outlineLevel="0" collapsed="false">
      <c r="C16" s="0" t="n">
        <v>1</v>
      </c>
      <c r="D16" s="0" t="s">
        <v>28</v>
      </c>
      <c r="E16" s="0" t="s">
        <v>27</v>
      </c>
      <c r="I16" s="0" t="s">
        <v>29</v>
      </c>
      <c r="J16" s="7"/>
      <c r="K16" s="7" t="s">
        <v>53</v>
      </c>
      <c r="L16" s="7"/>
      <c r="M16" s="7"/>
      <c r="N16" s="7"/>
      <c r="O16" s="7" t="str">
        <f aca="false">IF(COUNTA(J16:N16) &gt; 0, CONCATENATE(C16,MID(D16, FIND(":", D16)+1, 99),A$5,B$5,SUBSTITUTE(E16, ":", "-"),F16,G16,H16), "")</f>
        <v>1integerMininclusiveINTEGER</v>
      </c>
      <c r="P16" s="0" t="inlineStr">
        <f aca="false">IF(ISBLANK(J16), "",IF(_xlfn.XOR(VLOOKUP($E16, data!$A$3:$C$11, IF($F16="int", 3, 2), 0) &lt;= HLOOKUP(J$3, data!$J$2:$N$10, MATCH($I16,data!$I$3:$I$10,0)+1, 0),J16&lt;&gt;"pass"), "OK", VLOOKUP($E16, data!$A$3:$C$11, IF($F16="int", 3, 2), 0)&amp;"|"&amp;HLOOKUP(J$3, data!$J$2:$N$10, MATCH($I16,data!$I$3:$I$10,0)+1, 0)))</f>
        <is>
          <t/>
        </is>
      </c>
      <c r="Q16" s="0" t="str">
        <f aca="false">IF(ISBLANK(K16), "",IF(_xlfn.XOR(VLOOKUP($E16, data!$A$3:$C$11, IF($F16="int", 3, 2), 0) &lt;= HLOOKUP(K$3, data!$J$2:$N$10, MATCH($I16,data!$I$3:$I$10,0)+1, 0),K16&lt;&gt;"pass"), "OK", VLOOKUP($E16, data!$A$3:$C$11, IF($F16="int", 3, 2), 0)&amp;"|"&amp;HLOOKUP(K$3, data!$J$2:$N$10, MATCH($I16,data!$I$3:$I$10,0)+1, 0)))</f>
        <v>OK</v>
      </c>
      <c r="R16" s="0" t="inlineStr">
        <f aca="false">IF(ISBLANK(L16), "",IF(_xlfn.XOR(VLOOKUP($E16, data!$A$3:$C$11, IF($F16="int", 3, 2), 0) &lt;= HLOOKUP(L$3, data!$J$2:$N$10, MATCH($I16,data!$I$3:$I$10,0)+1, 0),L16&lt;&gt;"pass"), "OK", VLOOKUP($E16, data!$A$3:$C$11, IF($F16="int", 3, 2), 0)&amp;"|"&amp;HLOOKUP(L$3, data!$J$2:$N$10, MATCH($I16,data!$I$3:$I$10,0)+1, 0)))</f>
        <is>
          <t/>
        </is>
      </c>
      <c r="S16" s="0" t="inlineStr">
        <f aca="false">IF(ISBLANK(M16), "",IF(_xlfn.XOR(VLOOKUP($E16, data!$A$3:$C$11, IF($F16="int", 3, 2), 0) &lt;= HLOOKUP(M$3, data!$J$2:$N$10, MATCH($I16,data!$I$3:$I$10,0)+1, 0),M16&lt;&gt;"pass"), "OK", VLOOKUP($E16, data!$A$3:$C$11, IF($F16="int", 3, 2), 0)&amp;"|"&amp;HLOOKUP(M$3, data!$J$2:$N$10, MATCH($I16,data!$I$3:$I$10,0)+1, 0)))</f>
        <is>
          <t/>
        </is>
      </c>
      <c r="T16" s="0" t="inlineStr">
        <f aca="false">IF(ISBLANK(N16), "",IF(_xlfn.XOR(VLOOKUP($E16, data!$A$3:$C$11, IF($F16="int", 3, 2), 0) &lt;= HLOOKUP(N$3, data!$J$2:$N$10, MATCH($I16,data!$I$3:$I$10,0)+1, 0),N16&lt;&gt;"pass"), "OK", VLOOKUP($E16, data!$A$3:$C$11, IF($F16="int", 3, 2), 0)&amp;"|"&amp;HLOOKUP(N$3, data!$J$2:$N$10, MATCH($I16,data!$I$3:$I$10,0)+1, 0)))</f>
        <is>
          <t/>
        </is>
      </c>
    </row>
    <row r="17" customFormat="false" ht="12.8" hidden="false" customHeight="false" outlineLevel="0" collapsed="false">
      <c r="C17" s="0" t="n">
        <v>1</v>
      </c>
      <c r="D17" s="0" t="s">
        <v>28</v>
      </c>
      <c r="E17" s="0" t="s">
        <v>27</v>
      </c>
      <c r="I17" s="0" t="s">
        <v>30</v>
      </c>
      <c r="J17" s="7"/>
      <c r="K17" s="7" t="s">
        <v>53</v>
      </c>
      <c r="L17" s="7"/>
      <c r="M17" s="7"/>
      <c r="N17" s="7"/>
      <c r="O17" s="7" t="str">
        <f aca="false">IF(COUNTA(J17:N17) &gt; 0, CONCATENATE(C17,MID(D17, FIND(":", D17)+1, 99),A$5,B$5,SUBSTITUTE(E17, ":", "-"),F17,G17,H17), "")</f>
        <v>1integerMininclusiveINTEGER</v>
      </c>
      <c r="P17" s="0" t="inlineStr">
        <f aca="false">IF(ISBLANK(J17), "",IF(_xlfn.XOR(VLOOKUP($E17, data!$A$3:$C$11, IF($F17="int", 3, 2), 0) &lt;= HLOOKUP(J$3, data!$J$2:$N$10, MATCH($I17,data!$I$3:$I$10,0)+1, 0),J17&lt;&gt;"pass"), "OK", VLOOKUP($E17, data!$A$3:$C$11, IF($F17="int", 3, 2), 0)&amp;"|"&amp;HLOOKUP(J$3, data!$J$2:$N$10, MATCH($I17,data!$I$3:$I$10,0)+1, 0)))</f>
        <is>
          <t/>
        </is>
      </c>
      <c r="Q17" s="0" t="str">
        <f aca="false">IF(ISBLANK(K17), "",IF(_xlfn.XOR(VLOOKUP($E17, data!$A$3:$C$11, IF($F17="int", 3, 2), 0) &lt;= HLOOKUP(K$3, data!$J$2:$N$10, MATCH($I17,data!$I$3:$I$10,0)+1, 0),K17&lt;&gt;"pass"), "OK", VLOOKUP($E17, data!$A$3:$C$11, IF($F17="int", 3, 2), 0)&amp;"|"&amp;HLOOKUP(K$3, data!$J$2:$N$10, MATCH($I17,data!$I$3:$I$10,0)+1, 0)))</f>
        <v>OK</v>
      </c>
      <c r="R17" s="0" t="inlineStr">
        <f aca="false">IF(ISBLANK(L17), "",IF(_xlfn.XOR(VLOOKUP($E17, data!$A$3:$C$11, IF($F17="int", 3, 2), 0) &lt;= HLOOKUP(L$3, data!$J$2:$N$10, MATCH($I17,data!$I$3:$I$10,0)+1, 0),L17&lt;&gt;"pass"), "OK", VLOOKUP($E17, data!$A$3:$C$11, IF($F17="int", 3, 2), 0)&amp;"|"&amp;HLOOKUP(L$3, data!$J$2:$N$10, MATCH($I17,data!$I$3:$I$10,0)+1, 0)))</f>
        <is>
          <t/>
        </is>
      </c>
      <c r="S17" s="0" t="inlineStr">
        <f aca="false">IF(ISBLANK(M17), "",IF(_xlfn.XOR(VLOOKUP($E17, data!$A$3:$C$11, IF($F17="int", 3, 2), 0) &lt;= HLOOKUP(M$3, data!$J$2:$N$10, MATCH($I17,data!$I$3:$I$10,0)+1, 0),M17&lt;&gt;"pass"), "OK", VLOOKUP($E17, data!$A$3:$C$11, IF($F17="int", 3, 2), 0)&amp;"|"&amp;HLOOKUP(M$3, data!$J$2:$N$10, MATCH($I17,data!$I$3:$I$10,0)+1, 0)))</f>
        <is>
          <t/>
        </is>
      </c>
      <c r="T17" s="0" t="inlineStr">
        <f aca="false">IF(ISBLANK(N17), "",IF(_xlfn.XOR(VLOOKUP($E17, data!$A$3:$C$11, IF($F17="int", 3, 2), 0) &lt;= HLOOKUP(N$3, data!$J$2:$N$10, MATCH($I17,data!$I$3:$I$10,0)+1, 0),N17&lt;&gt;"pass"), "OK", VLOOKUP($E17, data!$A$3:$C$11, IF($F17="int", 3, 2), 0)&amp;"|"&amp;HLOOKUP(N$3, data!$J$2:$N$10, MATCH($I17,data!$I$3:$I$10,0)+1, 0)))</f>
        <is>
          <t/>
        </is>
      </c>
    </row>
    <row r="18" customFormat="false" ht="12.8" hidden="false" customHeight="false" outlineLevel="0" collapsed="false">
      <c r="C18" s="0" t="n">
        <v>1</v>
      </c>
      <c r="D18" s="0" t="s">
        <v>28</v>
      </c>
      <c r="E18" s="0" t="s">
        <v>27</v>
      </c>
      <c r="I18" s="0" t="s">
        <v>31</v>
      </c>
      <c r="J18" s="7"/>
      <c r="K18" s="7" t="s">
        <v>53</v>
      </c>
      <c r="L18" s="7"/>
      <c r="M18" s="7"/>
      <c r="N18" s="7"/>
      <c r="O18" s="7" t="str">
        <f aca="false">IF(COUNTA(J18:N18) &gt; 0, CONCATENATE(C18,MID(D18, FIND(":", D18)+1, 99),A$5,B$5,SUBSTITUTE(E18, ":", "-"),F18,G18,H18), "")</f>
        <v>1integerMininclusiveINTEGER</v>
      </c>
      <c r="P18" s="0" t="inlineStr">
        <f aca="false">IF(ISBLANK(J18), "",IF(_xlfn.XOR(VLOOKUP($E18, data!$A$3:$C$11, IF($F18="int", 3, 2), 0) &lt;= HLOOKUP(J$3, data!$J$2:$N$10, MATCH($I18,data!$I$3:$I$10,0)+1, 0),J18&lt;&gt;"pass"), "OK", VLOOKUP($E18, data!$A$3:$C$11, IF($F18="int", 3, 2), 0)&amp;"|"&amp;HLOOKUP(J$3, data!$J$2:$N$10, MATCH($I18,data!$I$3:$I$10,0)+1, 0)))</f>
        <is>
          <t/>
        </is>
      </c>
      <c r="Q18" s="0" t="str">
        <f aca="false">IF(ISBLANK(K18), "",IF(_xlfn.XOR(VLOOKUP($E18, data!$A$3:$C$11, IF($F18="int", 3, 2), 0) &lt;= HLOOKUP(K$3, data!$J$2:$N$10, MATCH($I18,data!$I$3:$I$10,0)+1, 0),K18&lt;&gt;"pass"), "OK", VLOOKUP($E18, data!$A$3:$C$11, IF($F18="int", 3, 2), 0)&amp;"|"&amp;HLOOKUP(K$3, data!$J$2:$N$10, MATCH($I18,data!$I$3:$I$10,0)+1, 0)))</f>
        <v>OK</v>
      </c>
      <c r="R18" s="0" t="inlineStr">
        <f aca="false">IF(ISBLANK(L18), "",IF(_xlfn.XOR(VLOOKUP($E18, data!$A$3:$C$11, IF($F18="int", 3, 2), 0) &lt;= HLOOKUP(L$3, data!$J$2:$N$10, MATCH($I18,data!$I$3:$I$10,0)+1, 0),L18&lt;&gt;"pass"), "OK", VLOOKUP($E18, data!$A$3:$C$11, IF($F18="int", 3, 2), 0)&amp;"|"&amp;HLOOKUP(L$3, data!$J$2:$N$10, MATCH($I18,data!$I$3:$I$10,0)+1, 0)))</f>
        <is>
          <t/>
        </is>
      </c>
      <c r="S18" s="0" t="inlineStr">
        <f aca="false">IF(ISBLANK(M18), "",IF(_xlfn.XOR(VLOOKUP($E18, data!$A$3:$C$11, IF($F18="int", 3, 2), 0) &lt;= HLOOKUP(M$3, data!$J$2:$N$10, MATCH($I18,data!$I$3:$I$10,0)+1, 0),M18&lt;&gt;"pass"), "OK", VLOOKUP($E18, data!$A$3:$C$11, IF($F18="int", 3, 2), 0)&amp;"|"&amp;HLOOKUP(M$3, data!$J$2:$N$10, MATCH($I18,data!$I$3:$I$10,0)+1, 0)))</f>
        <is>
          <t/>
        </is>
      </c>
      <c r="T18" s="0" t="inlineStr">
        <f aca="false">IF(ISBLANK(N18), "",IF(_xlfn.XOR(VLOOKUP($E18, data!$A$3:$C$11, IF($F18="int", 3, 2), 0) &lt;= HLOOKUP(N$3, data!$J$2:$N$10, MATCH($I18,data!$I$3:$I$10,0)+1, 0),N18&lt;&gt;"pass"), "OK", VLOOKUP($E18, data!$A$3:$C$11, IF($F18="int", 3, 2), 0)&amp;"|"&amp;HLOOKUP(N$3, data!$J$2:$N$10, MATCH($I18,data!$I$3:$I$10,0)+1, 0)))</f>
        <is>
          <t/>
        </is>
      </c>
    </row>
    <row r="19" customFormat="false" ht="12.8" hidden="false" customHeight="false" outlineLevel="0" collapsed="false">
      <c r="C19" s="0" t="n">
        <v>1</v>
      </c>
      <c r="D19" s="0" t="s">
        <v>28</v>
      </c>
      <c r="E19" s="0" t="s">
        <v>27</v>
      </c>
      <c r="I19" s="0" t="s">
        <v>33</v>
      </c>
      <c r="J19" s="7"/>
      <c r="K19" s="7" t="s">
        <v>53</v>
      </c>
      <c r="L19" s="7"/>
      <c r="M19" s="7"/>
      <c r="N19" s="7"/>
      <c r="O19" s="7" t="str">
        <f aca="false">IF(COUNTA(J19:N19) &gt; 0, CONCATENATE(C19,MID(D19, FIND(":", D19)+1, 99),A$5,B$5,SUBSTITUTE(E19, ":", "-"),F19,G19,H19), "")</f>
        <v>1integerMininclusiveINTEGER</v>
      </c>
      <c r="P19" s="0" t="inlineStr">
        <f aca="false">IF(ISBLANK(J19), "",IF(_xlfn.XOR(VLOOKUP($E19, data!$A$3:$C$11, IF($F19="int", 3, 2), 0) &lt;= HLOOKUP(J$3, data!$J$2:$N$10, MATCH($I19,data!$I$3:$I$10,0)+1, 0),J19&lt;&gt;"pass"), "OK", VLOOKUP($E19, data!$A$3:$C$11, IF($F19="int", 3, 2), 0)&amp;"|"&amp;HLOOKUP(J$3, data!$J$2:$N$10, MATCH($I19,data!$I$3:$I$10,0)+1, 0)))</f>
        <is>
          <t/>
        </is>
      </c>
      <c r="Q19" s="0" t="str">
        <f aca="false">IF(ISBLANK(K19), "",IF(_xlfn.XOR(VLOOKUP($E19, data!$A$3:$C$11, IF($F19="int", 3, 2), 0) &lt;= HLOOKUP(K$3, data!$J$2:$N$10, MATCH($I19,data!$I$3:$I$10,0)+1, 0),K19&lt;&gt;"pass"), "OK", VLOOKUP($E19, data!$A$3:$C$11, IF($F19="int", 3, 2), 0)&amp;"|"&amp;HLOOKUP(K$3, data!$J$2:$N$10, MATCH($I19,data!$I$3:$I$10,0)+1, 0)))</f>
        <v>5|2015^12^25T01:23:45Z</v>
      </c>
      <c r="R19" s="0" t="inlineStr">
        <f aca="false">IF(ISBLANK(L19), "",IF(_xlfn.XOR(VLOOKUP($E19, data!$A$3:$C$11, IF($F19="int", 3, 2), 0) &lt;= HLOOKUP(L$3, data!$J$2:$N$10, MATCH($I19,data!$I$3:$I$10,0)+1, 0),L19&lt;&gt;"pass"), "OK", VLOOKUP($E19, data!$A$3:$C$11, IF($F19="int", 3, 2), 0)&amp;"|"&amp;HLOOKUP(L$3, data!$J$2:$N$10, MATCH($I19,data!$I$3:$I$10,0)+1, 0)))</f>
        <is>
          <t/>
        </is>
      </c>
      <c r="S19" s="0" t="inlineStr">
        <f aca="false">IF(ISBLANK(M19), "",IF(_xlfn.XOR(VLOOKUP($E19, data!$A$3:$C$11, IF($F19="int", 3, 2), 0) &lt;= HLOOKUP(M$3, data!$J$2:$N$10, MATCH($I19,data!$I$3:$I$10,0)+1, 0),M19&lt;&gt;"pass"), "OK", VLOOKUP($E19, data!$A$3:$C$11, IF($F19="int", 3, 2), 0)&amp;"|"&amp;HLOOKUP(M$3, data!$J$2:$N$10, MATCH($I19,data!$I$3:$I$10,0)+1, 0)))</f>
        <is>
          <t/>
        </is>
      </c>
      <c r="T19" s="0" t="inlineStr">
        <f aca="false">IF(ISBLANK(N19), "",IF(_xlfn.XOR(VLOOKUP($E19, data!$A$3:$C$11, IF($F19="int", 3, 2), 0) &lt;= HLOOKUP(N$3, data!$J$2:$N$10, MATCH($I19,data!$I$3:$I$10,0)+1, 0),N19&lt;&gt;"pass"), "OK", VLOOKUP($E19, data!$A$3:$C$11, IF($F19="int", 3, 2), 0)&amp;"|"&amp;HLOOKUP(N$3, data!$J$2:$N$10, MATCH($I19,data!$I$3:$I$10,0)+1, 0)))</f>
        <is>
          <t/>
        </is>
      </c>
    </row>
    <row r="20" customFormat="false" ht="12.8" hidden="false" customHeight="false" outlineLevel="0" collapsed="false">
      <c r="C20" s="0" t="n">
        <v>1</v>
      </c>
      <c r="D20" s="0" t="s">
        <v>28</v>
      </c>
      <c r="E20" s="0" t="s">
        <v>27</v>
      </c>
      <c r="I20" s="0" t="s">
        <v>37</v>
      </c>
      <c r="J20" s="7"/>
      <c r="K20" s="7" t="s">
        <v>53</v>
      </c>
      <c r="L20" s="7"/>
      <c r="M20" s="7"/>
      <c r="N20" s="7"/>
      <c r="O20" s="7" t="str">
        <f aca="false">IF(COUNTA(J20:N20) &gt; 0, CONCATENATE(C20,MID(D20, FIND(":", D20)+1, 99),A$5,B$5,SUBSTITUTE(E20, ":", "-"),F20,G20,H20), "")</f>
        <v>1integerMininclusiveINTEGER</v>
      </c>
      <c r="P20" s="0" t="inlineStr">
        <f aca="false">IF(ISBLANK(J20), "",IF(_xlfn.XOR(VLOOKUP($E20, data!$A$3:$C$11, IF($F20="int", 3, 2), 0) &lt;= HLOOKUP(J$3, data!$J$2:$N$10, MATCH($I20,data!$I$3:$I$10,0)+1, 0),J20&lt;&gt;"pass"), "OK", VLOOKUP($E20, data!$A$3:$C$11, IF($F20="int", 3, 2), 0)&amp;"|"&amp;HLOOKUP(J$3, data!$J$2:$N$10, MATCH($I20,data!$I$3:$I$10,0)+1, 0)))</f>
        <is>
          <t/>
        </is>
      </c>
      <c r="Q20" s="0" t="str">
        <f aca="false">IF(ISBLANK(K20), "",IF(_xlfn.XOR(VLOOKUP($E20, data!$A$3:$C$11, IF($F20="int", 3, 2), 0) &lt;= HLOOKUP(K$3, data!$J$2:$N$10, MATCH($I20,data!$I$3:$I$10,0)+1, 0),K20&lt;&gt;"pass"), "OK", VLOOKUP($E20, data!$A$3:$C$11, IF($F20="int", 3, 2), 0)&amp;"|"&amp;HLOOKUP(K$3, data!$J$2:$N$10, MATCH($I20,data!$I$3:$I$10,0)+1, 0)))</f>
        <v>5|ab</v>
      </c>
      <c r="R20" s="0" t="inlineStr">
        <f aca="false">IF(ISBLANK(L20), "",IF(_xlfn.XOR(VLOOKUP($E20, data!$A$3:$C$11, IF($F20="int", 3, 2), 0) &lt;= HLOOKUP(L$3, data!$J$2:$N$10, MATCH($I20,data!$I$3:$I$10,0)+1, 0),L20&lt;&gt;"pass"), "OK", VLOOKUP($E20, data!$A$3:$C$11, IF($F20="int", 3, 2), 0)&amp;"|"&amp;HLOOKUP(L$3, data!$J$2:$N$10, MATCH($I20,data!$I$3:$I$10,0)+1, 0)))</f>
        <is>
          <t/>
        </is>
      </c>
      <c r="S20" s="0" t="inlineStr">
        <f aca="false">IF(ISBLANK(M20), "",IF(_xlfn.XOR(VLOOKUP($E20, data!$A$3:$C$11, IF($F20="int", 3, 2), 0) &lt;= HLOOKUP(M$3, data!$J$2:$N$10, MATCH($I20,data!$I$3:$I$10,0)+1, 0),M20&lt;&gt;"pass"), "OK", VLOOKUP($E20, data!$A$3:$C$11, IF($F20="int", 3, 2), 0)&amp;"|"&amp;HLOOKUP(M$3, data!$J$2:$N$10, MATCH($I20,data!$I$3:$I$10,0)+1, 0)))</f>
        <is>
          <t/>
        </is>
      </c>
      <c r="T20" s="0" t="inlineStr">
        <f aca="false">IF(ISBLANK(N20), "",IF(_xlfn.XOR(VLOOKUP($E20, data!$A$3:$C$11, IF($F20="int", 3, 2), 0) &lt;= HLOOKUP(N$3, data!$J$2:$N$10, MATCH($I20,data!$I$3:$I$10,0)+1, 0),N20&lt;&gt;"pass"), "OK", VLOOKUP($E20, data!$A$3:$C$11, IF($F20="int", 3, 2), 0)&amp;"|"&amp;HLOOKUP(N$3, data!$J$2:$N$10, MATCH($I20,data!$I$3:$I$10,0)+1, 0)))</f>
        <is>
          <t/>
        </is>
      </c>
    </row>
    <row r="21" customFormat="false" ht="12.8" hidden="false" customHeight="false" outlineLevel="0" collapsed="false">
      <c r="C21" s="0" t="n">
        <v>1</v>
      </c>
      <c r="D21" s="0" t="s">
        <v>28</v>
      </c>
      <c r="E21" s="0" t="s">
        <v>27</v>
      </c>
      <c r="I21" s="0" t="s">
        <v>32</v>
      </c>
      <c r="J21" s="7"/>
      <c r="K21" s="7" t="s">
        <v>53</v>
      </c>
      <c r="L21" s="7"/>
      <c r="M21" s="7"/>
      <c r="N21" s="7"/>
      <c r="O21" s="7" t="str">
        <f aca="false">IF(COUNTA(J21:N21) &gt; 0, CONCATENATE(C21,MID(D21, FIND(":", D21)+1, 99),A$5,B$5,SUBSTITUTE(E21, ":", "-"),F21,G21,H21), "")</f>
        <v>1integerMininclusiveINTEGER</v>
      </c>
      <c r="P21" s="0" t="inlineStr">
        <f aca="false">IF(ISBLANK(J21), "",IF(_xlfn.XOR(VLOOKUP($E21, data!$A$3:$C$11, IF($F21="int", 3, 2), 0) &lt;= HLOOKUP(J$3, data!$J$2:$N$10, MATCH($I21,data!$I$3:$I$10,0)+1, 0),J21&lt;&gt;"pass"), "OK", VLOOKUP($E21, data!$A$3:$C$11, IF($F21="int", 3, 2), 0)&amp;"|"&amp;HLOOKUP(J$3, data!$J$2:$N$10, MATCH($I21,data!$I$3:$I$10,0)+1, 0)))</f>
        <is>
          <t/>
        </is>
      </c>
      <c r="Q21" s="0" t="str">
        <f aca="false">IF(ISBLANK(K21), "",IF(_xlfn.XOR(VLOOKUP($E21, data!$A$3:$C$11, IF($F21="int", 3, 2), 0) &lt;= HLOOKUP(K$3, data!$J$2:$N$10, MATCH($I21,data!$I$3:$I$10,0)+1, 0),K21&lt;&gt;"pass"), "OK", VLOOKUP($E21, data!$A$3:$C$11, IF($F21="int", 3, 2), 0)&amp;"|"&amp;HLOOKUP(K$3, data!$J$2:$N$10, MATCH($I21,data!$I$3:$I$10,0)+1, 0)))</f>
        <v>5|5</v>
      </c>
      <c r="R21" s="0" t="inlineStr">
        <f aca="false">IF(ISBLANK(L21), "",IF(_xlfn.XOR(VLOOKUP($E21, data!$A$3:$C$11, IF($F21="int", 3, 2), 0) &lt;= HLOOKUP(L$3, data!$J$2:$N$10, MATCH($I21,data!$I$3:$I$10,0)+1, 0),L21&lt;&gt;"pass"), "OK", VLOOKUP($E21, data!$A$3:$C$11, IF($F21="int", 3, 2), 0)&amp;"|"&amp;HLOOKUP(L$3, data!$J$2:$N$10, MATCH($I21,data!$I$3:$I$10,0)+1, 0)))</f>
        <is>
          <t/>
        </is>
      </c>
      <c r="S21" s="0" t="inlineStr">
        <f aca="false">IF(ISBLANK(M21), "",IF(_xlfn.XOR(VLOOKUP($E21, data!$A$3:$C$11, IF($F21="int", 3, 2), 0) &lt;= HLOOKUP(M$3, data!$J$2:$N$10, MATCH($I21,data!$I$3:$I$10,0)+1, 0),M21&lt;&gt;"pass"), "OK", VLOOKUP($E21, data!$A$3:$C$11, IF($F21="int", 3, 2), 0)&amp;"|"&amp;HLOOKUP(M$3, data!$J$2:$N$10, MATCH($I21,data!$I$3:$I$10,0)+1, 0)))</f>
        <is>
          <t/>
        </is>
      </c>
      <c r="T21" s="0" t="inlineStr">
        <f aca="false">IF(ISBLANK(N21), "",IF(_xlfn.XOR(VLOOKUP($E21, data!$A$3:$C$11, IF($F21="int", 3, 2), 0) &lt;= HLOOKUP(N$3, data!$J$2:$N$10, MATCH($I21,data!$I$3:$I$10,0)+1, 0),N21&lt;&gt;"pass"), "OK", VLOOKUP($E21, data!$A$3:$C$11, IF($F21="int", 3, 2), 0)&amp;"|"&amp;HLOOKUP(N$3, data!$J$2:$N$10, MATCH($I21,data!$I$3:$I$10,0)+1, 0)))</f>
        <is>
          <t/>
        </is>
      </c>
    </row>
    <row r="22" customFormat="false" ht="12.8" hidden="false" customHeight="false" outlineLevel="0" collapsed="false">
      <c r="C22" s="0" t="n">
        <v>1</v>
      </c>
      <c r="D22" s="0" t="s">
        <v>28</v>
      </c>
      <c r="E22" s="0" t="s">
        <v>32</v>
      </c>
      <c r="I22" s="0" t="s">
        <v>32</v>
      </c>
      <c r="J22" s="7"/>
      <c r="K22" s="8"/>
      <c r="L22" s="7"/>
      <c r="M22" s="7"/>
      <c r="N22" s="7"/>
      <c r="O22" s="7" t="inlineStr">
        <f aca="false">IF(COUNTA(J22:N22) &gt; 0, CONCATENATE(C22,MID(D22, FIND(":", D22)+1, 99),A$5,B$5,SUBSTITUTE(E22, ":", "-"),F22,G22,H22), "")</f>
        <is>
          <t/>
        </is>
      </c>
      <c r="P22" s="0" t="inlineStr">
        <f aca="false">IF(ISBLANK(J22), "",IF(_xlfn.XOR(VLOOKUP($E22, data!$A$3:$C$11, IF($F22="int", 3, 2), 0) &lt;= HLOOKUP(J$3, data!$J$2:$N$10, MATCH($I22,data!$I$3:$I$10,0)+1, 0),J22&lt;&gt;"pass"), "OK", VLOOKUP($E22, data!$A$3:$C$11, IF($F22="int", 3, 2), 0)&amp;"|"&amp;HLOOKUP(J$3, data!$J$2:$N$10, MATCH($I22,data!$I$3:$I$10,0)+1, 0)))</f>
        <is>
          <t/>
        </is>
      </c>
      <c r="Q22" s="0" t="inlineStr">
        <f aca="false">IF(ISBLANK(K22), "",IF(_xlfn.XOR(VLOOKUP($E22, data!$A$3:$C$11, IF($F22="int", 3, 2), 0) &lt;= HLOOKUP(K$3, data!$J$2:$N$10, MATCH($I22,data!$I$3:$I$10,0)+1, 0),K22&lt;&gt;"pass"), "OK", VLOOKUP($E22, data!$A$3:$C$11, IF($F22="int", 3, 2), 0)&amp;"|"&amp;HLOOKUP(K$3, data!$J$2:$N$10, MATCH($I22,data!$I$3:$I$10,0)+1, 0)))</f>
        <is>
          <t/>
        </is>
      </c>
      <c r="R22" s="0" t="inlineStr">
        <f aca="false">IF(ISBLANK(L22), "",IF(_xlfn.XOR(VLOOKUP($E22, data!$A$3:$C$11, IF($F22="int", 3, 2), 0) &lt;= HLOOKUP(L$3, data!$J$2:$N$10, MATCH($I22,data!$I$3:$I$10,0)+1, 0),L22&lt;&gt;"pass"), "OK", VLOOKUP($E22, data!$A$3:$C$11, IF($F22="int", 3, 2), 0)&amp;"|"&amp;HLOOKUP(L$3, data!$J$2:$N$10, MATCH($I22,data!$I$3:$I$10,0)+1, 0)))</f>
        <is>
          <t/>
        </is>
      </c>
      <c r="S22" s="0" t="inlineStr">
        <f aca="false">IF(ISBLANK(M22), "",IF(_xlfn.XOR(VLOOKUP($E22, data!$A$3:$C$11, IF($F22="int", 3, 2), 0) &lt;= HLOOKUP(M$3, data!$J$2:$N$10, MATCH($I22,data!$I$3:$I$10,0)+1, 0),M22&lt;&gt;"pass"), "OK", VLOOKUP($E22, data!$A$3:$C$11, IF($F22="int", 3, 2), 0)&amp;"|"&amp;HLOOKUP(M$3, data!$J$2:$N$10, MATCH($I22,data!$I$3:$I$10,0)+1, 0)))</f>
        <is>
          <t/>
        </is>
      </c>
      <c r="T22" s="0" t="inlineStr">
        <f aca="false">IF(ISBLANK(N22), "",IF(_xlfn.XOR(VLOOKUP($E22, data!$A$3:$C$11, IF($F22="int", 3, 2), 0) &lt;= HLOOKUP(N$3, data!$J$2:$N$10, MATCH($I22,data!$I$3:$I$10,0)+1, 0),N22&lt;&gt;"pass"), "OK", VLOOKUP($E22, data!$A$3:$C$11, IF($F22="int", 3, 2), 0)&amp;"|"&amp;HLOOKUP(N$3, data!$J$2:$N$10, MATCH($I22,data!$I$3:$I$10,0)+1, 0)))</f>
        <is>
          <t/>
        </is>
      </c>
    </row>
    <row r="23" customFormat="false" ht="12.8" hidden="false" customHeight="false" outlineLevel="0" collapsed="false">
      <c r="C23" s="0" t="n">
        <v>1</v>
      </c>
      <c r="D23" s="0" t="s">
        <v>28</v>
      </c>
      <c r="E23" s="0" t="s">
        <v>28</v>
      </c>
      <c r="I23" s="0" t="s">
        <v>28</v>
      </c>
      <c r="J23" s="7" t="s">
        <v>53</v>
      </c>
      <c r="K23" s="7" t="s">
        <v>54</v>
      </c>
      <c r="L23" s="7"/>
      <c r="M23" s="7"/>
      <c r="N23" s="7"/>
      <c r="O23" s="7" t="str">
        <f aca="false">IF(COUNTA(J23:N23) &gt; 0, CONCATENATE(C23,MID(D23, FIND(":", D23)+1, 99),A$5,B$5,SUBSTITUTE(E23, ":", "-"),F23,G23,H23), "")</f>
        <v>1integerMininclusivexsd-integer</v>
      </c>
      <c r="P23" s="0" t="str">
        <f aca="false">IF(ISBLANK(J23), "",IF(_xlfn.XOR(VLOOKUP($E23, data!$A$3:$C$11, IF($F23="int", 3, 2), 0) &lt;= HLOOKUP(J$3, data!$J$2:$N$10, MATCH($I23,data!$I$3:$I$10,0)+1, 0),J23&lt;&gt;"pass"), "OK", VLOOKUP($E23, data!$A$3:$C$11, IF($F23="int", 3, 2), 0)&amp;"|"&amp;HLOOKUP(J$3, data!$J$2:$N$10, MATCH($I23,data!$I$3:$I$10,0)+1, 0)))</f>
        <v>OK</v>
      </c>
      <c r="Q23" s="0" t="str">
        <f aca="false">IF(ISBLANK(K23), "",IF(_xlfn.XOR(VLOOKUP($E23, data!$A$3:$C$11, IF($F23="int", 3, 2), 0) &lt;= HLOOKUP(K$3, data!$J$2:$N$10, MATCH($I23,data!$I$3:$I$10,0)+1, 0),K23&lt;&gt;"pass"), "OK", VLOOKUP($E23, data!$A$3:$C$11, IF($F23="int", 3, 2), 0)&amp;"|"&amp;HLOOKUP(K$3, data!$J$2:$N$10, MATCH($I23,data!$I$3:$I$10,0)+1, 0)))</f>
        <v>OK</v>
      </c>
      <c r="R23" s="0" t="inlineStr">
        <f aca="false">IF(ISBLANK(L23), "",IF(_xlfn.XOR(VLOOKUP($E23, data!$A$3:$C$11, IF($F23="int", 3, 2), 0) &lt;= HLOOKUP(L$3, data!$J$2:$N$10, MATCH($I23,data!$I$3:$I$10,0)+1, 0),L23&lt;&gt;"pass"), "OK", VLOOKUP($E23, data!$A$3:$C$11, IF($F23="int", 3, 2), 0)&amp;"|"&amp;HLOOKUP(L$3, data!$J$2:$N$10, MATCH($I23,data!$I$3:$I$10,0)+1, 0)))</f>
        <is>
          <t/>
        </is>
      </c>
      <c r="S23" s="0" t="inlineStr">
        <f aca="false">IF(ISBLANK(M23), "",IF(_xlfn.XOR(VLOOKUP($E23, data!$A$3:$C$11, IF($F23="int", 3, 2), 0) &lt;= HLOOKUP(M$3, data!$J$2:$N$10, MATCH($I23,data!$I$3:$I$10,0)+1, 0),M23&lt;&gt;"pass"), "OK", VLOOKUP($E23, data!$A$3:$C$11, IF($F23="int", 3, 2), 0)&amp;"|"&amp;HLOOKUP(M$3, data!$J$2:$N$10, MATCH($I23,data!$I$3:$I$10,0)+1, 0)))</f>
        <is>
          <t/>
        </is>
      </c>
      <c r="T23" s="0" t="inlineStr">
        <f aca="false">IF(ISBLANK(N23), "",IF(_xlfn.XOR(VLOOKUP($E23, data!$A$3:$C$11, IF($F23="int", 3, 2), 0) &lt;= HLOOKUP(N$3, data!$J$2:$N$10, MATCH($I23,data!$I$3:$I$10,0)+1, 0),N23&lt;&gt;"pass"), "OK", VLOOKUP($E23, data!$A$3:$C$11, IF($F23="int", 3, 2), 0)&amp;"|"&amp;HLOOKUP(N$3, data!$J$2:$N$10, MATCH($I23,data!$I$3:$I$10,0)+1, 0)))</f>
        <is>
          <t/>
        </is>
      </c>
    </row>
    <row r="24" customFormat="false" ht="12.8" hidden="false" customHeight="false" outlineLevel="0" collapsed="false">
      <c r="C24" s="0" t="n">
        <v>1</v>
      </c>
      <c r="D24" s="0" t="s">
        <v>28</v>
      </c>
      <c r="E24" s="0" t="s">
        <v>35</v>
      </c>
      <c r="I24" s="0" t="s">
        <v>28</v>
      </c>
      <c r="J24" s="7"/>
      <c r="K24" s="8"/>
      <c r="L24" s="7"/>
      <c r="M24" s="7"/>
      <c r="N24" s="7"/>
      <c r="O24" s="7" t="inlineStr">
        <f aca="false">IF(COUNTA(J24:N24) &gt; 0, CONCATENATE(C24,MID(D24, FIND(":", D24)+1, 99),A$5,B$5,SUBSTITUTE(E24, ":", "-"),F24,G24,H24), "")</f>
        <is>
          <t/>
        </is>
      </c>
      <c r="P24" s="0" t="inlineStr">
        <f aca="false">IF(ISBLANK(J24), "",IF(_xlfn.XOR(VLOOKUP($E24, data!$A$3:$C$11, IF($F24="int", 3, 2), 0) &lt;= HLOOKUP(J$3, data!$J$2:$N$10, MATCH($I24,data!$I$3:$I$10,0)+1, 0),J24&lt;&gt;"pass"), "OK", VLOOKUP($E24, data!$A$3:$C$11, IF($F24="int", 3, 2), 0)&amp;"|"&amp;HLOOKUP(J$3, data!$J$2:$N$10, MATCH($I24,data!$I$3:$I$10,0)+1, 0)))</f>
        <is>
          <t/>
        </is>
      </c>
      <c r="Q24" s="0" t="inlineStr">
        <f aca="false">IF(ISBLANK(K24), "",IF(_xlfn.XOR(VLOOKUP($E24, data!$A$3:$C$11, IF($F24="int", 3, 2), 0) &lt;= HLOOKUP(K$3, data!$J$2:$N$10, MATCH($I24,data!$I$3:$I$10,0)+1, 0),K24&lt;&gt;"pass"), "OK", VLOOKUP($E24, data!$A$3:$C$11, IF($F24="int", 3, 2), 0)&amp;"|"&amp;HLOOKUP(K$3, data!$J$2:$N$10, MATCH($I24,data!$I$3:$I$10,0)+1, 0)))</f>
        <is>
          <t/>
        </is>
      </c>
      <c r="R24" s="0" t="inlineStr">
        <f aca="false">IF(ISBLANK(L24), "",IF(_xlfn.XOR(VLOOKUP($E24, data!$A$3:$C$11, IF($F24="int", 3, 2), 0) &lt;= HLOOKUP(L$3, data!$J$2:$N$10, MATCH($I24,data!$I$3:$I$10,0)+1, 0),L24&lt;&gt;"pass"), "OK", VLOOKUP($E24, data!$A$3:$C$11, IF($F24="int", 3, 2), 0)&amp;"|"&amp;HLOOKUP(L$3, data!$J$2:$N$10, MATCH($I24,data!$I$3:$I$10,0)+1, 0)))</f>
        <is>
          <t/>
        </is>
      </c>
      <c r="S24" s="0" t="inlineStr">
        <f aca="false">IF(ISBLANK(M24), "",IF(_xlfn.XOR(VLOOKUP($E24, data!$A$3:$C$11, IF($F24="int", 3, 2), 0) &lt;= HLOOKUP(M$3, data!$J$2:$N$10, MATCH($I24,data!$I$3:$I$10,0)+1, 0),M24&lt;&gt;"pass"), "OK", VLOOKUP($E24, data!$A$3:$C$11, IF($F24="int", 3, 2), 0)&amp;"|"&amp;HLOOKUP(M$3, data!$J$2:$N$10, MATCH($I24,data!$I$3:$I$10,0)+1, 0)))</f>
        <is>
          <t/>
        </is>
      </c>
      <c r="T24" s="0" t="inlineStr">
        <f aca="false">IF(ISBLANK(N24), "",IF(_xlfn.XOR(VLOOKUP($E24, data!$A$3:$C$11, IF($F24="int", 3, 2), 0) &lt;= HLOOKUP(N$3, data!$J$2:$N$10, MATCH($I24,data!$I$3:$I$10,0)+1, 0),N24&lt;&gt;"pass"), "OK", VLOOKUP($E24, data!$A$3:$C$11, IF($F24="int", 3, 2), 0)&amp;"|"&amp;HLOOKUP(N$3, data!$J$2:$N$10, MATCH($I24,data!$I$3:$I$10,0)+1, 0)))</f>
        <is>
          <t/>
        </is>
      </c>
    </row>
    <row r="25" customFormat="false" ht="12.8" hidden="false" customHeight="false" outlineLevel="0" collapsed="false">
      <c r="C25" s="0" t="n">
        <v>1</v>
      </c>
      <c r="D25" s="0" t="s">
        <v>28</v>
      </c>
      <c r="E25" s="0" t="s">
        <v>35</v>
      </c>
      <c r="I25" s="0" t="s">
        <v>35</v>
      </c>
      <c r="J25" s="7"/>
      <c r="K25" s="8"/>
      <c r="L25" s="7"/>
      <c r="M25" s="7"/>
      <c r="N25" s="7"/>
      <c r="O25" s="7" t="inlineStr">
        <f aca="false">IF(COUNTA(J25:N25) &gt; 0, CONCATENATE(C25,MID(D25, FIND(":", D25)+1, 99),A$5,B$5,SUBSTITUTE(E25, ":", "-"),F25,G25,H25), "")</f>
        <is>
          <t/>
        </is>
      </c>
      <c r="P25" s="0" t="inlineStr">
        <f aca="false">IF(ISBLANK(J25), "",IF(_xlfn.XOR(VLOOKUP($E25, data!$A$3:$C$11, IF($F25="int", 3, 2), 0) &lt;= HLOOKUP(J$3, data!$J$2:$N$10, MATCH($I25,data!$I$3:$I$10,0)+1, 0),J25&lt;&gt;"pass"), "OK", VLOOKUP($E25, data!$A$3:$C$11, IF($F25="int", 3, 2), 0)&amp;"|"&amp;HLOOKUP(J$3, data!$J$2:$N$10, MATCH($I25,data!$I$3:$I$10,0)+1, 0)))</f>
        <is>
          <t/>
        </is>
      </c>
      <c r="Q25" s="0" t="inlineStr">
        <f aca="false">IF(ISBLANK(K25), "",IF(_xlfn.XOR(VLOOKUP($E25, data!$A$3:$C$11, IF($F25="int", 3, 2), 0) &lt;= HLOOKUP(K$3, data!$J$2:$N$10, MATCH($I25,data!$I$3:$I$10,0)+1, 0),K25&lt;&gt;"pass"), "OK", VLOOKUP($E25, data!$A$3:$C$11, IF($F25="int", 3, 2), 0)&amp;"|"&amp;HLOOKUP(K$3, data!$J$2:$N$10, MATCH($I25,data!$I$3:$I$10,0)+1, 0)))</f>
        <is>
          <t/>
        </is>
      </c>
      <c r="R25" s="0" t="inlineStr">
        <f aca="false">IF(ISBLANK(L25), "",IF(_xlfn.XOR(VLOOKUP($E25, data!$A$3:$C$11, IF($F25="int", 3, 2), 0) &lt;= HLOOKUP(L$3, data!$J$2:$N$10, MATCH($I25,data!$I$3:$I$10,0)+1, 0),L25&lt;&gt;"pass"), "OK", VLOOKUP($E25, data!$A$3:$C$11, IF($F25="int", 3, 2), 0)&amp;"|"&amp;HLOOKUP(L$3, data!$J$2:$N$10, MATCH($I25,data!$I$3:$I$10,0)+1, 0)))</f>
        <is>
          <t/>
        </is>
      </c>
      <c r="S25" s="0" t="inlineStr">
        <f aca="false">IF(ISBLANK(M25), "",IF(_xlfn.XOR(VLOOKUP($E25, data!$A$3:$C$11, IF($F25="int", 3, 2), 0) &lt;= HLOOKUP(M$3, data!$J$2:$N$10, MATCH($I25,data!$I$3:$I$10,0)+1, 0),M25&lt;&gt;"pass"), "OK", VLOOKUP($E25, data!$A$3:$C$11, IF($F25="int", 3, 2), 0)&amp;"|"&amp;HLOOKUP(M$3, data!$J$2:$N$10, MATCH($I25,data!$I$3:$I$10,0)+1, 0)))</f>
        <is>
          <t/>
        </is>
      </c>
      <c r="T25" s="0" t="inlineStr">
        <f aca="false">IF(ISBLANK(N25), "",IF(_xlfn.XOR(VLOOKUP($E25, data!$A$3:$C$11, IF($F25="int", 3, 2), 0) &lt;= HLOOKUP(N$3, data!$J$2:$N$10, MATCH($I25,data!$I$3:$I$10,0)+1, 0),N25&lt;&gt;"pass"), "OK", VLOOKUP($E25, data!$A$3:$C$11, IF($F25="int", 3, 2), 0)&amp;"|"&amp;HLOOKUP(N$3, data!$J$2:$N$10, MATCH($I25,data!$I$3:$I$10,0)+1, 0)))</f>
        <is>
          <t/>
        </is>
      </c>
    </row>
    <row r="26" customFormat="false" ht="12.8" hidden="false" customHeight="false" outlineLevel="0" collapsed="false">
      <c r="A26" s="0" t="n">
        <f aca="false">COUNTA(J6:N25)</f>
        <v>37</v>
      </c>
      <c r="J26" s="7"/>
      <c r="K26" s="7"/>
      <c r="L26" s="7"/>
      <c r="M26" s="7"/>
      <c r="N26" s="7"/>
      <c r="P26" s="0" t="inlineStr">
        <f aca="false">IF(ISBLANK(J26), "",IF(_xlfn.XOR(VLOOKUP($E26, data!$A$3:$C$11, IF($F26="int", 3, 2), 0) &lt;= HLOOKUP(J$3, data!$J$2:$N$10, MATCH($I26,data!$I$3:$I$10,0)+1, 0),J26&lt;&gt;"pass"), "OK", VLOOKUP($E26, data!$A$3:$C$11, IF($F26="int", 3, 2), 0)&amp;"|"&amp;HLOOKUP(J$3, data!$J$2:$N$10, MATCH($I26,data!$I$3:$I$10,0)+1, 0)))</f>
        <is>
          <t/>
        </is>
      </c>
      <c r="Q26" s="0" t="inlineStr">
        <f aca="false">IF(ISBLANK(K26), "",IF(_xlfn.XOR(VLOOKUP($E26, data!$A$3:$C$11, IF($F26="int", 3, 2), 0) &lt;= HLOOKUP(K$3, data!$J$2:$N$10, MATCH($I26,data!$I$3:$I$10,0)+1, 0),K26&lt;&gt;"pass"), "OK", VLOOKUP($E26, data!$A$3:$C$11, IF($F26="int", 3, 2), 0)&amp;"|"&amp;HLOOKUP(K$3, data!$J$2:$N$10, MATCH($I26,data!$I$3:$I$10,0)+1, 0)))</f>
        <is>
          <t/>
        </is>
      </c>
      <c r="R26" s="0" t="inlineStr">
        <f aca="false">IF(ISBLANK(L26), "",IF(_xlfn.XOR(VLOOKUP($E26, data!$A$3:$C$11, IF($F26="int", 3, 2), 0) &lt;= HLOOKUP(L$3, data!$J$2:$N$10, MATCH($I26,data!$I$3:$I$10,0)+1, 0),L26&lt;&gt;"pass"), "OK", VLOOKUP($E26, data!$A$3:$C$11, IF($F26="int", 3, 2), 0)&amp;"|"&amp;HLOOKUP(L$3, data!$J$2:$N$10, MATCH($I26,data!$I$3:$I$10,0)+1, 0)))</f>
        <is>
          <t/>
        </is>
      </c>
      <c r="S26" s="0" t="inlineStr">
        <f aca="false">IF(ISBLANK(M26), "",IF(_xlfn.XOR(VLOOKUP($E26, data!$A$3:$C$11, IF($F26="int", 3, 2), 0) &lt;= HLOOKUP(M$3, data!$J$2:$N$10, MATCH($I26,data!$I$3:$I$10,0)+1, 0),M26&lt;&gt;"pass"), "OK", VLOOKUP($E26, data!$A$3:$C$11, IF($F26="int", 3, 2), 0)&amp;"|"&amp;HLOOKUP(M$3, data!$J$2:$N$10, MATCH($I26,data!$I$3:$I$10,0)+1, 0)))</f>
        <is>
          <t/>
        </is>
      </c>
      <c r="T26" s="0" t="inlineStr">
        <f aca="false">IF(ISBLANK(N26), "",IF(_xlfn.XOR(VLOOKUP($E26, data!$A$3:$C$11, IF($F26="int", 3, 2), 0) &lt;= HLOOKUP(N$3, data!$J$2:$N$10, MATCH($I26,data!$I$3:$I$10,0)+1, 0),N26&lt;&gt;"pass"), "OK", VLOOKUP($E26, data!$A$3:$C$11, IF($F26="int", 3, 2), 0)&amp;"|"&amp;HLOOKUP(N$3, data!$J$2:$N$10, MATCH($I26,data!$I$3:$I$10,0)+1, 0)))</f>
        <is>
          <t/>
        </is>
      </c>
    </row>
    <row r="27" customFormat="false" ht="12.8" hidden="false" customHeight="false" outlineLevel="0" collapsed="false">
      <c r="C27" s="0" t="n">
        <v>1</v>
      </c>
      <c r="D27" s="0" t="s">
        <v>29</v>
      </c>
      <c r="E27" s="0" t="s">
        <v>27</v>
      </c>
      <c r="I27" s="0" t="s">
        <v>29</v>
      </c>
      <c r="J27" s="7" t="s">
        <v>53</v>
      </c>
      <c r="K27" s="7"/>
      <c r="L27" s="7"/>
      <c r="M27" s="7"/>
      <c r="N27" s="7" t="s">
        <v>54</v>
      </c>
      <c r="O27" s="7" t="str">
        <f aca="false">IF(COUNTA(J27:N27) &gt; 0, CONCATENATE(C27,MID(D27, FIND(":", D27)+1, 99),A$5,B$5,SUBSTITUTE(E27, ":", "-"),F27,G27,H27), "")</f>
        <v>1decimalMininclusiveINTEGER</v>
      </c>
      <c r="P27" s="0" t="str">
        <f aca="false">IF(ISBLANK(J27), "",IF(_xlfn.XOR(VLOOKUP($E27, data!$A$3:$C$11, IF($F27="int", 3, 2), 0) &lt;= HLOOKUP(J$3, data!$J$2:$N$10, MATCH($I27,data!$I$3:$I$10,0)+1, 0),J27&lt;&gt;"pass"), "OK", VLOOKUP($E27, data!$A$3:$C$11, IF($F27="int", 3, 2), 0)&amp;"|"&amp;HLOOKUP(J$3, data!$J$2:$N$10, MATCH($I27,data!$I$3:$I$10,0)+1, 0)))</f>
        <v>OK</v>
      </c>
      <c r="Q27" s="0" t="inlineStr">
        <f aca="false">IF(ISBLANK(K27), "",IF(_xlfn.XOR(VLOOKUP($E27, data!$A$3:$C$11, IF($F27="int", 3, 2), 0) &lt;= HLOOKUP(K$3, data!$J$2:$N$10, MATCH($I27,data!$I$3:$I$10,0)+1, 0),K27&lt;&gt;"pass"), "OK", VLOOKUP($E27, data!$A$3:$C$11, IF($F27="int", 3, 2), 0)&amp;"|"&amp;HLOOKUP(K$3, data!$J$2:$N$10, MATCH($I27,data!$I$3:$I$10,0)+1, 0)))</f>
        <is>
          <t/>
        </is>
      </c>
      <c r="R27" s="0" t="inlineStr">
        <f aca="false">IF(ISBLANK(L27), "",IF(_xlfn.XOR(VLOOKUP($E27, data!$A$3:$C$11, IF($F27="int", 3, 2), 0) &lt;= HLOOKUP(L$3, data!$J$2:$N$10, MATCH($I27,data!$I$3:$I$10,0)+1, 0),L27&lt;&gt;"pass"), "OK", VLOOKUP($E27, data!$A$3:$C$11, IF($F27="int", 3, 2), 0)&amp;"|"&amp;HLOOKUP(L$3, data!$J$2:$N$10, MATCH($I27,data!$I$3:$I$10,0)+1, 0)))</f>
        <is>
          <t/>
        </is>
      </c>
      <c r="S27" s="0" t="inlineStr">
        <f aca="false">IF(ISBLANK(M27), "",IF(_xlfn.XOR(VLOOKUP($E27, data!$A$3:$C$11, IF($F27="int", 3, 2), 0) &lt;= HLOOKUP(M$3, data!$J$2:$N$10, MATCH($I27,data!$I$3:$I$10,0)+1, 0),M27&lt;&gt;"pass"), "OK", VLOOKUP($E27, data!$A$3:$C$11, IF($F27="int", 3, 2), 0)&amp;"|"&amp;HLOOKUP(M$3, data!$J$2:$N$10, MATCH($I27,data!$I$3:$I$10,0)+1, 0)))</f>
        <is>
          <t/>
        </is>
      </c>
      <c r="T27" s="0" t="str">
        <f aca="false">IF(ISBLANK(N27), "",IF(_xlfn.XOR(VLOOKUP($E27, data!$A$3:$C$11, IF($F27="int", 3, 2), 0) &lt;= HLOOKUP(N$3, data!$J$2:$N$10, MATCH($I27,data!$I$3:$I$10,0)+1, 0),N27&lt;&gt;"pass"), "OK", VLOOKUP($E27, data!$A$3:$C$11, IF($F27="int", 3, 2), 0)&amp;"|"&amp;HLOOKUP(N$3, data!$J$2:$N$10, MATCH($I27,data!$I$3:$I$10,0)+1, 0)))</f>
        <v>OK</v>
      </c>
    </row>
    <row r="28" customFormat="false" ht="12.8" hidden="false" customHeight="false" outlineLevel="0" collapsed="false">
      <c r="C28" s="0" t="n">
        <v>1</v>
      </c>
      <c r="D28" s="0" t="s">
        <v>29</v>
      </c>
      <c r="E28" s="0" t="s">
        <v>27</v>
      </c>
      <c r="G28" s="0" t="s">
        <v>55</v>
      </c>
      <c r="I28" s="0" t="s">
        <v>29</v>
      </c>
      <c r="J28" s="7" t="s">
        <v>53</v>
      </c>
      <c r="K28" s="7"/>
      <c r="L28" s="7"/>
      <c r="M28" s="7"/>
      <c r="N28" s="7" t="s">
        <v>54</v>
      </c>
      <c r="O28" s="7" t="str">
        <f aca="false">IF(COUNTA(J28:N28) &gt; 0, CONCATENATE(C28,MID(D28, FIND(":", D28)+1, 99),A$5,B$5,SUBSTITUTE(E28, ":", "-"),F28,G28,H28), "")</f>
        <v>1decimalMininclusiveINTEGERLead</v>
      </c>
      <c r="P28" s="0" t="str">
        <f aca="false">IF(ISBLANK(J28), "",IF(_xlfn.XOR(VLOOKUP($E28, data!$A$3:$C$11, IF($F28="int", 3, 2), 0) &lt;= HLOOKUP(J$3, data!$J$2:$N$10, MATCH($I28,data!$I$3:$I$10,0)+1, 0),J28&lt;&gt;"pass"), "OK", VLOOKUP($E28, data!$A$3:$C$11, IF($F28="int", 3, 2), 0)&amp;"|"&amp;HLOOKUP(J$3, data!$J$2:$N$10, MATCH($I28,data!$I$3:$I$10,0)+1, 0)))</f>
        <v>OK</v>
      </c>
      <c r="Q28" s="0" t="inlineStr">
        <f aca="false">IF(ISBLANK(K28), "",IF(_xlfn.XOR(VLOOKUP($E28, data!$A$3:$C$11, IF($F28="int", 3, 2), 0) &lt;= HLOOKUP(K$3, data!$J$2:$N$10, MATCH($I28,data!$I$3:$I$10,0)+1, 0),K28&lt;&gt;"pass"), "OK", VLOOKUP($E28, data!$A$3:$C$11, IF($F28="int", 3, 2), 0)&amp;"|"&amp;HLOOKUP(K$3, data!$J$2:$N$10, MATCH($I28,data!$I$3:$I$10,0)+1, 0)))</f>
        <is>
          <t/>
        </is>
      </c>
      <c r="R28" s="0" t="inlineStr">
        <f aca="false">IF(ISBLANK(L28), "",IF(_xlfn.XOR(VLOOKUP($E28, data!$A$3:$C$11, IF($F28="int", 3, 2), 0) &lt;= HLOOKUP(L$3, data!$J$2:$N$10, MATCH($I28,data!$I$3:$I$10,0)+1, 0),L28&lt;&gt;"pass"), "OK", VLOOKUP($E28, data!$A$3:$C$11, IF($F28="int", 3, 2), 0)&amp;"|"&amp;HLOOKUP(L$3, data!$J$2:$N$10, MATCH($I28,data!$I$3:$I$10,0)+1, 0)))</f>
        <is>
          <t/>
        </is>
      </c>
      <c r="S28" s="0" t="inlineStr">
        <f aca="false">IF(ISBLANK(M28), "",IF(_xlfn.XOR(VLOOKUP($E28, data!$A$3:$C$11, IF($F28="int", 3, 2), 0) &lt;= HLOOKUP(M$3, data!$J$2:$N$10, MATCH($I28,data!$I$3:$I$10,0)+1, 0),M28&lt;&gt;"pass"), "OK", VLOOKUP($E28, data!$A$3:$C$11, IF($F28="int", 3, 2), 0)&amp;"|"&amp;HLOOKUP(M$3, data!$J$2:$N$10, MATCH($I28,data!$I$3:$I$10,0)+1, 0)))</f>
        <is>
          <t/>
        </is>
      </c>
      <c r="T28" s="0" t="str">
        <f aca="false">IF(ISBLANK(N28), "",IF(_xlfn.XOR(VLOOKUP($E28, data!$A$3:$C$11, IF($F28="int", 3, 2), 0) &lt;= HLOOKUP(N$3, data!$J$2:$N$10, MATCH($I28,data!$I$3:$I$10,0)+1, 0),N28&lt;&gt;"pass"), "OK", VLOOKUP($E28, data!$A$3:$C$11, IF($F28="int", 3, 2), 0)&amp;"|"&amp;HLOOKUP(N$3, data!$J$2:$N$10, MATCH($I28,data!$I$3:$I$10,0)+1, 0)))</f>
        <v>OK</v>
      </c>
    </row>
    <row r="29" customFormat="false" ht="12.8" hidden="false" customHeight="false" outlineLevel="0" collapsed="false">
      <c r="C29" s="0" t="n">
        <v>1</v>
      </c>
      <c r="D29" s="0" t="s">
        <v>29</v>
      </c>
      <c r="E29" s="0" t="s">
        <v>39</v>
      </c>
      <c r="I29" s="0" t="s">
        <v>29</v>
      </c>
      <c r="J29" s="7" t="s">
        <v>53</v>
      </c>
      <c r="K29" s="7" t="s">
        <v>54</v>
      </c>
      <c r="L29" s="7"/>
      <c r="M29" s="7" t="s">
        <v>54</v>
      </c>
      <c r="N29" s="7" t="s">
        <v>54</v>
      </c>
      <c r="O29" s="7" t="str">
        <f aca="false">IF(COUNTA(J29:N29) &gt; 0, CONCATENATE(C29,MID(D29, FIND(":", D29)+1, 99),A$5,B$5,SUBSTITUTE(E29, ":", "-"),F29,G29,H29), "")</f>
        <v>1decimalMininclusiveDECIMAL</v>
      </c>
      <c r="P29" s="0" t="str">
        <f aca="false">IF(ISBLANK(J29), "",IF(_xlfn.XOR(VLOOKUP($E29, data!$A$3:$C$11, IF($F29="int", 3, 2), 0) &lt;= HLOOKUP(J$3, data!$J$2:$N$10, MATCH($I29,data!$I$3:$I$10,0)+1, 0),J29&lt;&gt;"pass"), "OK", VLOOKUP($E29, data!$A$3:$C$11, IF($F29="int", 3, 2), 0)&amp;"|"&amp;HLOOKUP(J$3, data!$J$2:$N$10, MATCH($I29,data!$I$3:$I$10,0)+1, 0)))</f>
        <v>OK</v>
      </c>
      <c r="Q29" s="0" t="str">
        <f aca="false">IF(ISBLANK(K29), "",IF(_xlfn.XOR(VLOOKUP($E29, data!$A$3:$C$11, IF($F29="int", 3, 2), 0) &lt;= HLOOKUP(K$3, data!$J$2:$N$10, MATCH($I29,data!$I$3:$I$10,0)+1, 0),K29&lt;&gt;"pass"), "OK", VLOOKUP($E29, data!$A$3:$C$11, IF($F29="int", 3, 2), 0)&amp;"|"&amp;HLOOKUP(K$3, data!$J$2:$N$10, MATCH($I29,data!$I$3:$I$10,0)+1, 0)))</f>
        <v>OK</v>
      </c>
      <c r="R29" s="0" t="inlineStr">
        <f aca="false">IF(ISBLANK(L29), "",IF(_xlfn.XOR(VLOOKUP($E29, data!$A$3:$C$11, IF($F29="int", 3, 2), 0) &lt;= HLOOKUP(L$3, data!$J$2:$N$10, MATCH($I29,data!$I$3:$I$10,0)+1, 0),L29&lt;&gt;"pass"), "OK", VLOOKUP($E29, data!$A$3:$C$11, IF($F29="int", 3, 2), 0)&amp;"|"&amp;HLOOKUP(L$3, data!$J$2:$N$10, MATCH($I29,data!$I$3:$I$10,0)+1, 0)))</f>
        <is>
          <t/>
        </is>
      </c>
      <c r="S29" s="0" t="str">
        <f aca="false">IF(ISBLANK(M29), "",IF(_xlfn.XOR(VLOOKUP($E29, data!$A$3:$C$11, IF($F29="int", 3, 2), 0) &lt;= HLOOKUP(M$3, data!$J$2:$N$10, MATCH($I29,data!$I$3:$I$10,0)+1, 0),M29&lt;&gt;"pass"), "OK", VLOOKUP($E29, data!$A$3:$C$11, IF($F29="int", 3, 2), 0)&amp;"|"&amp;HLOOKUP(M$3, data!$J$2:$N$10, MATCH($I29,data!$I$3:$I$10,0)+1, 0)))</f>
        <v>OK</v>
      </c>
      <c r="T29" s="0" t="str">
        <f aca="false">IF(ISBLANK(N29), "",IF(_xlfn.XOR(VLOOKUP($E29, data!$A$3:$C$11, IF($F29="int", 3, 2), 0) &lt;= HLOOKUP(N$3, data!$J$2:$N$10, MATCH($I29,data!$I$3:$I$10,0)+1, 0),N29&lt;&gt;"pass"), "OK", VLOOKUP($E29, data!$A$3:$C$11, IF($F29="int", 3, 2), 0)&amp;"|"&amp;HLOOKUP(N$3, data!$J$2:$N$10, MATCH($I29,data!$I$3:$I$10,0)+1, 0)))</f>
        <v>OK</v>
      </c>
    </row>
    <row r="30" customFormat="false" ht="12.8" hidden="false" customHeight="false" outlineLevel="0" collapsed="false">
      <c r="C30" s="0" t="n">
        <v>1</v>
      </c>
      <c r="D30" s="0" t="s">
        <v>29</v>
      </c>
      <c r="E30" s="0" t="s">
        <v>39</v>
      </c>
      <c r="G30" s="0" t="s">
        <v>55</v>
      </c>
      <c r="H30" s="0" t="s">
        <v>56</v>
      </c>
      <c r="I30" s="0" t="s">
        <v>29</v>
      </c>
      <c r="J30" s="7" t="s">
        <v>53</v>
      </c>
      <c r="K30" s="7" t="s">
        <v>54</v>
      </c>
      <c r="L30" s="7"/>
      <c r="M30" s="7" t="s">
        <v>54</v>
      </c>
      <c r="N30" s="7" t="s">
        <v>54</v>
      </c>
      <c r="O30" s="7" t="str">
        <f aca="false">IF(COUNTA(J30:N30) &gt; 0, CONCATENATE(C30,MID(D30, FIND(":", D30)+1, 99),A$5,B$5,SUBSTITUTE(E30, ":", "-"),F30,G30,H30), "")</f>
        <v>1decimalMininclusiveDECIMALLeadTrail</v>
      </c>
      <c r="P30" s="0" t="str">
        <f aca="false">IF(ISBLANK(J30), "",IF(_xlfn.XOR(VLOOKUP($E30, data!$A$3:$C$11, IF($F30="int", 3, 2), 0) &lt;= HLOOKUP(J$3, data!$J$2:$N$10, MATCH($I30,data!$I$3:$I$10,0)+1, 0),J30&lt;&gt;"pass"), "OK", VLOOKUP($E30, data!$A$3:$C$11, IF($F30="int", 3, 2), 0)&amp;"|"&amp;HLOOKUP(J$3, data!$J$2:$N$10, MATCH($I30,data!$I$3:$I$10,0)+1, 0)))</f>
        <v>OK</v>
      </c>
      <c r="Q30" s="0" t="str">
        <f aca="false">IF(ISBLANK(K30), "",IF(_xlfn.XOR(VLOOKUP($E30, data!$A$3:$C$11, IF($F30="int", 3, 2), 0) &lt;= HLOOKUP(K$3, data!$J$2:$N$10, MATCH($I30,data!$I$3:$I$10,0)+1, 0),K30&lt;&gt;"pass"), "OK", VLOOKUP($E30, data!$A$3:$C$11, IF($F30="int", 3, 2), 0)&amp;"|"&amp;HLOOKUP(K$3, data!$J$2:$N$10, MATCH($I30,data!$I$3:$I$10,0)+1, 0)))</f>
        <v>OK</v>
      </c>
      <c r="R30" s="0" t="inlineStr">
        <f aca="false">IF(ISBLANK(L30), "",IF(_xlfn.XOR(VLOOKUP($E30, data!$A$3:$C$11, IF($F30="int", 3, 2), 0) &lt;= HLOOKUP(L$3, data!$J$2:$N$10, MATCH($I30,data!$I$3:$I$10,0)+1, 0),L30&lt;&gt;"pass"), "OK", VLOOKUP($E30, data!$A$3:$C$11, IF($F30="int", 3, 2), 0)&amp;"|"&amp;HLOOKUP(L$3, data!$J$2:$N$10, MATCH($I30,data!$I$3:$I$10,0)+1, 0)))</f>
        <is>
          <t/>
        </is>
      </c>
      <c r="S30" s="0" t="str">
        <f aca="false">IF(ISBLANK(M30), "",IF(_xlfn.XOR(VLOOKUP($E30, data!$A$3:$C$11, IF($F30="int", 3, 2), 0) &lt;= HLOOKUP(M$3, data!$J$2:$N$10, MATCH($I30,data!$I$3:$I$10,0)+1, 0),M30&lt;&gt;"pass"), "OK", VLOOKUP($E30, data!$A$3:$C$11, IF($F30="int", 3, 2), 0)&amp;"|"&amp;HLOOKUP(M$3, data!$J$2:$N$10, MATCH($I30,data!$I$3:$I$10,0)+1, 0)))</f>
        <v>OK</v>
      </c>
      <c r="T30" s="0" t="str">
        <f aca="false">IF(ISBLANK(N30), "",IF(_xlfn.XOR(VLOOKUP($E30, data!$A$3:$C$11, IF($F30="int", 3, 2), 0) &lt;= HLOOKUP(N$3, data!$J$2:$N$10, MATCH($I30,data!$I$3:$I$10,0)+1, 0),N30&lt;&gt;"pass"), "OK", VLOOKUP($E30, data!$A$3:$C$11, IF($F30="int", 3, 2), 0)&amp;"|"&amp;HLOOKUP(N$3, data!$J$2:$N$10, MATCH($I30,data!$I$3:$I$10,0)+1, 0)))</f>
        <v>OK</v>
      </c>
    </row>
    <row r="31" customFormat="false" ht="12.8" hidden="false" customHeight="false" outlineLevel="0" collapsed="false">
      <c r="C31" s="0" t="n">
        <v>1</v>
      </c>
      <c r="D31" s="0" t="s">
        <v>29</v>
      </c>
      <c r="E31" s="0" t="s">
        <v>39</v>
      </c>
      <c r="F31" s="0" t="s">
        <v>21</v>
      </c>
      <c r="I31" s="0" t="s">
        <v>29</v>
      </c>
      <c r="J31" s="7"/>
      <c r="K31" s="7"/>
      <c r="L31" s="7"/>
      <c r="M31" s="7"/>
      <c r="N31" s="7"/>
      <c r="O31" s="7" t="inlineStr">
        <f aca="false">IF(COUNTA(J31:N31) &gt; 0, CONCATENATE(C31,MID(D31, FIND(":", D31)+1, 99),A$5,B$5,SUBSTITUTE(E31, ":", "-"),F31,G31,H31), "")</f>
        <is>
          <t/>
        </is>
      </c>
      <c r="P31" s="0" t="inlineStr">
        <f aca="false">IF(ISBLANK(J31), "",IF(_xlfn.XOR(VLOOKUP($E31, data!$A$3:$C$11, IF($F31="int", 3, 2), 0) &lt;= HLOOKUP(J$3, data!$J$2:$N$10, MATCH($I31,data!$I$3:$I$10,0)+1, 0),J31&lt;&gt;"pass"), "OK", VLOOKUP($E31, data!$A$3:$C$11, IF($F31="int", 3, 2), 0)&amp;"|"&amp;HLOOKUP(J$3, data!$J$2:$N$10, MATCH($I31,data!$I$3:$I$10,0)+1, 0)))</f>
        <is>
          <t/>
        </is>
      </c>
      <c r="Q31" s="0" t="inlineStr">
        <f aca="false">IF(ISBLANK(K31), "",IF(_xlfn.XOR(VLOOKUP($E31, data!$A$3:$C$11, IF($F31="int", 3, 2), 0) &lt;= HLOOKUP(K$3, data!$J$2:$N$10, MATCH($I31,data!$I$3:$I$10,0)+1, 0),K31&lt;&gt;"pass"), "OK", VLOOKUP($E31, data!$A$3:$C$11, IF($F31="int", 3, 2), 0)&amp;"|"&amp;HLOOKUP(K$3, data!$J$2:$N$10, MATCH($I31,data!$I$3:$I$10,0)+1, 0)))</f>
        <is>
          <t/>
        </is>
      </c>
      <c r="R31" s="0" t="inlineStr">
        <f aca="false">IF(ISBLANK(L31), "",IF(_xlfn.XOR(VLOOKUP($E31, data!$A$3:$C$11, IF($F31="int", 3, 2), 0) &lt;= HLOOKUP(L$3, data!$J$2:$N$10, MATCH($I31,data!$I$3:$I$10,0)+1, 0),L31&lt;&gt;"pass"), "OK", VLOOKUP($E31, data!$A$3:$C$11, IF($F31="int", 3, 2), 0)&amp;"|"&amp;HLOOKUP(L$3, data!$J$2:$N$10, MATCH($I31,data!$I$3:$I$10,0)+1, 0)))</f>
        <is>
          <t/>
        </is>
      </c>
      <c r="S31" s="0" t="inlineStr">
        <f aca="false">IF(ISBLANK(M31), "",IF(_xlfn.XOR(VLOOKUP($E31, data!$A$3:$C$11, IF($F31="int", 3, 2), 0) &lt;= HLOOKUP(M$3, data!$J$2:$N$10, MATCH($I31,data!$I$3:$I$10,0)+1, 0),M31&lt;&gt;"pass"), "OK", VLOOKUP($E31, data!$A$3:$C$11, IF($F31="int", 3, 2), 0)&amp;"|"&amp;HLOOKUP(M$3, data!$J$2:$N$10, MATCH($I31,data!$I$3:$I$10,0)+1, 0)))</f>
        <is>
          <t/>
        </is>
      </c>
      <c r="T31" s="0" t="inlineStr">
        <f aca="false">IF(ISBLANK(N31), "",IF(_xlfn.XOR(VLOOKUP($E31, data!$A$3:$C$11, IF($F31="int", 3, 2), 0) &lt;= HLOOKUP(N$3, data!$J$2:$N$10, MATCH($I31,data!$I$3:$I$10,0)+1, 0),N31&lt;&gt;"pass"), "OK", VLOOKUP($E31, data!$A$3:$C$11, IF($F31="int", 3, 2), 0)&amp;"|"&amp;HLOOKUP(N$3, data!$J$2:$N$10, MATCH($I31,data!$I$3:$I$10,0)+1, 0)))</f>
        <is>
          <t/>
        </is>
      </c>
    </row>
    <row r="32" customFormat="false" ht="12.8" hidden="false" customHeight="false" outlineLevel="0" collapsed="false">
      <c r="C32" s="0" t="n">
        <v>1</v>
      </c>
      <c r="D32" s="0" t="s">
        <v>29</v>
      </c>
      <c r="E32" s="0" t="s">
        <v>39</v>
      </c>
      <c r="F32" s="0" t="s">
        <v>21</v>
      </c>
      <c r="G32" s="0" t="s">
        <v>55</v>
      </c>
      <c r="H32" s="0" t="s">
        <v>56</v>
      </c>
      <c r="I32" s="0" t="s">
        <v>29</v>
      </c>
      <c r="J32" s="7" t="s">
        <v>53</v>
      </c>
      <c r="K32" s="7"/>
      <c r="L32" s="7"/>
      <c r="M32" s="7"/>
      <c r="N32" s="7" t="s">
        <v>54</v>
      </c>
      <c r="O32" s="7" t="str">
        <f aca="false">IF(COUNTA(J32:N32) &gt; 0, CONCATENATE(C32,MID(D32, FIND(":", D32)+1, 99),A$5,B$5,SUBSTITUTE(E32, ":", "-"),F32,G32,H32), "")</f>
        <v>1decimalMininclusiveDECIMALintLeadTrail</v>
      </c>
      <c r="P32" s="0" t="str">
        <f aca="false">IF(ISBLANK(J32), "",IF(_xlfn.XOR(VLOOKUP($E32, data!$A$3:$C$11, IF($F32="int", 3, 2), 0) &lt;= HLOOKUP(J$3, data!$J$2:$N$10, MATCH($I32,data!$I$3:$I$10,0)+1, 0),J32&lt;&gt;"pass"), "OK", VLOOKUP($E32, data!$A$3:$C$11, IF($F32="int", 3, 2), 0)&amp;"|"&amp;HLOOKUP(J$3, data!$J$2:$N$10, MATCH($I32,data!$I$3:$I$10,0)+1, 0)))</f>
        <v>OK</v>
      </c>
      <c r="Q32" s="0" t="inlineStr">
        <f aca="false">IF(ISBLANK(K32), "",IF(_xlfn.XOR(VLOOKUP($E32, data!$A$3:$C$11, IF($F32="int", 3, 2), 0) &lt;= HLOOKUP(K$3, data!$J$2:$N$10, MATCH($I32,data!$I$3:$I$10,0)+1, 0),K32&lt;&gt;"pass"), "OK", VLOOKUP($E32, data!$A$3:$C$11, IF($F32="int", 3, 2), 0)&amp;"|"&amp;HLOOKUP(K$3, data!$J$2:$N$10, MATCH($I32,data!$I$3:$I$10,0)+1, 0)))</f>
        <is>
          <t/>
        </is>
      </c>
      <c r="R32" s="0" t="inlineStr">
        <f aca="false">IF(ISBLANK(L32), "",IF(_xlfn.XOR(VLOOKUP($E32, data!$A$3:$C$11, IF($F32="int", 3, 2), 0) &lt;= HLOOKUP(L$3, data!$J$2:$N$10, MATCH($I32,data!$I$3:$I$10,0)+1, 0),L32&lt;&gt;"pass"), "OK", VLOOKUP($E32, data!$A$3:$C$11, IF($F32="int", 3, 2), 0)&amp;"|"&amp;HLOOKUP(L$3, data!$J$2:$N$10, MATCH($I32,data!$I$3:$I$10,0)+1, 0)))</f>
        <is>
          <t/>
        </is>
      </c>
      <c r="S32" s="0" t="inlineStr">
        <f aca="false">IF(ISBLANK(M32), "",IF(_xlfn.XOR(VLOOKUP($E32, data!$A$3:$C$11, IF($F32="int", 3, 2), 0) &lt;= HLOOKUP(M$3, data!$J$2:$N$10, MATCH($I32,data!$I$3:$I$10,0)+1, 0),M32&lt;&gt;"pass"), "OK", VLOOKUP($E32, data!$A$3:$C$11, IF($F32="int", 3, 2), 0)&amp;"|"&amp;HLOOKUP(M$3, data!$J$2:$N$10, MATCH($I32,data!$I$3:$I$10,0)+1, 0)))</f>
        <is>
          <t/>
        </is>
      </c>
      <c r="T32" s="0" t="str">
        <f aca="false">IF(ISBLANK(N32), "",IF(_xlfn.XOR(VLOOKUP($E32, data!$A$3:$C$11, IF($F32="int", 3, 2), 0) &lt;= HLOOKUP(N$3, data!$J$2:$N$10, MATCH($I32,data!$I$3:$I$10,0)+1, 0),N32&lt;&gt;"pass"), "OK", VLOOKUP($E32, data!$A$3:$C$11, IF($F32="int", 3, 2), 0)&amp;"|"&amp;HLOOKUP(N$3, data!$J$2:$N$10, MATCH($I32,data!$I$3:$I$10,0)+1, 0)))</f>
        <v>OK</v>
      </c>
    </row>
    <row r="33" customFormat="false" ht="12.8" hidden="false" customHeight="false" outlineLevel="0" collapsed="false">
      <c r="C33" s="0" t="n">
        <v>1</v>
      </c>
      <c r="D33" s="0" t="s">
        <v>29</v>
      </c>
      <c r="E33" s="0" t="s">
        <v>42</v>
      </c>
      <c r="I33" s="0" t="s">
        <v>29</v>
      </c>
      <c r="J33" s="7" t="s">
        <v>53</v>
      </c>
      <c r="K33" s="7" t="s">
        <v>54</v>
      </c>
      <c r="L33" s="7"/>
      <c r="M33" s="7" t="s">
        <v>54</v>
      </c>
      <c r="N33" s="7"/>
      <c r="O33" s="7" t="str">
        <f aca="false">IF(COUNTA(J33:N33) &gt; 0, CONCATENATE(C33,MID(D33, FIND(":", D33)+1, 99),A$5,B$5,SUBSTITUTE(E33, ":", "-"),F33,G33,H33), "")</f>
        <v>1decimalMininclusiveDOUBLE</v>
      </c>
      <c r="P33" s="0" t="str">
        <f aca="false">IF(ISBLANK(J33), "",IF(_xlfn.XOR(VLOOKUP($E33, data!$A$3:$C$11, IF($F33="int", 3, 2), 0) &lt;= HLOOKUP(J$3, data!$J$2:$N$10, MATCH($I33,data!$I$3:$I$10,0)+1, 0),J33&lt;&gt;"pass"), "OK", VLOOKUP($E33, data!$A$3:$C$11, IF($F33="int", 3, 2), 0)&amp;"|"&amp;HLOOKUP(J$3, data!$J$2:$N$10, MATCH($I33,data!$I$3:$I$10,0)+1, 0)))</f>
        <v>OK</v>
      </c>
      <c r="Q33" s="0" t="str">
        <f aca="false">IF(ISBLANK(K33), "",IF(_xlfn.XOR(VLOOKUP($E33, data!$A$3:$C$11, IF($F33="int", 3, 2), 0) &lt;= HLOOKUP(K$3, data!$J$2:$N$10, MATCH($I33,data!$I$3:$I$10,0)+1, 0),K33&lt;&gt;"pass"), "OK", VLOOKUP($E33, data!$A$3:$C$11, IF($F33="int", 3, 2), 0)&amp;"|"&amp;HLOOKUP(K$3, data!$J$2:$N$10, MATCH($I33,data!$I$3:$I$10,0)+1, 0)))</f>
        <v>OK</v>
      </c>
      <c r="R33" s="0" t="inlineStr">
        <f aca="false">IF(ISBLANK(L33), "",IF(_xlfn.XOR(VLOOKUP($E33, data!$A$3:$C$11, IF($F33="int", 3, 2), 0) &lt;= HLOOKUP(L$3, data!$J$2:$N$10, MATCH($I33,data!$I$3:$I$10,0)+1, 0),L33&lt;&gt;"pass"), "OK", VLOOKUP($E33, data!$A$3:$C$11, IF($F33="int", 3, 2), 0)&amp;"|"&amp;HLOOKUP(L$3, data!$J$2:$N$10, MATCH($I33,data!$I$3:$I$10,0)+1, 0)))</f>
        <is>
          <t/>
        </is>
      </c>
      <c r="S33" s="0" t="str">
        <f aca="false">IF(ISBLANK(M33), "",IF(_xlfn.XOR(VLOOKUP($E33, data!$A$3:$C$11, IF($F33="int", 3, 2), 0) &lt;= HLOOKUP(M$3, data!$J$2:$N$10, MATCH($I33,data!$I$3:$I$10,0)+1, 0),M33&lt;&gt;"pass"), "OK", VLOOKUP($E33, data!$A$3:$C$11, IF($F33="int", 3, 2), 0)&amp;"|"&amp;HLOOKUP(M$3, data!$J$2:$N$10, MATCH($I33,data!$I$3:$I$10,0)+1, 0)))</f>
        <v>OK</v>
      </c>
      <c r="T33" s="0" t="inlineStr">
        <f aca="false">IF(ISBLANK(N33), "",IF(_xlfn.XOR(VLOOKUP($E33, data!$A$3:$C$11, IF($F33="int", 3, 2), 0) &lt;= HLOOKUP(N$3, data!$J$2:$N$10, MATCH($I33,data!$I$3:$I$10,0)+1, 0),N33&lt;&gt;"pass"), "OK", VLOOKUP($E33, data!$A$3:$C$11, IF($F33="int", 3, 2), 0)&amp;"|"&amp;HLOOKUP(N$3, data!$J$2:$N$10, MATCH($I33,data!$I$3:$I$10,0)+1, 0)))</f>
        <is>
          <t/>
        </is>
      </c>
    </row>
    <row r="34" customFormat="false" ht="12.8" hidden="false" customHeight="false" outlineLevel="0" collapsed="false">
      <c r="C34" s="0" t="n">
        <v>1</v>
      </c>
      <c r="D34" s="0" t="s">
        <v>29</v>
      </c>
      <c r="E34" s="0" t="s">
        <v>42</v>
      </c>
      <c r="G34" s="0" t="s">
        <v>55</v>
      </c>
      <c r="H34" s="0" t="s">
        <v>56</v>
      </c>
      <c r="I34" s="0" t="s">
        <v>29</v>
      </c>
      <c r="J34" s="7" t="s">
        <v>53</v>
      </c>
      <c r="K34" s="7" t="s">
        <v>54</v>
      </c>
      <c r="L34" s="7"/>
      <c r="M34" s="7" t="s">
        <v>54</v>
      </c>
      <c r="N34" s="7" t="s">
        <v>54</v>
      </c>
      <c r="O34" s="7" t="str">
        <f aca="false">IF(COUNTA(J34:N34) &gt; 0, CONCATENATE(C34,MID(D34, FIND(":", D34)+1, 99),A$5,B$5,SUBSTITUTE(E34, ":", "-"),F34,G34,H34), "")</f>
        <v>1decimalMininclusiveDOUBLELeadTrail</v>
      </c>
      <c r="P34" s="0" t="str">
        <f aca="false">IF(ISBLANK(J34), "",IF(_xlfn.XOR(VLOOKUP($E34, data!$A$3:$C$11, IF($F34="int", 3, 2), 0) &lt;= HLOOKUP(J$3, data!$J$2:$N$10, MATCH($I34,data!$I$3:$I$10,0)+1, 0),J34&lt;&gt;"pass"), "OK", VLOOKUP($E34, data!$A$3:$C$11, IF($F34="int", 3, 2), 0)&amp;"|"&amp;HLOOKUP(J$3, data!$J$2:$N$10, MATCH($I34,data!$I$3:$I$10,0)+1, 0)))</f>
        <v>OK</v>
      </c>
      <c r="Q34" s="0" t="str">
        <f aca="false">IF(ISBLANK(K34), "",IF(_xlfn.XOR(VLOOKUP($E34, data!$A$3:$C$11, IF($F34="int", 3, 2), 0) &lt;= HLOOKUP(K$3, data!$J$2:$N$10, MATCH($I34,data!$I$3:$I$10,0)+1, 0),K34&lt;&gt;"pass"), "OK", VLOOKUP($E34, data!$A$3:$C$11, IF($F34="int", 3, 2), 0)&amp;"|"&amp;HLOOKUP(K$3, data!$J$2:$N$10, MATCH($I34,data!$I$3:$I$10,0)+1, 0)))</f>
        <v>OK</v>
      </c>
      <c r="R34" s="0" t="inlineStr">
        <f aca="false">IF(ISBLANK(L34), "",IF(_xlfn.XOR(VLOOKUP($E34, data!$A$3:$C$11, IF($F34="int", 3, 2), 0) &lt;= HLOOKUP(L$3, data!$J$2:$N$10, MATCH($I34,data!$I$3:$I$10,0)+1, 0),L34&lt;&gt;"pass"), "OK", VLOOKUP($E34, data!$A$3:$C$11, IF($F34="int", 3, 2), 0)&amp;"|"&amp;HLOOKUP(L$3, data!$J$2:$N$10, MATCH($I34,data!$I$3:$I$10,0)+1, 0)))</f>
        <is>
          <t/>
        </is>
      </c>
      <c r="S34" s="0" t="str">
        <f aca="false">IF(ISBLANK(M34), "",IF(_xlfn.XOR(VLOOKUP($E34, data!$A$3:$C$11, IF($F34="int", 3, 2), 0) &lt;= HLOOKUP(M$3, data!$J$2:$N$10, MATCH($I34,data!$I$3:$I$10,0)+1, 0),M34&lt;&gt;"pass"), "OK", VLOOKUP($E34, data!$A$3:$C$11, IF($F34="int", 3, 2), 0)&amp;"|"&amp;HLOOKUP(M$3, data!$J$2:$N$10, MATCH($I34,data!$I$3:$I$10,0)+1, 0)))</f>
        <v>OK</v>
      </c>
      <c r="T34" s="0" t="str">
        <f aca="false">IF(ISBLANK(N34), "",IF(_xlfn.XOR(VLOOKUP($E34, data!$A$3:$C$11, IF($F34="int", 3, 2), 0) &lt;= HLOOKUP(N$3, data!$J$2:$N$10, MATCH($I34,data!$I$3:$I$10,0)+1, 0),N34&lt;&gt;"pass"), "OK", VLOOKUP($E34, data!$A$3:$C$11, IF($F34="int", 3, 2), 0)&amp;"|"&amp;HLOOKUP(N$3, data!$J$2:$N$10, MATCH($I34,data!$I$3:$I$10,0)+1, 0)))</f>
        <v>OK</v>
      </c>
    </row>
    <row r="35" customFormat="false" ht="12.8" hidden="false" customHeight="false" outlineLevel="0" collapsed="false">
      <c r="C35" s="0" t="n">
        <v>1</v>
      </c>
      <c r="D35" s="0" t="s">
        <v>29</v>
      </c>
      <c r="E35" s="0" t="s">
        <v>42</v>
      </c>
      <c r="F35" s="0" t="s">
        <v>21</v>
      </c>
      <c r="I35" s="0" t="s">
        <v>29</v>
      </c>
      <c r="J35" s="7"/>
      <c r="K35" s="7"/>
      <c r="L35" s="7"/>
      <c r="M35" s="7"/>
      <c r="N35" s="7"/>
      <c r="O35" s="7" t="inlineStr">
        <f aca="false">IF(COUNTA(J35:N35) &gt; 0, CONCATENATE(C35,MID(D35, FIND(":", D35)+1, 99),A$5,B$5,SUBSTITUTE(E35, ":", "-"),F35,G35,H35), "")</f>
        <is>
          <t/>
        </is>
      </c>
      <c r="P35" s="0" t="inlineStr">
        <f aca="false">IF(ISBLANK(J35), "",IF(_xlfn.XOR(VLOOKUP($E35, data!$A$3:$C$11, IF($F35="int", 3, 2), 0) &lt;= HLOOKUP(J$3, data!$J$2:$N$10, MATCH($I35,data!$I$3:$I$10,0)+1, 0),J35&lt;&gt;"pass"), "OK", VLOOKUP($E35, data!$A$3:$C$11, IF($F35="int", 3, 2), 0)&amp;"|"&amp;HLOOKUP(J$3, data!$J$2:$N$10, MATCH($I35,data!$I$3:$I$10,0)+1, 0)))</f>
        <is>
          <t/>
        </is>
      </c>
      <c r="Q35" s="0" t="inlineStr">
        <f aca="false">IF(ISBLANK(K35), "",IF(_xlfn.XOR(VLOOKUP($E35, data!$A$3:$C$11, IF($F35="int", 3, 2), 0) &lt;= HLOOKUP(K$3, data!$J$2:$N$10, MATCH($I35,data!$I$3:$I$10,0)+1, 0),K35&lt;&gt;"pass"), "OK", VLOOKUP($E35, data!$A$3:$C$11, IF($F35="int", 3, 2), 0)&amp;"|"&amp;HLOOKUP(K$3, data!$J$2:$N$10, MATCH($I35,data!$I$3:$I$10,0)+1, 0)))</f>
        <is>
          <t/>
        </is>
      </c>
      <c r="R35" s="0" t="inlineStr">
        <f aca="false">IF(ISBLANK(L35), "",IF(_xlfn.XOR(VLOOKUP($E35, data!$A$3:$C$11, IF($F35="int", 3, 2), 0) &lt;= HLOOKUP(L$3, data!$J$2:$N$10, MATCH($I35,data!$I$3:$I$10,0)+1, 0),L35&lt;&gt;"pass"), "OK", VLOOKUP($E35, data!$A$3:$C$11, IF($F35="int", 3, 2), 0)&amp;"|"&amp;HLOOKUP(L$3, data!$J$2:$N$10, MATCH($I35,data!$I$3:$I$10,0)+1, 0)))</f>
        <is>
          <t/>
        </is>
      </c>
      <c r="S35" s="0" t="inlineStr">
        <f aca="false">IF(ISBLANK(M35), "",IF(_xlfn.XOR(VLOOKUP($E35, data!$A$3:$C$11, IF($F35="int", 3, 2), 0) &lt;= HLOOKUP(M$3, data!$J$2:$N$10, MATCH($I35,data!$I$3:$I$10,0)+1, 0),M35&lt;&gt;"pass"), "OK", VLOOKUP($E35, data!$A$3:$C$11, IF($F35="int", 3, 2), 0)&amp;"|"&amp;HLOOKUP(M$3, data!$J$2:$N$10, MATCH($I35,data!$I$3:$I$10,0)+1, 0)))</f>
        <is>
          <t/>
        </is>
      </c>
      <c r="T35" s="0" t="inlineStr">
        <f aca="false">IF(ISBLANK(N35), "",IF(_xlfn.XOR(VLOOKUP($E35, data!$A$3:$C$11, IF($F35="int", 3, 2), 0) &lt;= HLOOKUP(N$3, data!$J$2:$N$10, MATCH($I35,data!$I$3:$I$10,0)+1, 0),N35&lt;&gt;"pass"), "OK", VLOOKUP($E35, data!$A$3:$C$11, IF($F35="int", 3, 2), 0)&amp;"|"&amp;HLOOKUP(N$3, data!$J$2:$N$10, MATCH($I35,data!$I$3:$I$10,0)+1, 0)))</f>
        <is>
          <t/>
        </is>
      </c>
    </row>
    <row r="36" customFormat="false" ht="12.8" hidden="false" customHeight="false" outlineLevel="0" collapsed="false">
      <c r="C36" s="0" t="n">
        <v>1</v>
      </c>
      <c r="D36" s="0" t="s">
        <v>29</v>
      </c>
      <c r="E36" s="0" t="s">
        <v>42</v>
      </c>
      <c r="F36" s="0" t="s">
        <v>21</v>
      </c>
      <c r="G36" s="0" t="s">
        <v>55</v>
      </c>
      <c r="H36" s="0" t="s">
        <v>56</v>
      </c>
      <c r="I36" s="0" t="s">
        <v>29</v>
      </c>
      <c r="J36" s="7" t="s">
        <v>53</v>
      </c>
      <c r="K36" s="7"/>
      <c r="L36" s="7"/>
      <c r="M36" s="7"/>
      <c r="N36" s="7" t="s">
        <v>54</v>
      </c>
      <c r="O36" s="7" t="str">
        <f aca="false">IF(COUNTA(J36:N36) &gt; 0, CONCATENATE(C36,MID(D36, FIND(":", D36)+1, 99),A$5,B$5,SUBSTITUTE(E36, ":", "-"),F36,G36,H36), "")</f>
        <v>1decimalMininclusiveDOUBLEintLeadTrail</v>
      </c>
      <c r="P36" s="0" t="str">
        <f aca="false">IF(ISBLANK(J36), "",IF(_xlfn.XOR(VLOOKUP($E36, data!$A$3:$C$11, IF($F36="int", 3, 2), 0) &lt;= HLOOKUP(J$3, data!$J$2:$N$10, MATCH($I36,data!$I$3:$I$10,0)+1, 0),J36&lt;&gt;"pass"), "OK", VLOOKUP($E36, data!$A$3:$C$11, IF($F36="int", 3, 2), 0)&amp;"|"&amp;HLOOKUP(J$3, data!$J$2:$N$10, MATCH($I36,data!$I$3:$I$10,0)+1, 0)))</f>
        <v>OK</v>
      </c>
      <c r="Q36" s="0" t="inlineStr">
        <f aca="false">IF(ISBLANK(K36), "",IF(_xlfn.XOR(VLOOKUP($E36, data!$A$3:$C$11, IF($F36="int", 3, 2), 0) &lt;= HLOOKUP(K$3, data!$J$2:$N$10, MATCH($I36,data!$I$3:$I$10,0)+1, 0),K36&lt;&gt;"pass"), "OK", VLOOKUP($E36, data!$A$3:$C$11, IF($F36="int", 3, 2), 0)&amp;"|"&amp;HLOOKUP(K$3, data!$J$2:$N$10, MATCH($I36,data!$I$3:$I$10,0)+1, 0)))</f>
        <is>
          <t/>
        </is>
      </c>
      <c r="R36" s="0" t="inlineStr">
        <f aca="false">IF(ISBLANK(L36), "",IF(_xlfn.XOR(VLOOKUP($E36, data!$A$3:$C$11, IF($F36="int", 3, 2), 0) &lt;= HLOOKUP(L$3, data!$J$2:$N$10, MATCH($I36,data!$I$3:$I$10,0)+1, 0),L36&lt;&gt;"pass"), "OK", VLOOKUP($E36, data!$A$3:$C$11, IF($F36="int", 3, 2), 0)&amp;"|"&amp;HLOOKUP(L$3, data!$J$2:$N$10, MATCH($I36,data!$I$3:$I$10,0)+1, 0)))</f>
        <is>
          <t/>
        </is>
      </c>
      <c r="S36" s="0" t="inlineStr">
        <f aca="false">IF(ISBLANK(M36), "",IF(_xlfn.XOR(VLOOKUP($E36, data!$A$3:$C$11, IF($F36="int", 3, 2), 0) &lt;= HLOOKUP(M$3, data!$J$2:$N$10, MATCH($I36,data!$I$3:$I$10,0)+1, 0),M36&lt;&gt;"pass"), "OK", VLOOKUP($E36, data!$A$3:$C$11, IF($F36="int", 3, 2), 0)&amp;"|"&amp;HLOOKUP(M$3, data!$J$2:$N$10, MATCH($I36,data!$I$3:$I$10,0)+1, 0)))</f>
        <is>
          <t/>
        </is>
      </c>
      <c r="T36" s="0" t="str">
        <f aca="false">IF(ISBLANK(N36), "",IF(_xlfn.XOR(VLOOKUP($E36, data!$A$3:$C$11, IF($F36="int", 3, 2), 0) &lt;= HLOOKUP(N$3, data!$J$2:$N$10, MATCH($I36,data!$I$3:$I$10,0)+1, 0),N36&lt;&gt;"pass"), "OK", VLOOKUP($E36, data!$A$3:$C$11, IF($F36="int", 3, 2), 0)&amp;"|"&amp;HLOOKUP(N$3, data!$J$2:$N$10, MATCH($I36,data!$I$3:$I$10,0)+1, 0)))</f>
        <v>OK</v>
      </c>
    </row>
    <row r="37" customFormat="false" ht="12.8" hidden="false" customHeight="false" outlineLevel="0" collapsed="false">
      <c r="C37" s="0" t="n">
        <v>1</v>
      </c>
      <c r="D37" s="0" t="s">
        <v>29</v>
      </c>
      <c r="E37" s="0" t="s">
        <v>39</v>
      </c>
      <c r="I37" s="0" t="s">
        <v>30</v>
      </c>
      <c r="J37" s="7"/>
      <c r="K37" s="7" t="s">
        <v>53</v>
      </c>
      <c r="L37" s="7"/>
      <c r="M37" s="7"/>
      <c r="N37" s="7"/>
      <c r="O37" s="7" t="str">
        <f aca="false">IF(COUNTA(J37:N37) &gt; 0, CONCATENATE(C37,MID(D37, FIND(":", D37)+1, 99),A$5,B$5,SUBSTITUTE(E37, ":", "-"),F37,G37,H37), "")</f>
        <v>1decimalMininclusiveDECIMAL</v>
      </c>
      <c r="P37" s="0" t="inlineStr">
        <f aca="false">IF(ISBLANK(J37), "",IF(_xlfn.XOR(VLOOKUP($E37, data!$A$3:$C$11, IF($F37="int", 3, 2), 0) &lt;= HLOOKUP(J$3, data!$J$2:$N$10, MATCH($I37,data!$I$3:$I$10,0)+1, 0),J37&lt;&gt;"pass"), "OK", VLOOKUP($E37, data!$A$3:$C$11, IF($F37="int", 3, 2), 0)&amp;"|"&amp;HLOOKUP(J$3, data!$J$2:$N$10, MATCH($I37,data!$I$3:$I$10,0)+1, 0)))</f>
        <is>
          <t/>
        </is>
      </c>
      <c r="Q37" s="0" t="str">
        <f aca="false">IF(ISBLANK(K37), "",IF(_xlfn.XOR(VLOOKUP($E37, data!$A$3:$C$11, IF($F37="int", 3, 2), 0) &lt;= HLOOKUP(K$3, data!$J$2:$N$10, MATCH($I37,data!$I$3:$I$10,0)+1, 0),K37&lt;&gt;"pass"), "OK", VLOOKUP($E37, data!$A$3:$C$11, IF($F37="int", 3, 2), 0)&amp;"|"&amp;HLOOKUP(K$3, data!$J$2:$N$10, MATCH($I37,data!$I$3:$I$10,0)+1, 0)))</f>
        <v>4.5|4.5</v>
      </c>
      <c r="R37" s="0" t="inlineStr">
        <f aca="false">IF(ISBLANK(L37), "",IF(_xlfn.XOR(VLOOKUP($E37, data!$A$3:$C$11, IF($F37="int", 3, 2), 0) &lt;= HLOOKUP(L$3, data!$J$2:$N$10, MATCH($I37,data!$I$3:$I$10,0)+1, 0),L37&lt;&gt;"pass"), "OK", VLOOKUP($E37, data!$A$3:$C$11, IF($F37="int", 3, 2), 0)&amp;"|"&amp;HLOOKUP(L$3, data!$J$2:$N$10, MATCH($I37,data!$I$3:$I$10,0)+1, 0)))</f>
        <is>
          <t/>
        </is>
      </c>
      <c r="S37" s="0" t="inlineStr">
        <f aca="false">IF(ISBLANK(M37), "",IF(_xlfn.XOR(VLOOKUP($E37, data!$A$3:$C$11, IF($F37="int", 3, 2), 0) &lt;= HLOOKUP(M$3, data!$J$2:$N$10, MATCH($I37,data!$I$3:$I$10,0)+1, 0),M37&lt;&gt;"pass"), "OK", VLOOKUP($E37, data!$A$3:$C$11, IF($F37="int", 3, 2), 0)&amp;"|"&amp;HLOOKUP(M$3, data!$J$2:$N$10, MATCH($I37,data!$I$3:$I$10,0)+1, 0)))</f>
        <is>
          <t/>
        </is>
      </c>
      <c r="T37" s="0" t="inlineStr">
        <f aca="false">IF(ISBLANK(N37), "",IF(_xlfn.XOR(VLOOKUP($E37, data!$A$3:$C$11, IF($F37="int", 3, 2), 0) &lt;= HLOOKUP(N$3, data!$J$2:$N$10, MATCH($I37,data!$I$3:$I$10,0)+1, 0),N37&lt;&gt;"pass"), "OK", VLOOKUP($E37, data!$A$3:$C$11, IF($F37="int", 3, 2), 0)&amp;"|"&amp;HLOOKUP(N$3, data!$J$2:$N$10, MATCH($I37,data!$I$3:$I$10,0)+1, 0)))</f>
        <is>
          <t/>
        </is>
      </c>
    </row>
    <row r="38" customFormat="false" ht="12.8" hidden="false" customHeight="false" outlineLevel="0" collapsed="false">
      <c r="C38" s="0" t="n">
        <v>1</v>
      </c>
      <c r="D38" s="0" t="s">
        <v>29</v>
      </c>
      <c r="E38" s="0" t="s">
        <v>39</v>
      </c>
      <c r="I38" s="0" t="s">
        <v>28</v>
      </c>
      <c r="J38" s="7"/>
      <c r="K38" s="7"/>
      <c r="L38" s="7"/>
      <c r="M38" s="7"/>
      <c r="N38" s="7"/>
      <c r="O38" s="7" t="inlineStr">
        <f aca="false">IF(COUNTA(J38:N38) &gt; 0, CONCATENATE(C38,MID(D38, FIND(":", D38)+1, 99),A$5,B$5,SUBSTITUTE(E38, ":", "-"),F38,G38,H38), "")</f>
        <is>
          <t/>
        </is>
      </c>
      <c r="P38" s="0" t="inlineStr">
        <f aca="false">IF(ISBLANK(J38), "",IF(_xlfn.XOR(VLOOKUP($E38, data!$A$3:$C$11, IF($F38="int", 3, 2), 0) &lt;= HLOOKUP(J$3, data!$J$2:$N$10, MATCH($I38,data!$I$3:$I$10,0)+1, 0),J38&lt;&gt;"pass"), "OK", VLOOKUP($E38, data!$A$3:$C$11, IF($F38="int", 3, 2), 0)&amp;"|"&amp;HLOOKUP(J$3, data!$J$2:$N$10, MATCH($I38,data!$I$3:$I$10,0)+1, 0)))</f>
        <is>
          <t/>
        </is>
      </c>
      <c r="Q38" s="0" t="inlineStr">
        <f aca="false">IF(ISBLANK(K38), "",IF(_xlfn.XOR(VLOOKUP($E38, data!$A$3:$C$11, IF($F38="int", 3, 2), 0) &lt;= HLOOKUP(K$3, data!$J$2:$N$10, MATCH($I38,data!$I$3:$I$10,0)+1, 0),K38&lt;&gt;"pass"), "OK", VLOOKUP($E38, data!$A$3:$C$11, IF($F38="int", 3, 2), 0)&amp;"|"&amp;HLOOKUP(K$3, data!$J$2:$N$10, MATCH($I38,data!$I$3:$I$10,0)+1, 0)))</f>
        <is>
          <t/>
        </is>
      </c>
      <c r="R38" s="0" t="inlineStr">
        <f aca="false">IF(ISBLANK(L38), "",IF(_xlfn.XOR(VLOOKUP($E38, data!$A$3:$C$11, IF($F38="int", 3, 2), 0) &lt;= HLOOKUP(L$3, data!$J$2:$N$10, MATCH($I38,data!$I$3:$I$10,0)+1, 0),L38&lt;&gt;"pass"), "OK", VLOOKUP($E38, data!$A$3:$C$11, IF($F38="int", 3, 2), 0)&amp;"|"&amp;HLOOKUP(L$3, data!$J$2:$N$10, MATCH($I38,data!$I$3:$I$10,0)+1, 0)))</f>
        <is>
          <t/>
        </is>
      </c>
      <c r="S38" s="0" t="inlineStr">
        <f aca="false">IF(ISBLANK(M38), "",IF(_xlfn.XOR(VLOOKUP($E38, data!$A$3:$C$11, IF($F38="int", 3, 2), 0) &lt;= HLOOKUP(M$3, data!$J$2:$N$10, MATCH($I38,data!$I$3:$I$10,0)+1, 0),M38&lt;&gt;"pass"), "OK", VLOOKUP($E38, data!$A$3:$C$11, IF($F38="int", 3, 2), 0)&amp;"|"&amp;HLOOKUP(M$3, data!$J$2:$N$10, MATCH($I38,data!$I$3:$I$10,0)+1, 0)))</f>
        <is>
          <t/>
        </is>
      </c>
      <c r="T38" s="0" t="inlineStr">
        <f aca="false">IF(ISBLANK(N38), "",IF(_xlfn.XOR(VLOOKUP($E38, data!$A$3:$C$11, IF($F38="int", 3, 2), 0) &lt;= HLOOKUP(N$3, data!$J$2:$N$10, MATCH($I38,data!$I$3:$I$10,0)+1, 0),N38&lt;&gt;"pass"), "OK", VLOOKUP($E38, data!$A$3:$C$11, IF($F38="int", 3, 2), 0)&amp;"|"&amp;HLOOKUP(N$3, data!$J$2:$N$10, MATCH($I38,data!$I$3:$I$10,0)+1, 0)))</f>
        <is>
          <t/>
        </is>
      </c>
    </row>
    <row r="39" customFormat="false" ht="12.8" hidden="false" customHeight="false" outlineLevel="0" collapsed="false">
      <c r="C39" s="0" t="n">
        <v>1</v>
      </c>
      <c r="D39" s="0" t="s">
        <v>29</v>
      </c>
      <c r="E39" s="0" t="s">
        <v>39</v>
      </c>
      <c r="I39" s="0" t="s">
        <v>31</v>
      </c>
      <c r="J39" s="7"/>
      <c r="K39" s="7" t="s">
        <v>53</v>
      </c>
      <c r="L39" s="7"/>
      <c r="M39" s="7"/>
      <c r="N39" s="7"/>
      <c r="O39" s="7" t="str">
        <f aca="false">IF(COUNTA(J39:N39) &gt; 0, CONCATENATE(C39,MID(D39, FIND(":", D39)+1, 99),A$5,B$5,SUBSTITUTE(E39, ":", "-"),F39,G39,H39), "")</f>
        <v>1decimalMininclusiveDECIMAL</v>
      </c>
      <c r="P39" s="0" t="inlineStr">
        <f aca="false">IF(ISBLANK(J39), "",IF(_xlfn.XOR(VLOOKUP($E39, data!$A$3:$C$11, IF($F39="int", 3, 2), 0) &lt;= HLOOKUP(J$3, data!$J$2:$N$10, MATCH($I39,data!$I$3:$I$10,0)+1, 0),J39&lt;&gt;"pass"), "OK", VLOOKUP($E39, data!$A$3:$C$11, IF($F39="int", 3, 2), 0)&amp;"|"&amp;HLOOKUP(J$3, data!$J$2:$N$10, MATCH($I39,data!$I$3:$I$10,0)+1, 0)))</f>
        <is>
          <t/>
        </is>
      </c>
      <c r="Q39" s="0" t="str">
        <f aca="false">IF(ISBLANK(K39), "",IF(_xlfn.XOR(VLOOKUP($E39, data!$A$3:$C$11, IF($F39="int", 3, 2), 0) &lt;= HLOOKUP(K$3, data!$J$2:$N$10, MATCH($I39,data!$I$3:$I$10,0)+1, 0),K39&lt;&gt;"pass"), "OK", VLOOKUP($E39, data!$A$3:$C$11, IF($F39="int", 3, 2), 0)&amp;"|"&amp;HLOOKUP(K$3, data!$J$2:$N$10, MATCH($I39,data!$I$3:$I$10,0)+1, 0)))</f>
        <v>4.5|4.5</v>
      </c>
      <c r="R39" s="0" t="inlineStr">
        <f aca="false">IF(ISBLANK(L39), "",IF(_xlfn.XOR(VLOOKUP($E39, data!$A$3:$C$11, IF($F39="int", 3, 2), 0) &lt;= HLOOKUP(L$3, data!$J$2:$N$10, MATCH($I39,data!$I$3:$I$10,0)+1, 0),L39&lt;&gt;"pass"), "OK", VLOOKUP($E39, data!$A$3:$C$11, IF($F39="int", 3, 2), 0)&amp;"|"&amp;HLOOKUP(L$3, data!$J$2:$N$10, MATCH($I39,data!$I$3:$I$10,0)+1, 0)))</f>
        <is>
          <t/>
        </is>
      </c>
      <c r="S39" s="0" t="inlineStr">
        <f aca="false">IF(ISBLANK(M39), "",IF(_xlfn.XOR(VLOOKUP($E39, data!$A$3:$C$11, IF($F39="int", 3, 2), 0) &lt;= HLOOKUP(M$3, data!$J$2:$N$10, MATCH($I39,data!$I$3:$I$10,0)+1, 0),M39&lt;&gt;"pass"), "OK", VLOOKUP($E39, data!$A$3:$C$11, IF($F39="int", 3, 2), 0)&amp;"|"&amp;HLOOKUP(M$3, data!$J$2:$N$10, MATCH($I39,data!$I$3:$I$10,0)+1, 0)))</f>
        <is>
          <t/>
        </is>
      </c>
      <c r="T39" s="0" t="inlineStr">
        <f aca="false">IF(ISBLANK(N39), "",IF(_xlfn.XOR(VLOOKUP($E39, data!$A$3:$C$11, IF($F39="int", 3, 2), 0) &lt;= HLOOKUP(N$3, data!$J$2:$N$10, MATCH($I39,data!$I$3:$I$10,0)+1, 0),N39&lt;&gt;"pass"), "OK", VLOOKUP($E39, data!$A$3:$C$11, IF($F39="int", 3, 2), 0)&amp;"|"&amp;HLOOKUP(N$3, data!$J$2:$N$10, MATCH($I39,data!$I$3:$I$10,0)+1, 0)))</f>
        <is>
          <t/>
        </is>
      </c>
    </row>
    <row r="40" customFormat="false" ht="12.8" hidden="false" customHeight="false" outlineLevel="0" collapsed="false">
      <c r="C40" s="0" t="n">
        <v>1</v>
      </c>
      <c r="D40" s="0" t="s">
        <v>29</v>
      </c>
      <c r="E40" s="0" t="s">
        <v>39</v>
      </c>
      <c r="I40" s="0" t="s">
        <v>33</v>
      </c>
      <c r="J40" s="7"/>
      <c r="K40" s="7"/>
      <c r="L40" s="7"/>
      <c r="M40" s="7"/>
      <c r="N40" s="7"/>
      <c r="O40" s="7" t="inlineStr">
        <f aca="false">IF(COUNTA(J40:N40) &gt; 0, CONCATENATE(C40,MID(D40, FIND(":", D40)+1, 99),A$5,B$5,SUBSTITUTE(E40, ":", "-"),F40,G40,H40), "")</f>
        <is>
          <t/>
        </is>
      </c>
      <c r="P40" s="0" t="inlineStr">
        <f aca="false">IF(ISBLANK(J40), "",IF(_xlfn.XOR(VLOOKUP($E40, data!$A$3:$C$11, IF($F40="int", 3, 2), 0) &lt;= HLOOKUP(J$3, data!$J$2:$N$10, MATCH($I40,data!$I$3:$I$10,0)+1, 0),J40&lt;&gt;"pass"), "OK", VLOOKUP($E40, data!$A$3:$C$11, IF($F40="int", 3, 2), 0)&amp;"|"&amp;HLOOKUP(J$3, data!$J$2:$N$10, MATCH($I40,data!$I$3:$I$10,0)+1, 0)))</f>
        <is>
          <t/>
        </is>
      </c>
      <c r="Q40" s="0" t="inlineStr">
        <f aca="false">IF(ISBLANK(K40), "",IF(_xlfn.XOR(VLOOKUP($E40, data!$A$3:$C$11, IF($F40="int", 3, 2), 0) &lt;= HLOOKUP(K$3, data!$J$2:$N$10, MATCH($I40,data!$I$3:$I$10,0)+1, 0),K40&lt;&gt;"pass"), "OK", VLOOKUP($E40, data!$A$3:$C$11, IF($F40="int", 3, 2), 0)&amp;"|"&amp;HLOOKUP(K$3, data!$J$2:$N$10, MATCH($I40,data!$I$3:$I$10,0)+1, 0)))</f>
        <is>
          <t/>
        </is>
      </c>
      <c r="R40" s="0" t="inlineStr">
        <f aca="false">IF(ISBLANK(L40), "",IF(_xlfn.XOR(VLOOKUP($E40, data!$A$3:$C$11, IF($F40="int", 3, 2), 0) &lt;= HLOOKUP(L$3, data!$J$2:$N$10, MATCH($I40,data!$I$3:$I$10,0)+1, 0),L40&lt;&gt;"pass"), "OK", VLOOKUP($E40, data!$A$3:$C$11, IF($F40="int", 3, 2), 0)&amp;"|"&amp;HLOOKUP(L$3, data!$J$2:$N$10, MATCH($I40,data!$I$3:$I$10,0)+1, 0)))</f>
        <is>
          <t/>
        </is>
      </c>
      <c r="S40" s="0" t="inlineStr">
        <f aca="false">IF(ISBLANK(M40), "",IF(_xlfn.XOR(VLOOKUP($E40, data!$A$3:$C$11, IF($F40="int", 3, 2), 0) &lt;= HLOOKUP(M$3, data!$J$2:$N$10, MATCH($I40,data!$I$3:$I$10,0)+1, 0),M40&lt;&gt;"pass"), "OK", VLOOKUP($E40, data!$A$3:$C$11, IF($F40="int", 3, 2), 0)&amp;"|"&amp;HLOOKUP(M$3, data!$J$2:$N$10, MATCH($I40,data!$I$3:$I$10,0)+1, 0)))</f>
        <is>
          <t/>
        </is>
      </c>
      <c r="T40" s="0" t="inlineStr">
        <f aca="false">IF(ISBLANK(N40), "",IF(_xlfn.XOR(VLOOKUP($E40, data!$A$3:$C$11, IF($F40="int", 3, 2), 0) &lt;= HLOOKUP(N$3, data!$J$2:$N$10, MATCH($I40,data!$I$3:$I$10,0)+1, 0),N40&lt;&gt;"pass"), "OK", VLOOKUP($E40, data!$A$3:$C$11, IF($F40="int", 3, 2), 0)&amp;"|"&amp;HLOOKUP(N$3, data!$J$2:$N$10, MATCH($I40,data!$I$3:$I$10,0)+1, 0)))</f>
        <is>
          <t/>
        </is>
      </c>
    </row>
    <row r="41" customFormat="false" ht="12.8" hidden="false" customHeight="false" outlineLevel="0" collapsed="false">
      <c r="C41" s="0" t="n">
        <v>1</v>
      </c>
      <c r="D41" s="0" t="s">
        <v>29</v>
      </c>
      <c r="E41" s="0" t="s">
        <v>39</v>
      </c>
      <c r="I41" s="0" t="s">
        <v>37</v>
      </c>
      <c r="J41" s="7"/>
      <c r="K41" s="7"/>
      <c r="L41" s="7"/>
      <c r="M41" s="7"/>
      <c r="N41" s="7"/>
      <c r="O41" s="7" t="inlineStr">
        <f aca="false">IF(COUNTA(J41:N41) &gt; 0, CONCATENATE(C41,MID(D41, FIND(":", D41)+1, 99),A$5,B$5,SUBSTITUTE(E41, ":", "-"),F41,G41,H41), "")</f>
        <is>
          <t/>
        </is>
      </c>
      <c r="P41" s="0" t="inlineStr">
        <f aca="false">IF(ISBLANK(J41), "",IF(_xlfn.XOR(VLOOKUP($E41, data!$A$3:$C$11, IF($F41="int", 3, 2), 0) &lt;= HLOOKUP(J$3, data!$J$2:$N$10, MATCH($I41,data!$I$3:$I$10,0)+1, 0),J41&lt;&gt;"pass"), "OK", VLOOKUP($E41, data!$A$3:$C$11, IF($F41="int", 3, 2), 0)&amp;"|"&amp;HLOOKUP(J$3, data!$J$2:$N$10, MATCH($I41,data!$I$3:$I$10,0)+1, 0)))</f>
        <is>
          <t/>
        </is>
      </c>
      <c r="Q41" s="0" t="inlineStr">
        <f aca="false">IF(ISBLANK(K41), "",IF(_xlfn.XOR(VLOOKUP($E41, data!$A$3:$C$11, IF($F41="int", 3, 2), 0) &lt;= HLOOKUP(K$3, data!$J$2:$N$10, MATCH($I41,data!$I$3:$I$10,0)+1, 0),K41&lt;&gt;"pass"), "OK", VLOOKUP($E41, data!$A$3:$C$11, IF($F41="int", 3, 2), 0)&amp;"|"&amp;HLOOKUP(K$3, data!$J$2:$N$10, MATCH($I41,data!$I$3:$I$10,0)+1, 0)))</f>
        <is>
          <t/>
        </is>
      </c>
      <c r="R41" s="0" t="inlineStr">
        <f aca="false">IF(ISBLANK(L41), "",IF(_xlfn.XOR(VLOOKUP($E41, data!$A$3:$C$11, IF($F41="int", 3, 2), 0) &lt;= HLOOKUP(L$3, data!$J$2:$N$10, MATCH($I41,data!$I$3:$I$10,0)+1, 0),L41&lt;&gt;"pass"), "OK", VLOOKUP($E41, data!$A$3:$C$11, IF($F41="int", 3, 2), 0)&amp;"|"&amp;HLOOKUP(L$3, data!$J$2:$N$10, MATCH($I41,data!$I$3:$I$10,0)+1, 0)))</f>
        <is>
          <t/>
        </is>
      </c>
      <c r="S41" s="0" t="inlineStr">
        <f aca="false">IF(ISBLANK(M41), "",IF(_xlfn.XOR(VLOOKUP($E41, data!$A$3:$C$11, IF($F41="int", 3, 2), 0) &lt;= HLOOKUP(M$3, data!$J$2:$N$10, MATCH($I41,data!$I$3:$I$10,0)+1, 0),M41&lt;&gt;"pass"), "OK", VLOOKUP($E41, data!$A$3:$C$11, IF($F41="int", 3, 2), 0)&amp;"|"&amp;HLOOKUP(M$3, data!$J$2:$N$10, MATCH($I41,data!$I$3:$I$10,0)+1, 0)))</f>
        <is>
          <t/>
        </is>
      </c>
      <c r="T41" s="0" t="inlineStr">
        <f aca="false">IF(ISBLANK(N41), "",IF(_xlfn.XOR(VLOOKUP($E41, data!$A$3:$C$11, IF($F41="int", 3, 2), 0) &lt;= HLOOKUP(N$3, data!$J$2:$N$10, MATCH($I41,data!$I$3:$I$10,0)+1, 0),N41&lt;&gt;"pass"), "OK", VLOOKUP($E41, data!$A$3:$C$11, IF($F41="int", 3, 2), 0)&amp;"|"&amp;HLOOKUP(N$3, data!$J$2:$N$10, MATCH($I41,data!$I$3:$I$10,0)+1, 0)))</f>
        <is>
          <t/>
        </is>
      </c>
    </row>
    <row r="42" customFormat="false" ht="12.8" hidden="false" customHeight="false" outlineLevel="0" collapsed="false">
      <c r="C42" s="0" t="n">
        <v>1</v>
      </c>
      <c r="D42" s="0" t="s">
        <v>29</v>
      </c>
      <c r="E42" s="0" t="s">
        <v>39</v>
      </c>
      <c r="I42" s="0" t="s">
        <v>32</v>
      </c>
      <c r="J42" s="7"/>
      <c r="K42" s="7"/>
      <c r="L42" s="7"/>
      <c r="M42" s="7"/>
      <c r="N42" s="7"/>
      <c r="O42" s="7" t="inlineStr">
        <f aca="false">IF(COUNTA(J42:N42) &gt; 0, CONCATENATE(C42,MID(D42, FIND(":", D42)+1, 99),A$5,B$5,SUBSTITUTE(E42, ":", "-"),F42,G42,H42), "")</f>
        <is>
          <t/>
        </is>
      </c>
      <c r="P42" s="0" t="inlineStr">
        <f aca="false">IF(ISBLANK(J42), "",IF(_xlfn.XOR(VLOOKUP($E42, data!$A$3:$C$11, IF($F42="int", 3, 2), 0) &lt;= HLOOKUP(J$3, data!$J$2:$N$10, MATCH($I42,data!$I$3:$I$10,0)+1, 0),J42&lt;&gt;"pass"), "OK", VLOOKUP($E42, data!$A$3:$C$11, IF($F42="int", 3, 2), 0)&amp;"|"&amp;HLOOKUP(J$3, data!$J$2:$N$10, MATCH($I42,data!$I$3:$I$10,0)+1, 0)))</f>
        <is>
          <t/>
        </is>
      </c>
      <c r="Q42" s="0" t="inlineStr">
        <f aca="false">IF(ISBLANK(K42), "",IF(_xlfn.XOR(VLOOKUP($E42, data!$A$3:$C$11, IF($F42="int", 3, 2), 0) &lt;= HLOOKUP(K$3, data!$J$2:$N$10, MATCH($I42,data!$I$3:$I$10,0)+1, 0),K42&lt;&gt;"pass"), "OK", VLOOKUP($E42, data!$A$3:$C$11, IF($F42="int", 3, 2), 0)&amp;"|"&amp;HLOOKUP(K$3, data!$J$2:$N$10, MATCH($I42,data!$I$3:$I$10,0)+1, 0)))</f>
        <is>
          <t/>
        </is>
      </c>
      <c r="R42" s="0" t="inlineStr">
        <f aca="false">IF(ISBLANK(L42), "",IF(_xlfn.XOR(VLOOKUP($E42, data!$A$3:$C$11, IF($F42="int", 3, 2), 0) &lt;= HLOOKUP(L$3, data!$J$2:$N$10, MATCH($I42,data!$I$3:$I$10,0)+1, 0),L42&lt;&gt;"pass"), "OK", VLOOKUP($E42, data!$A$3:$C$11, IF($F42="int", 3, 2), 0)&amp;"|"&amp;HLOOKUP(L$3, data!$J$2:$N$10, MATCH($I42,data!$I$3:$I$10,0)+1, 0)))</f>
        <is>
          <t/>
        </is>
      </c>
      <c r="S42" s="0" t="inlineStr">
        <f aca="false">IF(ISBLANK(M42), "",IF(_xlfn.XOR(VLOOKUP($E42, data!$A$3:$C$11, IF($F42="int", 3, 2), 0) &lt;= HLOOKUP(M$3, data!$J$2:$N$10, MATCH($I42,data!$I$3:$I$10,0)+1, 0),M42&lt;&gt;"pass"), "OK", VLOOKUP($E42, data!$A$3:$C$11, IF($F42="int", 3, 2), 0)&amp;"|"&amp;HLOOKUP(M$3, data!$J$2:$N$10, MATCH($I42,data!$I$3:$I$10,0)+1, 0)))</f>
        <is>
          <t/>
        </is>
      </c>
      <c r="T42" s="0" t="inlineStr">
        <f aca="false">IF(ISBLANK(N42), "",IF(_xlfn.XOR(VLOOKUP($E42, data!$A$3:$C$11, IF($F42="int", 3, 2), 0) &lt;= HLOOKUP(N$3, data!$J$2:$N$10, MATCH($I42,data!$I$3:$I$10,0)+1, 0),N42&lt;&gt;"pass"), "OK", VLOOKUP($E42, data!$A$3:$C$11, IF($F42="int", 3, 2), 0)&amp;"|"&amp;HLOOKUP(N$3, data!$J$2:$N$10, MATCH($I42,data!$I$3:$I$10,0)+1, 0)))</f>
        <is>
          <t/>
        </is>
      </c>
    </row>
    <row r="43" customFormat="false" ht="12.8" hidden="false" customHeight="false" outlineLevel="0" collapsed="false">
      <c r="C43" s="0" t="n">
        <v>1</v>
      </c>
      <c r="D43" s="0" t="s">
        <v>29</v>
      </c>
      <c r="E43" s="0" t="s">
        <v>32</v>
      </c>
      <c r="I43" s="0" t="s">
        <v>32</v>
      </c>
      <c r="J43" s="7"/>
      <c r="K43" s="8"/>
      <c r="L43" s="7"/>
      <c r="M43" s="7"/>
      <c r="N43" s="7"/>
      <c r="O43" s="7" t="inlineStr">
        <f aca="false">IF(COUNTA(J43:N43) &gt; 0, CONCATENATE(C43,MID(D43, FIND(":", D43)+1, 99),A$5,B$5,SUBSTITUTE(E43, ":", "-"),F43,G43,H43), "")</f>
        <is>
          <t/>
        </is>
      </c>
      <c r="P43" s="0" t="inlineStr">
        <f aca="false">IF(ISBLANK(J43), "",IF(_xlfn.XOR(VLOOKUP($E43, data!$A$3:$C$11, IF($F43="int", 3, 2), 0) &lt;= HLOOKUP(J$3, data!$J$2:$N$10, MATCH($I43,data!$I$3:$I$10,0)+1, 0),J43&lt;&gt;"pass"), "OK", VLOOKUP($E43, data!$A$3:$C$11, IF($F43="int", 3, 2), 0)&amp;"|"&amp;HLOOKUP(J$3, data!$J$2:$N$10, MATCH($I43,data!$I$3:$I$10,0)+1, 0)))</f>
        <is>
          <t/>
        </is>
      </c>
      <c r="Q43" s="0" t="inlineStr">
        <f aca="false">IF(ISBLANK(K43), "",IF(_xlfn.XOR(VLOOKUP($E43, data!$A$3:$C$11, IF($F43="int", 3, 2), 0) &lt;= HLOOKUP(K$3, data!$J$2:$N$10, MATCH($I43,data!$I$3:$I$10,0)+1, 0),K43&lt;&gt;"pass"), "OK", VLOOKUP($E43, data!$A$3:$C$11, IF($F43="int", 3, 2), 0)&amp;"|"&amp;HLOOKUP(K$3, data!$J$2:$N$10, MATCH($I43,data!$I$3:$I$10,0)+1, 0)))</f>
        <is>
          <t/>
        </is>
      </c>
      <c r="R43" s="0" t="inlineStr">
        <f aca="false">IF(ISBLANK(L43), "",IF(_xlfn.XOR(VLOOKUP($E43, data!$A$3:$C$11, IF($F43="int", 3, 2), 0) &lt;= HLOOKUP(L$3, data!$J$2:$N$10, MATCH($I43,data!$I$3:$I$10,0)+1, 0),L43&lt;&gt;"pass"), "OK", VLOOKUP($E43, data!$A$3:$C$11, IF($F43="int", 3, 2), 0)&amp;"|"&amp;HLOOKUP(L$3, data!$J$2:$N$10, MATCH($I43,data!$I$3:$I$10,0)+1, 0)))</f>
        <is>
          <t/>
        </is>
      </c>
      <c r="S43" s="0" t="inlineStr">
        <f aca="false">IF(ISBLANK(M43), "",IF(_xlfn.XOR(VLOOKUP($E43, data!$A$3:$C$11, IF($F43="int", 3, 2), 0) &lt;= HLOOKUP(M$3, data!$J$2:$N$10, MATCH($I43,data!$I$3:$I$10,0)+1, 0),M43&lt;&gt;"pass"), "OK", VLOOKUP($E43, data!$A$3:$C$11, IF($F43="int", 3, 2), 0)&amp;"|"&amp;HLOOKUP(M$3, data!$J$2:$N$10, MATCH($I43,data!$I$3:$I$10,0)+1, 0)))</f>
        <is>
          <t/>
        </is>
      </c>
      <c r="T43" s="0" t="inlineStr">
        <f aca="false">IF(ISBLANK(N43), "",IF(_xlfn.XOR(VLOOKUP($E43, data!$A$3:$C$11, IF($F43="int", 3, 2), 0) &lt;= HLOOKUP(N$3, data!$J$2:$N$10, MATCH($I43,data!$I$3:$I$10,0)+1, 0),N43&lt;&gt;"pass"), "OK", VLOOKUP($E43, data!$A$3:$C$11, IF($F43="int", 3, 2), 0)&amp;"|"&amp;HLOOKUP(N$3, data!$J$2:$N$10, MATCH($I43,data!$I$3:$I$10,0)+1, 0)))</f>
        <is>
          <t/>
        </is>
      </c>
    </row>
    <row r="44" customFormat="false" ht="12.8" hidden="false" customHeight="false" outlineLevel="0" collapsed="false">
      <c r="C44" s="0" t="n">
        <v>1</v>
      </c>
      <c r="D44" s="0" t="s">
        <v>29</v>
      </c>
      <c r="E44" s="0" t="s">
        <v>29</v>
      </c>
      <c r="I44" s="0" t="s">
        <v>29</v>
      </c>
      <c r="J44" s="7" t="s">
        <v>53</v>
      </c>
      <c r="K44" s="7" t="s">
        <v>54</v>
      </c>
      <c r="L44" s="7"/>
      <c r="M44" s="7"/>
      <c r="N44" s="7"/>
      <c r="O44" s="7" t="str">
        <f aca="false">IF(COUNTA(J44:N44) &gt; 0, CONCATENATE(C44,MID(D44, FIND(":", D44)+1, 99),A$5,B$5,SUBSTITUTE(E44, ":", "-"),F44,G44,H44), "")</f>
        <v>1decimalMininclusivexsd-decimal</v>
      </c>
      <c r="P44" s="0" t="str">
        <f aca="false">IF(ISBLANK(J44), "",IF(_xlfn.XOR(VLOOKUP($E44, data!$A$3:$C$11, IF($F44="int", 3, 2), 0) &lt;= HLOOKUP(J$3, data!$J$2:$N$10, MATCH($I44,data!$I$3:$I$10,0)+1, 0),J44&lt;&gt;"pass"), "OK", VLOOKUP($E44, data!$A$3:$C$11, IF($F44="int", 3, 2), 0)&amp;"|"&amp;HLOOKUP(J$3, data!$J$2:$N$10, MATCH($I44,data!$I$3:$I$10,0)+1, 0)))</f>
        <v>OK</v>
      </c>
      <c r="Q44" s="0" t="str">
        <f aca="false">IF(ISBLANK(K44), "",IF(_xlfn.XOR(VLOOKUP($E44, data!$A$3:$C$11, IF($F44="int", 3, 2), 0) &lt;= HLOOKUP(K$3, data!$J$2:$N$10, MATCH($I44,data!$I$3:$I$10,0)+1, 0),K44&lt;&gt;"pass"), "OK", VLOOKUP($E44, data!$A$3:$C$11, IF($F44="int", 3, 2), 0)&amp;"|"&amp;HLOOKUP(K$3, data!$J$2:$N$10, MATCH($I44,data!$I$3:$I$10,0)+1, 0)))</f>
        <v>OK</v>
      </c>
      <c r="R44" s="0" t="inlineStr">
        <f aca="false">IF(ISBLANK(L44), "",IF(_xlfn.XOR(VLOOKUP($E44, data!$A$3:$C$11, IF($F44="int", 3, 2), 0) &lt;= HLOOKUP(L$3, data!$J$2:$N$10, MATCH($I44,data!$I$3:$I$10,0)+1, 0),L44&lt;&gt;"pass"), "OK", VLOOKUP($E44, data!$A$3:$C$11, IF($F44="int", 3, 2), 0)&amp;"|"&amp;HLOOKUP(L$3, data!$J$2:$N$10, MATCH($I44,data!$I$3:$I$10,0)+1, 0)))</f>
        <is>
          <t/>
        </is>
      </c>
      <c r="S44" s="0" t="inlineStr">
        <f aca="false">IF(ISBLANK(M44), "",IF(_xlfn.XOR(VLOOKUP($E44, data!$A$3:$C$11, IF($F44="int", 3, 2), 0) &lt;= HLOOKUP(M$3, data!$J$2:$N$10, MATCH($I44,data!$I$3:$I$10,0)+1, 0),M44&lt;&gt;"pass"), "OK", VLOOKUP($E44, data!$A$3:$C$11, IF($F44="int", 3, 2), 0)&amp;"|"&amp;HLOOKUP(M$3, data!$J$2:$N$10, MATCH($I44,data!$I$3:$I$10,0)+1, 0)))</f>
        <is>
          <t/>
        </is>
      </c>
      <c r="T44" s="0" t="inlineStr">
        <f aca="false">IF(ISBLANK(N44), "",IF(_xlfn.XOR(VLOOKUP($E44, data!$A$3:$C$11, IF($F44="int", 3, 2), 0) &lt;= HLOOKUP(N$3, data!$J$2:$N$10, MATCH($I44,data!$I$3:$I$10,0)+1, 0),N44&lt;&gt;"pass"), "OK", VLOOKUP($E44, data!$A$3:$C$11, IF($F44="int", 3, 2), 0)&amp;"|"&amp;HLOOKUP(N$3, data!$J$2:$N$10, MATCH($I44,data!$I$3:$I$10,0)+1, 0)))</f>
        <is>
          <t/>
        </is>
      </c>
    </row>
    <row r="45" customFormat="false" ht="12.8" hidden="false" customHeight="false" outlineLevel="0" collapsed="false">
      <c r="C45" s="0" t="n">
        <v>1</v>
      </c>
      <c r="D45" s="0" t="s">
        <v>29</v>
      </c>
      <c r="E45" s="0" t="s">
        <v>35</v>
      </c>
      <c r="I45" s="0" t="s">
        <v>29</v>
      </c>
      <c r="J45" s="7"/>
      <c r="K45" s="8"/>
      <c r="L45" s="7"/>
      <c r="M45" s="7"/>
      <c r="N45" s="7"/>
      <c r="O45" s="7" t="inlineStr">
        <f aca="false">IF(COUNTA(J45:N45) &gt; 0, CONCATENATE(C45,MID(D45, FIND(":", D45)+1, 99),A$5,B$5,SUBSTITUTE(E45, ":", "-"),F45,G45,H45), "")</f>
        <is>
          <t/>
        </is>
      </c>
      <c r="P45" s="0" t="inlineStr">
        <f aca="false">IF(ISBLANK(J45), "",IF(_xlfn.XOR(VLOOKUP($E45, data!$A$3:$C$11, IF($F45="int", 3, 2), 0) &lt;= HLOOKUP(J$3, data!$J$2:$N$10, MATCH($I45,data!$I$3:$I$10,0)+1, 0),J45&lt;&gt;"pass"), "OK", VLOOKUP($E45, data!$A$3:$C$11, IF($F45="int", 3, 2), 0)&amp;"|"&amp;HLOOKUP(J$3, data!$J$2:$N$10, MATCH($I45,data!$I$3:$I$10,0)+1, 0)))</f>
        <is>
          <t/>
        </is>
      </c>
      <c r="Q45" s="0" t="inlineStr">
        <f aca="false">IF(ISBLANK(K45), "",IF(_xlfn.XOR(VLOOKUP($E45, data!$A$3:$C$11, IF($F45="int", 3, 2), 0) &lt;= HLOOKUP(K$3, data!$J$2:$N$10, MATCH($I45,data!$I$3:$I$10,0)+1, 0),K45&lt;&gt;"pass"), "OK", VLOOKUP($E45, data!$A$3:$C$11, IF($F45="int", 3, 2), 0)&amp;"|"&amp;HLOOKUP(K$3, data!$J$2:$N$10, MATCH($I45,data!$I$3:$I$10,0)+1, 0)))</f>
        <is>
          <t/>
        </is>
      </c>
      <c r="R45" s="0" t="inlineStr">
        <f aca="false">IF(ISBLANK(L45), "",IF(_xlfn.XOR(VLOOKUP($E45, data!$A$3:$C$11, IF($F45="int", 3, 2), 0) &lt;= HLOOKUP(L$3, data!$J$2:$N$10, MATCH($I45,data!$I$3:$I$10,0)+1, 0),L45&lt;&gt;"pass"), "OK", VLOOKUP($E45, data!$A$3:$C$11, IF($F45="int", 3, 2), 0)&amp;"|"&amp;HLOOKUP(L$3, data!$J$2:$N$10, MATCH($I45,data!$I$3:$I$10,0)+1, 0)))</f>
        <is>
          <t/>
        </is>
      </c>
      <c r="S45" s="0" t="inlineStr">
        <f aca="false">IF(ISBLANK(M45), "",IF(_xlfn.XOR(VLOOKUP($E45, data!$A$3:$C$11, IF($F45="int", 3, 2), 0) &lt;= HLOOKUP(M$3, data!$J$2:$N$10, MATCH($I45,data!$I$3:$I$10,0)+1, 0),M45&lt;&gt;"pass"), "OK", VLOOKUP($E45, data!$A$3:$C$11, IF($F45="int", 3, 2), 0)&amp;"|"&amp;HLOOKUP(M$3, data!$J$2:$N$10, MATCH($I45,data!$I$3:$I$10,0)+1, 0)))</f>
        <is>
          <t/>
        </is>
      </c>
      <c r="T45" s="0" t="inlineStr">
        <f aca="false">IF(ISBLANK(N45), "",IF(_xlfn.XOR(VLOOKUP($E45, data!$A$3:$C$11, IF($F45="int", 3, 2), 0) &lt;= HLOOKUP(N$3, data!$J$2:$N$10, MATCH($I45,data!$I$3:$I$10,0)+1, 0),N45&lt;&gt;"pass"), "OK", VLOOKUP($E45, data!$A$3:$C$11, IF($F45="int", 3, 2), 0)&amp;"|"&amp;HLOOKUP(N$3, data!$J$2:$N$10, MATCH($I45,data!$I$3:$I$10,0)+1, 0)))</f>
        <is>
          <t/>
        </is>
      </c>
    </row>
    <row r="46" customFormat="false" ht="12.8" hidden="false" customHeight="false" outlineLevel="0" collapsed="false">
      <c r="C46" s="0" t="n">
        <v>1</v>
      </c>
      <c r="D46" s="0" t="s">
        <v>29</v>
      </c>
      <c r="E46" s="0" t="s">
        <v>35</v>
      </c>
      <c r="I46" s="0" t="s">
        <v>35</v>
      </c>
      <c r="J46" s="7"/>
      <c r="K46" s="8"/>
      <c r="L46" s="7"/>
      <c r="M46" s="7"/>
      <c r="N46" s="7"/>
      <c r="O46" s="7" t="inlineStr">
        <f aca="false">IF(COUNTA(J46:N46) &gt; 0, CONCATENATE(C46,MID(D46, FIND(":", D46)+1, 99),A$5,B$5,SUBSTITUTE(E46, ":", "-"),F46,G46,H46), "")</f>
        <is>
          <t/>
        </is>
      </c>
      <c r="P46" s="0" t="inlineStr">
        <f aca="false">IF(ISBLANK(J46), "",IF(_xlfn.XOR(VLOOKUP($E46, data!$A$3:$C$11, IF($F46="int", 3, 2), 0) &lt;= HLOOKUP(J$3, data!$J$2:$N$10, MATCH($I46,data!$I$3:$I$10,0)+1, 0),J46&lt;&gt;"pass"), "OK", VLOOKUP($E46, data!$A$3:$C$11, IF($F46="int", 3, 2), 0)&amp;"|"&amp;HLOOKUP(J$3, data!$J$2:$N$10, MATCH($I46,data!$I$3:$I$10,0)+1, 0)))</f>
        <is>
          <t/>
        </is>
      </c>
      <c r="Q46" s="0" t="inlineStr">
        <f aca="false">IF(ISBLANK(K46), "",IF(_xlfn.XOR(VLOOKUP($E46, data!$A$3:$C$11, IF($F46="int", 3, 2), 0) &lt;= HLOOKUP(K$3, data!$J$2:$N$10, MATCH($I46,data!$I$3:$I$10,0)+1, 0),K46&lt;&gt;"pass"), "OK", VLOOKUP($E46, data!$A$3:$C$11, IF($F46="int", 3, 2), 0)&amp;"|"&amp;HLOOKUP(K$3, data!$J$2:$N$10, MATCH($I46,data!$I$3:$I$10,0)+1, 0)))</f>
        <is>
          <t/>
        </is>
      </c>
      <c r="R46" s="0" t="inlineStr">
        <f aca="false">IF(ISBLANK(L46), "",IF(_xlfn.XOR(VLOOKUP($E46, data!$A$3:$C$11, IF($F46="int", 3, 2), 0) &lt;= HLOOKUP(L$3, data!$J$2:$N$10, MATCH($I46,data!$I$3:$I$10,0)+1, 0),L46&lt;&gt;"pass"), "OK", VLOOKUP($E46, data!$A$3:$C$11, IF($F46="int", 3, 2), 0)&amp;"|"&amp;HLOOKUP(L$3, data!$J$2:$N$10, MATCH($I46,data!$I$3:$I$10,0)+1, 0)))</f>
        <is>
          <t/>
        </is>
      </c>
      <c r="S46" s="0" t="inlineStr">
        <f aca="false">IF(ISBLANK(M46), "",IF(_xlfn.XOR(VLOOKUP($E46, data!$A$3:$C$11, IF($F46="int", 3, 2), 0) &lt;= HLOOKUP(M$3, data!$J$2:$N$10, MATCH($I46,data!$I$3:$I$10,0)+1, 0),M46&lt;&gt;"pass"), "OK", VLOOKUP($E46, data!$A$3:$C$11, IF($F46="int", 3, 2), 0)&amp;"|"&amp;HLOOKUP(M$3, data!$J$2:$N$10, MATCH($I46,data!$I$3:$I$10,0)+1, 0)))</f>
        <is>
          <t/>
        </is>
      </c>
      <c r="T46" s="0" t="inlineStr">
        <f aca="false">IF(ISBLANK(N46), "",IF(_xlfn.XOR(VLOOKUP($E46, data!$A$3:$C$11, IF($F46="int", 3, 2), 0) &lt;= HLOOKUP(N$3, data!$J$2:$N$10, MATCH($I46,data!$I$3:$I$10,0)+1, 0),N46&lt;&gt;"pass"), "OK", VLOOKUP($E46, data!$A$3:$C$11, IF($F46="int", 3, 2), 0)&amp;"|"&amp;HLOOKUP(N$3, data!$J$2:$N$10, MATCH($I46,data!$I$3:$I$10,0)+1, 0)))</f>
        <is>
          <t/>
        </is>
      </c>
    </row>
    <row r="47" customFormat="false" ht="12.8" hidden="false" customHeight="false" outlineLevel="0" collapsed="false">
      <c r="A47" s="0" t="n">
        <f aca="false">COUNTA(J27:N46)</f>
        <v>27</v>
      </c>
      <c r="J47" s="7"/>
      <c r="K47" s="7"/>
      <c r="L47" s="7"/>
      <c r="M47" s="7"/>
      <c r="N47" s="7"/>
      <c r="P47" s="0" t="inlineStr">
        <f aca="false">IF(ISBLANK(J47), "",IF(_xlfn.XOR(VLOOKUP($E47, data!$A$3:$C$11, IF($F47="int", 3, 2), 0) &lt;= HLOOKUP(J$3, data!$J$2:$N$10, MATCH($I47,data!$I$3:$I$10,0)+1, 0),J47&lt;&gt;"pass"), "OK", VLOOKUP($E47, data!$A$3:$C$11, IF($F47="int", 3, 2), 0)&amp;"|"&amp;HLOOKUP(J$3, data!$J$2:$N$10, MATCH($I47,data!$I$3:$I$10,0)+1, 0)))</f>
        <is>
          <t/>
        </is>
      </c>
      <c r="Q47" s="0" t="inlineStr">
        <f aca="false">IF(ISBLANK(K47), "",IF(_xlfn.XOR(VLOOKUP($E47, data!$A$3:$C$11, IF($F47="int", 3, 2), 0) &lt;= HLOOKUP(K$3, data!$J$2:$N$10, MATCH($I47,data!$I$3:$I$10,0)+1, 0),K47&lt;&gt;"pass"), "OK", VLOOKUP($E47, data!$A$3:$C$11, IF($F47="int", 3, 2), 0)&amp;"|"&amp;HLOOKUP(K$3, data!$J$2:$N$10, MATCH($I47,data!$I$3:$I$10,0)+1, 0)))</f>
        <is>
          <t/>
        </is>
      </c>
      <c r="R47" s="0" t="inlineStr">
        <f aca="false">IF(ISBLANK(L47), "",IF(_xlfn.XOR(VLOOKUP($E47, data!$A$3:$C$11, IF($F47="int", 3, 2), 0) &lt;= HLOOKUP(L$3, data!$J$2:$N$10, MATCH($I47,data!$I$3:$I$10,0)+1, 0),L47&lt;&gt;"pass"), "OK", VLOOKUP($E47, data!$A$3:$C$11, IF($F47="int", 3, 2), 0)&amp;"|"&amp;HLOOKUP(L$3, data!$J$2:$N$10, MATCH($I47,data!$I$3:$I$10,0)+1, 0)))</f>
        <is>
          <t/>
        </is>
      </c>
      <c r="S47" s="0" t="inlineStr">
        <f aca="false">IF(ISBLANK(M47), "",IF(_xlfn.XOR(VLOOKUP($E47, data!$A$3:$C$11, IF($F47="int", 3, 2), 0) &lt;= HLOOKUP(M$3, data!$J$2:$N$10, MATCH($I47,data!$I$3:$I$10,0)+1, 0),M47&lt;&gt;"pass"), "OK", VLOOKUP($E47, data!$A$3:$C$11, IF($F47="int", 3, 2), 0)&amp;"|"&amp;HLOOKUP(M$3, data!$J$2:$N$10, MATCH($I47,data!$I$3:$I$10,0)+1, 0)))</f>
        <is>
          <t/>
        </is>
      </c>
      <c r="T47" s="0" t="inlineStr">
        <f aca="false">IF(ISBLANK(N47), "",IF(_xlfn.XOR(VLOOKUP($E47, data!$A$3:$C$11, IF($F47="int", 3, 2), 0) &lt;= HLOOKUP(N$3, data!$J$2:$N$10, MATCH($I47,data!$I$3:$I$10,0)+1, 0),N47&lt;&gt;"pass"), "OK", VLOOKUP($E47, data!$A$3:$C$11, IF($F47="int", 3, 2), 0)&amp;"|"&amp;HLOOKUP(N$3, data!$J$2:$N$10, MATCH($I47,data!$I$3:$I$10,0)+1, 0)))</f>
        <is>
          <t/>
        </is>
      </c>
    </row>
    <row r="48" customFormat="false" ht="12.8" hidden="false" customHeight="false" outlineLevel="0" collapsed="false">
      <c r="C48" s="0" t="n">
        <v>1</v>
      </c>
      <c r="D48" s="0" t="s">
        <v>30</v>
      </c>
      <c r="E48" s="0" t="s">
        <v>27</v>
      </c>
      <c r="I48" s="0" t="s">
        <v>30</v>
      </c>
      <c r="J48" s="7"/>
      <c r="K48" s="7"/>
      <c r="L48" s="7"/>
      <c r="M48" s="7"/>
      <c r="N48" s="7"/>
      <c r="O48" s="7" t="str">
        <f aca="false">IF(COUNTA(J48:N48) &gt; 0, CONCATENATE(C48,MID(D48, FIND(":", D48)+1, 99),A$5,B$5,SUBSTITUTE(E48, ":", "-"),F48,G48,H48), "")</f>
        <v/>
      </c>
      <c r="P48" s="0" t="inlineStr">
        <f aca="false">IF(ISBLANK(J48), "",IF(_xlfn.XOR(VLOOKUP($E48, data!$A$3:$C$11, IF($F48="int", 3, 2), 0) &lt;= HLOOKUP(J$3, data!$J$2:$N$10, MATCH($I48,data!$I$3:$I$10,0)+1, 0),J48&lt;&gt;"pass"), "OK", VLOOKUP($E48, data!$A$3:$C$11, IF($F48="int", 3, 2), 0)&amp;"|"&amp;HLOOKUP(J$3, data!$J$2:$N$10, MATCH($I48,data!$I$3:$I$10,0)+1, 0)))</f>
        <is>
          <t/>
        </is>
      </c>
      <c r="Q48" s="0" t="inlineStr">
        <f aca="false">IF(ISBLANK(K48), "",IF(_xlfn.XOR(VLOOKUP($E48, data!$A$3:$C$11, IF($F48="int", 3, 2), 0) &lt;= HLOOKUP(K$3, data!$J$2:$N$10, MATCH($I48,data!$I$3:$I$10,0)+1, 0),K48&lt;&gt;"pass"), "OK", VLOOKUP($E48, data!$A$3:$C$11, IF($F48="int", 3, 2), 0)&amp;"|"&amp;HLOOKUP(K$3, data!$J$2:$N$10, MATCH($I48,data!$I$3:$I$10,0)+1, 0)))</f>
        <is>
          <t/>
        </is>
      </c>
      <c r="R48" s="0" t="inlineStr">
        <f aca="false">IF(ISBLANK(L48), "",IF(_xlfn.XOR(VLOOKUP($E48, data!$A$3:$C$11, IF($F48="int", 3, 2), 0) &lt;= HLOOKUP(L$3, data!$J$2:$N$10, MATCH($I48,data!$I$3:$I$10,0)+1, 0),L48&lt;&gt;"pass"), "OK", VLOOKUP($E48, data!$A$3:$C$11, IF($F48="int", 3, 2), 0)&amp;"|"&amp;HLOOKUP(L$3, data!$J$2:$N$10, MATCH($I48,data!$I$3:$I$10,0)+1, 0)))</f>
        <is>
          <t/>
        </is>
      </c>
      <c r="S48" s="0" t="inlineStr">
        <f aca="false">IF(ISBLANK(M48), "",IF(_xlfn.XOR(VLOOKUP($E48, data!$A$3:$C$11, IF($F48="int", 3, 2), 0) &lt;= HLOOKUP(M$3, data!$J$2:$N$10, MATCH($I48,data!$I$3:$I$10,0)+1, 0),M48&lt;&gt;"pass"), "OK", VLOOKUP($E48, data!$A$3:$C$11, IF($F48="int", 3, 2), 0)&amp;"|"&amp;HLOOKUP(M$3, data!$J$2:$N$10, MATCH($I48,data!$I$3:$I$10,0)+1, 0)))</f>
        <is>
          <t/>
        </is>
      </c>
      <c r="T48" s="0" t="inlineStr">
        <f aca="false">IF(ISBLANK(N48), "",IF(_xlfn.XOR(VLOOKUP($E48, data!$A$3:$C$11, IF($F48="int", 3, 2), 0) &lt;= HLOOKUP(N$3, data!$J$2:$N$10, MATCH($I48,data!$I$3:$I$10,0)+1, 0),N48&lt;&gt;"pass"), "OK", VLOOKUP($E48, data!$A$3:$C$11, IF($F48="int", 3, 2), 0)&amp;"|"&amp;HLOOKUP(N$3, data!$J$2:$N$10, MATCH($I48,data!$I$3:$I$10,0)+1, 0)))</f>
        <is>
          <t/>
        </is>
      </c>
    </row>
    <row r="49" customFormat="false" ht="12.8" hidden="false" customHeight="false" outlineLevel="0" collapsed="false">
      <c r="C49" s="0" t="n">
        <v>1</v>
      </c>
      <c r="D49" s="0" t="s">
        <v>30</v>
      </c>
      <c r="E49" s="0" t="s">
        <v>27</v>
      </c>
      <c r="G49" s="0" t="s">
        <v>55</v>
      </c>
      <c r="I49" s="0" t="s">
        <v>30</v>
      </c>
      <c r="J49" s="7" t="s">
        <v>53</v>
      </c>
      <c r="K49" s="7"/>
      <c r="L49" s="7"/>
      <c r="M49" s="7"/>
      <c r="N49" s="7" t="s">
        <v>54</v>
      </c>
      <c r="O49" s="7" t="str">
        <f aca="false">IF(COUNTA(J49:N49) &gt; 0, CONCATENATE(C49,MID(D49, FIND(":", D49)+1, 99),A$5,B$5,SUBSTITUTE(E49, ":", "-"),F49,G49,H49), "")</f>
        <v>1floatMininclusiveINTEGERLead</v>
      </c>
      <c r="P49" s="0" t="str">
        <f aca="false">IF(ISBLANK(J49), "",IF(_xlfn.XOR(VLOOKUP($E49, data!$A$3:$C$11, IF($F49="int", 3, 2), 0) &lt;= HLOOKUP(J$3, data!$J$2:$N$10, MATCH($I49,data!$I$3:$I$10,0)+1, 0),J49&lt;&gt;"pass"), "OK", VLOOKUP($E49, data!$A$3:$C$11, IF($F49="int", 3, 2), 0)&amp;"|"&amp;HLOOKUP(J$3, data!$J$2:$N$10, MATCH($I49,data!$I$3:$I$10,0)+1, 0)))</f>
        <v>OK</v>
      </c>
      <c r="Q49" s="0" t="inlineStr">
        <f aca="false">IF(ISBLANK(K49), "",IF(_xlfn.XOR(VLOOKUP($E49, data!$A$3:$C$11, IF($F49="int", 3, 2), 0) &lt;= HLOOKUP(K$3, data!$J$2:$N$10, MATCH($I49,data!$I$3:$I$10,0)+1, 0),K49&lt;&gt;"pass"), "OK", VLOOKUP($E49, data!$A$3:$C$11, IF($F49="int", 3, 2), 0)&amp;"|"&amp;HLOOKUP(K$3, data!$J$2:$N$10, MATCH($I49,data!$I$3:$I$10,0)+1, 0)))</f>
        <is>
          <t/>
        </is>
      </c>
      <c r="R49" s="0" t="inlineStr">
        <f aca="false">IF(ISBLANK(L49), "",IF(_xlfn.XOR(VLOOKUP($E49, data!$A$3:$C$11, IF($F49="int", 3, 2), 0) &lt;= HLOOKUP(L$3, data!$J$2:$N$10, MATCH($I49,data!$I$3:$I$10,0)+1, 0),L49&lt;&gt;"pass"), "OK", VLOOKUP($E49, data!$A$3:$C$11, IF($F49="int", 3, 2), 0)&amp;"|"&amp;HLOOKUP(L$3, data!$J$2:$N$10, MATCH($I49,data!$I$3:$I$10,0)+1, 0)))</f>
        <is>
          <t/>
        </is>
      </c>
      <c r="S49" s="0" t="inlineStr">
        <f aca="false">IF(ISBLANK(M49), "",IF(_xlfn.XOR(VLOOKUP($E49, data!$A$3:$C$11, IF($F49="int", 3, 2), 0) &lt;= HLOOKUP(M$3, data!$J$2:$N$10, MATCH($I49,data!$I$3:$I$10,0)+1, 0),M49&lt;&gt;"pass"), "OK", VLOOKUP($E49, data!$A$3:$C$11, IF($F49="int", 3, 2), 0)&amp;"|"&amp;HLOOKUP(M$3, data!$J$2:$N$10, MATCH($I49,data!$I$3:$I$10,0)+1, 0)))</f>
        <is>
          <t/>
        </is>
      </c>
      <c r="T49" s="0" t="str">
        <f aca="false">IF(ISBLANK(N49), "",IF(_xlfn.XOR(VLOOKUP($E49, data!$A$3:$C$11, IF($F49="int", 3, 2), 0) &lt;= HLOOKUP(N$3, data!$J$2:$N$10, MATCH($I49,data!$I$3:$I$10,0)+1, 0),N49&lt;&gt;"pass"), "OK", VLOOKUP($E49, data!$A$3:$C$11, IF($F49="int", 3, 2), 0)&amp;"|"&amp;HLOOKUP(N$3, data!$J$2:$N$10, MATCH($I49,data!$I$3:$I$10,0)+1, 0)))</f>
        <v>OK</v>
      </c>
    </row>
    <row r="50" customFormat="false" ht="12.8" hidden="false" customHeight="false" outlineLevel="0" collapsed="false">
      <c r="C50" s="0" t="n">
        <v>1</v>
      </c>
      <c r="D50" s="0" t="s">
        <v>30</v>
      </c>
      <c r="E50" s="0" t="s">
        <v>39</v>
      </c>
      <c r="I50" s="0" t="s">
        <v>30</v>
      </c>
      <c r="J50" s="7"/>
      <c r="K50" s="7" t="s">
        <v>54</v>
      </c>
      <c r="L50" s="7"/>
      <c r="M50" s="7" t="s">
        <v>54</v>
      </c>
      <c r="N50" s="7"/>
      <c r="O50" s="7" t="str">
        <f aca="false">IF(COUNTA(J50:N50) &gt; 0, CONCATENATE(C50,MID(D50, FIND(":", D50)+1, 99),A$5,B$5,SUBSTITUTE(E50, ":", "-"),F50,G50,H50), "")</f>
        <v>1floatMininclusiveDECIMAL</v>
      </c>
      <c r="P50" s="0" t="inlineStr">
        <f aca="false">IF(ISBLANK(J50), "",IF(_xlfn.XOR(VLOOKUP($E50, data!$A$3:$C$11, IF($F50="int", 3, 2), 0) &lt;= HLOOKUP(J$3, data!$J$2:$N$10, MATCH($I50,data!$I$3:$I$10,0)+1, 0),J50&lt;&gt;"pass"), "OK", VLOOKUP($E50, data!$A$3:$C$11, IF($F50="int", 3, 2), 0)&amp;"|"&amp;HLOOKUP(J$3, data!$J$2:$N$10, MATCH($I50,data!$I$3:$I$10,0)+1, 0)))</f>
        <is>
          <t/>
        </is>
      </c>
      <c r="Q50" s="0" t="str">
        <f aca="false">IF(ISBLANK(K50), "",IF(_xlfn.XOR(VLOOKUP($E50, data!$A$3:$C$11, IF($F50="int", 3, 2), 0) &lt;= HLOOKUP(K$3, data!$J$2:$N$10, MATCH($I50,data!$I$3:$I$10,0)+1, 0),K50&lt;&gt;"pass"), "OK", VLOOKUP($E50, data!$A$3:$C$11, IF($F50="int", 3, 2), 0)&amp;"|"&amp;HLOOKUP(K$3, data!$J$2:$N$10, MATCH($I50,data!$I$3:$I$10,0)+1, 0)))</f>
        <v>OK</v>
      </c>
      <c r="R50" s="0" t="inlineStr">
        <f aca="false">IF(ISBLANK(L50), "",IF(_xlfn.XOR(VLOOKUP($E50, data!$A$3:$C$11, IF($F50="int", 3, 2), 0) &lt;= HLOOKUP(L$3, data!$J$2:$N$10, MATCH($I50,data!$I$3:$I$10,0)+1, 0),L50&lt;&gt;"pass"), "OK", VLOOKUP($E50, data!$A$3:$C$11, IF($F50="int", 3, 2), 0)&amp;"|"&amp;HLOOKUP(L$3, data!$J$2:$N$10, MATCH($I50,data!$I$3:$I$10,0)+1, 0)))</f>
        <is>
          <t/>
        </is>
      </c>
      <c r="S50" s="0" t="str">
        <f aca="false">IF(ISBLANK(M50), "",IF(_xlfn.XOR(VLOOKUP($E50, data!$A$3:$C$11, IF($F50="int", 3, 2), 0) &lt;= HLOOKUP(M$3, data!$J$2:$N$10, MATCH($I50,data!$I$3:$I$10,0)+1, 0),M50&lt;&gt;"pass"), "OK", VLOOKUP($E50, data!$A$3:$C$11, IF($F50="int", 3, 2), 0)&amp;"|"&amp;HLOOKUP(M$3, data!$J$2:$N$10, MATCH($I50,data!$I$3:$I$10,0)+1, 0)))</f>
        <v>OK</v>
      </c>
      <c r="T50" s="0" t="inlineStr">
        <f aca="false">IF(ISBLANK(N50), "",IF(_xlfn.XOR(VLOOKUP($E50, data!$A$3:$C$11, IF($F50="int", 3, 2), 0) &lt;= HLOOKUP(N$3, data!$J$2:$N$10, MATCH($I50,data!$I$3:$I$10,0)+1, 0),N50&lt;&gt;"pass"), "OK", VLOOKUP($E50, data!$A$3:$C$11, IF($F50="int", 3, 2), 0)&amp;"|"&amp;HLOOKUP(N$3, data!$J$2:$N$10, MATCH($I50,data!$I$3:$I$10,0)+1, 0)))</f>
        <is>
          <t/>
        </is>
      </c>
    </row>
    <row r="51" customFormat="false" ht="12.8" hidden="false" customHeight="false" outlineLevel="0" collapsed="false">
      <c r="C51" s="0" t="n">
        <v>1</v>
      </c>
      <c r="D51" s="0" t="s">
        <v>30</v>
      </c>
      <c r="E51" s="0" t="s">
        <v>39</v>
      </c>
      <c r="G51" s="0" t="s">
        <v>55</v>
      </c>
      <c r="H51" s="0" t="s">
        <v>56</v>
      </c>
      <c r="I51" s="0" t="s">
        <v>30</v>
      </c>
      <c r="J51" s="7" t="s">
        <v>53</v>
      </c>
      <c r="K51" s="7" t="s">
        <v>54</v>
      </c>
      <c r="L51" s="7"/>
      <c r="M51" s="7" t="s">
        <v>54</v>
      </c>
      <c r="N51" s="7" t="s">
        <v>54</v>
      </c>
      <c r="O51" s="7" t="str">
        <f aca="false">IF(COUNTA(J51:N51) &gt; 0, CONCATENATE(C51,MID(D51, FIND(":", D51)+1, 99),A$5,B$5,SUBSTITUTE(E51, ":", "-"),F51,G51,H51), "")</f>
        <v>1floatMininclusiveDECIMALLeadTrail</v>
      </c>
      <c r="P51" s="0" t="str">
        <f aca="false">IF(ISBLANK(J51), "",IF(_xlfn.XOR(VLOOKUP($E51, data!$A$3:$C$11, IF($F51="int", 3, 2), 0) &lt;= HLOOKUP(J$3, data!$J$2:$N$10, MATCH($I51,data!$I$3:$I$10,0)+1, 0),J51&lt;&gt;"pass"), "OK", VLOOKUP($E51, data!$A$3:$C$11, IF($F51="int", 3, 2), 0)&amp;"|"&amp;HLOOKUP(J$3, data!$J$2:$N$10, MATCH($I51,data!$I$3:$I$10,0)+1, 0)))</f>
        <v>OK</v>
      </c>
      <c r="Q51" s="0" t="str">
        <f aca="false">IF(ISBLANK(K51), "",IF(_xlfn.XOR(VLOOKUP($E51, data!$A$3:$C$11, IF($F51="int", 3, 2), 0) &lt;= HLOOKUP(K$3, data!$J$2:$N$10, MATCH($I51,data!$I$3:$I$10,0)+1, 0),K51&lt;&gt;"pass"), "OK", VLOOKUP($E51, data!$A$3:$C$11, IF($F51="int", 3, 2), 0)&amp;"|"&amp;HLOOKUP(K$3, data!$J$2:$N$10, MATCH($I51,data!$I$3:$I$10,0)+1, 0)))</f>
        <v>OK</v>
      </c>
      <c r="R51" s="0" t="inlineStr">
        <f aca="false">IF(ISBLANK(L51), "",IF(_xlfn.XOR(VLOOKUP($E51, data!$A$3:$C$11, IF($F51="int", 3, 2), 0) &lt;= HLOOKUP(L$3, data!$J$2:$N$10, MATCH($I51,data!$I$3:$I$10,0)+1, 0),L51&lt;&gt;"pass"), "OK", VLOOKUP($E51, data!$A$3:$C$11, IF($F51="int", 3, 2), 0)&amp;"|"&amp;HLOOKUP(L$3, data!$J$2:$N$10, MATCH($I51,data!$I$3:$I$10,0)+1, 0)))</f>
        <is>
          <t/>
        </is>
      </c>
      <c r="S51" s="0" t="str">
        <f aca="false">IF(ISBLANK(M51), "",IF(_xlfn.XOR(VLOOKUP($E51, data!$A$3:$C$11, IF($F51="int", 3, 2), 0) &lt;= HLOOKUP(M$3, data!$J$2:$N$10, MATCH($I51,data!$I$3:$I$10,0)+1, 0),M51&lt;&gt;"pass"), "OK", VLOOKUP($E51, data!$A$3:$C$11, IF($F51="int", 3, 2), 0)&amp;"|"&amp;HLOOKUP(M$3, data!$J$2:$N$10, MATCH($I51,data!$I$3:$I$10,0)+1, 0)))</f>
        <v>OK</v>
      </c>
      <c r="T51" s="0" t="str">
        <f aca="false">IF(ISBLANK(N51), "",IF(_xlfn.XOR(VLOOKUP($E51, data!$A$3:$C$11, IF($F51="int", 3, 2), 0) &lt;= HLOOKUP(N$3, data!$J$2:$N$10, MATCH($I51,data!$I$3:$I$10,0)+1, 0),N51&lt;&gt;"pass"), "OK", VLOOKUP($E51, data!$A$3:$C$11, IF($F51="int", 3, 2), 0)&amp;"|"&amp;HLOOKUP(N$3, data!$J$2:$N$10, MATCH($I51,data!$I$3:$I$10,0)+1, 0)))</f>
        <v>OK</v>
      </c>
    </row>
    <row r="52" customFormat="false" ht="12.8" hidden="false" customHeight="false" outlineLevel="0" collapsed="false">
      <c r="C52" s="0" t="n">
        <v>1</v>
      </c>
      <c r="D52" s="0" t="s">
        <v>30</v>
      </c>
      <c r="E52" s="0" t="s">
        <v>39</v>
      </c>
      <c r="F52" s="0" t="s">
        <v>21</v>
      </c>
      <c r="I52" s="0" t="s">
        <v>30</v>
      </c>
      <c r="J52" s="7"/>
      <c r="K52" s="7"/>
      <c r="L52" s="7"/>
      <c r="M52" s="7"/>
      <c r="N52" s="7"/>
      <c r="O52" s="7" t="inlineStr">
        <f aca="false">IF(COUNTA(J52:N52) &gt; 0, CONCATENATE(C52,MID(D52, FIND(":", D52)+1, 99),A$5,B$5,SUBSTITUTE(E52, ":", "-"),F52,G52,H52), "")</f>
        <is>
          <t/>
        </is>
      </c>
      <c r="P52" s="0" t="inlineStr">
        <f aca="false">IF(ISBLANK(J52), "",IF(_xlfn.XOR(VLOOKUP($E52, data!$A$3:$C$11, IF($F52="int", 3, 2), 0) &lt;= HLOOKUP(J$3, data!$J$2:$N$10, MATCH($I52,data!$I$3:$I$10,0)+1, 0),J52&lt;&gt;"pass"), "OK", VLOOKUP($E52, data!$A$3:$C$11, IF($F52="int", 3, 2), 0)&amp;"|"&amp;HLOOKUP(J$3, data!$J$2:$N$10, MATCH($I52,data!$I$3:$I$10,0)+1, 0)))</f>
        <is>
          <t/>
        </is>
      </c>
      <c r="Q52" s="0" t="inlineStr">
        <f aca="false">IF(ISBLANK(K52), "",IF(_xlfn.XOR(VLOOKUP($E52, data!$A$3:$C$11, IF($F52="int", 3, 2), 0) &lt;= HLOOKUP(K$3, data!$J$2:$N$10, MATCH($I52,data!$I$3:$I$10,0)+1, 0),K52&lt;&gt;"pass"), "OK", VLOOKUP($E52, data!$A$3:$C$11, IF($F52="int", 3, 2), 0)&amp;"|"&amp;HLOOKUP(K$3, data!$J$2:$N$10, MATCH($I52,data!$I$3:$I$10,0)+1, 0)))</f>
        <is>
          <t/>
        </is>
      </c>
      <c r="R52" s="0" t="inlineStr">
        <f aca="false">IF(ISBLANK(L52), "",IF(_xlfn.XOR(VLOOKUP($E52, data!$A$3:$C$11, IF($F52="int", 3, 2), 0) &lt;= HLOOKUP(L$3, data!$J$2:$N$10, MATCH($I52,data!$I$3:$I$10,0)+1, 0),L52&lt;&gt;"pass"), "OK", VLOOKUP($E52, data!$A$3:$C$11, IF($F52="int", 3, 2), 0)&amp;"|"&amp;HLOOKUP(L$3, data!$J$2:$N$10, MATCH($I52,data!$I$3:$I$10,0)+1, 0)))</f>
        <is>
          <t/>
        </is>
      </c>
      <c r="S52" s="0" t="inlineStr">
        <f aca="false">IF(ISBLANK(M52), "",IF(_xlfn.XOR(VLOOKUP($E52, data!$A$3:$C$11, IF($F52="int", 3, 2), 0) &lt;= HLOOKUP(M$3, data!$J$2:$N$10, MATCH($I52,data!$I$3:$I$10,0)+1, 0),M52&lt;&gt;"pass"), "OK", VLOOKUP($E52, data!$A$3:$C$11, IF($F52="int", 3, 2), 0)&amp;"|"&amp;HLOOKUP(M$3, data!$J$2:$N$10, MATCH($I52,data!$I$3:$I$10,0)+1, 0)))</f>
        <is>
          <t/>
        </is>
      </c>
      <c r="T52" s="0" t="inlineStr">
        <f aca="false">IF(ISBLANK(N52), "",IF(_xlfn.XOR(VLOOKUP($E52, data!$A$3:$C$11, IF($F52="int", 3, 2), 0) &lt;= HLOOKUP(N$3, data!$J$2:$N$10, MATCH($I52,data!$I$3:$I$10,0)+1, 0),N52&lt;&gt;"pass"), "OK", VLOOKUP($E52, data!$A$3:$C$11, IF($F52="int", 3, 2), 0)&amp;"|"&amp;HLOOKUP(N$3, data!$J$2:$N$10, MATCH($I52,data!$I$3:$I$10,0)+1, 0)))</f>
        <is>
          <t/>
        </is>
      </c>
    </row>
    <row r="53" customFormat="false" ht="12.8" hidden="false" customHeight="false" outlineLevel="0" collapsed="false">
      <c r="C53" s="0" t="n">
        <v>1</v>
      </c>
      <c r="D53" s="0" t="s">
        <v>30</v>
      </c>
      <c r="E53" s="0" t="s">
        <v>39</v>
      </c>
      <c r="F53" s="0" t="s">
        <v>21</v>
      </c>
      <c r="G53" s="0" t="s">
        <v>55</v>
      </c>
      <c r="H53" s="0" t="s">
        <v>56</v>
      </c>
      <c r="I53" s="0" t="s">
        <v>30</v>
      </c>
      <c r="J53" s="7" t="s">
        <v>53</v>
      </c>
      <c r="K53" s="7"/>
      <c r="L53" s="7"/>
      <c r="M53" s="7"/>
      <c r="N53" s="7" t="s">
        <v>54</v>
      </c>
      <c r="O53" s="7" t="str">
        <f aca="false">IF(COUNTA(J53:N53) &gt; 0, CONCATENATE(C53,MID(D53, FIND(":", D53)+1, 99),A$5,B$5,SUBSTITUTE(E53, ":", "-"),F53,G53,H53), "")</f>
        <v>1floatMininclusiveDECIMALintLeadTrail</v>
      </c>
      <c r="P53" s="0" t="str">
        <f aca="false">IF(ISBLANK(J53), "",IF(_xlfn.XOR(VLOOKUP($E53, data!$A$3:$C$11, IF($F53="int", 3, 2), 0) &lt;= HLOOKUP(J$3, data!$J$2:$N$10, MATCH($I53,data!$I$3:$I$10,0)+1, 0),J53&lt;&gt;"pass"), "OK", VLOOKUP($E53, data!$A$3:$C$11, IF($F53="int", 3, 2), 0)&amp;"|"&amp;HLOOKUP(J$3, data!$J$2:$N$10, MATCH($I53,data!$I$3:$I$10,0)+1, 0)))</f>
        <v>OK</v>
      </c>
      <c r="Q53" s="0" t="inlineStr">
        <f aca="false">IF(ISBLANK(K53), "",IF(_xlfn.XOR(VLOOKUP($E53, data!$A$3:$C$11, IF($F53="int", 3, 2), 0) &lt;= HLOOKUP(K$3, data!$J$2:$N$10, MATCH($I53,data!$I$3:$I$10,0)+1, 0),K53&lt;&gt;"pass"), "OK", VLOOKUP($E53, data!$A$3:$C$11, IF($F53="int", 3, 2), 0)&amp;"|"&amp;HLOOKUP(K$3, data!$J$2:$N$10, MATCH($I53,data!$I$3:$I$10,0)+1, 0)))</f>
        <is>
          <t/>
        </is>
      </c>
      <c r="R53" s="0" t="inlineStr">
        <f aca="false">IF(ISBLANK(L53), "",IF(_xlfn.XOR(VLOOKUP($E53, data!$A$3:$C$11, IF($F53="int", 3, 2), 0) &lt;= HLOOKUP(L$3, data!$J$2:$N$10, MATCH($I53,data!$I$3:$I$10,0)+1, 0),L53&lt;&gt;"pass"), "OK", VLOOKUP($E53, data!$A$3:$C$11, IF($F53="int", 3, 2), 0)&amp;"|"&amp;HLOOKUP(L$3, data!$J$2:$N$10, MATCH($I53,data!$I$3:$I$10,0)+1, 0)))</f>
        <is>
          <t/>
        </is>
      </c>
      <c r="S53" s="0" t="inlineStr">
        <f aca="false">IF(ISBLANK(M53), "",IF(_xlfn.XOR(VLOOKUP($E53, data!$A$3:$C$11, IF($F53="int", 3, 2), 0) &lt;= HLOOKUP(M$3, data!$J$2:$N$10, MATCH($I53,data!$I$3:$I$10,0)+1, 0),M53&lt;&gt;"pass"), "OK", VLOOKUP($E53, data!$A$3:$C$11, IF($F53="int", 3, 2), 0)&amp;"|"&amp;HLOOKUP(M$3, data!$J$2:$N$10, MATCH($I53,data!$I$3:$I$10,0)+1, 0)))</f>
        <is>
          <t/>
        </is>
      </c>
      <c r="T53" s="0" t="str">
        <f aca="false">IF(ISBLANK(N53), "",IF(_xlfn.XOR(VLOOKUP($E53, data!$A$3:$C$11, IF($F53="int", 3, 2), 0) &lt;= HLOOKUP(N$3, data!$J$2:$N$10, MATCH($I53,data!$I$3:$I$10,0)+1, 0),N53&lt;&gt;"pass"), "OK", VLOOKUP($E53, data!$A$3:$C$11, IF($F53="int", 3, 2), 0)&amp;"|"&amp;HLOOKUP(N$3, data!$J$2:$N$10, MATCH($I53,data!$I$3:$I$10,0)+1, 0)))</f>
        <v>OK</v>
      </c>
    </row>
    <row r="54" customFormat="false" ht="12.8" hidden="false" customHeight="false" outlineLevel="0" collapsed="false">
      <c r="C54" s="0" t="n">
        <v>1</v>
      </c>
      <c r="D54" s="0" t="s">
        <v>30</v>
      </c>
      <c r="E54" s="0" t="s">
        <v>42</v>
      </c>
      <c r="I54" s="0" t="s">
        <v>30</v>
      </c>
      <c r="J54" s="7"/>
      <c r="K54" s="7" t="s">
        <v>54</v>
      </c>
      <c r="L54" s="7"/>
      <c r="M54" s="7" t="s">
        <v>54</v>
      </c>
      <c r="N54" s="7"/>
      <c r="O54" s="7" t="str">
        <f aca="false">IF(COUNTA(J54:N54) &gt; 0, CONCATENATE(C54,MID(D54, FIND(":", D54)+1, 99),A$5,B$5,SUBSTITUTE(E54, ":", "-"),F54,G54,H54), "")</f>
        <v>1floatMininclusiveDOUBLE</v>
      </c>
      <c r="P54" s="0" t="inlineStr">
        <f aca="false">IF(ISBLANK(J54), "",IF(_xlfn.XOR(VLOOKUP($E54, data!$A$3:$C$11, IF($F54="int", 3, 2), 0) &lt;= HLOOKUP(J$3, data!$J$2:$N$10, MATCH($I54,data!$I$3:$I$10,0)+1, 0),J54&lt;&gt;"pass"), "OK", VLOOKUP($E54, data!$A$3:$C$11, IF($F54="int", 3, 2), 0)&amp;"|"&amp;HLOOKUP(J$3, data!$J$2:$N$10, MATCH($I54,data!$I$3:$I$10,0)+1, 0)))</f>
        <is>
          <t/>
        </is>
      </c>
      <c r="Q54" s="0" t="str">
        <f aca="false">IF(ISBLANK(K54), "",IF(_xlfn.XOR(VLOOKUP($E54, data!$A$3:$C$11, IF($F54="int", 3, 2), 0) &lt;= HLOOKUP(K$3, data!$J$2:$N$10, MATCH($I54,data!$I$3:$I$10,0)+1, 0),K54&lt;&gt;"pass"), "OK", VLOOKUP($E54, data!$A$3:$C$11, IF($F54="int", 3, 2), 0)&amp;"|"&amp;HLOOKUP(K$3, data!$J$2:$N$10, MATCH($I54,data!$I$3:$I$10,0)+1, 0)))</f>
        <v>OK</v>
      </c>
      <c r="R54" s="0" t="inlineStr">
        <f aca="false">IF(ISBLANK(L54), "",IF(_xlfn.XOR(VLOOKUP($E54, data!$A$3:$C$11, IF($F54="int", 3, 2), 0) &lt;= HLOOKUP(L$3, data!$J$2:$N$10, MATCH($I54,data!$I$3:$I$10,0)+1, 0),L54&lt;&gt;"pass"), "OK", VLOOKUP($E54, data!$A$3:$C$11, IF($F54="int", 3, 2), 0)&amp;"|"&amp;HLOOKUP(L$3, data!$J$2:$N$10, MATCH($I54,data!$I$3:$I$10,0)+1, 0)))</f>
        <is>
          <t/>
        </is>
      </c>
      <c r="S54" s="0" t="str">
        <f aca="false">IF(ISBLANK(M54), "",IF(_xlfn.XOR(VLOOKUP($E54, data!$A$3:$C$11, IF($F54="int", 3, 2), 0) &lt;= HLOOKUP(M$3, data!$J$2:$N$10, MATCH($I54,data!$I$3:$I$10,0)+1, 0),M54&lt;&gt;"pass"), "OK", VLOOKUP($E54, data!$A$3:$C$11, IF($F54="int", 3, 2), 0)&amp;"|"&amp;HLOOKUP(M$3, data!$J$2:$N$10, MATCH($I54,data!$I$3:$I$10,0)+1, 0)))</f>
        <v>OK</v>
      </c>
      <c r="T54" s="0" t="inlineStr">
        <f aca="false">IF(ISBLANK(N54), "",IF(_xlfn.XOR(VLOOKUP($E54, data!$A$3:$C$11, IF($F54="int", 3, 2), 0) &lt;= HLOOKUP(N$3, data!$J$2:$N$10, MATCH($I54,data!$I$3:$I$10,0)+1, 0),N54&lt;&gt;"pass"), "OK", VLOOKUP($E54, data!$A$3:$C$11, IF($F54="int", 3, 2), 0)&amp;"|"&amp;HLOOKUP(N$3, data!$J$2:$N$10, MATCH($I54,data!$I$3:$I$10,0)+1, 0)))</f>
        <is>
          <t/>
        </is>
      </c>
    </row>
    <row r="55" customFormat="false" ht="12.8" hidden="false" customHeight="false" outlineLevel="0" collapsed="false">
      <c r="C55" s="0" t="n">
        <v>1</v>
      </c>
      <c r="D55" s="0" t="s">
        <v>30</v>
      </c>
      <c r="E55" s="0" t="s">
        <v>42</v>
      </c>
      <c r="G55" s="0" t="s">
        <v>55</v>
      </c>
      <c r="H55" s="0" t="s">
        <v>56</v>
      </c>
      <c r="I55" s="0" t="s">
        <v>30</v>
      </c>
      <c r="J55" s="7" t="s">
        <v>53</v>
      </c>
      <c r="K55" s="7" t="s">
        <v>54</v>
      </c>
      <c r="L55" s="7"/>
      <c r="M55" s="7" t="s">
        <v>54</v>
      </c>
      <c r="N55" s="7" t="s">
        <v>54</v>
      </c>
      <c r="O55" s="7" t="str">
        <f aca="false">IF(COUNTA(J55:N55) &gt; 0, CONCATENATE(C55,MID(D55, FIND(":", D55)+1, 99),A$5,B$5,SUBSTITUTE(E55, ":", "-"),F55,G55,H55), "")</f>
        <v>1floatMininclusiveDOUBLELeadTrail</v>
      </c>
      <c r="P55" s="0" t="str">
        <f aca="false">IF(ISBLANK(J55), "",IF(_xlfn.XOR(VLOOKUP($E55, data!$A$3:$C$11, IF($F55="int", 3, 2), 0) &lt;= HLOOKUP(J$3, data!$J$2:$N$10, MATCH($I55,data!$I$3:$I$10,0)+1, 0),J55&lt;&gt;"pass"), "OK", VLOOKUP($E55, data!$A$3:$C$11, IF($F55="int", 3, 2), 0)&amp;"|"&amp;HLOOKUP(J$3, data!$J$2:$N$10, MATCH($I55,data!$I$3:$I$10,0)+1, 0)))</f>
        <v>OK</v>
      </c>
      <c r="Q55" s="0" t="str">
        <f aca="false">IF(ISBLANK(K55), "",IF(_xlfn.XOR(VLOOKUP($E55, data!$A$3:$C$11, IF($F55="int", 3, 2), 0) &lt;= HLOOKUP(K$3, data!$J$2:$N$10, MATCH($I55,data!$I$3:$I$10,0)+1, 0),K55&lt;&gt;"pass"), "OK", VLOOKUP($E55, data!$A$3:$C$11, IF($F55="int", 3, 2), 0)&amp;"|"&amp;HLOOKUP(K$3, data!$J$2:$N$10, MATCH($I55,data!$I$3:$I$10,0)+1, 0)))</f>
        <v>OK</v>
      </c>
      <c r="R55" s="0" t="inlineStr">
        <f aca="false">IF(ISBLANK(L55), "",IF(_xlfn.XOR(VLOOKUP($E55, data!$A$3:$C$11, IF($F55="int", 3, 2), 0) &lt;= HLOOKUP(L$3, data!$J$2:$N$10, MATCH($I55,data!$I$3:$I$10,0)+1, 0),L55&lt;&gt;"pass"), "OK", VLOOKUP($E55, data!$A$3:$C$11, IF($F55="int", 3, 2), 0)&amp;"|"&amp;HLOOKUP(L$3, data!$J$2:$N$10, MATCH($I55,data!$I$3:$I$10,0)+1, 0)))</f>
        <is>
          <t/>
        </is>
      </c>
      <c r="S55" s="0" t="str">
        <f aca="false">IF(ISBLANK(M55), "",IF(_xlfn.XOR(VLOOKUP($E55, data!$A$3:$C$11, IF($F55="int", 3, 2), 0) &lt;= HLOOKUP(M$3, data!$J$2:$N$10, MATCH($I55,data!$I$3:$I$10,0)+1, 0),M55&lt;&gt;"pass"), "OK", VLOOKUP($E55, data!$A$3:$C$11, IF($F55="int", 3, 2), 0)&amp;"|"&amp;HLOOKUP(M$3, data!$J$2:$N$10, MATCH($I55,data!$I$3:$I$10,0)+1, 0)))</f>
        <v>OK</v>
      </c>
      <c r="T55" s="0" t="str">
        <f aca="false">IF(ISBLANK(N55), "",IF(_xlfn.XOR(VLOOKUP($E55, data!$A$3:$C$11, IF($F55="int", 3, 2), 0) &lt;= HLOOKUP(N$3, data!$J$2:$N$10, MATCH($I55,data!$I$3:$I$10,0)+1, 0),N55&lt;&gt;"pass"), "OK", VLOOKUP($E55, data!$A$3:$C$11, IF($F55="int", 3, 2), 0)&amp;"|"&amp;HLOOKUP(N$3, data!$J$2:$N$10, MATCH($I55,data!$I$3:$I$10,0)+1, 0)))</f>
        <v>OK</v>
      </c>
    </row>
    <row r="56" customFormat="false" ht="12.8" hidden="false" customHeight="false" outlineLevel="0" collapsed="false">
      <c r="C56" s="0" t="n">
        <v>1</v>
      </c>
      <c r="D56" s="0" t="s">
        <v>30</v>
      </c>
      <c r="E56" s="0" t="s">
        <v>42</v>
      </c>
      <c r="F56" s="0" t="s">
        <v>21</v>
      </c>
      <c r="I56" s="0" t="s">
        <v>30</v>
      </c>
      <c r="J56" s="7"/>
      <c r="K56" s="7"/>
      <c r="L56" s="7"/>
      <c r="M56" s="7"/>
      <c r="N56" s="7"/>
      <c r="O56" s="7" t="inlineStr">
        <f aca="false">IF(COUNTA(J56:N56) &gt; 0, CONCATENATE(C56,MID(D56, FIND(":", D56)+1, 99),A$5,B$5,SUBSTITUTE(E56, ":", "-"),F56,G56,H56), "")</f>
        <is>
          <t/>
        </is>
      </c>
      <c r="P56" s="0" t="inlineStr">
        <f aca="false">IF(ISBLANK(J56), "",IF(_xlfn.XOR(VLOOKUP($E56, data!$A$3:$C$11, IF($F56="int", 3, 2), 0) &lt;= HLOOKUP(J$3, data!$J$2:$N$10, MATCH($I56,data!$I$3:$I$10,0)+1, 0),J56&lt;&gt;"pass"), "OK", VLOOKUP($E56, data!$A$3:$C$11, IF($F56="int", 3, 2), 0)&amp;"|"&amp;HLOOKUP(J$3, data!$J$2:$N$10, MATCH($I56,data!$I$3:$I$10,0)+1, 0)))</f>
        <is>
          <t/>
        </is>
      </c>
      <c r="Q56" s="0" t="inlineStr">
        <f aca="false">IF(ISBLANK(K56), "",IF(_xlfn.XOR(VLOOKUP($E56, data!$A$3:$C$11, IF($F56="int", 3, 2), 0) &lt;= HLOOKUP(K$3, data!$J$2:$N$10, MATCH($I56,data!$I$3:$I$10,0)+1, 0),K56&lt;&gt;"pass"), "OK", VLOOKUP($E56, data!$A$3:$C$11, IF($F56="int", 3, 2), 0)&amp;"|"&amp;HLOOKUP(K$3, data!$J$2:$N$10, MATCH($I56,data!$I$3:$I$10,0)+1, 0)))</f>
        <is>
          <t/>
        </is>
      </c>
      <c r="R56" s="0" t="inlineStr">
        <f aca="false">IF(ISBLANK(L56), "",IF(_xlfn.XOR(VLOOKUP($E56, data!$A$3:$C$11, IF($F56="int", 3, 2), 0) &lt;= HLOOKUP(L$3, data!$J$2:$N$10, MATCH($I56,data!$I$3:$I$10,0)+1, 0),L56&lt;&gt;"pass"), "OK", VLOOKUP($E56, data!$A$3:$C$11, IF($F56="int", 3, 2), 0)&amp;"|"&amp;HLOOKUP(L$3, data!$J$2:$N$10, MATCH($I56,data!$I$3:$I$10,0)+1, 0)))</f>
        <is>
          <t/>
        </is>
      </c>
      <c r="S56" s="0" t="inlineStr">
        <f aca="false">IF(ISBLANK(M56), "",IF(_xlfn.XOR(VLOOKUP($E56, data!$A$3:$C$11, IF($F56="int", 3, 2), 0) &lt;= HLOOKUP(M$3, data!$J$2:$N$10, MATCH($I56,data!$I$3:$I$10,0)+1, 0),M56&lt;&gt;"pass"), "OK", VLOOKUP($E56, data!$A$3:$C$11, IF($F56="int", 3, 2), 0)&amp;"|"&amp;HLOOKUP(M$3, data!$J$2:$N$10, MATCH($I56,data!$I$3:$I$10,0)+1, 0)))</f>
        <is>
          <t/>
        </is>
      </c>
      <c r="T56" s="0" t="inlineStr">
        <f aca="false">IF(ISBLANK(N56), "",IF(_xlfn.XOR(VLOOKUP($E56, data!$A$3:$C$11, IF($F56="int", 3, 2), 0) &lt;= HLOOKUP(N$3, data!$J$2:$N$10, MATCH($I56,data!$I$3:$I$10,0)+1, 0),N56&lt;&gt;"pass"), "OK", VLOOKUP($E56, data!$A$3:$C$11, IF($F56="int", 3, 2), 0)&amp;"|"&amp;HLOOKUP(N$3, data!$J$2:$N$10, MATCH($I56,data!$I$3:$I$10,0)+1, 0)))</f>
        <is>
          <t/>
        </is>
      </c>
    </row>
    <row r="57" customFormat="false" ht="12.8" hidden="false" customHeight="false" outlineLevel="0" collapsed="false">
      <c r="C57" s="0" t="n">
        <v>1</v>
      </c>
      <c r="D57" s="0" t="s">
        <v>30</v>
      </c>
      <c r="E57" s="0" t="s">
        <v>42</v>
      </c>
      <c r="F57" s="0" t="s">
        <v>21</v>
      </c>
      <c r="G57" s="0" t="s">
        <v>55</v>
      </c>
      <c r="H57" s="0" t="s">
        <v>56</v>
      </c>
      <c r="I57" s="0" t="s">
        <v>30</v>
      </c>
      <c r="J57" s="7" t="s">
        <v>53</v>
      </c>
      <c r="K57" s="7"/>
      <c r="L57" s="7"/>
      <c r="M57" s="7"/>
      <c r="N57" s="7" t="s">
        <v>54</v>
      </c>
      <c r="O57" s="7" t="str">
        <f aca="false">IF(COUNTA(J57:N57) &gt; 0, CONCATENATE(C57,MID(D57, FIND(":", D57)+1, 99),A$5,B$5,SUBSTITUTE(E57, ":", "-"),F57,G57,H57), "")</f>
        <v>1floatMininclusiveDOUBLEintLeadTrail</v>
      </c>
      <c r="P57" s="0" t="str">
        <f aca="false">IF(ISBLANK(J57), "",IF(_xlfn.XOR(VLOOKUP($E57, data!$A$3:$C$11, IF($F57="int", 3, 2), 0) &lt;= HLOOKUP(J$3, data!$J$2:$N$10, MATCH($I57,data!$I$3:$I$10,0)+1, 0),J57&lt;&gt;"pass"), "OK", VLOOKUP($E57, data!$A$3:$C$11, IF($F57="int", 3, 2), 0)&amp;"|"&amp;HLOOKUP(J$3, data!$J$2:$N$10, MATCH($I57,data!$I$3:$I$10,0)+1, 0)))</f>
        <v>OK</v>
      </c>
      <c r="Q57" s="0" t="inlineStr">
        <f aca="false">IF(ISBLANK(K57), "",IF(_xlfn.XOR(VLOOKUP($E57, data!$A$3:$C$11, IF($F57="int", 3, 2), 0) &lt;= HLOOKUP(K$3, data!$J$2:$N$10, MATCH($I57,data!$I$3:$I$10,0)+1, 0),K57&lt;&gt;"pass"), "OK", VLOOKUP($E57, data!$A$3:$C$11, IF($F57="int", 3, 2), 0)&amp;"|"&amp;HLOOKUP(K$3, data!$J$2:$N$10, MATCH($I57,data!$I$3:$I$10,0)+1, 0)))</f>
        <is>
          <t/>
        </is>
      </c>
      <c r="R57" s="0" t="inlineStr">
        <f aca="false">IF(ISBLANK(L57), "",IF(_xlfn.XOR(VLOOKUP($E57, data!$A$3:$C$11, IF($F57="int", 3, 2), 0) &lt;= HLOOKUP(L$3, data!$J$2:$N$10, MATCH($I57,data!$I$3:$I$10,0)+1, 0),L57&lt;&gt;"pass"), "OK", VLOOKUP($E57, data!$A$3:$C$11, IF($F57="int", 3, 2), 0)&amp;"|"&amp;HLOOKUP(L$3, data!$J$2:$N$10, MATCH($I57,data!$I$3:$I$10,0)+1, 0)))</f>
        <is>
          <t/>
        </is>
      </c>
      <c r="S57" s="0" t="inlineStr">
        <f aca="false">IF(ISBLANK(M57), "",IF(_xlfn.XOR(VLOOKUP($E57, data!$A$3:$C$11, IF($F57="int", 3, 2), 0) &lt;= HLOOKUP(M$3, data!$J$2:$N$10, MATCH($I57,data!$I$3:$I$10,0)+1, 0),M57&lt;&gt;"pass"), "OK", VLOOKUP($E57, data!$A$3:$C$11, IF($F57="int", 3, 2), 0)&amp;"|"&amp;HLOOKUP(M$3, data!$J$2:$N$10, MATCH($I57,data!$I$3:$I$10,0)+1, 0)))</f>
        <is>
          <t/>
        </is>
      </c>
      <c r="T57" s="0" t="str">
        <f aca="false">IF(ISBLANK(N57), "",IF(_xlfn.XOR(VLOOKUP($E57, data!$A$3:$C$11, IF($F57="int", 3, 2), 0) &lt;= HLOOKUP(N$3, data!$J$2:$N$10, MATCH($I57,data!$I$3:$I$10,0)+1, 0),N57&lt;&gt;"pass"), "OK", VLOOKUP($E57, data!$A$3:$C$11, IF($F57="int", 3, 2), 0)&amp;"|"&amp;HLOOKUP(N$3, data!$J$2:$N$10, MATCH($I57,data!$I$3:$I$10,0)+1, 0)))</f>
        <v>OK</v>
      </c>
    </row>
    <row r="58" customFormat="false" ht="12.8" hidden="false" customHeight="false" outlineLevel="0" collapsed="false">
      <c r="C58" s="0" t="n">
        <v>1</v>
      </c>
      <c r="D58" s="0" t="s">
        <v>30</v>
      </c>
      <c r="E58" s="0" t="s">
        <v>30</v>
      </c>
      <c r="I58" s="0" t="s">
        <v>29</v>
      </c>
      <c r="J58" s="7"/>
      <c r="K58" s="7"/>
      <c r="L58" s="7"/>
      <c r="M58" s="7"/>
      <c r="N58" s="7"/>
      <c r="O58" s="7" t="inlineStr">
        <f aca="false">IF(COUNTA(J58:N58) &gt; 0, CONCATENATE(C58,MID(D58, FIND(":", D58)+1, 99),A$5,B$5,SUBSTITUTE(E58, ":", "-"),F58,G58,H58), "")</f>
        <is>
          <t/>
        </is>
      </c>
      <c r="P58" s="0" t="inlineStr">
        <f aca="false">IF(ISBLANK(J58), "",IF(_xlfn.XOR(VLOOKUP($E58, data!$A$3:$C$11, IF($F58="int", 3, 2), 0) &lt;= HLOOKUP(J$3, data!$J$2:$N$10, MATCH($I58,data!$I$3:$I$10,0)+1, 0),J58&lt;&gt;"pass"), "OK", VLOOKUP($E58, data!$A$3:$C$11, IF($F58="int", 3, 2), 0)&amp;"|"&amp;HLOOKUP(J$3, data!$J$2:$N$10, MATCH($I58,data!$I$3:$I$10,0)+1, 0)))</f>
        <is>
          <t/>
        </is>
      </c>
      <c r="Q58" s="0" t="inlineStr">
        <f aca="false">IF(ISBLANK(K58), "",IF(_xlfn.XOR(VLOOKUP($E58, data!$A$3:$C$11, IF($F58="int", 3, 2), 0) &lt;= HLOOKUP(K$3, data!$J$2:$N$10, MATCH($I58,data!$I$3:$I$10,0)+1, 0),K58&lt;&gt;"pass"), "OK", VLOOKUP($E58, data!$A$3:$C$11, IF($F58="int", 3, 2), 0)&amp;"|"&amp;HLOOKUP(K$3, data!$J$2:$N$10, MATCH($I58,data!$I$3:$I$10,0)+1, 0)))</f>
        <is>
          <t/>
        </is>
      </c>
      <c r="R58" s="0" t="inlineStr">
        <f aca="false">IF(ISBLANK(L58), "",IF(_xlfn.XOR(VLOOKUP($E58, data!$A$3:$C$11, IF($F58="int", 3, 2), 0) &lt;= HLOOKUP(L$3, data!$J$2:$N$10, MATCH($I58,data!$I$3:$I$10,0)+1, 0),L58&lt;&gt;"pass"), "OK", VLOOKUP($E58, data!$A$3:$C$11, IF($F58="int", 3, 2), 0)&amp;"|"&amp;HLOOKUP(L$3, data!$J$2:$N$10, MATCH($I58,data!$I$3:$I$10,0)+1, 0)))</f>
        <is>
          <t/>
        </is>
      </c>
      <c r="S58" s="0" t="inlineStr">
        <f aca="false">IF(ISBLANK(M58), "",IF(_xlfn.XOR(VLOOKUP($E58, data!$A$3:$C$11, IF($F58="int", 3, 2), 0) &lt;= HLOOKUP(M$3, data!$J$2:$N$10, MATCH($I58,data!$I$3:$I$10,0)+1, 0),M58&lt;&gt;"pass"), "OK", VLOOKUP($E58, data!$A$3:$C$11, IF($F58="int", 3, 2), 0)&amp;"|"&amp;HLOOKUP(M$3, data!$J$2:$N$10, MATCH($I58,data!$I$3:$I$10,0)+1, 0)))</f>
        <is>
          <t/>
        </is>
      </c>
      <c r="T58" s="0" t="inlineStr">
        <f aca="false">IF(ISBLANK(N58), "",IF(_xlfn.XOR(VLOOKUP($E58, data!$A$3:$C$11, IF($F58="int", 3, 2), 0) &lt;= HLOOKUP(N$3, data!$J$2:$N$10, MATCH($I58,data!$I$3:$I$10,0)+1, 0),N58&lt;&gt;"pass"), "OK", VLOOKUP($E58, data!$A$3:$C$11, IF($F58="int", 3, 2), 0)&amp;"|"&amp;HLOOKUP(N$3, data!$J$2:$N$10, MATCH($I58,data!$I$3:$I$10,0)+1, 0)))</f>
        <is>
          <t/>
        </is>
      </c>
    </row>
    <row r="59" customFormat="false" ht="12.8" hidden="false" customHeight="false" outlineLevel="0" collapsed="false">
      <c r="C59" s="0" t="n">
        <v>1</v>
      </c>
      <c r="D59" s="0" t="s">
        <v>30</v>
      </c>
      <c r="E59" s="0" t="s">
        <v>30</v>
      </c>
      <c r="I59" s="0" t="s">
        <v>28</v>
      </c>
      <c r="J59" s="7"/>
      <c r="K59" s="7"/>
      <c r="L59" s="7"/>
      <c r="M59" s="7"/>
      <c r="N59" s="7"/>
      <c r="O59" s="7" t="inlineStr">
        <f aca="false">IF(COUNTA(J59:N59) &gt; 0, CONCATENATE(C59,MID(D59, FIND(":", D59)+1, 99),A$5,B$5,SUBSTITUTE(E59, ":", "-"),F59,G59,H59), "")</f>
        <is>
          <t/>
        </is>
      </c>
      <c r="P59" s="0" t="inlineStr">
        <f aca="false">IF(ISBLANK(J59), "",IF(_xlfn.XOR(VLOOKUP($E59, data!$A$3:$C$11, IF($F59="int", 3, 2), 0) &lt;= HLOOKUP(J$3, data!$J$2:$N$10, MATCH($I59,data!$I$3:$I$10,0)+1, 0),J59&lt;&gt;"pass"), "OK", VLOOKUP($E59, data!$A$3:$C$11, IF($F59="int", 3, 2), 0)&amp;"|"&amp;HLOOKUP(J$3, data!$J$2:$N$10, MATCH($I59,data!$I$3:$I$10,0)+1, 0)))</f>
        <is>
          <t/>
        </is>
      </c>
      <c r="Q59" s="0" t="inlineStr">
        <f aca="false">IF(ISBLANK(K59), "",IF(_xlfn.XOR(VLOOKUP($E59, data!$A$3:$C$11, IF($F59="int", 3, 2), 0) &lt;= HLOOKUP(K$3, data!$J$2:$N$10, MATCH($I59,data!$I$3:$I$10,0)+1, 0),K59&lt;&gt;"pass"), "OK", VLOOKUP($E59, data!$A$3:$C$11, IF($F59="int", 3, 2), 0)&amp;"|"&amp;HLOOKUP(K$3, data!$J$2:$N$10, MATCH($I59,data!$I$3:$I$10,0)+1, 0)))</f>
        <is>
          <t/>
        </is>
      </c>
      <c r="R59" s="0" t="inlineStr">
        <f aca="false">IF(ISBLANK(L59), "",IF(_xlfn.XOR(VLOOKUP($E59, data!$A$3:$C$11, IF($F59="int", 3, 2), 0) &lt;= HLOOKUP(L$3, data!$J$2:$N$10, MATCH($I59,data!$I$3:$I$10,0)+1, 0),L59&lt;&gt;"pass"), "OK", VLOOKUP($E59, data!$A$3:$C$11, IF($F59="int", 3, 2), 0)&amp;"|"&amp;HLOOKUP(L$3, data!$J$2:$N$10, MATCH($I59,data!$I$3:$I$10,0)+1, 0)))</f>
        <is>
          <t/>
        </is>
      </c>
      <c r="S59" s="0" t="inlineStr">
        <f aca="false">IF(ISBLANK(M59), "",IF(_xlfn.XOR(VLOOKUP($E59, data!$A$3:$C$11, IF($F59="int", 3, 2), 0) &lt;= HLOOKUP(M$3, data!$J$2:$N$10, MATCH($I59,data!$I$3:$I$10,0)+1, 0),M59&lt;&gt;"pass"), "OK", VLOOKUP($E59, data!$A$3:$C$11, IF($F59="int", 3, 2), 0)&amp;"|"&amp;HLOOKUP(M$3, data!$J$2:$N$10, MATCH($I59,data!$I$3:$I$10,0)+1, 0)))</f>
        <is>
          <t/>
        </is>
      </c>
      <c r="T59" s="0" t="inlineStr">
        <f aca="false">IF(ISBLANK(N59), "",IF(_xlfn.XOR(VLOOKUP($E59, data!$A$3:$C$11, IF($F59="int", 3, 2), 0) &lt;= HLOOKUP(N$3, data!$J$2:$N$10, MATCH($I59,data!$I$3:$I$10,0)+1, 0),N59&lt;&gt;"pass"), "OK", VLOOKUP($E59, data!$A$3:$C$11, IF($F59="int", 3, 2), 0)&amp;"|"&amp;HLOOKUP(N$3, data!$J$2:$N$10, MATCH($I59,data!$I$3:$I$10,0)+1, 0)))</f>
        <is>
          <t/>
        </is>
      </c>
    </row>
    <row r="60" customFormat="false" ht="12.8" hidden="false" customHeight="false" outlineLevel="0" collapsed="false">
      <c r="C60" s="0" t="n">
        <v>1</v>
      </c>
      <c r="D60" s="0" t="s">
        <v>30</v>
      </c>
      <c r="E60" s="0" t="s">
        <v>30</v>
      </c>
      <c r="I60" s="0" t="s">
        <v>31</v>
      </c>
      <c r="J60" s="7"/>
      <c r="K60" s="7"/>
      <c r="L60" s="7"/>
      <c r="M60" s="7"/>
      <c r="N60" s="7"/>
      <c r="O60" s="7" t="inlineStr">
        <f aca="false">IF(COUNTA(J60:N60) &gt; 0, CONCATENATE(C60,MID(D60, FIND(":", D60)+1, 99),A$5,B$5,SUBSTITUTE(E60, ":", "-"),F60,G60,H60), "")</f>
        <is>
          <t/>
        </is>
      </c>
      <c r="P60" s="0" t="inlineStr">
        <f aca="false">IF(ISBLANK(J60), "",IF(_xlfn.XOR(VLOOKUP($E60, data!$A$3:$C$11, IF($F60="int", 3, 2), 0) &lt;= HLOOKUP(J$3, data!$J$2:$N$10, MATCH($I60,data!$I$3:$I$10,0)+1, 0),J60&lt;&gt;"pass"), "OK", VLOOKUP($E60, data!$A$3:$C$11, IF($F60="int", 3, 2), 0)&amp;"|"&amp;HLOOKUP(J$3, data!$J$2:$N$10, MATCH($I60,data!$I$3:$I$10,0)+1, 0)))</f>
        <is>
          <t/>
        </is>
      </c>
      <c r="Q60" s="0" t="inlineStr">
        <f aca="false">IF(ISBLANK(K60), "",IF(_xlfn.XOR(VLOOKUP($E60, data!$A$3:$C$11, IF($F60="int", 3, 2), 0) &lt;= HLOOKUP(K$3, data!$J$2:$N$10, MATCH($I60,data!$I$3:$I$10,0)+1, 0),K60&lt;&gt;"pass"), "OK", VLOOKUP($E60, data!$A$3:$C$11, IF($F60="int", 3, 2), 0)&amp;"|"&amp;HLOOKUP(K$3, data!$J$2:$N$10, MATCH($I60,data!$I$3:$I$10,0)+1, 0)))</f>
        <is>
          <t/>
        </is>
      </c>
      <c r="R60" s="0" t="inlineStr">
        <f aca="false">IF(ISBLANK(L60), "",IF(_xlfn.XOR(VLOOKUP($E60, data!$A$3:$C$11, IF($F60="int", 3, 2), 0) &lt;= HLOOKUP(L$3, data!$J$2:$N$10, MATCH($I60,data!$I$3:$I$10,0)+1, 0),L60&lt;&gt;"pass"), "OK", VLOOKUP($E60, data!$A$3:$C$11, IF($F60="int", 3, 2), 0)&amp;"|"&amp;HLOOKUP(L$3, data!$J$2:$N$10, MATCH($I60,data!$I$3:$I$10,0)+1, 0)))</f>
        <is>
          <t/>
        </is>
      </c>
      <c r="S60" s="0" t="inlineStr">
        <f aca="false">IF(ISBLANK(M60), "",IF(_xlfn.XOR(VLOOKUP($E60, data!$A$3:$C$11, IF($F60="int", 3, 2), 0) &lt;= HLOOKUP(M$3, data!$J$2:$N$10, MATCH($I60,data!$I$3:$I$10,0)+1, 0),M60&lt;&gt;"pass"), "OK", VLOOKUP($E60, data!$A$3:$C$11, IF($F60="int", 3, 2), 0)&amp;"|"&amp;HLOOKUP(M$3, data!$J$2:$N$10, MATCH($I60,data!$I$3:$I$10,0)+1, 0)))</f>
        <is>
          <t/>
        </is>
      </c>
      <c r="T60" s="0" t="inlineStr">
        <f aca="false">IF(ISBLANK(N60), "",IF(_xlfn.XOR(VLOOKUP($E60, data!$A$3:$C$11, IF($F60="int", 3, 2), 0) &lt;= HLOOKUP(N$3, data!$J$2:$N$10, MATCH($I60,data!$I$3:$I$10,0)+1, 0),N60&lt;&gt;"pass"), "OK", VLOOKUP($E60, data!$A$3:$C$11, IF($F60="int", 3, 2), 0)&amp;"|"&amp;HLOOKUP(N$3, data!$J$2:$N$10, MATCH($I60,data!$I$3:$I$10,0)+1, 0)))</f>
        <is>
          <t/>
        </is>
      </c>
    </row>
    <row r="61" customFormat="false" ht="12.8" hidden="false" customHeight="false" outlineLevel="0" collapsed="false">
      <c r="C61" s="0" t="n">
        <v>1</v>
      </c>
      <c r="D61" s="0" t="s">
        <v>30</v>
      </c>
      <c r="E61" s="0" t="s">
        <v>30</v>
      </c>
      <c r="I61" s="0" t="s">
        <v>33</v>
      </c>
      <c r="J61" s="7"/>
      <c r="K61" s="7"/>
      <c r="L61" s="7"/>
      <c r="M61" s="7"/>
      <c r="N61" s="7"/>
      <c r="O61" s="7" t="inlineStr">
        <f aca="false">IF(COUNTA(J61:N61) &gt; 0, CONCATENATE(C61,MID(D61, FIND(":", D61)+1, 99),A$5,B$5,SUBSTITUTE(E61, ":", "-"),F61,G61,H61), "")</f>
        <is>
          <t/>
        </is>
      </c>
      <c r="P61" s="0" t="inlineStr">
        <f aca="false">IF(ISBLANK(J61), "",IF(_xlfn.XOR(VLOOKUP($E61, data!$A$3:$C$11, IF($F61="int", 3, 2), 0) &lt;= HLOOKUP(J$3, data!$J$2:$N$10, MATCH($I61,data!$I$3:$I$10,0)+1, 0),J61&lt;&gt;"pass"), "OK", VLOOKUP($E61, data!$A$3:$C$11, IF($F61="int", 3, 2), 0)&amp;"|"&amp;HLOOKUP(J$3, data!$J$2:$N$10, MATCH($I61,data!$I$3:$I$10,0)+1, 0)))</f>
        <is>
          <t/>
        </is>
      </c>
      <c r="Q61" s="0" t="inlineStr">
        <f aca="false">IF(ISBLANK(K61), "",IF(_xlfn.XOR(VLOOKUP($E61, data!$A$3:$C$11, IF($F61="int", 3, 2), 0) &lt;= HLOOKUP(K$3, data!$J$2:$N$10, MATCH($I61,data!$I$3:$I$10,0)+1, 0),K61&lt;&gt;"pass"), "OK", VLOOKUP($E61, data!$A$3:$C$11, IF($F61="int", 3, 2), 0)&amp;"|"&amp;HLOOKUP(K$3, data!$J$2:$N$10, MATCH($I61,data!$I$3:$I$10,0)+1, 0)))</f>
        <is>
          <t/>
        </is>
      </c>
      <c r="R61" s="0" t="inlineStr">
        <f aca="false">IF(ISBLANK(L61), "",IF(_xlfn.XOR(VLOOKUP($E61, data!$A$3:$C$11, IF($F61="int", 3, 2), 0) &lt;= HLOOKUP(L$3, data!$J$2:$N$10, MATCH($I61,data!$I$3:$I$10,0)+1, 0),L61&lt;&gt;"pass"), "OK", VLOOKUP($E61, data!$A$3:$C$11, IF($F61="int", 3, 2), 0)&amp;"|"&amp;HLOOKUP(L$3, data!$J$2:$N$10, MATCH($I61,data!$I$3:$I$10,0)+1, 0)))</f>
        <is>
          <t/>
        </is>
      </c>
      <c r="S61" s="0" t="inlineStr">
        <f aca="false">IF(ISBLANK(M61), "",IF(_xlfn.XOR(VLOOKUP($E61, data!$A$3:$C$11, IF($F61="int", 3, 2), 0) &lt;= HLOOKUP(M$3, data!$J$2:$N$10, MATCH($I61,data!$I$3:$I$10,0)+1, 0),M61&lt;&gt;"pass"), "OK", VLOOKUP($E61, data!$A$3:$C$11, IF($F61="int", 3, 2), 0)&amp;"|"&amp;HLOOKUP(M$3, data!$J$2:$N$10, MATCH($I61,data!$I$3:$I$10,0)+1, 0)))</f>
        <is>
          <t/>
        </is>
      </c>
      <c r="T61" s="0" t="inlineStr">
        <f aca="false">IF(ISBLANK(N61), "",IF(_xlfn.XOR(VLOOKUP($E61, data!$A$3:$C$11, IF($F61="int", 3, 2), 0) &lt;= HLOOKUP(N$3, data!$J$2:$N$10, MATCH($I61,data!$I$3:$I$10,0)+1, 0),N61&lt;&gt;"pass"), "OK", VLOOKUP($E61, data!$A$3:$C$11, IF($F61="int", 3, 2), 0)&amp;"|"&amp;HLOOKUP(N$3, data!$J$2:$N$10, MATCH($I61,data!$I$3:$I$10,0)+1, 0)))</f>
        <is>
          <t/>
        </is>
      </c>
    </row>
    <row r="62" customFormat="false" ht="12.8" hidden="false" customHeight="false" outlineLevel="0" collapsed="false">
      <c r="C62" s="0" t="n">
        <v>1</v>
      </c>
      <c r="D62" s="0" t="s">
        <v>30</v>
      </c>
      <c r="E62" s="0" t="s">
        <v>30</v>
      </c>
      <c r="I62" s="0" t="s">
        <v>37</v>
      </c>
      <c r="J62" s="7"/>
      <c r="K62" s="7"/>
      <c r="L62" s="7"/>
      <c r="M62" s="7"/>
      <c r="N62" s="7"/>
      <c r="O62" s="7" t="inlineStr">
        <f aca="false">IF(COUNTA(J62:N62) &gt; 0, CONCATENATE(C62,MID(D62, FIND(":", D62)+1, 99),A$5,B$5,SUBSTITUTE(E62, ":", "-"),F62,G62,H62), "")</f>
        <is>
          <t/>
        </is>
      </c>
      <c r="P62" s="0" t="inlineStr">
        <f aca="false">IF(ISBLANK(J62), "",IF(_xlfn.XOR(VLOOKUP($E62, data!$A$3:$C$11, IF($F62="int", 3, 2), 0) &lt;= HLOOKUP(J$3, data!$J$2:$N$10, MATCH($I62,data!$I$3:$I$10,0)+1, 0),J62&lt;&gt;"pass"), "OK", VLOOKUP($E62, data!$A$3:$C$11, IF($F62="int", 3, 2), 0)&amp;"|"&amp;HLOOKUP(J$3, data!$J$2:$N$10, MATCH($I62,data!$I$3:$I$10,0)+1, 0)))</f>
        <is>
          <t/>
        </is>
      </c>
      <c r="Q62" s="0" t="inlineStr">
        <f aca="false">IF(ISBLANK(K62), "",IF(_xlfn.XOR(VLOOKUP($E62, data!$A$3:$C$11, IF($F62="int", 3, 2), 0) &lt;= HLOOKUP(K$3, data!$J$2:$N$10, MATCH($I62,data!$I$3:$I$10,0)+1, 0),K62&lt;&gt;"pass"), "OK", VLOOKUP($E62, data!$A$3:$C$11, IF($F62="int", 3, 2), 0)&amp;"|"&amp;HLOOKUP(K$3, data!$J$2:$N$10, MATCH($I62,data!$I$3:$I$10,0)+1, 0)))</f>
        <is>
          <t/>
        </is>
      </c>
      <c r="R62" s="0" t="inlineStr">
        <f aca="false">IF(ISBLANK(L62), "",IF(_xlfn.XOR(VLOOKUP($E62, data!$A$3:$C$11, IF($F62="int", 3, 2), 0) &lt;= HLOOKUP(L$3, data!$J$2:$N$10, MATCH($I62,data!$I$3:$I$10,0)+1, 0),L62&lt;&gt;"pass"), "OK", VLOOKUP($E62, data!$A$3:$C$11, IF($F62="int", 3, 2), 0)&amp;"|"&amp;HLOOKUP(L$3, data!$J$2:$N$10, MATCH($I62,data!$I$3:$I$10,0)+1, 0)))</f>
        <is>
          <t/>
        </is>
      </c>
      <c r="S62" s="0" t="inlineStr">
        <f aca="false">IF(ISBLANK(M62), "",IF(_xlfn.XOR(VLOOKUP($E62, data!$A$3:$C$11, IF($F62="int", 3, 2), 0) &lt;= HLOOKUP(M$3, data!$J$2:$N$10, MATCH($I62,data!$I$3:$I$10,0)+1, 0),M62&lt;&gt;"pass"), "OK", VLOOKUP($E62, data!$A$3:$C$11, IF($F62="int", 3, 2), 0)&amp;"|"&amp;HLOOKUP(M$3, data!$J$2:$N$10, MATCH($I62,data!$I$3:$I$10,0)+1, 0)))</f>
        <is>
          <t/>
        </is>
      </c>
      <c r="T62" s="0" t="inlineStr">
        <f aca="false">IF(ISBLANK(N62), "",IF(_xlfn.XOR(VLOOKUP($E62, data!$A$3:$C$11, IF($F62="int", 3, 2), 0) &lt;= HLOOKUP(N$3, data!$J$2:$N$10, MATCH($I62,data!$I$3:$I$10,0)+1, 0),N62&lt;&gt;"pass"), "OK", VLOOKUP($E62, data!$A$3:$C$11, IF($F62="int", 3, 2), 0)&amp;"|"&amp;HLOOKUP(N$3, data!$J$2:$N$10, MATCH($I62,data!$I$3:$I$10,0)+1, 0)))</f>
        <is>
          <t/>
        </is>
      </c>
    </row>
    <row r="63" customFormat="false" ht="12.8" hidden="false" customHeight="false" outlineLevel="0" collapsed="false">
      <c r="C63" s="0" t="n">
        <v>1</v>
      </c>
      <c r="D63" s="0" t="s">
        <v>30</v>
      </c>
      <c r="E63" s="0" t="s">
        <v>30</v>
      </c>
      <c r="I63" s="0" t="s">
        <v>32</v>
      </c>
      <c r="J63" s="7"/>
      <c r="K63" s="7"/>
      <c r="L63" s="7"/>
      <c r="M63" s="7"/>
      <c r="N63" s="7"/>
      <c r="O63" s="7" t="inlineStr">
        <f aca="false">IF(COUNTA(J63:N63) &gt; 0, CONCATENATE(C63,MID(D63, FIND(":", D63)+1, 99),A$5,B$5,SUBSTITUTE(E63, ":", "-"),F63,G63,H63), "")</f>
        <is>
          <t/>
        </is>
      </c>
      <c r="P63" s="0" t="inlineStr">
        <f aca="false">IF(ISBLANK(J63), "",IF(_xlfn.XOR(VLOOKUP($E63, data!$A$3:$C$11, IF($F63="int", 3, 2), 0) &lt;= HLOOKUP(J$3, data!$J$2:$N$10, MATCH($I63,data!$I$3:$I$10,0)+1, 0),J63&lt;&gt;"pass"), "OK", VLOOKUP($E63, data!$A$3:$C$11, IF($F63="int", 3, 2), 0)&amp;"|"&amp;HLOOKUP(J$3, data!$J$2:$N$10, MATCH($I63,data!$I$3:$I$10,0)+1, 0)))</f>
        <is>
          <t/>
        </is>
      </c>
      <c r="Q63" s="0" t="inlineStr">
        <f aca="false">IF(ISBLANK(K63), "",IF(_xlfn.XOR(VLOOKUP($E63, data!$A$3:$C$11, IF($F63="int", 3, 2), 0) &lt;= HLOOKUP(K$3, data!$J$2:$N$10, MATCH($I63,data!$I$3:$I$10,0)+1, 0),K63&lt;&gt;"pass"), "OK", VLOOKUP($E63, data!$A$3:$C$11, IF($F63="int", 3, 2), 0)&amp;"|"&amp;HLOOKUP(K$3, data!$J$2:$N$10, MATCH($I63,data!$I$3:$I$10,0)+1, 0)))</f>
        <is>
          <t/>
        </is>
      </c>
      <c r="R63" s="0" t="inlineStr">
        <f aca="false">IF(ISBLANK(L63), "",IF(_xlfn.XOR(VLOOKUP($E63, data!$A$3:$C$11, IF($F63="int", 3, 2), 0) &lt;= HLOOKUP(L$3, data!$J$2:$N$10, MATCH($I63,data!$I$3:$I$10,0)+1, 0),L63&lt;&gt;"pass"), "OK", VLOOKUP($E63, data!$A$3:$C$11, IF($F63="int", 3, 2), 0)&amp;"|"&amp;HLOOKUP(L$3, data!$J$2:$N$10, MATCH($I63,data!$I$3:$I$10,0)+1, 0)))</f>
        <is>
          <t/>
        </is>
      </c>
      <c r="S63" s="0" t="inlineStr">
        <f aca="false">IF(ISBLANK(M63), "",IF(_xlfn.XOR(VLOOKUP($E63, data!$A$3:$C$11, IF($F63="int", 3, 2), 0) &lt;= HLOOKUP(M$3, data!$J$2:$N$10, MATCH($I63,data!$I$3:$I$10,0)+1, 0),M63&lt;&gt;"pass"), "OK", VLOOKUP($E63, data!$A$3:$C$11, IF($F63="int", 3, 2), 0)&amp;"|"&amp;HLOOKUP(M$3, data!$J$2:$N$10, MATCH($I63,data!$I$3:$I$10,0)+1, 0)))</f>
        <is>
          <t/>
        </is>
      </c>
      <c r="T63" s="0" t="inlineStr">
        <f aca="false">IF(ISBLANK(N63), "",IF(_xlfn.XOR(VLOOKUP($E63, data!$A$3:$C$11, IF($F63="int", 3, 2), 0) &lt;= HLOOKUP(N$3, data!$J$2:$N$10, MATCH($I63,data!$I$3:$I$10,0)+1, 0),N63&lt;&gt;"pass"), "OK", VLOOKUP($E63, data!$A$3:$C$11, IF($F63="int", 3, 2), 0)&amp;"|"&amp;HLOOKUP(N$3, data!$J$2:$N$10, MATCH($I63,data!$I$3:$I$10,0)+1, 0)))</f>
        <is>
          <t/>
        </is>
      </c>
    </row>
    <row r="64" customFormat="false" ht="12.8" hidden="false" customHeight="false" outlineLevel="0" collapsed="false">
      <c r="C64" s="0" t="n">
        <v>1</v>
      </c>
      <c r="D64" s="0" t="s">
        <v>30</v>
      </c>
      <c r="E64" s="0" t="s">
        <v>32</v>
      </c>
      <c r="I64" s="0" t="s">
        <v>32</v>
      </c>
      <c r="J64" s="7"/>
      <c r="K64" s="8"/>
      <c r="L64" s="7"/>
      <c r="M64" s="7"/>
      <c r="N64" s="7"/>
      <c r="O64" s="7" t="inlineStr">
        <f aca="false">IF(COUNTA(J64:N64) &gt; 0, CONCATENATE(C64,MID(D64, FIND(":", D64)+1, 99),A$5,B$5,SUBSTITUTE(E64, ":", "-"),F64,G64,H64), "")</f>
        <is>
          <t/>
        </is>
      </c>
      <c r="P64" s="0" t="inlineStr">
        <f aca="false">IF(ISBLANK(J64), "",IF(_xlfn.XOR(VLOOKUP($E64, data!$A$3:$C$11, IF($F64="int", 3, 2), 0) &lt;= HLOOKUP(J$3, data!$J$2:$N$10, MATCH($I64,data!$I$3:$I$10,0)+1, 0),J64&lt;&gt;"pass"), "OK", VLOOKUP($E64, data!$A$3:$C$11, IF($F64="int", 3, 2), 0)&amp;"|"&amp;HLOOKUP(J$3, data!$J$2:$N$10, MATCH($I64,data!$I$3:$I$10,0)+1, 0)))</f>
        <is>
          <t/>
        </is>
      </c>
      <c r="Q64" s="0" t="inlineStr">
        <f aca="false">IF(ISBLANK(K64), "",IF(_xlfn.XOR(VLOOKUP($E64, data!$A$3:$C$11, IF($F64="int", 3, 2), 0) &lt;= HLOOKUP(K$3, data!$J$2:$N$10, MATCH($I64,data!$I$3:$I$10,0)+1, 0),K64&lt;&gt;"pass"), "OK", VLOOKUP($E64, data!$A$3:$C$11, IF($F64="int", 3, 2), 0)&amp;"|"&amp;HLOOKUP(K$3, data!$J$2:$N$10, MATCH($I64,data!$I$3:$I$10,0)+1, 0)))</f>
        <is>
          <t/>
        </is>
      </c>
      <c r="R64" s="0" t="inlineStr">
        <f aca="false">IF(ISBLANK(L64), "",IF(_xlfn.XOR(VLOOKUP($E64, data!$A$3:$C$11, IF($F64="int", 3, 2), 0) &lt;= HLOOKUP(L$3, data!$J$2:$N$10, MATCH($I64,data!$I$3:$I$10,0)+1, 0),L64&lt;&gt;"pass"), "OK", VLOOKUP($E64, data!$A$3:$C$11, IF($F64="int", 3, 2), 0)&amp;"|"&amp;HLOOKUP(L$3, data!$J$2:$N$10, MATCH($I64,data!$I$3:$I$10,0)+1, 0)))</f>
        <is>
          <t/>
        </is>
      </c>
      <c r="S64" s="0" t="inlineStr">
        <f aca="false">IF(ISBLANK(M64), "",IF(_xlfn.XOR(VLOOKUP($E64, data!$A$3:$C$11, IF($F64="int", 3, 2), 0) &lt;= HLOOKUP(M$3, data!$J$2:$N$10, MATCH($I64,data!$I$3:$I$10,0)+1, 0),M64&lt;&gt;"pass"), "OK", VLOOKUP($E64, data!$A$3:$C$11, IF($F64="int", 3, 2), 0)&amp;"|"&amp;HLOOKUP(M$3, data!$J$2:$N$10, MATCH($I64,data!$I$3:$I$10,0)+1, 0)))</f>
        <is>
          <t/>
        </is>
      </c>
      <c r="T64" s="0" t="inlineStr">
        <f aca="false">IF(ISBLANK(N64), "",IF(_xlfn.XOR(VLOOKUP($E64, data!$A$3:$C$11, IF($F64="int", 3, 2), 0) &lt;= HLOOKUP(N$3, data!$J$2:$N$10, MATCH($I64,data!$I$3:$I$10,0)+1, 0),N64&lt;&gt;"pass"), "OK", VLOOKUP($E64, data!$A$3:$C$11, IF($F64="int", 3, 2), 0)&amp;"|"&amp;HLOOKUP(N$3, data!$J$2:$N$10, MATCH($I64,data!$I$3:$I$10,0)+1, 0)))</f>
        <is>
          <t/>
        </is>
      </c>
    </row>
    <row r="65" customFormat="false" ht="12.8" hidden="false" customHeight="false" outlineLevel="0" collapsed="false">
      <c r="C65" s="0" t="n">
        <v>1</v>
      </c>
      <c r="D65" s="0" t="s">
        <v>30</v>
      </c>
      <c r="E65" s="0" t="s">
        <v>30</v>
      </c>
      <c r="I65" s="0" t="s">
        <v>30</v>
      </c>
      <c r="J65" s="7" t="s">
        <v>53</v>
      </c>
      <c r="K65" s="7" t="s">
        <v>54</v>
      </c>
      <c r="L65" s="7"/>
      <c r="M65" s="7"/>
      <c r="N65" s="7"/>
      <c r="O65" s="7" t="str">
        <f aca="false">IF(COUNTA(J65:N65) &gt; 0, CONCATENATE(C65,MID(D65, FIND(":", D65)+1, 99),A$5,B$5,SUBSTITUTE(E65, ":", "-"),F65,G65,H65), "")</f>
        <v>1floatMininclusivexsd-float</v>
      </c>
      <c r="P65" s="0" t="str">
        <f aca="false">IF(ISBLANK(J65), "",IF(_xlfn.XOR(VLOOKUP($E65, data!$A$3:$C$11, IF($F65="int", 3, 2), 0) &lt;= HLOOKUP(J$3, data!$J$2:$N$10, MATCH($I65,data!$I$3:$I$10,0)+1, 0),J65&lt;&gt;"pass"), "OK", VLOOKUP($E65, data!$A$3:$C$11, IF($F65="int", 3, 2), 0)&amp;"|"&amp;HLOOKUP(J$3, data!$J$2:$N$10, MATCH($I65,data!$I$3:$I$10,0)+1, 0)))</f>
        <v>OK</v>
      </c>
      <c r="Q65" s="0" t="str">
        <f aca="false">IF(ISBLANK(K65), "",IF(_xlfn.XOR(VLOOKUP($E65, data!$A$3:$C$11, IF($F65="int", 3, 2), 0) &lt;= HLOOKUP(K$3, data!$J$2:$N$10, MATCH($I65,data!$I$3:$I$10,0)+1, 0),K65&lt;&gt;"pass"), "OK", VLOOKUP($E65, data!$A$3:$C$11, IF($F65="int", 3, 2), 0)&amp;"|"&amp;HLOOKUP(K$3, data!$J$2:$N$10, MATCH($I65,data!$I$3:$I$10,0)+1, 0)))</f>
        <v>OK</v>
      </c>
      <c r="R65" s="0" t="inlineStr">
        <f aca="false">IF(ISBLANK(L65), "",IF(_xlfn.XOR(VLOOKUP($E65, data!$A$3:$C$11, IF($F65="int", 3, 2), 0) &lt;= HLOOKUP(L$3, data!$J$2:$N$10, MATCH($I65,data!$I$3:$I$10,0)+1, 0),L65&lt;&gt;"pass"), "OK", VLOOKUP($E65, data!$A$3:$C$11, IF($F65="int", 3, 2), 0)&amp;"|"&amp;HLOOKUP(L$3, data!$J$2:$N$10, MATCH($I65,data!$I$3:$I$10,0)+1, 0)))</f>
        <is>
          <t/>
        </is>
      </c>
      <c r="S65" s="0" t="inlineStr">
        <f aca="false">IF(ISBLANK(M65), "",IF(_xlfn.XOR(VLOOKUP($E65, data!$A$3:$C$11, IF($F65="int", 3, 2), 0) &lt;= HLOOKUP(M$3, data!$J$2:$N$10, MATCH($I65,data!$I$3:$I$10,0)+1, 0),M65&lt;&gt;"pass"), "OK", VLOOKUP($E65, data!$A$3:$C$11, IF($F65="int", 3, 2), 0)&amp;"|"&amp;HLOOKUP(M$3, data!$J$2:$N$10, MATCH($I65,data!$I$3:$I$10,0)+1, 0)))</f>
        <is>
          <t/>
        </is>
      </c>
      <c r="T65" s="0" t="inlineStr">
        <f aca="false">IF(ISBLANK(N65), "",IF(_xlfn.XOR(VLOOKUP($E65, data!$A$3:$C$11, IF($F65="int", 3, 2), 0) &lt;= HLOOKUP(N$3, data!$J$2:$N$10, MATCH($I65,data!$I$3:$I$10,0)+1, 0),N65&lt;&gt;"pass"), "OK", VLOOKUP($E65, data!$A$3:$C$11, IF($F65="int", 3, 2), 0)&amp;"|"&amp;HLOOKUP(N$3, data!$J$2:$N$10, MATCH($I65,data!$I$3:$I$10,0)+1, 0)))</f>
        <is>
          <t/>
        </is>
      </c>
    </row>
    <row r="66" customFormat="false" ht="12.8" hidden="false" customHeight="false" outlineLevel="0" collapsed="false">
      <c r="C66" s="0" t="n">
        <v>1</v>
      </c>
      <c r="D66" s="0" t="s">
        <v>30</v>
      </c>
      <c r="E66" s="0" t="s">
        <v>35</v>
      </c>
      <c r="I66" s="0" t="s">
        <v>30</v>
      </c>
      <c r="J66" s="7"/>
      <c r="K66" s="8"/>
      <c r="L66" s="7"/>
      <c r="M66" s="7"/>
      <c r="N66" s="7"/>
      <c r="O66" s="7" t="inlineStr">
        <f aca="false">IF(COUNTA(J66:N66) &gt; 0, CONCATENATE(C66,MID(D66, FIND(":", D66)+1, 99),A$5,B$5,SUBSTITUTE(E66, ":", "-"),F66,G66,H66), "")</f>
        <is>
          <t/>
        </is>
      </c>
      <c r="P66" s="0" t="inlineStr">
        <f aca="false">IF(ISBLANK(J66), "",IF(_xlfn.XOR(VLOOKUP($E66, data!$A$3:$C$11, IF($F66="int", 3, 2), 0) &lt;= HLOOKUP(J$3, data!$J$2:$N$10, MATCH($I66,data!$I$3:$I$10,0)+1, 0),J66&lt;&gt;"pass"), "OK", VLOOKUP($E66, data!$A$3:$C$11, IF($F66="int", 3, 2), 0)&amp;"|"&amp;HLOOKUP(J$3, data!$J$2:$N$10, MATCH($I66,data!$I$3:$I$10,0)+1, 0)))</f>
        <is>
          <t/>
        </is>
      </c>
      <c r="Q66" s="0" t="inlineStr">
        <f aca="false">IF(ISBLANK(K66), "",IF(_xlfn.XOR(VLOOKUP($E66, data!$A$3:$C$11, IF($F66="int", 3, 2), 0) &lt;= HLOOKUP(K$3, data!$J$2:$N$10, MATCH($I66,data!$I$3:$I$10,0)+1, 0),K66&lt;&gt;"pass"), "OK", VLOOKUP($E66, data!$A$3:$C$11, IF($F66="int", 3, 2), 0)&amp;"|"&amp;HLOOKUP(K$3, data!$J$2:$N$10, MATCH($I66,data!$I$3:$I$10,0)+1, 0)))</f>
        <is>
          <t/>
        </is>
      </c>
      <c r="R66" s="0" t="inlineStr">
        <f aca="false">IF(ISBLANK(L66), "",IF(_xlfn.XOR(VLOOKUP($E66, data!$A$3:$C$11, IF($F66="int", 3, 2), 0) &lt;= HLOOKUP(L$3, data!$J$2:$N$10, MATCH($I66,data!$I$3:$I$10,0)+1, 0),L66&lt;&gt;"pass"), "OK", VLOOKUP($E66, data!$A$3:$C$11, IF($F66="int", 3, 2), 0)&amp;"|"&amp;HLOOKUP(L$3, data!$J$2:$N$10, MATCH($I66,data!$I$3:$I$10,0)+1, 0)))</f>
        <is>
          <t/>
        </is>
      </c>
      <c r="S66" s="0" t="inlineStr">
        <f aca="false">IF(ISBLANK(M66), "",IF(_xlfn.XOR(VLOOKUP($E66, data!$A$3:$C$11, IF($F66="int", 3, 2), 0) &lt;= HLOOKUP(M$3, data!$J$2:$N$10, MATCH($I66,data!$I$3:$I$10,0)+1, 0),M66&lt;&gt;"pass"), "OK", VLOOKUP($E66, data!$A$3:$C$11, IF($F66="int", 3, 2), 0)&amp;"|"&amp;HLOOKUP(M$3, data!$J$2:$N$10, MATCH($I66,data!$I$3:$I$10,0)+1, 0)))</f>
        <is>
          <t/>
        </is>
      </c>
      <c r="T66" s="0" t="inlineStr">
        <f aca="false">IF(ISBLANK(N66), "",IF(_xlfn.XOR(VLOOKUP($E66, data!$A$3:$C$11, IF($F66="int", 3, 2), 0) &lt;= HLOOKUP(N$3, data!$J$2:$N$10, MATCH($I66,data!$I$3:$I$10,0)+1, 0),N66&lt;&gt;"pass"), "OK", VLOOKUP($E66, data!$A$3:$C$11, IF($F66="int", 3, 2), 0)&amp;"|"&amp;HLOOKUP(N$3, data!$J$2:$N$10, MATCH($I66,data!$I$3:$I$10,0)+1, 0)))</f>
        <is>
          <t/>
        </is>
      </c>
    </row>
    <row r="67" customFormat="false" ht="12.8" hidden="false" customHeight="false" outlineLevel="0" collapsed="false">
      <c r="C67" s="0" t="n">
        <v>1</v>
      </c>
      <c r="D67" s="0" t="s">
        <v>30</v>
      </c>
      <c r="E67" s="0" t="s">
        <v>35</v>
      </c>
      <c r="I67" s="0" t="s">
        <v>35</v>
      </c>
      <c r="J67" s="7"/>
      <c r="K67" s="8"/>
      <c r="L67" s="7"/>
      <c r="M67" s="7"/>
      <c r="N67" s="7"/>
      <c r="O67" s="7" t="inlineStr">
        <f aca="false">IF(COUNTA(J67:N67) &gt; 0, CONCATENATE(C67,MID(D67, FIND(":", D67)+1, 99),A$5,B$5,SUBSTITUTE(E67, ":", "-"),F67,G67,H67), "")</f>
        <is>
          <t/>
        </is>
      </c>
      <c r="P67" s="0" t="inlineStr">
        <f aca="false">IF(ISBLANK(J67), "",IF(_xlfn.XOR(VLOOKUP($E67, data!$A$3:$C$11, IF($F67="int", 3, 2), 0) &lt;= HLOOKUP(J$3, data!$J$2:$N$10, MATCH($I67,data!$I$3:$I$10,0)+1, 0),J67&lt;&gt;"pass"), "OK", VLOOKUP($E67, data!$A$3:$C$11, IF($F67="int", 3, 2), 0)&amp;"|"&amp;HLOOKUP(J$3, data!$J$2:$N$10, MATCH($I67,data!$I$3:$I$10,0)+1, 0)))</f>
        <is>
          <t/>
        </is>
      </c>
      <c r="Q67" s="0" t="inlineStr">
        <f aca="false">IF(ISBLANK(K67), "",IF(_xlfn.XOR(VLOOKUP($E67, data!$A$3:$C$11, IF($F67="int", 3, 2), 0) &lt;= HLOOKUP(K$3, data!$J$2:$N$10, MATCH($I67,data!$I$3:$I$10,0)+1, 0),K67&lt;&gt;"pass"), "OK", VLOOKUP($E67, data!$A$3:$C$11, IF($F67="int", 3, 2), 0)&amp;"|"&amp;HLOOKUP(K$3, data!$J$2:$N$10, MATCH($I67,data!$I$3:$I$10,0)+1, 0)))</f>
        <is>
          <t/>
        </is>
      </c>
      <c r="R67" s="0" t="inlineStr">
        <f aca="false">IF(ISBLANK(L67), "",IF(_xlfn.XOR(VLOOKUP($E67, data!$A$3:$C$11, IF($F67="int", 3, 2), 0) &lt;= HLOOKUP(L$3, data!$J$2:$N$10, MATCH($I67,data!$I$3:$I$10,0)+1, 0),L67&lt;&gt;"pass"), "OK", VLOOKUP($E67, data!$A$3:$C$11, IF($F67="int", 3, 2), 0)&amp;"|"&amp;HLOOKUP(L$3, data!$J$2:$N$10, MATCH($I67,data!$I$3:$I$10,0)+1, 0)))</f>
        <is>
          <t/>
        </is>
      </c>
      <c r="S67" s="0" t="inlineStr">
        <f aca="false">IF(ISBLANK(M67), "",IF(_xlfn.XOR(VLOOKUP($E67, data!$A$3:$C$11, IF($F67="int", 3, 2), 0) &lt;= HLOOKUP(M$3, data!$J$2:$N$10, MATCH($I67,data!$I$3:$I$10,0)+1, 0),M67&lt;&gt;"pass"), "OK", VLOOKUP($E67, data!$A$3:$C$11, IF($F67="int", 3, 2), 0)&amp;"|"&amp;HLOOKUP(M$3, data!$J$2:$N$10, MATCH($I67,data!$I$3:$I$10,0)+1, 0)))</f>
        <is>
          <t/>
        </is>
      </c>
      <c r="T67" s="0" t="inlineStr">
        <f aca="false">IF(ISBLANK(N67), "",IF(_xlfn.XOR(VLOOKUP($E67, data!$A$3:$C$11, IF($F67="int", 3, 2), 0) &lt;= HLOOKUP(N$3, data!$J$2:$N$10, MATCH($I67,data!$I$3:$I$10,0)+1, 0),N67&lt;&gt;"pass"), "OK", VLOOKUP($E67, data!$A$3:$C$11, IF($F67="int", 3, 2), 0)&amp;"|"&amp;HLOOKUP(N$3, data!$J$2:$N$10, MATCH($I67,data!$I$3:$I$10,0)+1, 0)))</f>
        <is>
          <t/>
        </is>
      </c>
    </row>
    <row r="68" customFormat="false" ht="12.8" hidden="false" customHeight="false" outlineLevel="0" collapsed="false">
      <c r="A68" s="0" t="n">
        <f aca="false">COUNTA(J48:N67)</f>
        <v>20</v>
      </c>
      <c r="J68" s="7"/>
      <c r="K68" s="7"/>
      <c r="L68" s="7"/>
      <c r="M68" s="7"/>
      <c r="N68" s="7"/>
      <c r="P68" s="0" t="inlineStr">
        <f aca="false">IF(ISBLANK(J68), "",IF(_xlfn.XOR(VLOOKUP($E68, data!$A$3:$C$11, IF($F68="int", 3, 2), 0) &lt;= HLOOKUP(J$3, data!$J$2:$N$10, MATCH($I68,data!$I$3:$I$10,0)+1, 0),J68&lt;&gt;"pass"), "OK", VLOOKUP($E68, data!$A$3:$C$11, IF($F68="int", 3, 2), 0)&amp;"|"&amp;HLOOKUP(J$3, data!$J$2:$N$10, MATCH($I68,data!$I$3:$I$10,0)+1, 0)))</f>
        <is>
          <t/>
        </is>
      </c>
      <c r="Q68" s="0" t="inlineStr">
        <f aca="false">IF(ISBLANK(K68), "",IF(_xlfn.XOR(VLOOKUP($E68, data!$A$3:$C$11, IF($F68="int", 3, 2), 0) &lt;= HLOOKUP(K$3, data!$J$2:$N$10, MATCH($I68,data!$I$3:$I$10,0)+1, 0),K68&lt;&gt;"pass"), "OK", VLOOKUP($E68, data!$A$3:$C$11, IF($F68="int", 3, 2), 0)&amp;"|"&amp;HLOOKUP(K$3, data!$J$2:$N$10, MATCH($I68,data!$I$3:$I$10,0)+1, 0)))</f>
        <is>
          <t/>
        </is>
      </c>
      <c r="R68" s="0" t="inlineStr">
        <f aca="false">IF(ISBLANK(L68), "",IF(_xlfn.XOR(VLOOKUP($E68, data!$A$3:$C$11, IF($F68="int", 3, 2), 0) &lt;= HLOOKUP(L$3, data!$J$2:$N$10, MATCH($I68,data!$I$3:$I$10,0)+1, 0),L68&lt;&gt;"pass"), "OK", VLOOKUP($E68, data!$A$3:$C$11, IF($F68="int", 3, 2), 0)&amp;"|"&amp;HLOOKUP(L$3, data!$J$2:$N$10, MATCH($I68,data!$I$3:$I$10,0)+1, 0)))</f>
        <is>
          <t/>
        </is>
      </c>
      <c r="S68" s="0" t="inlineStr">
        <f aca="false">IF(ISBLANK(M68), "",IF(_xlfn.XOR(VLOOKUP($E68, data!$A$3:$C$11, IF($F68="int", 3, 2), 0) &lt;= HLOOKUP(M$3, data!$J$2:$N$10, MATCH($I68,data!$I$3:$I$10,0)+1, 0),M68&lt;&gt;"pass"), "OK", VLOOKUP($E68, data!$A$3:$C$11, IF($F68="int", 3, 2), 0)&amp;"|"&amp;HLOOKUP(M$3, data!$J$2:$N$10, MATCH($I68,data!$I$3:$I$10,0)+1, 0)))</f>
        <is>
          <t/>
        </is>
      </c>
      <c r="T68" s="0" t="inlineStr">
        <f aca="false">IF(ISBLANK(N68), "",IF(_xlfn.XOR(VLOOKUP($E68, data!$A$3:$C$11, IF($F68="int", 3, 2), 0) &lt;= HLOOKUP(N$3, data!$J$2:$N$10, MATCH($I68,data!$I$3:$I$10,0)+1, 0),N68&lt;&gt;"pass"), "OK", VLOOKUP($E68, data!$A$3:$C$11, IF($F68="int", 3, 2), 0)&amp;"|"&amp;HLOOKUP(N$3, data!$J$2:$N$10, MATCH($I68,data!$I$3:$I$10,0)+1, 0)))</f>
        <is>
          <t/>
        </is>
      </c>
    </row>
    <row r="69" customFormat="false" ht="12.8" hidden="false" customHeight="false" outlineLevel="0" collapsed="false">
      <c r="C69" s="0" t="n">
        <v>1</v>
      </c>
      <c r="D69" s="0" t="s">
        <v>31</v>
      </c>
      <c r="E69" s="0" t="s">
        <v>27</v>
      </c>
      <c r="I69" s="0" t="s">
        <v>31</v>
      </c>
      <c r="J69" s="7"/>
      <c r="K69" s="7"/>
      <c r="L69" s="7"/>
      <c r="M69" s="7"/>
      <c r="N69" s="7"/>
      <c r="O69" s="7" t="str">
        <f aca="false">IF(COUNTA(J69:N69) &gt; 0, CONCATENATE(C69,MID(D69, FIND(":", D69)+1, 99),A$5,B$5,SUBSTITUTE(E69, ":", "-"),F69,G69,H69), "")</f>
        <v/>
      </c>
      <c r="P69" s="0" t="inlineStr">
        <f aca="false">IF(ISBLANK(J69), "",IF(_xlfn.XOR(VLOOKUP($E69, data!$A$3:$C$11, IF($F69="int", 3, 2), 0) &lt;= HLOOKUP(J$3, data!$J$2:$N$10, MATCH($I69,data!$I$3:$I$10,0)+1, 0),J69&lt;&gt;"pass"), "OK", VLOOKUP($E69, data!$A$3:$C$11, IF($F69="int", 3, 2), 0)&amp;"|"&amp;HLOOKUP(J$3, data!$J$2:$N$10, MATCH($I69,data!$I$3:$I$10,0)+1, 0)))</f>
        <is>
          <t/>
        </is>
      </c>
      <c r="Q69" s="0" t="inlineStr">
        <f aca="false">IF(ISBLANK(K69), "",IF(_xlfn.XOR(VLOOKUP($E69, data!$A$3:$C$11, IF($F69="int", 3, 2), 0) &lt;= HLOOKUP(K$3, data!$J$2:$N$10, MATCH($I69,data!$I$3:$I$10,0)+1, 0),K69&lt;&gt;"pass"), "OK", VLOOKUP($E69, data!$A$3:$C$11, IF($F69="int", 3, 2), 0)&amp;"|"&amp;HLOOKUP(K$3, data!$J$2:$N$10, MATCH($I69,data!$I$3:$I$10,0)+1, 0)))</f>
        <is>
          <t/>
        </is>
      </c>
      <c r="R69" s="0" t="inlineStr">
        <f aca="false">IF(ISBLANK(L69), "",IF(_xlfn.XOR(VLOOKUP($E69, data!$A$3:$C$11, IF($F69="int", 3, 2), 0) &lt;= HLOOKUP(L$3, data!$J$2:$N$10, MATCH($I69,data!$I$3:$I$10,0)+1, 0),L69&lt;&gt;"pass"), "OK", VLOOKUP($E69, data!$A$3:$C$11, IF($F69="int", 3, 2), 0)&amp;"|"&amp;HLOOKUP(L$3, data!$J$2:$N$10, MATCH($I69,data!$I$3:$I$10,0)+1, 0)))</f>
        <is>
          <t/>
        </is>
      </c>
      <c r="S69" s="0" t="inlineStr">
        <f aca="false">IF(ISBLANK(M69), "",IF(_xlfn.XOR(VLOOKUP($E69, data!$A$3:$C$11, IF($F69="int", 3, 2), 0) &lt;= HLOOKUP(M$3, data!$J$2:$N$10, MATCH($I69,data!$I$3:$I$10,0)+1, 0),M69&lt;&gt;"pass"), "OK", VLOOKUP($E69, data!$A$3:$C$11, IF($F69="int", 3, 2), 0)&amp;"|"&amp;HLOOKUP(M$3, data!$J$2:$N$10, MATCH($I69,data!$I$3:$I$10,0)+1, 0)))</f>
        <is>
          <t/>
        </is>
      </c>
      <c r="T69" s="0" t="inlineStr">
        <f aca="false">IF(ISBLANK(N69), "",IF(_xlfn.XOR(VLOOKUP($E69, data!$A$3:$C$11, IF($F69="int", 3, 2), 0) &lt;= HLOOKUP(N$3, data!$J$2:$N$10, MATCH($I69,data!$I$3:$I$10,0)+1, 0),N69&lt;&gt;"pass"), "OK", VLOOKUP($E69, data!$A$3:$C$11, IF($F69="int", 3, 2), 0)&amp;"|"&amp;HLOOKUP(N$3, data!$J$2:$N$10, MATCH($I69,data!$I$3:$I$10,0)+1, 0)))</f>
        <is>
          <t/>
        </is>
      </c>
    </row>
    <row r="70" customFormat="false" ht="12.8" hidden="false" customHeight="false" outlineLevel="0" collapsed="false">
      <c r="C70" s="0" t="n">
        <v>1</v>
      </c>
      <c r="D70" s="0" t="s">
        <v>31</v>
      </c>
      <c r="E70" s="0" t="s">
        <v>27</v>
      </c>
      <c r="G70" s="0" t="s">
        <v>55</v>
      </c>
      <c r="I70" s="0" t="s">
        <v>31</v>
      </c>
      <c r="J70" s="7" t="s">
        <v>53</v>
      </c>
      <c r="K70" s="7"/>
      <c r="L70" s="7"/>
      <c r="M70" s="7"/>
      <c r="N70" s="7" t="s">
        <v>54</v>
      </c>
      <c r="O70" s="7" t="str">
        <f aca="false">IF(COUNTA(J70:N70) &gt; 0, CONCATENATE(C70,MID(D70, FIND(":", D70)+1, 99),A$5,B$5,SUBSTITUTE(E70, ":", "-"),F70,G70,H70), "")</f>
        <v>1doubleMininclusiveINTEGERLead</v>
      </c>
      <c r="P70" s="0" t="str">
        <f aca="false">IF(ISBLANK(J70), "",IF(_xlfn.XOR(VLOOKUP($E70, data!$A$3:$C$11, IF($F70="int", 3, 2), 0) &lt;= HLOOKUP(J$3, data!$J$2:$N$10, MATCH($I70,data!$I$3:$I$10,0)+1, 0),J70&lt;&gt;"pass"), "OK", VLOOKUP($E70, data!$A$3:$C$11, IF($F70="int", 3, 2), 0)&amp;"|"&amp;HLOOKUP(J$3, data!$J$2:$N$10, MATCH($I70,data!$I$3:$I$10,0)+1, 0)))</f>
        <v>OK</v>
      </c>
      <c r="Q70" s="0" t="inlineStr">
        <f aca="false">IF(ISBLANK(K70), "",IF(_xlfn.XOR(VLOOKUP($E70, data!$A$3:$C$11, IF($F70="int", 3, 2), 0) &lt;= HLOOKUP(K$3, data!$J$2:$N$10, MATCH($I70,data!$I$3:$I$10,0)+1, 0),K70&lt;&gt;"pass"), "OK", VLOOKUP($E70, data!$A$3:$C$11, IF($F70="int", 3, 2), 0)&amp;"|"&amp;HLOOKUP(K$3, data!$J$2:$N$10, MATCH($I70,data!$I$3:$I$10,0)+1, 0)))</f>
        <is>
          <t/>
        </is>
      </c>
      <c r="R70" s="0" t="inlineStr">
        <f aca="false">IF(ISBLANK(L70), "",IF(_xlfn.XOR(VLOOKUP($E70, data!$A$3:$C$11, IF($F70="int", 3, 2), 0) &lt;= HLOOKUP(L$3, data!$J$2:$N$10, MATCH($I70,data!$I$3:$I$10,0)+1, 0),L70&lt;&gt;"pass"), "OK", VLOOKUP($E70, data!$A$3:$C$11, IF($F70="int", 3, 2), 0)&amp;"|"&amp;HLOOKUP(L$3, data!$J$2:$N$10, MATCH($I70,data!$I$3:$I$10,0)+1, 0)))</f>
        <is>
          <t/>
        </is>
      </c>
      <c r="S70" s="0" t="inlineStr">
        <f aca="false">IF(ISBLANK(M70), "",IF(_xlfn.XOR(VLOOKUP($E70, data!$A$3:$C$11, IF($F70="int", 3, 2), 0) &lt;= HLOOKUP(M$3, data!$J$2:$N$10, MATCH($I70,data!$I$3:$I$10,0)+1, 0),M70&lt;&gt;"pass"), "OK", VLOOKUP($E70, data!$A$3:$C$11, IF($F70="int", 3, 2), 0)&amp;"|"&amp;HLOOKUP(M$3, data!$J$2:$N$10, MATCH($I70,data!$I$3:$I$10,0)+1, 0)))</f>
        <is>
          <t/>
        </is>
      </c>
      <c r="T70" s="0" t="str">
        <f aca="false">IF(ISBLANK(N70), "",IF(_xlfn.XOR(VLOOKUP($E70, data!$A$3:$C$11, IF($F70="int", 3, 2), 0) &lt;= HLOOKUP(N$3, data!$J$2:$N$10, MATCH($I70,data!$I$3:$I$10,0)+1, 0),N70&lt;&gt;"pass"), "OK", VLOOKUP($E70, data!$A$3:$C$11, IF($F70="int", 3, 2), 0)&amp;"|"&amp;HLOOKUP(N$3, data!$J$2:$N$10, MATCH($I70,data!$I$3:$I$10,0)+1, 0)))</f>
        <v>OK</v>
      </c>
    </row>
    <row r="71" customFormat="false" ht="12.8" hidden="false" customHeight="false" outlineLevel="0" collapsed="false">
      <c r="C71" s="0" t="n">
        <v>1</v>
      </c>
      <c r="D71" s="0" t="s">
        <v>31</v>
      </c>
      <c r="E71" s="0" t="s">
        <v>39</v>
      </c>
      <c r="I71" s="0" t="s">
        <v>31</v>
      </c>
      <c r="J71" s="7"/>
      <c r="K71" s="7" t="s">
        <v>54</v>
      </c>
      <c r="L71" s="7"/>
      <c r="M71" s="7" t="s">
        <v>54</v>
      </c>
      <c r="N71" s="7"/>
      <c r="O71" s="7" t="str">
        <f aca="false">IF(COUNTA(J71:N71) &gt; 0, CONCATENATE(C71,MID(D71, FIND(":", D71)+1, 99),A$5,B$5,SUBSTITUTE(E71, ":", "-"),F71,G71,H71), "")</f>
        <v>1doubleMininclusiveDECIMAL</v>
      </c>
      <c r="P71" s="0" t="inlineStr">
        <f aca="false">IF(ISBLANK(J71), "",IF(_xlfn.XOR(VLOOKUP($E71, data!$A$3:$C$11, IF($F71="int", 3, 2), 0) &lt;= HLOOKUP(J$3, data!$J$2:$N$10, MATCH($I71,data!$I$3:$I$10,0)+1, 0),J71&lt;&gt;"pass"), "OK", VLOOKUP($E71, data!$A$3:$C$11, IF($F71="int", 3, 2), 0)&amp;"|"&amp;HLOOKUP(J$3, data!$J$2:$N$10, MATCH($I71,data!$I$3:$I$10,0)+1, 0)))</f>
        <is>
          <t/>
        </is>
      </c>
      <c r="Q71" s="0" t="str">
        <f aca="false">IF(ISBLANK(K71), "",IF(_xlfn.XOR(VLOOKUP($E71, data!$A$3:$C$11, IF($F71="int", 3, 2), 0) &lt;= HLOOKUP(K$3, data!$J$2:$N$10, MATCH($I71,data!$I$3:$I$10,0)+1, 0),K71&lt;&gt;"pass"), "OK", VLOOKUP($E71, data!$A$3:$C$11, IF($F71="int", 3, 2), 0)&amp;"|"&amp;HLOOKUP(K$3, data!$J$2:$N$10, MATCH($I71,data!$I$3:$I$10,0)+1, 0)))</f>
        <v>OK</v>
      </c>
      <c r="R71" s="0" t="inlineStr">
        <f aca="false">IF(ISBLANK(L71), "",IF(_xlfn.XOR(VLOOKUP($E71, data!$A$3:$C$11, IF($F71="int", 3, 2), 0) &lt;= HLOOKUP(L$3, data!$J$2:$N$10, MATCH($I71,data!$I$3:$I$10,0)+1, 0),L71&lt;&gt;"pass"), "OK", VLOOKUP($E71, data!$A$3:$C$11, IF($F71="int", 3, 2), 0)&amp;"|"&amp;HLOOKUP(L$3, data!$J$2:$N$10, MATCH($I71,data!$I$3:$I$10,0)+1, 0)))</f>
        <is>
          <t/>
        </is>
      </c>
      <c r="S71" s="0" t="str">
        <f aca="false">IF(ISBLANK(M71), "",IF(_xlfn.XOR(VLOOKUP($E71, data!$A$3:$C$11, IF($F71="int", 3, 2), 0) &lt;= HLOOKUP(M$3, data!$J$2:$N$10, MATCH($I71,data!$I$3:$I$10,0)+1, 0),M71&lt;&gt;"pass"), "OK", VLOOKUP($E71, data!$A$3:$C$11, IF($F71="int", 3, 2), 0)&amp;"|"&amp;HLOOKUP(M$3, data!$J$2:$N$10, MATCH($I71,data!$I$3:$I$10,0)+1, 0)))</f>
        <v>OK</v>
      </c>
      <c r="T71" s="0" t="inlineStr">
        <f aca="false">IF(ISBLANK(N71), "",IF(_xlfn.XOR(VLOOKUP($E71, data!$A$3:$C$11, IF($F71="int", 3, 2), 0) &lt;= HLOOKUP(N$3, data!$J$2:$N$10, MATCH($I71,data!$I$3:$I$10,0)+1, 0),N71&lt;&gt;"pass"), "OK", VLOOKUP($E71, data!$A$3:$C$11, IF($F71="int", 3, 2), 0)&amp;"|"&amp;HLOOKUP(N$3, data!$J$2:$N$10, MATCH($I71,data!$I$3:$I$10,0)+1, 0)))</f>
        <is>
          <t/>
        </is>
      </c>
    </row>
    <row r="72" customFormat="false" ht="12.8" hidden="false" customHeight="false" outlineLevel="0" collapsed="false">
      <c r="C72" s="0" t="n">
        <v>1</v>
      </c>
      <c r="D72" s="0" t="s">
        <v>31</v>
      </c>
      <c r="E72" s="0" t="s">
        <v>39</v>
      </c>
      <c r="G72" s="0" t="s">
        <v>55</v>
      </c>
      <c r="H72" s="0" t="s">
        <v>56</v>
      </c>
      <c r="I72" s="0" t="s">
        <v>31</v>
      </c>
      <c r="J72" s="7" t="s">
        <v>53</v>
      </c>
      <c r="K72" s="7" t="s">
        <v>54</v>
      </c>
      <c r="L72" s="7"/>
      <c r="M72" s="7" t="s">
        <v>54</v>
      </c>
      <c r="N72" s="7" t="s">
        <v>54</v>
      </c>
      <c r="O72" s="7" t="str">
        <f aca="false">IF(COUNTA(J72:N72) &gt; 0, CONCATENATE(C72,MID(D72, FIND(":", D72)+1, 99),A$5,B$5,SUBSTITUTE(E72, ":", "-"),F72,G72,H72), "")</f>
        <v>1doubleMininclusiveDECIMALLeadTrail</v>
      </c>
      <c r="P72" s="0" t="str">
        <f aca="false">IF(ISBLANK(J72), "",IF(_xlfn.XOR(VLOOKUP($E72, data!$A$3:$C$11, IF($F72="int", 3, 2), 0) &lt;= HLOOKUP(J$3, data!$J$2:$N$10, MATCH($I72,data!$I$3:$I$10,0)+1, 0),J72&lt;&gt;"pass"), "OK", VLOOKUP($E72, data!$A$3:$C$11, IF($F72="int", 3, 2), 0)&amp;"|"&amp;HLOOKUP(J$3, data!$J$2:$N$10, MATCH($I72,data!$I$3:$I$10,0)+1, 0)))</f>
        <v>OK</v>
      </c>
      <c r="Q72" s="0" t="str">
        <f aca="false">IF(ISBLANK(K72), "",IF(_xlfn.XOR(VLOOKUP($E72, data!$A$3:$C$11, IF($F72="int", 3, 2), 0) &lt;= HLOOKUP(K$3, data!$J$2:$N$10, MATCH($I72,data!$I$3:$I$10,0)+1, 0),K72&lt;&gt;"pass"), "OK", VLOOKUP($E72, data!$A$3:$C$11, IF($F72="int", 3, 2), 0)&amp;"|"&amp;HLOOKUP(K$3, data!$J$2:$N$10, MATCH($I72,data!$I$3:$I$10,0)+1, 0)))</f>
        <v>OK</v>
      </c>
      <c r="R72" s="0" t="inlineStr">
        <f aca="false">IF(ISBLANK(L72), "",IF(_xlfn.XOR(VLOOKUP($E72, data!$A$3:$C$11, IF($F72="int", 3, 2), 0) &lt;= HLOOKUP(L$3, data!$J$2:$N$10, MATCH($I72,data!$I$3:$I$10,0)+1, 0),L72&lt;&gt;"pass"), "OK", VLOOKUP($E72, data!$A$3:$C$11, IF($F72="int", 3, 2), 0)&amp;"|"&amp;HLOOKUP(L$3, data!$J$2:$N$10, MATCH($I72,data!$I$3:$I$10,0)+1, 0)))</f>
        <is>
          <t/>
        </is>
      </c>
      <c r="S72" s="0" t="str">
        <f aca="false">IF(ISBLANK(M72), "",IF(_xlfn.XOR(VLOOKUP($E72, data!$A$3:$C$11, IF($F72="int", 3, 2), 0) &lt;= HLOOKUP(M$3, data!$J$2:$N$10, MATCH($I72,data!$I$3:$I$10,0)+1, 0),M72&lt;&gt;"pass"), "OK", VLOOKUP($E72, data!$A$3:$C$11, IF($F72="int", 3, 2), 0)&amp;"|"&amp;HLOOKUP(M$3, data!$J$2:$N$10, MATCH($I72,data!$I$3:$I$10,0)+1, 0)))</f>
        <v>OK</v>
      </c>
      <c r="T72" s="0" t="str">
        <f aca="false">IF(ISBLANK(N72), "",IF(_xlfn.XOR(VLOOKUP($E72, data!$A$3:$C$11, IF($F72="int", 3, 2), 0) &lt;= HLOOKUP(N$3, data!$J$2:$N$10, MATCH($I72,data!$I$3:$I$10,0)+1, 0),N72&lt;&gt;"pass"), "OK", VLOOKUP($E72, data!$A$3:$C$11, IF($F72="int", 3, 2), 0)&amp;"|"&amp;HLOOKUP(N$3, data!$J$2:$N$10, MATCH($I72,data!$I$3:$I$10,0)+1, 0)))</f>
        <v>OK</v>
      </c>
    </row>
    <row r="73" customFormat="false" ht="12.8" hidden="false" customHeight="false" outlineLevel="0" collapsed="false">
      <c r="C73" s="0" t="n">
        <v>1</v>
      </c>
      <c r="D73" s="0" t="s">
        <v>31</v>
      </c>
      <c r="E73" s="0" t="s">
        <v>39</v>
      </c>
      <c r="F73" s="0" t="s">
        <v>21</v>
      </c>
      <c r="I73" s="0" t="s">
        <v>31</v>
      </c>
      <c r="J73" s="7"/>
      <c r="K73" s="7"/>
      <c r="L73" s="7"/>
      <c r="M73" s="7"/>
      <c r="N73" s="7"/>
      <c r="O73" s="7" t="inlineStr">
        <f aca="false">IF(COUNTA(J73:N73) &gt; 0, CONCATENATE(C73,MID(D73, FIND(":", D73)+1, 99),A$5,B$5,SUBSTITUTE(E73, ":", "-"),F73,G73,H73), "")</f>
        <is>
          <t/>
        </is>
      </c>
      <c r="P73" s="0" t="inlineStr">
        <f aca="false">IF(ISBLANK(J73), "",IF(_xlfn.XOR(VLOOKUP($E73, data!$A$3:$C$11, IF($F73="int", 3, 2), 0) &lt;= HLOOKUP(J$3, data!$J$2:$N$10, MATCH($I73,data!$I$3:$I$10,0)+1, 0),J73&lt;&gt;"pass"), "OK", VLOOKUP($E73, data!$A$3:$C$11, IF($F73="int", 3, 2), 0)&amp;"|"&amp;HLOOKUP(J$3, data!$J$2:$N$10, MATCH($I73,data!$I$3:$I$10,0)+1, 0)))</f>
        <is>
          <t/>
        </is>
      </c>
      <c r="Q73" s="0" t="inlineStr">
        <f aca="false">IF(ISBLANK(K73), "",IF(_xlfn.XOR(VLOOKUP($E73, data!$A$3:$C$11, IF($F73="int", 3, 2), 0) &lt;= HLOOKUP(K$3, data!$J$2:$N$10, MATCH($I73,data!$I$3:$I$10,0)+1, 0),K73&lt;&gt;"pass"), "OK", VLOOKUP($E73, data!$A$3:$C$11, IF($F73="int", 3, 2), 0)&amp;"|"&amp;HLOOKUP(K$3, data!$J$2:$N$10, MATCH($I73,data!$I$3:$I$10,0)+1, 0)))</f>
        <is>
          <t/>
        </is>
      </c>
      <c r="R73" s="0" t="inlineStr">
        <f aca="false">IF(ISBLANK(L73), "",IF(_xlfn.XOR(VLOOKUP($E73, data!$A$3:$C$11, IF($F73="int", 3, 2), 0) &lt;= HLOOKUP(L$3, data!$J$2:$N$10, MATCH($I73,data!$I$3:$I$10,0)+1, 0),L73&lt;&gt;"pass"), "OK", VLOOKUP($E73, data!$A$3:$C$11, IF($F73="int", 3, 2), 0)&amp;"|"&amp;HLOOKUP(L$3, data!$J$2:$N$10, MATCH($I73,data!$I$3:$I$10,0)+1, 0)))</f>
        <is>
          <t/>
        </is>
      </c>
      <c r="S73" s="0" t="inlineStr">
        <f aca="false">IF(ISBLANK(M73), "",IF(_xlfn.XOR(VLOOKUP($E73, data!$A$3:$C$11, IF($F73="int", 3, 2), 0) &lt;= HLOOKUP(M$3, data!$J$2:$N$10, MATCH($I73,data!$I$3:$I$10,0)+1, 0),M73&lt;&gt;"pass"), "OK", VLOOKUP($E73, data!$A$3:$C$11, IF($F73="int", 3, 2), 0)&amp;"|"&amp;HLOOKUP(M$3, data!$J$2:$N$10, MATCH($I73,data!$I$3:$I$10,0)+1, 0)))</f>
        <is>
          <t/>
        </is>
      </c>
      <c r="T73" s="0" t="inlineStr">
        <f aca="false">IF(ISBLANK(N73), "",IF(_xlfn.XOR(VLOOKUP($E73, data!$A$3:$C$11, IF($F73="int", 3, 2), 0) &lt;= HLOOKUP(N$3, data!$J$2:$N$10, MATCH($I73,data!$I$3:$I$10,0)+1, 0),N73&lt;&gt;"pass"), "OK", VLOOKUP($E73, data!$A$3:$C$11, IF($F73="int", 3, 2), 0)&amp;"|"&amp;HLOOKUP(N$3, data!$J$2:$N$10, MATCH($I73,data!$I$3:$I$10,0)+1, 0)))</f>
        <is>
          <t/>
        </is>
      </c>
    </row>
    <row r="74" customFormat="false" ht="12.8" hidden="false" customHeight="false" outlineLevel="0" collapsed="false">
      <c r="C74" s="0" t="n">
        <v>1</v>
      </c>
      <c r="D74" s="0" t="s">
        <v>31</v>
      </c>
      <c r="E74" s="0" t="s">
        <v>39</v>
      </c>
      <c r="F74" s="0" t="s">
        <v>21</v>
      </c>
      <c r="G74" s="0" t="s">
        <v>55</v>
      </c>
      <c r="H74" s="0" t="s">
        <v>56</v>
      </c>
      <c r="I74" s="0" t="s">
        <v>31</v>
      </c>
      <c r="J74" s="7" t="s">
        <v>53</v>
      </c>
      <c r="K74" s="7"/>
      <c r="L74" s="7"/>
      <c r="M74" s="7"/>
      <c r="N74" s="7" t="s">
        <v>54</v>
      </c>
      <c r="O74" s="7" t="str">
        <f aca="false">IF(COUNTA(J74:N74) &gt; 0, CONCATENATE(C74,MID(D74, FIND(":", D74)+1, 99),A$5,B$5,SUBSTITUTE(E74, ":", "-"),F74,G74,H74), "")</f>
        <v>1doubleMininclusiveDECIMALintLeadTrail</v>
      </c>
      <c r="P74" s="0" t="str">
        <f aca="false">IF(ISBLANK(J74), "",IF(_xlfn.XOR(VLOOKUP($E74, data!$A$3:$C$11, IF($F74="int", 3, 2), 0) &lt;= HLOOKUP(J$3, data!$J$2:$N$10, MATCH($I74,data!$I$3:$I$10,0)+1, 0),J74&lt;&gt;"pass"), "OK", VLOOKUP($E74, data!$A$3:$C$11, IF($F74="int", 3, 2), 0)&amp;"|"&amp;HLOOKUP(J$3, data!$J$2:$N$10, MATCH($I74,data!$I$3:$I$10,0)+1, 0)))</f>
        <v>OK</v>
      </c>
      <c r="Q74" s="0" t="inlineStr">
        <f aca="false">IF(ISBLANK(K74), "",IF(_xlfn.XOR(VLOOKUP($E74, data!$A$3:$C$11, IF($F74="int", 3, 2), 0) &lt;= HLOOKUP(K$3, data!$J$2:$N$10, MATCH($I74,data!$I$3:$I$10,0)+1, 0),K74&lt;&gt;"pass"), "OK", VLOOKUP($E74, data!$A$3:$C$11, IF($F74="int", 3, 2), 0)&amp;"|"&amp;HLOOKUP(K$3, data!$J$2:$N$10, MATCH($I74,data!$I$3:$I$10,0)+1, 0)))</f>
        <is>
          <t/>
        </is>
      </c>
      <c r="R74" s="0" t="inlineStr">
        <f aca="false">IF(ISBLANK(L74), "",IF(_xlfn.XOR(VLOOKUP($E74, data!$A$3:$C$11, IF($F74="int", 3, 2), 0) &lt;= HLOOKUP(L$3, data!$J$2:$N$10, MATCH($I74,data!$I$3:$I$10,0)+1, 0),L74&lt;&gt;"pass"), "OK", VLOOKUP($E74, data!$A$3:$C$11, IF($F74="int", 3, 2), 0)&amp;"|"&amp;HLOOKUP(L$3, data!$J$2:$N$10, MATCH($I74,data!$I$3:$I$10,0)+1, 0)))</f>
        <is>
          <t/>
        </is>
      </c>
      <c r="S74" s="0" t="inlineStr">
        <f aca="false">IF(ISBLANK(M74), "",IF(_xlfn.XOR(VLOOKUP($E74, data!$A$3:$C$11, IF($F74="int", 3, 2), 0) &lt;= HLOOKUP(M$3, data!$J$2:$N$10, MATCH($I74,data!$I$3:$I$10,0)+1, 0),M74&lt;&gt;"pass"), "OK", VLOOKUP($E74, data!$A$3:$C$11, IF($F74="int", 3, 2), 0)&amp;"|"&amp;HLOOKUP(M$3, data!$J$2:$N$10, MATCH($I74,data!$I$3:$I$10,0)+1, 0)))</f>
        <is>
          <t/>
        </is>
      </c>
      <c r="T74" s="0" t="str">
        <f aca="false">IF(ISBLANK(N74), "",IF(_xlfn.XOR(VLOOKUP($E74, data!$A$3:$C$11, IF($F74="int", 3, 2), 0) &lt;= HLOOKUP(N$3, data!$J$2:$N$10, MATCH($I74,data!$I$3:$I$10,0)+1, 0),N74&lt;&gt;"pass"), "OK", VLOOKUP($E74, data!$A$3:$C$11, IF($F74="int", 3, 2), 0)&amp;"|"&amp;HLOOKUP(N$3, data!$J$2:$N$10, MATCH($I74,data!$I$3:$I$10,0)+1, 0)))</f>
        <v>OK</v>
      </c>
    </row>
    <row r="75" customFormat="false" ht="12.8" hidden="false" customHeight="false" outlineLevel="0" collapsed="false">
      <c r="C75" s="0" t="n">
        <v>1</v>
      </c>
      <c r="D75" s="0" t="s">
        <v>31</v>
      </c>
      <c r="E75" s="0" t="s">
        <v>42</v>
      </c>
      <c r="I75" s="0" t="s">
        <v>31</v>
      </c>
      <c r="J75" s="7"/>
      <c r="K75" s="7" t="s">
        <v>54</v>
      </c>
      <c r="L75" s="7"/>
      <c r="M75" s="7" t="s">
        <v>54</v>
      </c>
      <c r="N75" s="7"/>
      <c r="O75" s="7" t="str">
        <f aca="false">IF(COUNTA(J75:N75) &gt; 0, CONCATENATE(C75,MID(D75, FIND(":", D75)+1, 99),A$5,B$5,SUBSTITUTE(E75, ":", "-"),F75,G75,H75), "")</f>
        <v>1doubleMininclusiveDOUBLE</v>
      </c>
      <c r="P75" s="0" t="inlineStr">
        <f aca="false">IF(ISBLANK(J75), "",IF(_xlfn.XOR(VLOOKUP($E75, data!$A$3:$C$11, IF($F75="int", 3, 2), 0) &lt;= HLOOKUP(J$3, data!$J$2:$N$10, MATCH($I75,data!$I$3:$I$10,0)+1, 0),J75&lt;&gt;"pass"), "OK", VLOOKUP($E75, data!$A$3:$C$11, IF($F75="int", 3, 2), 0)&amp;"|"&amp;HLOOKUP(J$3, data!$J$2:$N$10, MATCH($I75,data!$I$3:$I$10,0)+1, 0)))</f>
        <is>
          <t/>
        </is>
      </c>
      <c r="Q75" s="0" t="str">
        <f aca="false">IF(ISBLANK(K75), "",IF(_xlfn.XOR(VLOOKUP($E75, data!$A$3:$C$11, IF($F75="int", 3, 2), 0) &lt;= HLOOKUP(K$3, data!$J$2:$N$10, MATCH($I75,data!$I$3:$I$10,0)+1, 0),K75&lt;&gt;"pass"), "OK", VLOOKUP($E75, data!$A$3:$C$11, IF($F75="int", 3, 2), 0)&amp;"|"&amp;HLOOKUP(K$3, data!$J$2:$N$10, MATCH($I75,data!$I$3:$I$10,0)+1, 0)))</f>
        <v>OK</v>
      </c>
      <c r="R75" s="0" t="inlineStr">
        <f aca="false">IF(ISBLANK(L75), "",IF(_xlfn.XOR(VLOOKUP($E75, data!$A$3:$C$11, IF($F75="int", 3, 2), 0) &lt;= HLOOKUP(L$3, data!$J$2:$N$10, MATCH($I75,data!$I$3:$I$10,0)+1, 0),L75&lt;&gt;"pass"), "OK", VLOOKUP($E75, data!$A$3:$C$11, IF($F75="int", 3, 2), 0)&amp;"|"&amp;HLOOKUP(L$3, data!$J$2:$N$10, MATCH($I75,data!$I$3:$I$10,0)+1, 0)))</f>
        <is>
          <t/>
        </is>
      </c>
      <c r="S75" s="0" t="str">
        <f aca="false">IF(ISBLANK(M75), "",IF(_xlfn.XOR(VLOOKUP($E75, data!$A$3:$C$11, IF($F75="int", 3, 2), 0) &lt;= HLOOKUP(M$3, data!$J$2:$N$10, MATCH($I75,data!$I$3:$I$10,0)+1, 0),M75&lt;&gt;"pass"), "OK", VLOOKUP($E75, data!$A$3:$C$11, IF($F75="int", 3, 2), 0)&amp;"|"&amp;HLOOKUP(M$3, data!$J$2:$N$10, MATCH($I75,data!$I$3:$I$10,0)+1, 0)))</f>
        <v>OK</v>
      </c>
      <c r="T75" s="0" t="inlineStr">
        <f aca="false">IF(ISBLANK(N75), "",IF(_xlfn.XOR(VLOOKUP($E75, data!$A$3:$C$11, IF($F75="int", 3, 2), 0) &lt;= HLOOKUP(N$3, data!$J$2:$N$10, MATCH($I75,data!$I$3:$I$10,0)+1, 0),N75&lt;&gt;"pass"), "OK", VLOOKUP($E75, data!$A$3:$C$11, IF($F75="int", 3, 2), 0)&amp;"|"&amp;HLOOKUP(N$3, data!$J$2:$N$10, MATCH($I75,data!$I$3:$I$10,0)+1, 0)))</f>
        <is>
          <t/>
        </is>
      </c>
    </row>
    <row r="76" customFormat="false" ht="12.8" hidden="false" customHeight="false" outlineLevel="0" collapsed="false">
      <c r="C76" s="0" t="n">
        <v>1</v>
      </c>
      <c r="D76" s="0" t="s">
        <v>31</v>
      </c>
      <c r="E76" s="0" t="s">
        <v>42</v>
      </c>
      <c r="G76" s="0" t="s">
        <v>55</v>
      </c>
      <c r="H76" s="0" t="s">
        <v>56</v>
      </c>
      <c r="I76" s="0" t="s">
        <v>31</v>
      </c>
      <c r="J76" s="7" t="s">
        <v>53</v>
      </c>
      <c r="K76" s="7" t="s">
        <v>54</v>
      </c>
      <c r="L76" s="7"/>
      <c r="M76" s="7" t="s">
        <v>54</v>
      </c>
      <c r="N76" s="7" t="s">
        <v>54</v>
      </c>
      <c r="O76" s="7" t="str">
        <f aca="false">IF(COUNTA(J76:N76) &gt; 0, CONCATENATE(C76,MID(D76, FIND(":", D76)+1, 99),A$5,B$5,SUBSTITUTE(E76, ":", "-"),F76,G76,H76), "")</f>
        <v>1doubleMininclusiveDOUBLELeadTrail</v>
      </c>
      <c r="P76" s="0" t="str">
        <f aca="false">IF(ISBLANK(J76), "",IF(_xlfn.XOR(VLOOKUP($E76, data!$A$3:$C$11, IF($F76="int", 3, 2), 0) &lt;= HLOOKUP(J$3, data!$J$2:$N$10, MATCH($I76,data!$I$3:$I$10,0)+1, 0),J76&lt;&gt;"pass"), "OK", VLOOKUP($E76, data!$A$3:$C$11, IF($F76="int", 3, 2), 0)&amp;"|"&amp;HLOOKUP(J$3, data!$J$2:$N$10, MATCH($I76,data!$I$3:$I$10,0)+1, 0)))</f>
        <v>OK</v>
      </c>
      <c r="Q76" s="0" t="str">
        <f aca="false">IF(ISBLANK(K76), "",IF(_xlfn.XOR(VLOOKUP($E76, data!$A$3:$C$11, IF($F76="int", 3, 2), 0) &lt;= HLOOKUP(K$3, data!$J$2:$N$10, MATCH($I76,data!$I$3:$I$10,0)+1, 0),K76&lt;&gt;"pass"), "OK", VLOOKUP($E76, data!$A$3:$C$11, IF($F76="int", 3, 2), 0)&amp;"|"&amp;HLOOKUP(K$3, data!$J$2:$N$10, MATCH($I76,data!$I$3:$I$10,0)+1, 0)))</f>
        <v>OK</v>
      </c>
      <c r="R76" s="0" t="inlineStr">
        <f aca="false">IF(ISBLANK(L76), "",IF(_xlfn.XOR(VLOOKUP($E76, data!$A$3:$C$11, IF($F76="int", 3, 2), 0) &lt;= HLOOKUP(L$3, data!$J$2:$N$10, MATCH($I76,data!$I$3:$I$10,0)+1, 0),L76&lt;&gt;"pass"), "OK", VLOOKUP($E76, data!$A$3:$C$11, IF($F76="int", 3, 2), 0)&amp;"|"&amp;HLOOKUP(L$3, data!$J$2:$N$10, MATCH($I76,data!$I$3:$I$10,0)+1, 0)))</f>
        <is>
          <t/>
        </is>
      </c>
      <c r="S76" s="0" t="str">
        <f aca="false">IF(ISBLANK(M76), "",IF(_xlfn.XOR(VLOOKUP($E76, data!$A$3:$C$11, IF($F76="int", 3, 2), 0) &lt;= HLOOKUP(M$3, data!$J$2:$N$10, MATCH($I76,data!$I$3:$I$10,0)+1, 0),M76&lt;&gt;"pass"), "OK", VLOOKUP($E76, data!$A$3:$C$11, IF($F76="int", 3, 2), 0)&amp;"|"&amp;HLOOKUP(M$3, data!$J$2:$N$10, MATCH($I76,data!$I$3:$I$10,0)+1, 0)))</f>
        <v>OK</v>
      </c>
      <c r="T76" s="0" t="str">
        <f aca="false">IF(ISBLANK(N76), "",IF(_xlfn.XOR(VLOOKUP($E76, data!$A$3:$C$11, IF($F76="int", 3, 2), 0) &lt;= HLOOKUP(N$3, data!$J$2:$N$10, MATCH($I76,data!$I$3:$I$10,0)+1, 0),N76&lt;&gt;"pass"), "OK", VLOOKUP($E76, data!$A$3:$C$11, IF($F76="int", 3, 2), 0)&amp;"|"&amp;HLOOKUP(N$3, data!$J$2:$N$10, MATCH($I76,data!$I$3:$I$10,0)+1, 0)))</f>
        <v>OK</v>
      </c>
    </row>
    <row r="77" customFormat="false" ht="12.8" hidden="false" customHeight="false" outlineLevel="0" collapsed="false">
      <c r="C77" s="0" t="n">
        <v>1</v>
      </c>
      <c r="D77" s="0" t="s">
        <v>31</v>
      </c>
      <c r="E77" s="0" t="s">
        <v>42</v>
      </c>
      <c r="F77" s="0" t="s">
        <v>21</v>
      </c>
      <c r="I77" s="0" t="s">
        <v>31</v>
      </c>
      <c r="J77" s="7"/>
      <c r="K77" s="7"/>
      <c r="L77" s="7"/>
      <c r="M77" s="7"/>
      <c r="N77" s="7"/>
      <c r="O77" s="7" t="inlineStr">
        <f aca="false">IF(COUNTA(J77:N77) &gt; 0, CONCATENATE(C77,MID(D77, FIND(":", D77)+1, 99),A$5,B$5,SUBSTITUTE(E77, ":", "-"),F77,G77,H77), "")</f>
        <is>
          <t/>
        </is>
      </c>
      <c r="P77" s="0" t="inlineStr">
        <f aca="false">IF(ISBLANK(J77), "",IF(_xlfn.XOR(VLOOKUP($E77, data!$A$3:$C$11, IF($F77="int", 3, 2), 0) &lt;= HLOOKUP(J$3, data!$J$2:$N$10, MATCH($I77,data!$I$3:$I$10,0)+1, 0),J77&lt;&gt;"pass"), "OK", VLOOKUP($E77, data!$A$3:$C$11, IF($F77="int", 3, 2), 0)&amp;"|"&amp;HLOOKUP(J$3, data!$J$2:$N$10, MATCH($I77,data!$I$3:$I$10,0)+1, 0)))</f>
        <is>
          <t/>
        </is>
      </c>
      <c r="Q77" s="0" t="inlineStr">
        <f aca="false">IF(ISBLANK(K77), "",IF(_xlfn.XOR(VLOOKUP($E77, data!$A$3:$C$11, IF($F77="int", 3, 2), 0) &lt;= HLOOKUP(K$3, data!$J$2:$N$10, MATCH($I77,data!$I$3:$I$10,0)+1, 0),K77&lt;&gt;"pass"), "OK", VLOOKUP($E77, data!$A$3:$C$11, IF($F77="int", 3, 2), 0)&amp;"|"&amp;HLOOKUP(K$3, data!$J$2:$N$10, MATCH($I77,data!$I$3:$I$10,0)+1, 0)))</f>
        <is>
          <t/>
        </is>
      </c>
      <c r="R77" s="0" t="inlineStr">
        <f aca="false">IF(ISBLANK(L77), "",IF(_xlfn.XOR(VLOOKUP($E77, data!$A$3:$C$11, IF($F77="int", 3, 2), 0) &lt;= HLOOKUP(L$3, data!$J$2:$N$10, MATCH($I77,data!$I$3:$I$10,0)+1, 0),L77&lt;&gt;"pass"), "OK", VLOOKUP($E77, data!$A$3:$C$11, IF($F77="int", 3, 2), 0)&amp;"|"&amp;HLOOKUP(L$3, data!$J$2:$N$10, MATCH($I77,data!$I$3:$I$10,0)+1, 0)))</f>
        <is>
          <t/>
        </is>
      </c>
      <c r="S77" s="0" t="inlineStr">
        <f aca="false">IF(ISBLANK(M77), "",IF(_xlfn.XOR(VLOOKUP($E77, data!$A$3:$C$11, IF($F77="int", 3, 2), 0) &lt;= HLOOKUP(M$3, data!$J$2:$N$10, MATCH($I77,data!$I$3:$I$10,0)+1, 0),M77&lt;&gt;"pass"), "OK", VLOOKUP($E77, data!$A$3:$C$11, IF($F77="int", 3, 2), 0)&amp;"|"&amp;HLOOKUP(M$3, data!$J$2:$N$10, MATCH($I77,data!$I$3:$I$10,0)+1, 0)))</f>
        <is>
          <t/>
        </is>
      </c>
      <c r="T77" s="0" t="inlineStr">
        <f aca="false">IF(ISBLANK(N77), "",IF(_xlfn.XOR(VLOOKUP($E77, data!$A$3:$C$11, IF($F77="int", 3, 2), 0) &lt;= HLOOKUP(N$3, data!$J$2:$N$10, MATCH($I77,data!$I$3:$I$10,0)+1, 0),N77&lt;&gt;"pass"), "OK", VLOOKUP($E77, data!$A$3:$C$11, IF($F77="int", 3, 2), 0)&amp;"|"&amp;HLOOKUP(N$3, data!$J$2:$N$10, MATCH($I77,data!$I$3:$I$10,0)+1, 0)))</f>
        <is>
          <t/>
        </is>
      </c>
    </row>
    <row r="78" customFormat="false" ht="12.8" hidden="false" customHeight="false" outlineLevel="0" collapsed="false">
      <c r="C78" s="0" t="n">
        <v>1</v>
      </c>
      <c r="D78" s="0" t="s">
        <v>31</v>
      </c>
      <c r="E78" s="0" t="s">
        <v>42</v>
      </c>
      <c r="F78" s="0" t="s">
        <v>21</v>
      </c>
      <c r="G78" s="0" t="s">
        <v>55</v>
      </c>
      <c r="H78" s="0" t="s">
        <v>56</v>
      </c>
      <c r="I78" s="0" t="s">
        <v>31</v>
      </c>
      <c r="J78" s="7" t="s">
        <v>53</v>
      </c>
      <c r="K78" s="7"/>
      <c r="L78" s="7"/>
      <c r="M78" s="7"/>
      <c r="N78" s="7" t="s">
        <v>54</v>
      </c>
      <c r="O78" s="7" t="str">
        <f aca="false">IF(COUNTA(J78:N78) &gt; 0, CONCATENATE(C78,MID(D78, FIND(":", D78)+1, 99),A$5,B$5,SUBSTITUTE(E78, ":", "-"),F78,G78,H78), "")</f>
        <v>1doubleMininclusiveDOUBLEintLeadTrail</v>
      </c>
      <c r="P78" s="0" t="str">
        <f aca="false">IF(ISBLANK(J78), "",IF(_xlfn.XOR(VLOOKUP($E78, data!$A$3:$C$11, IF($F78="int", 3, 2), 0) &lt;= HLOOKUP(J$3, data!$J$2:$N$10, MATCH($I78,data!$I$3:$I$10,0)+1, 0),J78&lt;&gt;"pass"), "OK", VLOOKUP($E78, data!$A$3:$C$11, IF($F78="int", 3, 2), 0)&amp;"|"&amp;HLOOKUP(J$3, data!$J$2:$N$10, MATCH($I78,data!$I$3:$I$10,0)+1, 0)))</f>
        <v>OK</v>
      </c>
      <c r="Q78" s="0" t="inlineStr">
        <f aca="false">IF(ISBLANK(K78), "",IF(_xlfn.XOR(VLOOKUP($E78, data!$A$3:$C$11, IF($F78="int", 3, 2), 0) &lt;= HLOOKUP(K$3, data!$J$2:$N$10, MATCH($I78,data!$I$3:$I$10,0)+1, 0),K78&lt;&gt;"pass"), "OK", VLOOKUP($E78, data!$A$3:$C$11, IF($F78="int", 3, 2), 0)&amp;"|"&amp;HLOOKUP(K$3, data!$J$2:$N$10, MATCH($I78,data!$I$3:$I$10,0)+1, 0)))</f>
        <is>
          <t/>
        </is>
      </c>
      <c r="R78" s="0" t="inlineStr">
        <f aca="false">IF(ISBLANK(L78), "",IF(_xlfn.XOR(VLOOKUP($E78, data!$A$3:$C$11, IF($F78="int", 3, 2), 0) &lt;= HLOOKUP(L$3, data!$J$2:$N$10, MATCH($I78,data!$I$3:$I$10,0)+1, 0),L78&lt;&gt;"pass"), "OK", VLOOKUP($E78, data!$A$3:$C$11, IF($F78="int", 3, 2), 0)&amp;"|"&amp;HLOOKUP(L$3, data!$J$2:$N$10, MATCH($I78,data!$I$3:$I$10,0)+1, 0)))</f>
        <is>
          <t/>
        </is>
      </c>
      <c r="S78" s="0" t="inlineStr">
        <f aca="false">IF(ISBLANK(M78), "",IF(_xlfn.XOR(VLOOKUP($E78, data!$A$3:$C$11, IF($F78="int", 3, 2), 0) &lt;= HLOOKUP(M$3, data!$J$2:$N$10, MATCH($I78,data!$I$3:$I$10,0)+1, 0),M78&lt;&gt;"pass"), "OK", VLOOKUP($E78, data!$A$3:$C$11, IF($F78="int", 3, 2), 0)&amp;"|"&amp;HLOOKUP(M$3, data!$J$2:$N$10, MATCH($I78,data!$I$3:$I$10,0)+1, 0)))</f>
        <is>
          <t/>
        </is>
      </c>
      <c r="T78" s="0" t="str">
        <f aca="false">IF(ISBLANK(N78), "",IF(_xlfn.XOR(VLOOKUP($E78, data!$A$3:$C$11, IF($F78="int", 3, 2), 0) &lt;= HLOOKUP(N$3, data!$J$2:$N$10, MATCH($I78,data!$I$3:$I$10,0)+1, 0),N78&lt;&gt;"pass"), "OK", VLOOKUP($E78, data!$A$3:$C$11, IF($F78="int", 3, 2), 0)&amp;"|"&amp;HLOOKUP(N$3, data!$J$2:$N$10, MATCH($I78,data!$I$3:$I$10,0)+1, 0)))</f>
        <v>OK</v>
      </c>
    </row>
    <row r="79" customFormat="false" ht="12.8" hidden="false" customHeight="false" outlineLevel="0" collapsed="false">
      <c r="C79" s="0" t="n">
        <v>1</v>
      </c>
      <c r="D79" s="0" t="s">
        <v>31</v>
      </c>
      <c r="E79" s="0" t="s">
        <v>39</v>
      </c>
      <c r="I79" s="0" t="s">
        <v>30</v>
      </c>
      <c r="J79" s="7"/>
      <c r="K79" s="7"/>
      <c r="L79" s="7"/>
      <c r="M79" s="7"/>
      <c r="N79" s="7"/>
      <c r="O79" s="7" t="inlineStr">
        <f aca="false">IF(COUNTA(J79:N79) &gt; 0, CONCATENATE(C79,MID(D79, FIND(":", D79)+1, 99),A$5,B$5,SUBSTITUTE(E79, ":", "-"),F79,G79,H79), "")</f>
        <is>
          <t/>
        </is>
      </c>
      <c r="P79" s="0" t="inlineStr">
        <f aca="false">IF(ISBLANK(J79), "",IF(_xlfn.XOR(VLOOKUP($E79, data!$A$3:$C$11, IF($F79="int", 3, 2), 0) &lt;= HLOOKUP(J$3, data!$J$2:$N$10, MATCH($I79,data!$I$3:$I$10,0)+1, 0),J79&lt;&gt;"pass"), "OK", VLOOKUP($E79, data!$A$3:$C$11, IF($F79="int", 3, 2), 0)&amp;"|"&amp;HLOOKUP(J$3, data!$J$2:$N$10, MATCH($I79,data!$I$3:$I$10,0)+1, 0)))</f>
        <is>
          <t/>
        </is>
      </c>
      <c r="Q79" s="0" t="inlineStr">
        <f aca="false">IF(ISBLANK(K79), "",IF(_xlfn.XOR(VLOOKUP($E79, data!$A$3:$C$11, IF($F79="int", 3, 2), 0) &lt;= HLOOKUP(K$3, data!$J$2:$N$10, MATCH($I79,data!$I$3:$I$10,0)+1, 0),K79&lt;&gt;"pass"), "OK", VLOOKUP($E79, data!$A$3:$C$11, IF($F79="int", 3, 2), 0)&amp;"|"&amp;HLOOKUP(K$3, data!$J$2:$N$10, MATCH($I79,data!$I$3:$I$10,0)+1, 0)))</f>
        <is>
          <t/>
        </is>
      </c>
      <c r="R79" s="0" t="inlineStr">
        <f aca="false">IF(ISBLANK(L79), "",IF(_xlfn.XOR(VLOOKUP($E79, data!$A$3:$C$11, IF($F79="int", 3, 2), 0) &lt;= HLOOKUP(L$3, data!$J$2:$N$10, MATCH($I79,data!$I$3:$I$10,0)+1, 0),L79&lt;&gt;"pass"), "OK", VLOOKUP($E79, data!$A$3:$C$11, IF($F79="int", 3, 2), 0)&amp;"|"&amp;HLOOKUP(L$3, data!$J$2:$N$10, MATCH($I79,data!$I$3:$I$10,0)+1, 0)))</f>
        <is>
          <t/>
        </is>
      </c>
      <c r="S79" s="0" t="inlineStr">
        <f aca="false">IF(ISBLANK(M79), "",IF(_xlfn.XOR(VLOOKUP($E79, data!$A$3:$C$11, IF($F79="int", 3, 2), 0) &lt;= HLOOKUP(M$3, data!$J$2:$N$10, MATCH($I79,data!$I$3:$I$10,0)+1, 0),M79&lt;&gt;"pass"), "OK", VLOOKUP($E79, data!$A$3:$C$11, IF($F79="int", 3, 2), 0)&amp;"|"&amp;HLOOKUP(M$3, data!$J$2:$N$10, MATCH($I79,data!$I$3:$I$10,0)+1, 0)))</f>
        <is>
          <t/>
        </is>
      </c>
      <c r="T79" s="0" t="inlineStr">
        <f aca="false">IF(ISBLANK(N79), "",IF(_xlfn.XOR(VLOOKUP($E79, data!$A$3:$C$11, IF($F79="int", 3, 2), 0) &lt;= HLOOKUP(N$3, data!$J$2:$N$10, MATCH($I79,data!$I$3:$I$10,0)+1, 0),N79&lt;&gt;"pass"), "OK", VLOOKUP($E79, data!$A$3:$C$11, IF($F79="int", 3, 2), 0)&amp;"|"&amp;HLOOKUP(N$3, data!$J$2:$N$10, MATCH($I79,data!$I$3:$I$10,0)+1, 0)))</f>
        <is>
          <t/>
        </is>
      </c>
    </row>
    <row r="80" customFormat="false" ht="12.8" hidden="false" customHeight="false" outlineLevel="0" collapsed="false">
      <c r="C80" s="0" t="n">
        <v>1</v>
      </c>
      <c r="D80" s="0" t="s">
        <v>31</v>
      </c>
      <c r="E80" s="0" t="s">
        <v>39</v>
      </c>
      <c r="I80" s="0" t="s">
        <v>29</v>
      </c>
      <c r="J80" s="7"/>
      <c r="K80" s="7"/>
      <c r="L80" s="7"/>
      <c r="M80" s="7"/>
      <c r="N80" s="7"/>
      <c r="O80" s="7" t="inlineStr">
        <f aca="false">IF(COUNTA(J80:N80) &gt; 0, CONCATENATE(C80,MID(D80, FIND(":", D80)+1, 99),A$5,B$5,SUBSTITUTE(E80, ":", "-"),F80,G80,H80), "")</f>
        <is>
          <t/>
        </is>
      </c>
      <c r="P80" s="0" t="inlineStr">
        <f aca="false">IF(ISBLANK(J80), "",IF(_xlfn.XOR(VLOOKUP($E80, data!$A$3:$C$11, IF($F80="int", 3, 2), 0) &lt;= HLOOKUP(J$3, data!$J$2:$N$10, MATCH($I80,data!$I$3:$I$10,0)+1, 0),J80&lt;&gt;"pass"), "OK", VLOOKUP($E80, data!$A$3:$C$11, IF($F80="int", 3, 2), 0)&amp;"|"&amp;HLOOKUP(J$3, data!$J$2:$N$10, MATCH($I80,data!$I$3:$I$10,0)+1, 0)))</f>
        <is>
          <t/>
        </is>
      </c>
      <c r="Q80" s="0" t="inlineStr">
        <f aca="false">IF(ISBLANK(K80), "",IF(_xlfn.XOR(VLOOKUP($E80, data!$A$3:$C$11, IF($F80="int", 3, 2), 0) &lt;= HLOOKUP(K$3, data!$J$2:$N$10, MATCH($I80,data!$I$3:$I$10,0)+1, 0),K80&lt;&gt;"pass"), "OK", VLOOKUP($E80, data!$A$3:$C$11, IF($F80="int", 3, 2), 0)&amp;"|"&amp;HLOOKUP(K$3, data!$J$2:$N$10, MATCH($I80,data!$I$3:$I$10,0)+1, 0)))</f>
        <is>
          <t/>
        </is>
      </c>
      <c r="R80" s="0" t="inlineStr">
        <f aca="false">IF(ISBLANK(L80), "",IF(_xlfn.XOR(VLOOKUP($E80, data!$A$3:$C$11, IF($F80="int", 3, 2), 0) &lt;= HLOOKUP(L$3, data!$J$2:$N$10, MATCH($I80,data!$I$3:$I$10,0)+1, 0),L80&lt;&gt;"pass"), "OK", VLOOKUP($E80, data!$A$3:$C$11, IF($F80="int", 3, 2), 0)&amp;"|"&amp;HLOOKUP(L$3, data!$J$2:$N$10, MATCH($I80,data!$I$3:$I$10,0)+1, 0)))</f>
        <is>
          <t/>
        </is>
      </c>
      <c r="S80" s="0" t="inlineStr">
        <f aca="false">IF(ISBLANK(M80), "",IF(_xlfn.XOR(VLOOKUP($E80, data!$A$3:$C$11, IF($F80="int", 3, 2), 0) &lt;= HLOOKUP(M$3, data!$J$2:$N$10, MATCH($I80,data!$I$3:$I$10,0)+1, 0),M80&lt;&gt;"pass"), "OK", VLOOKUP($E80, data!$A$3:$C$11, IF($F80="int", 3, 2), 0)&amp;"|"&amp;HLOOKUP(M$3, data!$J$2:$N$10, MATCH($I80,data!$I$3:$I$10,0)+1, 0)))</f>
        <is>
          <t/>
        </is>
      </c>
      <c r="T80" s="0" t="inlineStr">
        <f aca="false">IF(ISBLANK(N80), "",IF(_xlfn.XOR(VLOOKUP($E80, data!$A$3:$C$11, IF($F80="int", 3, 2), 0) &lt;= HLOOKUP(N$3, data!$J$2:$N$10, MATCH($I80,data!$I$3:$I$10,0)+1, 0),N80&lt;&gt;"pass"), "OK", VLOOKUP($E80, data!$A$3:$C$11, IF($F80="int", 3, 2), 0)&amp;"|"&amp;HLOOKUP(N$3, data!$J$2:$N$10, MATCH($I80,data!$I$3:$I$10,0)+1, 0)))</f>
        <is>
          <t/>
        </is>
      </c>
    </row>
    <row r="81" customFormat="false" ht="12.8" hidden="false" customHeight="false" outlineLevel="0" collapsed="false">
      <c r="C81" s="0" t="n">
        <v>1</v>
      </c>
      <c r="D81" s="0" t="s">
        <v>31</v>
      </c>
      <c r="E81" s="0" t="s">
        <v>39</v>
      </c>
      <c r="I81" s="0" t="s">
        <v>31</v>
      </c>
      <c r="J81" s="7"/>
      <c r="K81" s="7"/>
      <c r="L81" s="7"/>
      <c r="M81" s="7"/>
      <c r="N81" s="7"/>
      <c r="O81" s="7" t="inlineStr">
        <f aca="false">IF(COUNTA(J81:N81) &gt; 0, CONCATENATE(C81,MID(D81, FIND(":", D81)+1, 99),A$5,B$5,SUBSTITUTE(E81, ":", "-"),F81,G81,H81), "")</f>
        <is>
          <t/>
        </is>
      </c>
      <c r="P81" s="0" t="inlineStr">
        <f aca="false">IF(ISBLANK(J81), "",IF(_xlfn.XOR(VLOOKUP($E81, data!$A$3:$C$11, IF($F81="int", 3, 2), 0) &lt;= HLOOKUP(J$3, data!$J$2:$N$10, MATCH($I81,data!$I$3:$I$10,0)+1, 0),J81&lt;&gt;"pass"), "OK", VLOOKUP($E81, data!$A$3:$C$11, IF($F81="int", 3, 2), 0)&amp;"|"&amp;HLOOKUP(J$3, data!$J$2:$N$10, MATCH($I81,data!$I$3:$I$10,0)+1, 0)))</f>
        <is>
          <t/>
        </is>
      </c>
      <c r="Q81" s="0" t="inlineStr">
        <f aca="false">IF(ISBLANK(K81), "",IF(_xlfn.XOR(VLOOKUP($E81, data!$A$3:$C$11, IF($F81="int", 3, 2), 0) &lt;= HLOOKUP(K$3, data!$J$2:$N$10, MATCH($I81,data!$I$3:$I$10,0)+1, 0),K81&lt;&gt;"pass"), "OK", VLOOKUP($E81, data!$A$3:$C$11, IF($F81="int", 3, 2), 0)&amp;"|"&amp;HLOOKUP(K$3, data!$J$2:$N$10, MATCH($I81,data!$I$3:$I$10,0)+1, 0)))</f>
        <is>
          <t/>
        </is>
      </c>
      <c r="R81" s="0" t="inlineStr">
        <f aca="false">IF(ISBLANK(L81), "",IF(_xlfn.XOR(VLOOKUP($E81, data!$A$3:$C$11, IF($F81="int", 3, 2), 0) &lt;= HLOOKUP(L$3, data!$J$2:$N$10, MATCH($I81,data!$I$3:$I$10,0)+1, 0),L81&lt;&gt;"pass"), "OK", VLOOKUP($E81, data!$A$3:$C$11, IF($F81="int", 3, 2), 0)&amp;"|"&amp;HLOOKUP(L$3, data!$J$2:$N$10, MATCH($I81,data!$I$3:$I$10,0)+1, 0)))</f>
        <is>
          <t/>
        </is>
      </c>
      <c r="S81" s="0" t="inlineStr">
        <f aca="false">IF(ISBLANK(M81), "",IF(_xlfn.XOR(VLOOKUP($E81, data!$A$3:$C$11, IF($F81="int", 3, 2), 0) &lt;= HLOOKUP(M$3, data!$J$2:$N$10, MATCH($I81,data!$I$3:$I$10,0)+1, 0),M81&lt;&gt;"pass"), "OK", VLOOKUP($E81, data!$A$3:$C$11, IF($F81="int", 3, 2), 0)&amp;"|"&amp;HLOOKUP(M$3, data!$J$2:$N$10, MATCH($I81,data!$I$3:$I$10,0)+1, 0)))</f>
        <is>
          <t/>
        </is>
      </c>
      <c r="T81" s="0" t="inlineStr">
        <f aca="false">IF(ISBLANK(N81), "",IF(_xlfn.XOR(VLOOKUP($E81, data!$A$3:$C$11, IF($F81="int", 3, 2), 0) &lt;= HLOOKUP(N$3, data!$J$2:$N$10, MATCH($I81,data!$I$3:$I$10,0)+1, 0),N81&lt;&gt;"pass"), "OK", VLOOKUP($E81, data!$A$3:$C$11, IF($F81="int", 3, 2), 0)&amp;"|"&amp;HLOOKUP(N$3, data!$J$2:$N$10, MATCH($I81,data!$I$3:$I$10,0)+1, 0)))</f>
        <is>
          <t/>
        </is>
      </c>
    </row>
    <row r="82" customFormat="false" ht="12.8" hidden="false" customHeight="false" outlineLevel="0" collapsed="false">
      <c r="C82" s="0" t="n">
        <v>1</v>
      </c>
      <c r="D82" s="0" t="s">
        <v>31</v>
      </c>
      <c r="E82" s="0" t="s">
        <v>39</v>
      </c>
      <c r="I82" s="0" t="s">
        <v>33</v>
      </c>
      <c r="J82" s="7"/>
      <c r="K82" s="7"/>
      <c r="L82" s="7"/>
      <c r="M82" s="7"/>
      <c r="N82" s="7"/>
      <c r="O82" s="7" t="inlineStr">
        <f aca="false">IF(COUNTA(J82:N82) &gt; 0, CONCATENATE(C82,MID(D82, FIND(":", D82)+1, 99),A$5,B$5,SUBSTITUTE(E82, ":", "-"),F82,G82,H82), "")</f>
        <is>
          <t/>
        </is>
      </c>
      <c r="P82" s="0" t="inlineStr">
        <f aca="false">IF(ISBLANK(J82), "",IF(_xlfn.XOR(VLOOKUP($E82, data!$A$3:$C$11, IF($F82="int", 3, 2), 0) &lt;= HLOOKUP(J$3, data!$J$2:$N$10, MATCH($I82,data!$I$3:$I$10,0)+1, 0),J82&lt;&gt;"pass"), "OK", VLOOKUP($E82, data!$A$3:$C$11, IF($F82="int", 3, 2), 0)&amp;"|"&amp;HLOOKUP(J$3, data!$J$2:$N$10, MATCH($I82,data!$I$3:$I$10,0)+1, 0)))</f>
        <is>
          <t/>
        </is>
      </c>
      <c r="Q82" s="0" t="inlineStr">
        <f aca="false">IF(ISBLANK(K82), "",IF(_xlfn.XOR(VLOOKUP($E82, data!$A$3:$C$11, IF($F82="int", 3, 2), 0) &lt;= HLOOKUP(K$3, data!$J$2:$N$10, MATCH($I82,data!$I$3:$I$10,0)+1, 0),K82&lt;&gt;"pass"), "OK", VLOOKUP($E82, data!$A$3:$C$11, IF($F82="int", 3, 2), 0)&amp;"|"&amp;HLOOKUP(K$3, data!$J$2:$N$10, MATCH($I82,data!$I$3:$I$10,0)+1, 0)))</f>
        <is>
          <t/>
        </is>
      </c>
      <c r="R82" s="0" t="inlineStr">
        <f aca="false">IF(ISBLANK(L82), "",IF(_xlfn.XOR(VLOOKUP($E82, data!$A$3:$C$11, IF($F82="int", 3, 2), 0) &lt;= HLOOKUP(L$3, data!$J$2:$N$10, MATCH($I82,data!$I$3:$I$10,0)+1, 0),L82&lt;&gt;"pass"), "OK", VLOOKUP($E82, data!$A$3:$C$11, IF($F82="int", 3, 2), 0)&amp;"|"&amp;HLOOKUP(L$3, data!$J$2:$N$10, MATCH($I82,data!$I$3:$I$10,0)+1, 0)))</f>
        <is>
          <t/>
        </is>
      </c>
      <c r="S82" s="0" t="inlineStr">
        <f aca="false">IF(ISBLANK(M82), "",IF(_xlfn.XOR(VLOOKUP($E82, data!$A$3:$C$11, IF($F82="int", 3, 2), 0) &lt;= HLOOKUP(M$3, data!$J$2:$N$10, MATCH($I82,data!$I$3:$I$10,0)+1, 0),M82&lt;&gt;"pass"), "OK", VLOOKUP($E82, data!$A$3:$C$11, IF($F82="int", 3, 2), 0)&amp;"|"&amp;HLOOKUP(M$3, data!$J$2:$N$10, MATCH($I82,data!$I$3:$I$10,0)+1, 0)))</f>
        <is>
          <t/>
        </is>
      </c>
      <c r="T82" s="0" t="inlineStr">
        <f aca="false">IF(ISBLANK(N82), "",IF(_xlfn.XOR(VLOOKUP($E82, data!$A$3:$C$11, IF($F82="int", 3, 2), 0) &lt;= HLOOKUP(N$3, data!$J$2:$N$10, MATCH($I82,data!$I$3:$I$10,0)+1, 0),N82&lt;&gt;"pass"), "OK", VLOOKUP($E82, data!$A$3:$C$11, IF($F82="int", 3, 2), 0)&amp;"|"&amp;HLOOKUP(N$3, data!$J$2:$N$10, MATCH($I82,data!$I$3:$I$10,0)+1, 0)))</f>
        <is>
          <t/>
        </is>
      </c>
    </row>
    <row r="83" customFormat="false" ht="12.8" hidden="false" customHeight="false" outlineLevel="0" collapsed="false">
      <c r="C83" s="0" t="n">
        <v>1</v>
      </c>
      <c r="D83" s="0" t="s">
        <v>31</v>
      </c>
      <c r="E83" s="0" t="s">
        <v>39</v>
      </c>
      <c r="I83" s="0" t="s">
        <v>37</v>
      </c>
      <c r="J83" s="7"/>
      <c r="K83" s="7"/>
      <c r="L83" s="7"/>
      <c r="M83" s="7"/>
      <c r="N83" s="7"/>
      <c r="O83" s="7" t="inlineStr">
        <f aca="false">IF(COUNTA(J83:N83) &gt; 0, CONCATENATE(C83,MID(D83, FIND(":", D83)+1, 99),A$5,B$5,SUBSTITUTE(E83, ":", "-"),F83,G83,H83), "")</f>
        <is>
          <t/>
        </is>
      </c>
      <c r="P83" s="0" t="inlineStr">
        <f aca="false">IF(ISBLANK(J83), "",IF(_xlfn.XOR(VLOOKUP($E83, data!$A$3:$C$11, IF($F83="int", 3, 2), 0) &lt;= HLOOKUP(J$3, data!$J$2:$N$10, MATCH($I83,data!$I$3:$I$10,0)+1, 0),J83&lt;&gt;"pass"), "OK", VLOOKUP($E83, data!$A$3:$C$11, IF($F83="int", 3, 2), 0)&amp;"|"&amp;HLOOKUP(J$3, data!$J$2:$N$10, MATCH($I83,data!$I$3:$I$10,0)+1, 0)))</f>
        <is>
          <t/>
        </is>
      </c>
      <c r="Q83" s="0" t="inlineStr">
        <f aca="false">IF(ISBLANK(K83), "",IF(_xlfn.XOR(VLOOKUP($E83, data!$A$3:$C$11, IF($F83="int", 3, 2), 0) &lt;= HLOOKUP(K$3, data!$J$2:$N$10, MATCH($I83,data!$I$3:$I$10,0)+1, 0),K83&lt;&gt;"pass"), "OK", VLOOKUP($E83, data!$A$3:$C$11, IF($F83="int", 3, 2), 0)&amp;"|"&amp;HLOOKUP(K$3, data!$J$2:$N$10, MATCH($I83,data!$I$3:$I$10,0)+1, 0)))</f>
        <is>
          <t/>
        </is>
      </c>
      <c r="R83" s="0" t="inlineStr">
        <f aca="false">IF(ISBLANK(L83), "",IF(_xlfn.XOR(VLOOKUP($E83, data!$A$3:$C$11, IF($F83="int", 3, 2), 0) &lt;= HLOOKUP(L$3, data!$J$2:$N$10, MATCH($I83,data!$I$3:$I$10,0)+1, 0),L83&lt;&gt;"pass"), "OK", VLOOKUP($E83, data!$A$3:$C$11, IF($F83="int", 3, 2), 0)&amp;"|"&amp;HLOOKUP(L$3, data!$J$2:$N$10, MATCH($I83,data!$I$3:$I$10,0)+1, 0)))</f>
        <is>
          <t/>
        </is>
      </c>
      <c r="S83" s="0" t="inlineStr">
        <f aca="false">IF(ISBLANK(M83), "",IF(_xlfn.XOR(VLOOKUP($E83, data!$A$3:$C$11, IF($F83="int", 3, 2), 0) &lt;= HLOOKUP(M$3, data!$J$2:$N$10, MATCH($I83,data!$I$3:$I$10,0)+1, 0),M83&lt;&gt;"pass"), "OK", VLOOKUP($E83, data!$A$3:$C$11, IF($F83="int", 3, 2), 0)&amp;"|"&amp;HLOOKUP(M$3, data!$J$2:$N$10, MATCH($I83,data!$I$3:$I$10,0)+1, 0)))</f>
        <is>
          <t/>
        </is>
      </c>
      <c r="T83" s="0" t="inlineStr">
        <f aca="false">IF(ISBLANK(N83), "",IF(_xlfn.XOR(VLOOKUP($E83, data!$A$3:$C$11, IF($F83="int", 3, 2), 0) &lt;= HLOOKUP(N$3, data!$J$2:$N$10, MATCH($I83,data!$I$3:$I$10,0)+1, 0),N83&lt;&gt;"pass"), "OK", VLOOKUP($E83, data!$A$3:$C$11, IF($F83="int", 3, 2), 0)&amp;"|"&amp;HLOOKUP(N$3, data!$J$2:$N$10, MATCH($I83,data!$I$3:$I$10,0)+1, 0)))</f>
        <is>
          <t/>
        </is>
      </c>
    </row>
    <row r="84" customFormat="false" ht="12.8" hidden="false" customHeight="false" outlineLevel="0" collapsed="false">
      <c r="C84" s="0" t="n">
        <v>1</v>
      </c>
      <c r="D84" s="0" t="s">
        <v>31</v>
      </c>
      <c r="E84" s="0" t="s">
        <v>39</v>
      </c>
      <c r="I84" s="0" t="s">
        <v>32</v>
      </c>
      <c r="J84" s="7"/>
      <c r="K84" s="7"/>
      <c r="L84" s="7"/>
      <c r="M84" s="7"/>
      <c r="N84" s="7"/>
      <c r="O84" s="7" t="inlineStr">
        <f aca="false">IF(COUNTA(J84:N84) &gt; 0, CONCATENATE(C84,MID(D84, FIND(":", D84)+1, 99),A$5,B$5,SUBSTITUTE(E84, ":", "-"),F84,G84,H84), "")</f>
        <is>
          <t/>
        </is>
      </c>
      <c r="P84" s="0" t="inlineStr">
        <f aca="false">IF(ISBLANK(J84), "",IF(_xlfn.XOR(VLOOKUP($E84, data!$A$3:$C$11, IF($F84="int", 3, 2), 0) &lt;= HLOOKUP(J$3, data!$J$2:$N$10, MATCH($I84,data!$I$3:$I$10,0)+1, 0),J84&lt;&gt;"pass"), "OK", VLOOKUP($E84, data!$A$3:$C$11, IF($F84="int", 3, 2), 0)&amp;"|"&amp;HLOOKUP(J$3, data!$J$2:$N$10, MATCH($I84,data!$I$3:$I$10,0)+1, 0)))</f>
        <is>
          <t/>
        </is>
      </c>
      <c r="Q84" s="0" t="inlineStr">
        <f aca="false">IF(ISBLANK(K84), "",IF(_xlfn.XOR(VLOOKUP($E84, data!$A$3:$C$11, IF($F84="int", 3, 2), 0) &lt;= HLOOKUP(K$3, data!$J$2:$N$10, MATCH($I84,data!$I$3:$I$10,0)+1, 0),K84&lt;&gt;"pass"), "OK", VLOOKUP($E84, data!$A$3:$C$11, IF($F84="int", 3, 2), 0)&amp;"|"&amp;HLOOKUP(K$3, data!$J$2:$N$10, MATCH($I84,data!$I$3:$I$10,0)+1, 0)))</f>
        <is>
          <t/>
        </is>
      </c>
      <c r="R84" s="0" t="inlineStr">
        <f aca="false">IF(ISBLANK(L84), "",IF(_xlfn.XOR(VLOOKUP($E84, data!$A$3:$C$11, IF($F84="int", 3, 2), 0) &lt;= HLOOKUP(L$3, data!$J$2:$N$10, MATCH($I84,data!$I$3:$I$10,0)+1, 0),L84&lt;&gt;"pass"), "OK", VLOOKUP($E84, data!$A$3:$C$11, IF($F84="int", 3, 2), 0)&amp;"|"&amp;HLOOKUP(L$3, data!$J$2:$N$10, MATCH($I84,data!$I$3:$I$10,0)+1, 0)))</f>
        <is>
          <t/>
        </is>
      </c>
      <c r="S84" s="0" t="inlineStr">
        <f aca="false">IF(ISBLANK(M84), "",IF(_xlfn.XOR(VLOOKUP($E84, data!$A$3:$C$11, IF($F84="int", 3, 2), 0) &lt;= HLOOKUP(M$3, data!$J$2:$N$10, MATCH($I84,data!$I$3:$I$10,0)+1, 0),M84&lt;&gt;"pass"), "OK", VLOOKUP($E84, data!$A$3:$C$11, IF($F84="int", 3, 2), 0)&amp;"|"&amp;HLOOKUP(M$3, data!$J$2:$N$10, MATCH($I84,data!$I$3:$I$10,0)+1, 0)))</f>
        <is>
          <t/>
        </is>
      </c>
      <c r="T84" s="0" t="inlineStr">
        <f aca="false">IF(ISBLANK(N84), "",IF(_xlfn.XOR(VLOOKUP($E84, data!$A$3:$C$11, IF($F84="int", 3, 2), 0) &lt;= HLOOKUP(N$3, data!$J$2:$N$10, MATCH($I84,data!$I$3:$I$10,0)+1, 0),N84&lt;&gt;"pass"), "OK", VLOOKUP($E84, data!$A$3:$C$11, IF($F84="int", 3, 2), 0)&amp;"|"&amp;HLOOKUP(N$3, data!$J$2:$N$10, MATCH($I84,data!$I$3:$I$10,0)+1, 0)))</f>
        <is>
          <t/>
        </is>
      </c>
    </row>
    <row r="85" customFormat="false" ht="12.8" hidden="false" customHeight="false" outlineLevel="0" collapsed="false">
      <c r="C85" s="0" t="n">
        <v>1</v>
      </c>
      <c r="D85" s="0" t="s">
        <v>31</v>
      </c>
      <c r="E85" s="0" t="s">
        <v>32</v>
      </c>
      <c r="I85" s="0" t="s">
        <v>32</v>
      </c>
      <c r="J85" s="7"/>
      <c r="K85" s="8"/>
      <c r="L85" s="7"/>
      <c r="M85" s="7"/>
      <c r="N85" s="7"/>
      <c r="O85" s="7" t="inlineStr">
        <f aca="false">IF(COUNTA(J85:N85) &gt; 0, CONCATENATE(C85,MID(D85, FIND(":", D85)+1, 99),A$5,B$5,SUBSTITUTE(E85, ":", "-"),F85,G85,H85), "")</f>
        <is>
          <t/>
        </is>
      </c>
      <c r="P85" s="0" t="inlineStr">
        <f aca="false">IF(ISBLANK(J85), "",IF(_xlfn.XOR(VLOOKUP($E85, data!$A$3:$C$11, IF($F85="int", 3, 2), 0) &lt;= HLOOKUP(J$3, data!$J$2:$N$10, MATCH($I85,data!$I$3:$I$10,0)+1, 0),J85&lt;&gt;"pass"), "OK", VLOOKUP($E85, data!$A$3:$C$11, IF($F85="int", 3, 2), 0)&amp;"|"&amp;HLOOKUP(J$3, data!$J$2:$N$10, MATCH($I85,data!$I$3:$I$10,0)+1, 0)))</f>
        <is>
          <t/>
        </is>
      </c>
      <c r="Q85" s="0" t="inlineStr">
        <f aca="false">IF(ISBLANK(K85), "",IF(_xlfn.XOR(VLOOKUP($E85, data!$A$3:$C$11, IF($F85="int", 3, 2), 0) &lt;= HLOOKUP(K$3, data!$J$2:$N$10, MATCH($I85,data!$I$3:$I$10,0)+1, 0),K85&lt;&gt;"pass"), "OK", VLOOKUP($E85, data!$A$3:$C$11, IF($F85="int", 3, 2), 0)&amp;"|"&amp;HLOOKUP(K$3, data!$J$2:$N$10, MATCH($I85,data!$I$3:$I$10,0)+1, 0)))</f>
        <is>
          <t/>
        </is>
      </c>
      <c r="R85" s="0" t="inlineStr">
        <f aca="false">IF(ISBLANK(L85), "",IF(_xlfn.XOR(VLOOKUP($E85, data!$A$3:$C$11, IF($F85="int", 3, 2), 0) &lt;= HLOOKUP(L$3, data!$J$2:$N$10, MATCH($I85,data!$I$3:$I$10,0)+1, 0),L85&lt;&gt;"pass"), "OK", VLOOKUP($E85, data!$A$3:$C$11, IF($F85="int", 3, 2), 0)&amp;"|"&amp;HLOOKUP(L$3, data!$J$2:$N$10, MATCH($I85,data!$I$3:$I$10,0)+1, 0)))</f>
        <is>
          <t/>
        </is>
      </c>
      <c r="S85" s="0" t="inlineStr">
        <f aca="false">IF(ISBLANK(M85), "",IF(_xlfn.XOR(VLOOKUP($E85, data!$A$3:$C$11, IF($F85="int", 3, 2), 0) &lt;= HLOOKUP(M$3, data!$J$2:$N$10, MATCH($I85,data!$I$3:$I$10,0)+1, 0),M85&lt;&gt;"pass"), "OK", VLOOKUP($E85, data!$A$3:$C$11, IF($F85="int", 3, 2), 0)&amp;"|"&amp;HLOOKUP(M$3, data!$J$2:$N$10, MATCH($I85,data!$I$3:$I$10,0)+1, 0)))</f>
        <is>
          <t/>
        </is>
      </c>
      <c r="T85" s="0" t="inlineStr">
        <f aca="false">IF(ISBLANK(N85), "",IF(_xlfn.XOR(VLOOKUP($E85, data!$A$3:$C$11, IF($F85="int", 3, 2), 0) &lt;= HLOOKUP(N$3, data!$J$2:$N$10, MATCH($I85,data!$I$3:$I$10,0)+1, 0),N85&lt;&gt;"pass"), "OK", VLOOKUP($E85, data!$A$3:$C$11, IF($F85="int", 3, 2), 0)&amp;"|"&amp;HLOOKUP(N$3, data!$J$2:$N$10, MATCH($I85,data!$I$3:$I$10,0)+1, 0)))</f>
        <is>
          <t/>
        </is>
      </c>
    </row>
    <row r="86" customFormat="false" ht="12.8" hidden="false" customHeight="false" outlineLevel="0" collapsed="false">
      <c r="C86" s="0" t="n">
        <v>1</v>
      </c>
      <c r="D86" s="0" t="s">
        <v>31</v>
      </c>
      <c r="E86" s="0" t="s">
        <v>31</v>
      </c>
      <c r="I86" s="0" t="s">
        <v>31</v>
      </c>
      <c r="J86" s="7" t="s">
        <v>53</v>
      </c>
      <c r="K86" s="7" t="s">
        <v>54</v>
      </c>
      <c r="L86" s="7"/>
      <c r="M86" s="7"/>
      <c r="N86" s="7"/>
      <c r="O86" s="7" t="str">
        <f aca="false">IF(COUNTA(J86:N86) &gt; 0, CONCATENATE(C86,MID(D86, FIND(":", D86)+1, 99),A$5,B$5,SUBSTITUTE(E86, ":", "-"),F86,G86,H86), "")</f>
        <v>1doubleMininclusivexsd-double</v>
      </c>
      <c r="P86" s="0" t="str">
        <f aca="false">IF(ISBLANK(J86), "",IF(_xlfn.XOR(VLOOKUP($E86, data!$A$3:$C$11, IF($F86="int", 3, 2), 0) &lt;= HLOOKUP(J$3, data!$J$2:$N$10, MATCH($I86,data!$I$3:$I$10,0)+1, 0),J86&lt;&gt;"pass"), "OK", VLOOKUP($E86, data!$A$3:$C$11, IF($F86="int", 3, 2), 0)&amp;"|"&amp;HLOOKUP(J$3, data!$J$2:$N$10, MATCH($I86,data!$I$3:$I$10,0)+1, 0)))</f>
        <v>OK</v>
      </c>
      <c r="Q86" s="0" t="str">
        <f aca="false">IF(ISBLANK(K86), "",IF(_xlfn.XOR(VLOOKUP($E86, data!$A$3:$C$11, IF($F86="int", 3, 2), 0) &lt;= HLOOKUP(K$3, data!$J$2:$N$10, MATCH($I86,data!$I$3:$I$10,0)+1, 0),K86&lt;&gt;"pass"), "OK", VLOOKUP($E86, data!$A$3:$C$11, IF($F86="int", 3, 2), 0)&amp;"|"&amp;HLOOKUP(K$3, data!$J$2:$N$10, MATCH($I86,data!$I$3:$I$10,0)+1, 0)))</f>
        <v>OK</v>
      </c>
      <c r="R86" s="0" t="inlineStr">
        <f aca="false">IF(ISBLANK(L86), "",IF(_xlfn.XOR(VLOOKUP($E86, data!$A$3:$C$11, IF($F86="int", 3, 2), 0) &lt;= HLOOKUP(L$3, data!$J$2:$N$10, MATCH($I86,data!$I$3:$I$10,0)+1, 0),L86&lt;&gt;"pass"), "OK", VLOOKUP($E86, data!$A$3:$C$11, IF($F86="int", 3, 2), 0)&amp;"|"&amp;HLOOKUP(L$3, data!$J$2:$N$10, MATCH($I86,data!$I$3:$I$10,0)+1, 0)))</f>
        <is>
          <t/>
        </is>
      </c>
      <c r="S86" s="0" t="inlineStr">
        <f aca="false">IF(ISBLANK(M86), "",IF(_xlfn.XOR(VLOOKUP($E86, data!$A$3:$C$11, IF($F86="int", 3, 2), 0) &lt;= HLOOKUP(M$3, data!$J$2:$N$10, MATCH($I86,data!$I$3:$I$10,0)+1, 0),M86&lt;&gt;"pass"), "OK", VLOOKUP($E86, data!$A$3:$C$11, IF($F86="int", 3, 2), 0)&amp;"|"&amp;HLOOKUP(M$3, data!$J$2:$N$10, MATCH($I86,data!$I$3:$I$10,0)+1, 0)))</f>
        <is>
          <t/>
        </is>
      </c>
      <c r="T86" s="0" t="inlineStr">
        <f aca="false">IF(ISBLANK(N86), "",IF(_xlfn.XOR(VLOOKUP($E86, data!$A$3:$C$11, IF($F86="int", 3, 2), 0) &lt;= HLOOKUP(N$3, data!$J$2:$N$10, MATCH($I86,data!$I$3:$I$10,0)+1, 0),N86&lt;&gt;"pass"), "OK", VLOOKUP($E86, data!$A$3:$C$11, IF($F86="int", 3, 2), 0)&amp;"|"&amp;HLOOKUP(N$3, data!$J$2:$N$10, MATCH($I86,data!$I$3:$I$10,0)+1, 0)))</f>
        <is>
          <t/>
        </is>
      </c>
    </row>
    <row r="87" customFormat="false" ht="12.8" hidden="false" customHeight="false" outlineLevel="0" collapsed="false">
      <c r="C87" s="0" t="n">
        <v>1</v>
      </c>
      <c r="D87" s="0" t="s">
        <v>31</v>
      </c>
      <c r="E87" s="0" t="s">
        <v>35</v>
      </c>
      <c r="I87" s="0" t="s">
        <v>31</v>
      </c>
      <c r="J87" s="7"/>
      <c r="K87" s="8"/>
      <c r="L87" s="7"/>
      <c r="M87" s="7"/>
      <c r="N87" s="7"/>
      <c r="O87" s="7" t="inlineStr">
        <f aca="false">IF(COUNTA(J87:N87) &gt; 0, CONCATENATE(C87,MID(D87, FIND(":", D87)+1, 99),A$5,B$5,SUBSTITUTE(E87, ":", "-"),F87,G87,H87), "")</f>
        <is>
          <t/>
        </is>
      </c>
      <c r="P87" s="0" t="inlineStr">
        <f aca="false">IF(ISBLANK(J87), "",IF(_xlfn.XOR(VLOOKUP($E87, data!$A$3:$C$11, IF($F87="int", 3, 2), 0) &lt;= HLOOKUP(J$3, data!$J$2:$N$10, MATCH($I87,data!$I$3:$I$10,0)+1, 0),J87&lt;&gt;"pass"), "OK", VLOOKUP($E87, data!$A$3:$C$11, IF($F87="int", 3, 2), 0)&amp;"|"&amp;HLOOKUP(J$3, data!$J$2:$N$10, MATCH($I87,data!$I$3:$I$10,0)+1, 0)))</f>
        <is>
          <t/>
        </is>
      </c>
      <c r="Q87" s="0" t="inlineStr">
        <f aca="false">IF(ISBLANK(K87), "",IF(_xlfn.XOR(VLOOKUP($E87, data!$A$3:$C$11, IF($F87="int", 3, 2), 0) &lt;= HLOOKUP(K$3, data!$J$2:$N$10, MATCH($I87,data!$I$3:$I$10,0)+1, 0),K87&lt;&gt;"pass"), "OK", VLOOKUP($E87, data!$A$3:$C$11, IF($F87="int", 3, 2), 0)&amp;"|"&amp;HLOOKUP(K$3, data!$J$2:$N$10, MATCH($I87,data!$I$3:$I$10,0)+1, 0)))</f>
        <is>
          <t/>
        </is>
      </c>
      <c r="R87" s="0" t="inlineStr">
        <f aca="false">IF(ISBLANK(L87), "",IF(_xlfn.XOR(VLOOKUP($E87, data!$A$3:$C$11, IF($F87="int", 3, 2), 0) &lt;= HLOOKUP(L$3, data!$J$2:$N$10, MATCH($I87,data!$I$3:$I$10,0)+1, 0),L87&lt;&gt;"pass"), "OK", VLOOKUP($E87, data!$A$3:$C$11, IF($F87="int", 3, 2), 0)&amp;"|"&amp;HLOOKUP(L$3, data!$J$2:$N$10, MATCH($I87,data!$I$3:$I$10,0)+1, 0)))</f>
        <is>
          <t/>
        </is>
      </c>
      <c r="S87" s="0" t="inlineStr">
        <f aca="false">IF(ISBLANK(M87), "",IF(_xlfn.XOR(VLOOKUP($E87, data!$A$3:$C$11, IF($F87="int", 3, 2), 0) &lt;= HLOOKUP(M$3, data!$J$2:$N$10, MATCH($I87,data!$I$3:$I$10,0)+1, 0),M87&lt;&gt;"pass"), "OK", VLOOKUP($E87, data!$A$3:$C$11, IF($F87="int", 3, 2), 0)&amp;"|"&amp;HLOOKUP(M$3, data!$J$2:$N$10, MATCH($I87,data!$I$3:$I$10,0)+1, 0)))</f>
        <is>
          <t/>
        </is>
      </c>
      <c r="T87" s="0" t="inlineStr">
        <f aca="false">IF(ISBLANK(N87), "",IF(_xlfn.XOR(VLOOKUP($E87, data!$A$3:$C$11, IF($F87="int", 3, 2), 0) &lt;= HLOOKUP(N$3, data!$J$2:$N$10, MATCH($I87,data!$I$3:$I$10,0)+1, 0),N87&lt;&gt;"pass"), "OK", VLOOKUP($E87, data!$A$3:$C$11, IF($F87="int", 3, 2), 0)&amp;"|"&amp;HLOOKUP(N$3, data!$J$2:$N$10, MATCH($I87,data!$I$3:$I$10,0)+1, 0)))</f>
        <is>
          <t/>
        </is>
      </c>
    </row>
    <row r="88" customFormat="false" ht="12.8" hidden="false" customHeight="false" outlineLevel="0" collapsed="false">
      <c r="C88" s="0" t="n">
        <v>1</v>
      </c>
      <c r="D88" s="0" t="s">
        <v>31</v>
      </c>
      <c r="E88" s="0" t="s">
        <v>35</v>
      </c>
      <c r="I88" s="0" t="s">
        <v>35</v>
      </c>
      <c r="J88" s="7"/>
      <c r="K88" s="8"/>
      <c r="L88" s="7"/>
      <c r="M88" s="7"/>
      <c r="N88" s="7"/>
      <c r="O88" s="7" t="inlineStr">
        <f aca="false">IF(COUNTA(J88:N88) &gt; 0, CONCATENATE(C88,MID(D88, FIND(":", D88)+1, 99),A$5,B$5,SUBSTITUTE(E88, ":", "-"),F88,G88,H88), "")</f>
        <is>
          <t/>
        </is>
      </c>
      <c r="P88" s="0" t="inlineStr">
        <f aca="false">IF(ISBLANK(J88), "",IF(_xlfn.XOR(VLOOKUP($E88, data!$A$3:$C$11, IF($F88="int", 3, 2), 0) &lt;= HLOOKUP(J$3, data!$J$2:$N$10, MATCH($I88,data!$I$3:$I$10,0)+1, 0),J88&lt;&gt;"pass"), "OK", VLOOKUP($E88, data!$A$3:$C$11, IF($F88="int", 3, 2), 0)&amp;"|"&amp;HLOOKUP(J$3, data!$J$2:$N$10, MATCH($I88,data!$I$3:$I$10,0)+1, 0)))</f>
        <is>
          <t/>
        </is>
      </c>
      <c r="Q88" s="0" t="inlineStr">
        <f aca="false">IF(ISBLANK(K88), "",IF(_xlfn.XOR(VLOOKUP($E88, data!$A$3:$C$11, IF($F88="int", 3, 2), 0) &lt;= HLOOKUP(K$3, data!$J$2:$N$10, MATCH($I88,data!$I$3:$I$10,0)+1, 0),K88&lt;&gt;"pass"), "OK", VLOOKUP($E88, data!$A$3:$C$11, IF($F88="int", 3, 2), 0)&amp;"|"&amp;HLOOKUP(K$3, data!$J$2:$N$10, MATCH($I88,data!$I$3:$I$10,0)+1, 0)))</f>
        <is>
          <t/>
        </is>
      </c>
      <c r="R88" s="0" t="inlineStr">
        <f aca="false">IF(ISBLANK(L88), "",IF(_xlfn.XOR(VLOOKUP($E88, data!$A$3:$C$11, IF($F88="int", 3, 2), 0) &lt;= HLOOKUP(L$3, data!$J$2:$N$10, MATCH($I88,data!$I$3:$I$10,0)+1, 0),L88&lt;&gt;"pass"), "OK", VLOOKUP($E88, data!$A$3:$C$11, IF($F88="int", 3, 2), 0)&amp;"|"&amp;HLOOKUP(L$3, data!$J$2:$N$10, MATCH($I88,data!$I$3:$I$10,0)+1, 0)))</f>
        <is>
          <t/>
        </is>
      </c>
      <c r="S88" s="0" t="inlineStr">
        <f aca="false">IF(ISBLANK(M88), "",IF(_xlfn.XOR(VLOOKUP($E88, data!$A$3:$C$11, IF($F88="int", 3, 2), 0) &lt;= HLOOKUP(M$3, data!$J$2:$N$10, MATCH($I88,data!$I$3:$I$10,0)+1, 0),M88&lt;&gt;"pass"), "OK", VLOOKUP($E88, data!$A$3:$C$11, IF($F88="int", 3, 2), 0)&amp;"|"&amp;HLOOKUP(M$3, data!$J$2:$N$10, MATCH($I88,data!$I$3:$I$10,0)+1, 0)))</f>
        <is>
          <t/>
        </is>
      </c>
      <c r="T88" s="0" t="inlineStr">
        <f aca="false">IF(ISBLANK(N88), "",IF(_xlfn.XOR(VLOOKUP($E88, data!$A$3:$C$11, IF($F88="int", 3, 2), 0) &lt;= HLOOKUP(N$3, data!$J$2:$N$10, MATCH($I88,data!$I$3:$I$10,0)+1, 0),N88&lt;&gt;"pass"), "OK", VLOOKUP($E88, data!$A$3:$C$11, IF($F88="int", 3, 2), 0)&amp;"|"&amp;HLOOKUP(N$3, data!$J$2:$N$10, MATCH($I88,data!$I$3:$I$10,0)+1, 0)))</f>
        <is>
          <t/>
        </is>
      </c>
    </row>
    <row r="89" customFormat="false" ht="12.8" hidden="false" customHeight="false" outlineLevel="0" collapsed="false">
      <c r="A89" s="0" t="n">
        <f aca="false">COUNTA(J69:N88)</f>
        <v>20</v>
      </c>
    </row>
  </sheetData>
  <mergeCells count="3">
    <mergeCell ref="I2:N2"/>
    <mergeCell ref="A3:B3"/>
    <mergeCell ref="F3:H3"/>
  </mergeCells>
  <conditionalFormatting sqref="J6:N88">
    <cfRule type="cellIs" priority="2" operator="equal" aboveAverage="0" equalAverage="0" bottom="0" percent="0" rank="0" text="" dxfId="0">
      <formula>"fail"</formula>
    </cfRule>
  </conditionalFormatting>
  <conditionalFormatting sqref="P6">
    <cfRule type="cellIs" priority="3" operator="notEqual" aboveAverage="0" equalAverage="0" bottom="0" percent="0" rank="0" text="" dxfId="0">
      <formula>"OK"</formula>
    </cfRule>
  </conditionalFormatting>
  <conditionalFormatting sqref="Q6">
    <cfRule type="cellIs" priority="4" operator="notEqual" aboveAverage="0" equalAverage="0" bottom="0" percent="0" rank="0" text="" dxfId="0">
      <formula>"OK"</formula>
    </cfRule>
  </conditionalFormatting>
  <conditionalFormatting sqref="R6">
    <cfRule type="cellIs" priority="5" operator="notEqual" aboveAverage="0" equalAverage="0" bottom="0" percent="0" rank="0" text="" dxfId="0">
      <formula>"OK"</formula>
    </cfRule>
  </conditionalFormatting>
  <conditionalFormatting sqref="S6">
    <cfRule type="cellIs" priority="6" operator="notEqual" aboveAverage="0" equalAverage="0" bottom="0" percent="0" rank="0" text="" dxfId="0">
      <formula>"OK"</formula>
    </cfRule>
  </conditionalFormatting>
  <conditionalFormatting sqref="T6">
    <cfRule type="cellIs" priority="7" operator="notEqual" aboveAverage="0" equalAverage="0" bottom="0" percent="0" rank="0" text="" dxfId="0">
      <formula>"OK"</formula>
    </cfRule>
  </conditionalFormatting>
  <conditionalFormatting sqref="P7">
    <cfRule type="cellIs" priority="8" operator="notEqual" aboveAverage="0" equalAverage="0" bottom="0" percent="0" rank="0" text="" dxfId="0">
      <formula>"OK"</formula>
    </cfRule>
  </conditionalFormatting>
  <conditionalFormatting sqref="Q7">
    <cfRule type="cellIs" priority="9" operator="notEqual" aboveAverage="0" equalAverage="0" bottom="0" percent="0" rank="0" text="" dxfId="0">
      <formula>"OK"</formula>
    </cfRule>
  </conditionalFormatting>
  <conditionalFormatting sqref="R7">
    <cfRule type="cellIs" priority="10" operator="notEqual" aboveAverage="0" equalAverage="0" bottom="0" percent="0" rank="0" text="" dxfId="0">
      <formula>"OK"</formula>
    </cfRule>
  </conditionalFormatting>
  <conditionalFormatting sqref="S7">
    <cfRule type="cellIs" priority="11" operator="notEqual" aboveAverage="0" equalAverage="0" bottom="0" percent="0" rank="0" text="" dxfId="0">
      <formula>"OK"</formula>
    </cfRule>
  </conditionalFormatting>
  <conditionalFormatting sqref="T7">
    <cfRule type="cellIs" priority="12" operator="notEqual" aboveAverage="0" equalAverage="0" bottom="0" percent="0" rank="0" text="" dxfId="0">
      <formula>"OK"</formula>
    </cfRule>
  </conditionalFormatting>
  <conditionalFormatting sqref="P8">
    <cfRule type="cellIs" priority="13" operator="notEqual" aboveAverage="0" equalAverage="0" bottom="0" percent="0" rank="0" text="" dxfId="0">
      <formula>"OK"</formula>
    </cfRule>
  </conditionalFormatting>
  <conditionalFormatting sqref="Q8">
    <cfRule type="cellIs" priority="14" operator="notEqual" aboveAverage="0" equalAverage="0" bottom="0" percent="0" rank="0" text="" dxfId="0">
      <formula>"OK"</formula>
    </cfRule>
  </conditionalFormatting>
  <conditionalFormatting sqref="R8">
    <cfRule type="cellIs" priority="15" operator="notEqual" aboveAverage="0" equalAverage="0" bottom="0" percent="0" rank="0" text="" dxfId="0">
      <formula>"OK"</formula>
    </cfRule>
  </conditionalFormatting>
  <conditionalFormatting sqref="S8">
    <cfRule type="cellIs" priority="16" operator="notEqual" aboveAverage="0" equalAverage="0" bottom="0" percent="0" rank="0" text="" dxfId="0">
      <formula>"OK"</formula>
    </cfRule>
  </conditionalFormatting>
  <conditionalFormatting sqref="T8">
    <cfRule type="cellIs" priority="17" operator="notEqual" aboveAverage="0" equalAverage="0" bottom="0" percent="0" rank="0" text="" dxfId="0">
      <formula>"OK"</formula>
    </cfRule>
  </conditionalFormatting>
  <conditionalFormatting sqref="P9">
    <cfRule type="cellIs" priority="18" operator="notEqual" aboveAverage="0" equalAverage="0" bottom="0" percent="0" rank="0" text="" dxfId="0">
      <formula>"OK"</formula>
    </cfRule>
  </conditionalFormatting>
  <conditionalFormatting sqref="Q9">
    <cfRule type="cellIs" priority="19" operator="notEqual" aboveAverage="0" equalAverage="0" bottom="0" percent="0" rank="0" text="" dxfId="0">
      <formula>"OK"</formula>
    </cfRule>
  </conditionalFormatting>
  <conditionalFormatting sqref="R9">
    <cfRule type="cellIs" priority="20" operator="notEqual" aboveAverage="0" equalAverage="0" bottom="0" percent="0" rank="0" text="" dxfId="0">
      <formula>"OK"</formula>
    </cfRule>
  </conditionalFormatting>
  <conditionalFormatting sqref="S9">
    <cfRule type="cellIs" priority="21" operator="notEqual" aboveAverage="0" equalAverage="0" bottom="0" percent="0" rank="0" text="" dxfId="0">
      <formula>"OK"</formula>
    </cfRule>
  </conditionalFormatting>
  <conditionalFormatting sqref="T9">
    <cfRule type="cellIs" priority="22" operator="notEqual" aboveAverage="0" equalAverage="0" bottom="0" percent="0" rank="0" text="" dxfId="0">
      <formula>"OK"</formula>
    </cfRule>
  </conditionalFormatting>
  <conditionalFormatting sqref="P10">
    <cfRule type="cellIs" priority="23" operator="notEqual" aboveAverage="0" equalAverage="0" bottom="0" percent="0" rank="0" text="" dxfId="0">
      <formula>"OK"</formula>
    </cfRule>
  </conditionalFormatting>
  <conditionalFormatting sqref="Q10">
    <cfRule type="cellIs" priority="24" operator="notEqual" aboveAverage="0" equalAverage="0" bottom="0" percent="0" rank="0" text="" dxfId="0">
      <formula>"OK"</formula>
    </cfRule>
  </conditionalFormatting>
  <conditionalFormatting sqref="R10">
    <cfRule type="cellIs" priority="25" operator="notEqual" aboveAverage="0" equalAverage="0" bottom="0" percent="0" rank="0" text="" dxfId="0">
      <formula>"OK"</formula>
    </cfRule>
  </conditionalFormatting>
  <conditionalFormatting sqref="S10">
    <cfRule type="cellIs" priority="26" operator="notEqual" aboveAverage="0" equalAverage="0" bottom="0" percent="0" rank="0" text="" dxfId="0">
      <formula>"OK"</formula>
    </cfRule>
  </conditionalFormatting>
  <conditionalFormatting sqref="T10">
    <cfRule type="cellIs" priority="27" operator="notEqual" aboveAverage="0" equalAverage="0" bottom="0" percent="0" rank="0" text="" dxfId="0">
      <formula>"OK"</formula>
    </cfRule>
  </conditionalFormatting>
  <conditionalFormatting sqref="P11">
    <cfRule type="cellIs" priority="28" operator="notEqual" aboveAverage="0" equalAverage="0" bottom="0" percent="0" rank="0" text="" dxfId="0">
      <formula>"OK"</formula>
    </cfRule>
  </conditionalFormatting>
  <conditionalFormatting sqref="Q11">
    <cfRule type="cellIs" priority="29" operator="notEqual" aboveAverage="0" equalAverage="0" bottom="0" percent="0" rank="0" text="" dxfId="0">
      <formula>"OK"</formula>
    </cfRule>
  </conditionalFormatting>
  <conditionalFormatting sqref="R11">
    <cfRule type="cellIs" priority="30" operator="notEqual" aboveAverage="0" equalAverage="0" bottom="0" percent="0" rank="0" text="" dxfId="0">
      <formula>"OK"</formula>
    </cfRule>
  </conditionalFormatting>
  <conditionalFormatting sqref="S11">
    <cfRule type="cellIs" priority="31" operator="notEqual" aboveAverage="0" equalAverage="0" bottom="0" percent="0" rank="0" text="" dxfId="0">
      <formula>"OK"</formula>
    </cfRule>
  </conditionalFormatting>
  <conditionalFormatting sqref="T11">
    <cfRule type="cellIs" priority="32" operator="notEqual" aboveAverage="0" equalAverage="0" bottom="0" percent="0" rank="0" text="" dxfId="0">
      <formula>"OK"</formula>
    </cfRule>
  </conditionalFormatting>
  <conditionalFormatting sqref="P12">
    <cfRule type="cellIs" priority="33" operator="notEqual" aboveAverage="0" equalAverage="0" bottom="0" percent="0" rank="0" text="" dxfId="0">
      <formula>"OK"</formula>
    </cfRule>
  </conditionalFormatting>
  <conditionalFormatting sqref="Q12">
    <cfRule type="cellIs" priority="34" operator="notEqual" aboveAverage="0" equalAverage="0" bottom="0" percent="0" rank="0" text="" dxfId="0">
      <formula>"OK"</formula>
    </cfRule>
  </conditionalFormatting>
  <conditionalFormatting sqref="R12">
    <cfRule type="cellIs" priority="35" operator="notEqual" aboveAverage="0" equalAverage="0" bottom="0" percent="0" rank="0" text="" dxfId="0">
      <formula>"OK"</formula>
    </cfRule>
  </conditionalFormatting>
  <conditionalFormatting sqref="S12">
    <cfRule type="cellIs" priority="36" operator="notEqual" aboveAverage="0" equalAverage="0" bottom="0" percent="0" rank="0" text="" dxfId="0">
      <formula>"OK"</formula>
    </cfRule>
  </conditionalFormatting>
  <conditionalFormatting sqref="T12">
    <cfRule type="cellIs" priority="37" operator="notEqual" aboveAverage="0" equalAverage="0" bottom="0" percent="0" rank="0" text="" dxfId="0">
      <formula>"OK"</formula>
    </cfRule>
  </conditionalFormatting>
  <conditionalFormatting sqref="P13">
    <cfRule type="cellIs" priority="38" operator="notEqual" aboveAverage="0" equalAverage="0" bottom="0" percent="0" rank="0" text="" dxfId="0">
      <formula>"OK"</formula>
    </cfRule>
  </conditionalFormatting>
  <conditionalFormatting sqref="Q13">
    <cfRule type="cellIs" priority="39" operator="notEqual" aboveAverage="0" equalAverage="0" bottom="0" percent="0" rank="0" text="" dxfId="0">
      <formula>"OK"</formula>
    </cfRule>
  </conditionalFormatting>
  <conditionalFormatting sqref="R13">
    <cfRule type="cellIs" priority="40" operator="notEqual" aboveAverage="0" equalAverage="0" bottom="0" percent="0" rank="0" text="" dxfId="0">
      <formula>"OK"</formula>
    </cfRule>
  </conditionalFormatting>
  <conditionalFormatting sqref="S13">
    <cfRule type="cellIs" priority="41" operator="notEqual" aboveAverage="0" equalAverage="0" bottom="0" percent="0" rank="0" text="" dxfId="0">
      <formula>"OK"</formula>
    </cfRule>
  </conditionalFormatting>
  <conditionalFormatting sqref="T13">
    <cfRule type="cellIs" priority="42" operator="notEqual" aboveAverage="0" equalAverage="0" bottom="0" percent="0" rank="0" text="" dxfId="0">
      <formula>"OK"</formula>
    </cfRule>
  </conditionalFormatting>
  <conditionalFormatting sqref="P14">
    <cfRule type="cellIs" priority="43" operator="notEqual" aboveAverage="0" equalAverage="0" bottom="0" percent="0" rank="0" text="" dxfId="0">
      <formula>"OK"</formula>
    </cfRule>
  </conditionalFormatting>
  <conditionalFormatting sqref="Q14">
    <cfRule type="cellIs" priority="44" operator="notEqual" aboveAverage="0" equalAverage="0" bottom="0" percent="0" rank="0" text="" dxfId="0">
      <formula>"OK"</formula>
    </cfRule>
  </conditionalFormatting>
  <conditionalFormatting sqref="R14">
    <cfRule type="cellIs" priority="45" operator="notEqual" aboveAverage="0" equalAverage="0" bottom="0" percent="0" rank="0" text="" dxfId="0">
      <formula>"OK"</formula>
    </cfRule>
  </conditionalFormatting>
  <conditionalFormatting sqref="S14">
    <cfRule type="cellIs" priority="46" operator="notEqual" aboveAverage="0" equalAverage="0" bottom="0" percent="0" rank="0" text="" dxfId="0">
      <formula>"OK"</formula>
    </cfRule>
  </conditionalFormatting>
  <conditionalFormatting sqref="T14">
    <cfRule type="cellIs" priority="47" operator="notEqual" aboveAverage="0" equalAverage="0" bottom="0" percent="0" rank="0" text="" dxfId="0">
      <formula>"OK"</formula>
    </cfRule>
  </conditionalFormatting>
  <conditionalFormatting sqref="P15">
    <cfRule type="cellIs" priority="48" operator="notEqual" aboveAverage="0" equalAverage="0" bottom="0" percent="0" rank="0" text="" dxfId="0">
      <formula>"OK"</formula>
    </cfRule>
  </conditionalFormatting>
  <conditionalFormatting sqref="Q15">
    <cfRule type="cellIs" priority="49" operator="notEqual" aboveAverage="0" equalAverage="0" bottom="0" percent="0" rank="0" text="" dxfId="0">
      <formula>"OK"</formula>
    </cfRule>
  </conditionalFormatting>
  <conditionalFormatting sqref="R15">
    <cfRule type="cellIs" priority="50" operator="notEqual" aboveAverage="0" equalAverage="0" bottom="0" percent="0" rank="0" text="" dxfId="0">
      <formula>"OK"</formula>
    </cfRule>
  </conditionalFormatting>
  <conditionalFormatting sqref="S15">
    <cfRule type="cellIs" priority="51" operator="notEqual" aboveAverage="0" equalAverage="0" bottom="0" percent="0" rank="0" text="" dxfId="0">
      <formula>"OK"</formula>
    </cfRule>
  </conditionalFormatting>
  <conditionalFormatting sqref="T15">
    <cfRule type="cellIs" priority="52" operator="notEqual" aboveAverage="0" equalAverage="0" bottom="0" percent="0" rank="0" text="" dxfId="0">
      <formula>"OK"</formula>
    </cfRule>
  </conditionalFormatting>
  <conditionalFormatting sqref="P16">
    <cfRule type="cellIs" priority="53" operator="notEqual" aboveAverage="0" equalAverage="0" bottom="0" percent="0" rank="0" text="" dxfId="0">
      <formula>"OK"</formula>
    </cfRule>
  </conditionalFormatting>
  <conditionalFormatting sqref="Q16">
    <cfRule type="cellIs" priority="54" operator="notEqual" aboveAverage="0" equalAverage="0" bottom="0" percent="0" rank="0" text="" dxfId="0">
      <formula>"OK"</formula>
    </cfRule>
  </conditionalFormatting>
  <conditionalFormatting sqref="R16">
    <cfRule type="cellIs" priority="55" operator="notEqual" aboveAverage="0" equalAverage="0" bottom="0" percent="0" rank="0" text="" dxfId="0">
      <formula>"OK"</formula>
    </cfRule>
  </conditionalFormatting>
  <conditionalFormatting sqref="S16">
    <cfRule type="cellIs" priority="56" operator="notEqual" aboveAverage="0" equalAverage="0" bottom="0" percent="0" rank="0" text="" dxfId="0">
      <formula>"OK"</formula>
    </cfRule>
  </conditionalFormatting>
  <conditionalFormatting sqref="T16">
    <cfRule type="cellIs" priority="57" operator="notEqual" aboveAverage="0" equalAverage="0" bottom="0" percent="0" rank="0" text="" dxfId="0">
      <formula>"OK"</formula>
    </cfRule>
  </conditionalFormatting>
  <conditionalFormatting sqref="P17">
    <cfRule type="cellIs" priority="58" operator="notEqual" aboveAverage="0" equalAverage="0" bottom="0" percent="0" rank="0" text="" dxfId="0">
      <formula>"OK"</formula>
    </cfRule>
  </conditionalFormatting>
  <conditionalFormatting sqref="Q17">
    <cfRule type="cellIs" priority="59" operator="notEqual" aboveAverage="0" equalAverage="0" bottom="0" percent="0" rank="0" text="" dxfId="0">
      <formula>"OK"</formula>
    </cfRule>
  </conditionalFormatting>
  <conditionalFormatting sqref="R17">
    <cfRule type="cellIs" priority="60" operator="notEqual" aboveAverage="0" equalAverage="0" bottom="0" percent="0" rank="0" text="" dxfId="0">
      <formula>"OK"</formula>
    </cfRule>
  </conditionalFormatting>
  <conditionalFormatting sqref="S17">
    <cfRule type="cellIs" priority="61" operator="notEqual" aboveAverage="0" equalAverage="0" bottom="0" percent="0" rank="0" text="" dxfId="0">
      <formula>"OK"</formula>
    </cfRule>
  </conditionalFormatting>
  <conditionalFormatting sqref="T17">
    <cfRule type="cellIs" priority="62" operator="notEqual" aboveAverage="0" equalAverage="0" bottom="0" percent="0" rank="0" text="" dxfId="0">
      <formula>"OK"</formula>
    </cfRule>
  </conditionalFormatting>
  <conditionalFormatting sqref="P18">
    <cfRule type="cellIs" priority="63" operator="notEqual" aboveAverage="0" equalAverage="0" bottom="0" percent="0" rank="0" text="" dxfId="0">
      <formula>"OK"</formula>
    </cfRule>
  </conditionalFormatting>
  <conditionalFormatting sqref="Q18">
    <cfRule type="cellIs" priority="64" operator="notEqual" aboveAverage="0" equalAverage="0" bottom="0" percent="0" rank="0" text="" dxfId="0">
      <formula>"OK"</formula>
    </cfRule>
  </conditionalFormatting>
  <conditionalFormatting sqref="R18">
    <cfRule type="cellIs" priority="65" operator="notEqual" aboveAverage="0" equalAverage="0" bottom="0" percent="0" rank="0" text="" dxfId="0">
      <formula>"OK"</formula>
    </cfRule>
  </conditionalFormatting>
  <conditionalFormatting sqref="S18">
    <cfRule type="cellIs" priority="66" operator="notEqual" aboveAverage="0" equalAverage="0" bottom="0" percent="0" rank="0" text="" dxfId="0">
      <formula>"OK"</formula>
    </cfRule>
  </conditionalFormatting>
  <conditionalFormatting sqref="T18">
    <cfRule type="cellIs" priority="67" operator="notEqual" aboveAverage="0" equalAverage="0" bottom="0" percent="0" rank="0" text="" dxfId="0">
      <formula>"OK"</formula>
    </cfRule>
  </conditionalFormatting>
  <conditionalFormatting sqref="P19">
    <cfRule type="cellIs" priority="68" operator="notEqual" aboveAverage="0" equalAverage="0" bottom="0" percent="0" rank="0" text="" dxfId="0">
      <formula>"OK"</formula>
    </cfRule>
  </conditionalFormatting>
  <conditionalFormatting sqref="Q19">
    <cfRule type="cellIs" priority="69" operator="notEqual" aboveAverage="0" equalAverage="0" bottom="0" percent="0" rank="0" text="" dxfId="0">
      <formula>"OK"</formula>
    </cfRule>
  </conditionalFormatting>
  <conditionalFormatting sqref="R19">
    <cfRule type="cellIs" priority="70" operator="notEqual" aboveAverage="0" equalAverage="0" bottom="0" percent="0" rank="0" text="" dxfId="0">
      <formula>"OK"</formula>
    </cfRule>
  </conditionalFormatting>
  <conditionalFormatting sqref="S19">
    <cfRule type="cellIs" priority="71" operator="notEqual" aboveAverage="0" equalAverage="0" bottom="0" percent="0" rank="0" text="" dxfId="0">
      <formula>"OK"</formula>
    </cfRule>
  </conditionalFormatting>
  <conditionalFormatting sqref="T19">
    <cfRule type="cellIs" priority="72" operator="notEqual" aboveAverage="0" equalAverage="0" bottom="0" percent="0" rank="0" text="" dxfId="0">
      <formula>"OK"</formula>
    </cfRule>
  </conditionalFormatting>
  <conditionalFormatting sqref="P20">
    <cfRule type="cellIs" priority="73" operator="notEqual" aboveAverage="0" equalAverage="0" bottom="0" percent="0" rank="0" text="" dxfId="0">
      <formula>"OK"</formula>
    </cfRule>
  </conditionalFormatting>
  <conditionalFormatting sqref="Q20">
    <cfRule type="cellIs" priority="74" operator="notEqual" aboveAverage="0" equalAverage="0" bottom="0" percent="0" rank="0" text="" dxfId="0">
      <formula>"OK"</formula>
    </cfRule>
  </conditionalFormatting>
  <conditionalFormatting sqref="R20">
    <cfRule type="cellIs" priority="75" operator="notEqual" aboveAverage="0" equalAverage="0" bottom="0" percent="0" rank="0" text="" dxfId="0">
      <formula>"OK"</formula>
    </cfRule>
  </conditionalFormatting>
  <conditionalFormatting sqref="S20">
    <cfRule type="cellIs" priority="76" operator="notEqual" aboveAverage="0" equalAverage="0" bottom="0" percent="0" rank="0" text="" dxfId="0">
      <formula>"OK"</formula>
    </cfRule>
  </conditionalFormatting>
  <conditionalFormatting sqref="T20">
    <cfRule type="cellIs" priority="77" operator="notEqual" aboveAverage="0" equalAverage="0" bottom="0" percent="0" rank="0" text="" dxfId="0">
      <formula>"OK"</formula>
    </cfRule>
  </conditionalFormatting>
  <conditionalFormatting sqref="P21">
    <cfRule type="cellIs" priority="78" operator="notEqual" aboveAverage="0" equalAverage="0" bottom="0" percent="0" rank="0" text="" dxfId="0">
      <formula>"OK"</formula>
    </cfRule>
  </conditionalFormatting>
  <conditionalFormatting sqref="Q21">
    <cfRule type="cellIs" priority="79" operator="notEqual" aboveAverage="0" equalAverage="0" bottom="0" percent="0" rank="0" text="" dxfId="0">
      <formula>"OK"</formula>
    </cfRule>
  </conditionalFormatting>
  <conditionalFormatting sqref="R21">
    <cfRule type="cellIs" priority="80" operator="notEqual" aboveAverage="0" equalAverage="0" bottom="0" percent="0" rank="0" text="" dxfId="0">
      <formula>"OK"</formula>
    </cfRule>
  </conditionalFormatting>
  <conditionalFormatting sqref="S21">
    <cfRule type="cellIs" priority="81" operator="notEqual" aboveAverage="0" equalAverage="0" bottom="0" percent="0" rank="0" text="" dxfId="0">
      <formula>"OK"</formula>
    </cfRule>
  </conditionalFormatting>
  <conditionalFormatting sqref="T21">
    <cfRule type="cellIs" priority="82" operator="notEqual" aboveAverage="0" equalAverage="0" bottom="0" percent="0" rank="0" text="" dxfId="0">
      <formula>"OK"</formula>
    </cfRule>
  </conditionalFormatting>
  <conditionalFormatting sqref="P22">
    <cfRule type="cellIs" priority="83" operator="notEqual" aboveAverage="0" equalAverage="0" bottom="0" percent="0" rank="0" text="" dxfId="0">
      <formula>"OK"</formula>
    </cfRule>
  </conditionalFormatting>
  <conditionalFormatting sqref="Q22">
    <cfRule type="cellIs" priority="84" operator="notEqual" aboveAverage="0" equalAverage="0" bottom="0" percent="0" rank="0" text="" dxfId="0">
      <formula>"OK"</formula>
    </cfRule>
  </conditionalFormatting>
  <conditionalFormatting sqref="R22">
    <cfRule type="cellIs" priority="85" operator="notEqual" aboveAverage="0" equalAverage="0" bottom="0" percent="0" rank="0" text="" dxfId="0">
      <formula>"OK"</formula>
    </cfRule>
  </conditionalFormatting>
  <conditionalFormatting sqref="S22">
    <cfRule type="cellIs" priority="86" operator="notEqual" aboveAverage="0" equalAverage="0" bottom="0" percent="0" rank="0" text="" dxfId="0">
      <formula>"OK"</formula>
    </cfRule>
  </conditionalFormatting>
  <conditionalFormatting sqref="T22">
    <cfRule type="cellIs" priority="87" operator="notEqual" aboveAverage="0" equalAverage="0" bottom="0" percent="0" rank="0" text="" dxfId="0">
      <formula>"OK"</formula>
    </cfRule>
  </conditionalFormatting>
  <conditionalFormatting sqref="P23">
    <cfRule type="cellIs" priority="88" operator="notEqual" aboveAverage="0" equalAverage="0" bottom="0" percent="0" rank="0" text="" dxfId="0">
      <formula>"OK"</formula>
    </cfRule>
  </conditionalFormatting>
  <conditionalFormatting sqref="Q23">
    <cfRule type="cellIs" priority="89" operator="notEqual" aboveAverage="0" equalAverage="0" bottom="0" percent="0" rank="0" text="" dxfId="0">
      <formula>"OK"</formula>
    </cfRule>
  </conditionalFormatting>
  <conditionalFormatting sqref="R23">
    <cfRule type="cellIs" priority="90" operator="notEqual" aboveAverage="0" equalAverage="0" bottom="0" percent="0" rank="0" text="" dxfId="0">
      <formula>"OK"</formula>
    </cfRule>
  </conditionalFormatting>
  <conditionalFormatting sqref="S23">
    <cfRule type="cellIs" priority="91" operator="notEqual" aboveAverage="0" equalAverage="0" bottom="0" percent="0" rank="0" text="" dxfId="0">
      <formula>"OK"</formula>
    </cfRule>
  </conditionalFormatting>
  <conditionalFormatting sqref="T23">
    <cfRule type="cellIs" priority="92" operator="notEqual" aboveAverage="0" equalAverage="0" bottom="0" percent="0" rank="0" text="" dxfId="0">
      <formula>"OK"</formula>
    </cfRule>
  </conditionalFormatting>
  <conditionalFormatting sqref="P24">
    <cfRule type="cellIs" priority="93" operator="notEqual" aboveAverage="0" equalAverage="0" bottom="0" percent="0" rank="0" text="" dxfId="0">
      <formula>"OK"</formula>
    </cfRule>
  </conditionalFormatting>
  <conditionalFormatting sqref="Q24">
    <cfRule type="cellIs" priority="94" operator="notEqual" aboveAverage="0" equalAverage="0" bottom="0" percent="0" rank="0" text="" dxfId="0">
      <formula>"OK"</formula>
    </cfRule>
  </conditionalFormatting>
  <conditionalFormatting sqref="R24">
    <cfRule type="cellIs" priority="95" operator="notEqual" aboveAverage="0" equalAverage="0" bottom="0" percent="0" rank="0" text="" dxfId="0">
      <formula>"OK"</formula>
    </cfRule>
  </conditionalFormatting>
  <conditionalFormatting sqref="S24">
    <cfRule type="cellIs" priority="96" operator="notEqual" aboveAverage="0" equalAverage="0" bottom="0" percent="0" rank="0" text="" dxfId="0">
      <formula>"OK"</formula>
    </cfRule>
  </conditionalFormatting>
  <conditionalFormatting sqref="T24">
    <cfRule type="cellIs" priority="97" operator="notEqual" aboveAverage="0" equalAverage="0" bottom="0" percent="0" rank="0" text="" dxfId="0">
      <formula>"OK"</formula>
    </cfRule>
  </conditionalFormatting>
  <conditionalFormatting sqref="P25">
    <cfRule type="cellIs" priority="98" operator="notEqual" aboveAverage="0" equalAverage="0" bottom="0" percent="0" rank="0" text="" dxfId="0">
      <formula>"OK"</formula>
    </cfRule>
  </conditionalFormatting>
  <conditionalFormatting sqref="Q25">
    <cfRule type="cellIs" priority="99" operator="notEqual" aboveAverage="0" equalAverage="0" bottom="0" percent="0" rank="0" text="" dxfId="0">
      <formula>"OK"</formula>
    </cfRule>
  </conditionalFormatting>
  <conditionalFormatting sqref="R25">
    <cfRule type="cellIs" priority="100" operator="notEqual" aboveAverage="0" equalAverage="0" bottom="0" percent="0" rank="0" text="" dxfId="0">
      <formula>"OK"</formula>
    </cfRule>
  </conditionalFormatting>
  <conditionalFormatting sqref="S25">
    <cfRule type="cellIs" priority="101" operator="notEqual" aboveAverage="0" equalAverage="0" bottom="0" percent="0" rank="0" text="" dxfId="0">
      <formula>"OK"</formula>
    </cfRule>
  </conditionalFormatting>
  <conditionalFormatting sqref="T25">
    <cfRule type="cellIs" priority="102" operator="notEqual" aboveAverage="0" equalAverage="0" bottom="0" percent="0" rank="0" text="" dxfId="0">
      <formula>"OK"</formula>
    </cfRule>
  </conditionalFormatting>
  <conditionalFormatting sqref="P26">
    <cfRule type="cellIs" priority="103" operator="notEqual" aboveAverage="0" equalAverage="0" bottom="0" percent="0" rank="0" text="" dxfId="0">
      <formula>"OK"</formula>
    </cfRule>
  </conditionalFormatting>
  <conditionalFormatting sqref="Q26">
    <cfRule type="cellIs" priority="104" operator="notEqual" aboveAverage="0" equalAverage="0" bottom="0" percent="0" rank="0" text="" dxfId="0">
      <formula>"OK"</formula>
    </cfRule>
  </conditionalFormatting>
  <conditionalFormatting sqref="R26">
    <cfRule type="cellIs" priority="105" operator="notEqual" aboveAverage="0" equalAverage="0" bottom="0" percent="0" rank="0" text="" dxfId="0">
      <formula>"OK"</formula>
    </cfRule>
  </conditionalFormatting>
  <conditionalFormatting sqref="S26">
    <cfRule type="cellIs" priority="106" operator="notEqual" aboveAverage="0" equalAverage="0" bottom="0" percent="0" rank="0" text="" dxfId="0">
      <formula>"OK"</formula>
    </cfRule>
  </conditionalFormatting>
  <conditionalFormatting sqref="T26">
    <cfRule type="cellIs" priority="107" operator="notEqual" aboveAverage="0" equalAverage="0" bottom="0" percent="0" rank="0" text="" dxfId="0">
      <formula>"OK"</formula>
    </cfRule>
  </conditionalFormatting>
  <conditionalFormatting sqref="P27">
    <cfRule type="cellIs" priority="108" operator="notEqual" aboveAverage="0" equalAverage="0" bottom="0" percent="0" rank="0" text="" dxfId="0">
      <formula>"OK"</formula>
    </cfRule>
  </conditionalFormatting>
  <conditionalFormatting sqref="Q27">
    <cfRule type="cellIs" priority="109" operator="notEqual" aboveAverage="0" equalAverage="0" bottom="0" percent="0" rank="0" text="" dxfId="0">
      <formula>"OK"</formula>
    </cfRule>
  </conditionalFormatting>
  <conditionalFormatting sqref="R27">
    <cfRule type="cellIs" priority="110" operator="notEqual" aboveAverage="0" equalAverage="0" bottom="0" percent="0" rank="0" text="" dxfId="0">
      <formula>"OK"</formula>
    </cfRule>
  </conditionalFormatting>
  <conditionalFormatting sqref="S27">
    <cfRule type="cellIs" priority="111" operator="notEqual" aboveAverage="0" equalAverage="0" bottom="0" percent="0" rank="0" text="" dxfId="0">
      <formula>"OK"</formula>
    </cfRule>
  </conditionalFormatting>
  <conditionalFormatting sqref="T27">
    <cfRule type="cellIs" priority="112" operator="notEqual" aboveAverage="0" equalAverage="0" bottom="0" percent="0" rank="0" text="" dxfId="0">
      <formula>"OK"</formula>
    </cfRule>
  </conditionalFormatting>
  <conditionalFormatting sqref="P28">
    <cfRule type="cellIs" priority="113" operator="notEqual" aboveAverage="0" equalAverage="0" bottom="0" percent="0" rank="0" text="" dxfId="0">
      <formula>"OK"</formula>
    </cfRule>
  </conditionalFormatting>
  <conditionalFormatting sqref="Q28">
    <cfRule type="cellIs" priority="114" operator="notEqual" aboveAverage="0" equalAverage="0" bottom="0" percent="0" rank="0" text="" dxfId="0">
      <formula>"OK"</formula>
    </cfRule>
  </conditionalFormatting>
  <conditionalFormatting sqref="R28">
    <cfRule type="cellIs" priority="115" operator="notEqual" aboveAverage="0" equalAverage="0" bottom="0" percent="0" rank="0" text="" dxfId="0">
      <formula>"OK"</formula>
    </cfRule>
  </conditionalFormatting>
  <conditionalFormatting sqref="S28">
    <cfRule type="cellIs" priority="116" operator="notEqual" aboveAverage="0" equalAverage="0" bottom="0" percent="0" rank="0" text="" dxfId="0">
      <formula>"OK"</formula>
    </cfRule>
  </conditionalFormatting>
  <conditionalFormatting sqref="T28">
    <cfRule type="cellIs" priority="117" operator="notEqual" aboveAverage="0" equalAverage="0" bottom="0" percent="0" rank="0" text="" dxfId="0">
      <formula>"OK"</formula>
    </cfRule>
  </conditionalFormatting>
  <conditionalFormatting sqref="P29">
    <cfRule type="cellIs" priority="118" operator="notEqual" aboveAverage="0" equalAverage="0" bottom="0" percent="0" rank="0" text="" dxfId="0">
      <formula>"OK"</formula>
    </cfRule>
  </conditionalFormatting>
  <conditionalFormatting sqref="Q29">
    <cfRule type="cellIs" priority="119" operator="notEqual" aboveAverage="0" equalAverage="0" bottom="0" percent="0" rank="0" text="" dxfId="0">
      <formula>"OK"</formula>
    </cfRule>
  </conditionalFormatting>
  <conditionalFormatting sqref="R29">
    <cfRule type="cellIs" priority="120" operator="notEqual" aboveAverage="0" equalAverage="0" bottom="0" percent="0" rank="0" text="" dxfId="0">
      <formula>"OK"</formula>
    </cfRule>
  </conditionalFormatting>
  <conditionalFormatting sqref="S29">
    <cfRule type="cellIs" priority="121" operator="notEqual" aboveAverage="0" equalAverage="0" bottom="0" percent="0" rank="0" text="" dxfId="0">
      <formula>"OK"</formula>
    </cfRule>
  </conditionalFormatting>
  <conditionalFormatting sqref="T29">
    <cfRule type="cellIs" priority="122" operator="notEqual" aboveAverage="0" equalAverage="0" bottom="0" percent="0" rank="0" text="" dxfId="0">
      <formula>"OK"</formula>
    </cfRule>
  </conditionalFormatting>
  <conditionalFormatting sqref="P30">
    <cfRule type="cellIs" priority="123" operator="notEqual" aboveAverage="0" equalAverage="0" bottom="0" percent="0" rank="0" text="" dxfId="0">
      <formula>"OK"</formula>
    </cfRule>
  </conditionalFormatting>
  <conditionalFormatting sqref="Q30">
    <cfRule type="cellIs" priority="124" operator="notEqual" aboveAverage="0" equalAverage="0" bottom="0" percent="0" rank="0" text="" dxfId="0">
      <formula>"OK"</formula>
    </cfRule>
  </conditionalFormatting>
  <conditionalFormatting sqref="R30">
    <cfRule type="cellIs" priority="125" operator="notEqual" aboveAverage="0" equalAverage="0" bottom="0" percent="0" rank="0" text="" dxfId="0">
      <formula>"OK"</formula>
    </cfRule>
  </conditionalFormatting>
  <conditionalFormatting sqref="S30">
    <cfRule type="cellIs" priority="126" operator="notEqual" aboveAverage="0" equalAverage="0" bottom="0" percent="0" rank="0" text="" dxfId="0">
      <formula>"OK"</formula>
    </cfRule>
  </conditionalFormatting>
  <conditionalFormatting sqref="T30">
    <cfRule type="cellIs" priority="127" operator="notEqual" aboveAverage="0" equalAverage="0" bottom="0" percent="0" rank="0" text="" dxfId="0">
      <formula>"OK"</formula>
    </cfRule>
  </conditionalFormatting>
  <conditionalFormatting sqref="P31">
    <cfRule type="cellIs" priority="128" operator="notEqual" aboveAverage="0" equalAverage="0" bottom="0" percent="0" rank="0" text="" dxfId="0">
      <formula>"OK"</formula>
    </cfRule>
  </conditionalFormatting>
  <conditionalFormatting sqref="Q31">
    <cfRule type="cellIs" priority="129" operator="notEqual" aboveAverage="0" equalAverage="0" bottom="0" percent="0" rank="0" text="" dxfId="0">
      <formula>"OK"</formula>
    </cfRule>
  </conditionalFormatting>
  <conditionalFormatting sqref="R31">
    <cfRule type="cellIs" priority="130" operator="notEqual" aboveAverage="0" equalAverage="0" bottom="0" percent="0" rank="0" text="" dxfId="0">
      <formula>"OK"</formula>
    </cfRule>
  </conditionalFormatting>
  <conditionalFormatting sqref="S31">
    <cfRule type="cellIs" priority="131" operator="notEqual" aboveAverage="0" equalAverage="0" bottom="0" percent="0" rank="0" text="" dxfId="0">
      <formula>"OK"</formula>
    </cfRule>
  </conditionalFormatting>
  <conditionalFormatting sqref="T31">
    <cfRule type="cellIs" priority="132" operator="notEqual" aboveAverage="0" equalAverage="0" bottom="0" percent="0" rank="0" text="" dxfId="0">
      <formula>"OK"</formula>
    </cfRule>
  </conditionalFormatting>
  <conditionalFormatting sqref="P32">
    <cfRule type="cellIs" priority="133" operator="notEqual" aboveAverage="0" equalAverage="0" bottom="0" percent="0" rank="0" text="" dxfId="0">
      <formula>"OK"</formula>
    </cfRule>
  </conditionalFormatting>
  <conditionalFormatting sqref="Q32">
    <cfRule type="cellIs" priority="134" operator="notEqual" aboveAverage="0" equalAverage="0" bottom="0" percent="0" rank="0" text="" dxfId="0">
      <formula>"OK"</formula>
    </cfRule>
  </conditionalFormatting>
  <conditionalFormatting sqref="R32">
    <cfRule type="cellIs" priority="135" operator="notEqual" aboveAverage="0" equalAverage="0" bottom="0" percent="0" rank="0" text="" dxfId="0">
      <formula>"OK"</formula>
    </cfRule>
  </conditionalFormatting>
  <conditionalFormatting sqref="S32">
    <cfRule type="cellIs" priority="136" operator="notEqual" aboveAverage="0" equalAverage="0" bottom="0" percent="0" rank="0" text="" dxfId="0">
      <formula>"OK"</formula>
    </cfRule>
  </conditionalFormatting>
  <conditionalFormatting sqref="T32">
    <cfRule type="cellIs" priority="137" operator="notEqual" aboveAverage="0" equalAverage="0" bottom="0" percent="0" rank="0" text="" dxfId="0">
      <formula>"OK"</formula>
    </cfRule>
  </conditionalFormatting>
  <conditionalFormatting sqref="P33">
    <cfRule type="cellIs" priority="138" operator="notEqual" aboveAverage="0" equalAverage="0" bottom="0" percent="0" rank="0" text="" dxfId="0">
      <formula>"OK"</formula>
    </cfRule>
  </conditionalFormatting>
  <conditionalFormatting sqref="Q33">
    <cfRule type="cellIs" priority="139" operator="notEqual" aboveAverage="0" equalAverage="0" bottom="0" percent="0" rank="0" text="" dxfId="0">
      <formula>"OK"</formula>
    </cfRule>
  </conditionalFormatting>
  <conditionalFormatting sqref="R33">
    <cfRule type="cellIs" priority="140" operator="notEqual" aboveAverage="0" equalAverage="0" bottom="0" percent="0" rank="0" text="" dxfId="0">
      <formula>"OK"</formula>
    </cfRule>
  </conditionalFormatting>
  <conditionalFormatting sqref="S33">
    <cfRule type="cellIs" priority="141" operator="notEqual" aboveAverage="0" equalAverage="0" bottom="0" percent="0" rank="0" text="" dxfId="0">
      <formula>"OK"</formula>
    </cfRule>
  </conditionalFormatting>
  <conditionalFormatting sqref="T33">
    <cfRule type="cellIs" priority="142" operator="notEqual" aboveAverage="0" equalAverage="0" bottom="0" percent="0" rank="0" text="" dxfId="0">
      <formula>"OK"</formula>
    </cfRule>
  </conditionalFormatting>
  <conditionalFormatting sqref="P34">
    <cfRule type="cellIs" priority="143" operator="notEqual" aboveAverage="0" equalAverage="0" bottom="0" percent="0" rank="0" text="" dxfId="0">
      <formula>"OK"</formula>
    </cfRule>
  </conditionalFormatting>
  <conditionalFormatting sqref="Q34">
    <cfRule type="cellIs" priority="144" operator="notEqual" aboveAverage="0" equalAverage="0" bottom="0" percent="0" rank="0" text="" dxfId="0">
      <formula>"OK"</formula>
    </cfRule>
  </conditionalFormatting>
  <conditionalFormatting sqref="R34">
    <cfRule type="cellIs" priority="145" operator="notEqual" aboveAverage="0" equalAverage="0" bottom="0" percent="0" rank="0" text="" dxfId="0">
      <formula>"OK"</formula>
    </cfRule>
  </conditionalFormatting>
  <conditionalFormatting sqref="S34">
    <cfRule type="cellIs" priority="146" operator="notEqual" aboveAverage="0" equalAverage="0" bottom="0" percent="0" rank="0" text="" dxfId="0">
      <formula>"OK"</formula>
    </cfRule>
  </conditionalFormatting>
  <conditionalFormatting sqref="T34">
    <cfRule type="cellIs" priority="147" operator="notEqual" aboveAverage="0" equalAverage="0" bottom="0" percent="0" rank="0" text="" dxfId="0">
      <formula>"OK"</formula>
    </cfRule>
  </conditionalFormatting>
  <conditionalFormatting sqref="P35">
    <cfRule type="cellIs" priority="148" operator="notEqual" aboveAverage="0" equalAverage="0" bottom="0" percent="0" rank="0" text="" dxfId="0">
      <formula>"OK"</formula>
    </cfRule>
  </conditionalFormatting>
  <conditionalFormatting sqref="Q35">
    <cfRule type="cellIs" priority="149" operator="notEqual" aboveAverage="0" equalAverage="0" bottom="0" percent="0" rank="0" text="" dxfId="0">
      <formula>"OK"</formula>
    </cfRule>
  </conditionalFormatting>
  <conditionalFormatting sqref="R35">
    <cfRule type="cellIs" priority="150" operator="notEqual" aboveAverage="0" equalAverage="0" bottom="0" percent="0" rank="0" text="" dxfId="0">
      <formula>"OK"</formula>
    </cfRule>
  </conditionalFormatting>
  <conditionalFormatting sqref="S35">
    <cfRule type="cellIs" priority="151" operator="notEqual" aboveAverage="0" equalAverage="0" bottom="0" percent="0" rank="0" text="" dxfId="0">
      <formula>"OK"</formula>
    </cfRule>
  </conditionalFormatting>
  <conditionalFormatting sqref="T35">
    <cfRule type="cellIs" priority="152" operator="notEqual" aboveAverage="0" equalAverage="0" bottom="0" percent="0" rank="0" text="" dxfId="0">
      <formula>"OK"</formula>
    </cfRule>
  </conditionalFormatting>
  <conditionalFormatting sqref="P36">
    <cfRule type="cellIs" priority="153" operator="notEqual" aboveAverage="0" equalAverage="0" bottom="0" percent="0" rank="0" text="" dxfId="0">
      <formula>"OK"</formula>
    </cfRule>
  </conditionalFormatting>
  <conditionalFormatting sqref="Q36">
    <cfRule type="cellIs" priority="154" operator="notEqual" aboveAverage="0" equalAverage="0" bottom="0" percent="0" rank="0" text="" dxfId="0">
      <formula>"OK"</formula>
    </cfRule>
  </conditionalFormatting>
  <conditionalFormatting sqref="R36">
    <cfRule type="cellIs" priority="155" operator="notEqual" aboveAverage="0" equalAverage="0" bottom="0" percent="0" rank="0" text="" dxfId="0">
      <formula>"OK"</formula>
    </cfRule>
  </conditionalFormatting>
  <conditionalFormatting sqref="S36">
    <cfRule type="cellIs" priority="156" operator="notEqual" aboveAverage="0" equalAverage="0" bottom="0" percent="0" rank="0" text="" dxfId="0">
      <formula>"OK"</formula>
    </cfRule>
  </conditionalFormatting>
  <conditionalFormatting sqref="T36">
    <cfRule type="cellIs" priority="157" operator="notEqual" aboveAverage="0" equalAverage="0" bottom="0" percent="0" rank="0" text="" dxfId="0">
      <formula>"OK"</formula>
    </cfRule>
  </conditionalFormatting>
  <conditionalFormatting sqref="P37">
    <cfRule type="cellIs" priority="158" operator="notEqual" aboveAverage="0" equalAverage="0" bottom="0" percent="0" rank="0" text="" dxfId="0">
      <formula>"OK"</formula>
    </cfRule>
  </conditionalFormatting>
  <conditionalFormatting sqref="Q37">
    <cfRule type="cellIs" priority="159" operator="notEqual" aboveAverage="0" equalAverage="0" bottom="0" percent="0" rank="0" text="" dxfId="0">
      <formula>"OK"</formula>
    </cfRule>
  </conditionalFormatting>
  <conditionalFormatting sqref="R37">
    <cfRule type="cellIs" priority="160" operator="notEqual" aboveAverage="0" equalAverage="0" bottom="0" percent="0" rank="0" text="" dxfId="0">
      <formula>"OK"</formula>
    </cfRule>
  </conditionalFormatting>
  <conditionalFormatting sqref="S37">
    <cfRule type="cellIs" priority="161" operator="notEqual" aboveAverage="0" equalAverage="0" bottom="0" percent="0" rank="0" text="" dxfId="0">
      <formula>"OK"</formula>
    </cfRule>
  </conditionalFormatting>
  <conditionalFormatting sqref="T37">
    <cfRule type="cellIs" priority="162" operator="notEqual" aboveAverage="0" equalAverage="0" bottom="0" percent="0" rank="0" text="" dxfId="0">
      <formula>"OK"</formula>
    </cfRule>
  </conditionalFormatting>
  <conditionalFormatting sqref="P38">
    <cfRule type="cellIs" priority="163" operator="notEqual" aboveAverage="0" equalAverage="0" bottom="0" percent="0" rank="0" text="" dxfId="0">
      <formula>"OK"</formula>
    </cfRule>
  </conditionalFormatting>
  <conditionalFormatting sqref="Q38">
    <cfRule type="cellIs" priority="164" operator="notEqual" aboveAverage="0" equalAverage="0" bottom="0" percent="0" rank="0" text="" dxfId="0">
      <formula>"OK"</formula>
    </cfRule>
  </conditionalFormatting>
  <conditionalFormatting sqref="R38">
    <cfRule type="cellIs" priority="165" operator="notEqual" aboveAverage="0" equalAverage="0" bottom="0" percent="0" rank="0" text="" dxfId="0">
      <formula>"OK"</formula>
    </cfRule>
  </conditionalFormatting>
  <conditionalFormatting sqref="S38">
    <cfRule type="cellIs" priority="166" operator="notEqual" aboveAverage="0" equalAverage="0" bottom="0" percent="0" rank="0" text="" dxfId="0">
      <formula>"OK"</formula>
    </cfRule>
  </conditionalFormatting>
  <conditionalFormatting sqref="T38">
    <cfRule type="cellIs" priority="167" operator="notEqual" aboveAverage="0" equalAverage="0" bottom="0" percent="0" rank="0" text="" dxfId="0">
      <formula>"OK"</formula>
    </cfRule>
  </conditionalFormatting>
  <conditionalFormatting sqref="P39">
    <cfRule type="cellIs" priority="168" operator="notEqual" aboveAverage="0" equalAverage="0" bottom="0" percent="0" rank="0" text="" dxfId="0">
      <formula>"OK"</formula>
    </cfRule>
  </conditionalFormatting>
  <conditionalFormatting sqref="Q39">
    <cfRule type="cellIs" priority="169" operator="notEqual" aboveAverage="0" equalAverage="0" bottom="0" percent="0" rank="0" text="" dxfId="0">
      <formula>"OK"</formula>
    </cfRule>
  </conditionalFormatting>
  <conditionalFormatting sqref="R39">
    <cfRule type="cellIs" priority="170" operator="notEqual" aboveAverage="0" equalAverage="0" bottom="0" percent="0" rank="0" text="" dxfId="0">
      <formula>"OK"</formula>
    </cfRule>
  </conditionalFormatting>
  <conditionalFormatting sqref="S39">
    <cfRule type="cellIs" priority="171" operator="notEqual" aboveAverage="0" equalAverage="0" bottom="0" percent="0" rank="0" text="" dxfId="0">
      <formula>"OK"</formula>
    </cfRule>
  </conditionalFormatting>
  <conditionalFormatting sqref="T39">
    <cfRule type="cellIs" priority="172" operator="notEqual" aboveAverage="0" equalAverage="0" bottom="0" percent="0" rank="0" text="" dxfId="0">
      <formula>"OK"</formula>
    </cfRule>
  </conditionalFormatting>
  <conditionalFormatting sqref="P40">
    <cfRule type="cellIs" priority="173" operator="notEqual" aboveAverage="0" equalAverage="0" bottom="0" percent="0" rank="0" text="" dxfId="0">
      <formula>"OK"</formula>
    </cfRule>
  </conditionalFormatting>
  <conditionalFormatting sqref="Q40">
    <cfRule type="cellIs" priority="174" operator="notEqual" aboveAverage="0" equalAverage="0" bottom="0" percent="0" rank="0" text="" dxfId="0">
      <formula>"OK"</formula>
    </cfRule>
  </conditionalFormatting>
  <conditionalFormatting sqref="R40">
    <cfRule type="cellIs" priority="175" operator="notEqual" aboveAverage="0" equalAverage="0" bottom="0" percent="0" rank="0" text="" dxfId="0">
      <formula>"OK"</formula>
    </cfRule>
  </conditionalFormatting>
  <conditionalFormatting sqref="S40">
    <cfRule type="cellIs" priority="176" operator="notEqual" aboveAverage="0" equalAverage="0" bottom="0" percent="0" rank="0" text="" dxfId="0">
      <formula>"OK"</formula>
    </cfRule>
  </conditionalFormatting>
  <conditionalFormatting sqref="T40">
    <cfRule type="cellIs" priority="177" operator="notEqual" aboveAverage="0" equalAverage="0" bottom="0" percent="0" rank="0" text="" dxfId="0">
      <formula>"OK"</formula>
    </cfRule>
  </conditionalFormatting>
  <conditionalFormatting sqref="P41">
    <cfRule type="cellIs" priority="178" operator="notEqual" aboveAverage="0" equalAverage="0" bottom="0" percent="0" rank="0" text="" dxfId="0">
      <formula>"OK"</formula>
    </cfRule>
  </conditionalFormatting>
  <conditionalFormatting sqref="Q41">
    <cfRule type="cellIs" priority="179" operator="notEqual" aboveAverage="0" equalAverage="0" bottom="0" percent="0" rank="0" text="" dxfId="0">
      <formula>"OK"</formula>
    </cfRule>
  </conditionalFormatting>
  <conditionalFormatting sqref="R41">
    <cfRule type="cellIs" priority="180" operator="notEqual" aboveAverage="0" equalAverage="0" bottom="0" percent="0" rank="0" text="" dxfId="0">
      <formula>"OK"</formula>
    </cfRule>
  </conditionalFormatting>
  <conditionalFormatting sqref="S41">
    <cfRule type="cellIs" priority="181" operator="notEqual" aboveAverage="0" equalAverage="0" bottom="0" percent="0" rank="0" text="" dxfId="0">
      <formula>"OK"</formula>
    </cfRule>
  </conditionalFormatting>
  <conditionalFormatting sqref="T41">
    <cfRule type="cellIs" priority="182" operator="notEqual" aboveAverage="0" equalAverage="0" bottom="0" percent="0" rank="0" text="" dxfId="0">
      <formula>"OK"</formula>
    </cfRule>
  </conditionalFormatting>
  <conditionalFormatting sqref="P42">
    <cfRule type="cellIs" priority="183" operator="notEqual" aboveAverage="0" equalAverage="0" bottom="0" percent="0" rank="0" text="" dxfId="0">
      <formula>"OK"</formula>
    </cfRule>
  </conditionalFormatting>
  <conditionalFormatting sqref="Q42">
    <cfRule type="cellIs" priority="184" operator="notEqual" aboveAverage="0" equalAverage="0" bottom="0" percent="0" rank="0" text="" dxfId="0">
      <formula>"OK"</formula>
    </cfRule>
  </conditionalFormatting>
  <conditionalFormatting sqref="R42">
    <cfRule type="cellIs" priority="185" operator="notEqual" aboveAverage="0" equalAverage="0" bottom="0" percent="0" rank="0" text="" dxfId="0">
      <formula>"OK"</formula>
    </cfRule>
  </conditionalFormatting>
  <conditionalFormatting sqref="S42">
    <cfRule type="cellIs" priority="186" operator="notEqual" aboveAverage="0" equalAverage="0" bottom="0" percent="0" rank="0" text="" dxfId="0">
      <formula>"OK"</formula>
    </cfRule>
  </conditionalFormatting>
  <conditionalFormatting sqref="T42">
    <cfRule type="cellIs" priority="187" operator="notEqual" aboveAverage="0" equalAverage="0" bottom="0" percent="0" rank="0" text="" dxfId="0">
      <formula>"OK"</formula>
    </cfRule>
  </conditionalFormatting>
  <conditionalFormatting sqref="P43">
    <cfRule type="cellIs" priority="188" operator="notEqual" aboveAverage="0" equalAverage="0" bottom="0" percent="0" rank="0" text="" dxfId="0">
      <formula>"OK"</formula>
    </cfRule>
  </conditionalFormatting>
  <conditionalFormatting sqref="Q43">
    <cfRule type="cellIs" priority="189" operator="notEqual" aboveAverage="0" equalAverage="0" bottom="0" percent="0" rank="0" text="" dxfId="0">
      <formula>"OK"</formula>
    </cfRule>
  </conditionalFormatting>
  <conditionalFormatting sqref="R43">
    <cfRule type="cellIs" priority="190" operator="notEqual" aboveAverage="0" equalAverage="0" bottom="0" percent="0" rank="0" text="" dxfId="0">
      <formula>"OK"</formula>
    </cfRule>
  </conditionalFormatting>
  <conditionalFormatting sqref="S43">
    <cfRule type="cellIs" priority="191" operator="notEqual" aboveAverage="0" equalAverage="0" bottom="0" percent="0" rank="0" text="" dxfId="0">
      <formula>"OK"</formula>
    </cfRule>
  </conditionalFormatting>
  <conditionalFormatting sqref="T43">
    <cfRule type="cellIs" priority="192" operator="notEqual" aboveAverage="0" equalAverage="0" bottom="0" percent="0" rank="0" text="" dxfId="0">
      <formula>"OK"</formula>
    </cfRule>
  </conditionalFormatting>
  <conditionalFormatting sqref="P44">
    <cfRule type="cellIs" priority="193" operator="notEqual" aboveAverage="0" equalAverage="0" bottom="0" percent="0" rank="0" text="" dxfId="0">
      <formula>"OK"</formula>
    </cfRule>
  </conditionalFormatting>
  <conditionalFormatting sqref="Q44">
    <cfRule type="cellIs" priority="194" operator="notEqual" aboveAverage="0" equalAverage="0" bottom="0" percent="0" rank="0" text="" dxfId="0">
      <formula>"OK"</formula>
    </cfRule>
  </conditionalFormatting>
  <conditionalFormatting sqref="R44">
    <cfRule type="cellIs" priority="195" operator="notEqual" aboveAverage="0" equalAverage="0" bottom="0" percent="0" rank="0" text="" dxfId="0">
      <formula>"OK"</formula>
    </cfRule>
  </conditionalFormatting>
  <conditionalFormatting sqref="S44">
    <cfRule type="cellIs" priority="196" operator="notEqual" aboveAverage="0" equalAverage="0" bottom="0" percent="0" rank="0" text="" dxfId="0">
      <formula>"OK"</formula>
    </cfRule>
  </conditionalFormatting>
  <conditionalFormatting sqref="T44">
    <cfRule type="cellIs" priority="197" operator="notEqual" aboveAverage="0" equalAverage="0" bottom="0" percent="0" rank="0" text="" dxfId="0">
      <formula>"OK"</formula>
    </cfRule>
  </conditionalFormatting>
  <conditionalFormatting sqref="P45">
    <cfRule type="cellIs" priority="198" operator="notEqual" aboveAverage="0" equalAverage="0" bottom="0" percent="0" rank="0" text="" dxfId="0">
      <formula>"OK"</formula>
    </cfRule>
  </conditionalFormatting>
  <conditionalFormatting sqref="Q45">
    <cfRule type="cellIs" priority="199" operator="notEqual" aboveAverage="0" equalAverage="0" bottom="0" percent="0" rank="0" text="" dxfId="0">
      <formula>"OK"</formula>
    </cfRule>
  </conditionalFormatting>
  <conditionalFormatting sqref="R45">
    <cfRule type="cellIs" priority="200" operator="notEqual" aboveAverage="0" equalAverage="0" bottom="0" percent="0" rank="0" text="" dxfId="0">
      <formula>"OK"</formula>
    </cfRule>
  </conditionalFormatting>
  <conditionalFormatting sqref="S45">
    <cfRule type="cellIs" priority="201" operator="notEqual" aboveAverage="0" equalAverage="0" bottom="0" percent="0" rank="0" text="" dxfId="0">
      <formula>"OK"</formula>
    </cfRule>
  </conditionalFormatting>
  <conditionalFormatting sqref="T45">
    <cfRule type="cellIs" priority="202" operator="notEqual" aboveAverage="0" equalAverage="0" bottom="0" percent="0" rank="0" text="" dxfId="0">
      <formula>"OK"</formula>
    </cfRule>
  </conditionalFormatting>
  <conditionalFormatting sqref="P46">
    <cfRule type="cellIs" priority="203" operator="notEqual" aboveAverage="0" equalAverage="0" bottom="0" percent="0" rank="0" text="" dxfId="0">
      <formula>"OK"</formula>
    </cfRule>
  </conditionalFormatting>
  <conditionalFormatting sqref="Q46">
    <cfRule type="cellIs" priority="204" operator="notEqual" aboveAverage="0" equalAverage="0" bottom="0" percent="0" rank="0" text="" dxfId="0">
      <formula>"OK"</formula>
    </cfRule>
  </conditionalFormatting>
  <conditionalFormatting sqref="R46">
    <cfRule type="cellIs" priority="205" operator="notEqual" aboveAverage="0" equalAverage="0" bottom="0" percent="0" rank="0" text="" dxfId="0">
      <formula>"OK"</formula>
    </cfRule>
  </conditionalFormatting>
  <conditionalFormatting sqref="S46">
    <cfRule type="cellIs" priority="206" operator="notEqual" aboveAverage="0" equalAverage="0" bottom="0" percent="0" rank="0" text="" dxfId="0">
      <formula>"OK"</formula>
    </cfRule>
  </conditionalFormatting>
  <conditionalFormatting sqref="T46">
    <cfRule type="cellIs" priority="207" operator="notEqual" aboveAverage="0" equalAverage="0" bottom="0" percent="0" rank="0" text="" dxfId="0">
      <formula>"OK"</formula>
    </cfRule>
  </conditionalFormatting>
  <conditionalFormatting sqref="P47">
    <cfRule type="cellIs" priority="208" operator="notEqual" aboveAverage="0" equalAverage="0" bottom="0" percent="0" rank="0" text="" dxfId="0">
      <formula>"OK"</formula>
    </cfRule>
  </conditionalFormatting>
  <conditionalFormatting sqref="Q47">
    <cfRule type="cellIs" priority="209" operator="notEqual" aboveAverage="0" equalAverage="0" bottom="0" percent="0" rank="0" text="" dxfId="0">
      <formula>"OK"</formula>
    </cfRule>
  </conditionalFormatting>
  <conditionalFormatting sqref="R47">
    <cfRule type="cellIs" priority="210" operator="notEqual" aboveAverage="0" equalAverage="0" bottom="0" percent="0" rank="0" text="" dxfId="0">
      <formula>"OK"</formula>
    </cfRule>
  </conditionalFormatting>
  <conditionalFormatting sqref="S47">
    <cfRule type="cellIs" priority="211" operator="notEqual" aboveAverage="0" equalAverage="0" bottom="0" percent="0" rank="0" text="" dxfId="0">
      <formula>"OK"</formula>
    </cfRule>
  </conditionalFormatting>
  <conditionalFormatting sqref="T47">
    <cfRule type="cellIs" priority="212" operator="notEqual" aboveAverage="0" equalAverage="0" bottom="0" percent="0" rank="0" text="" dxfId="0">
      <formula>"OK"</formula>
    </cfRule>
  </conditionalFormatting>
  <conditionalFormatting sqref="P48">
    <cfRule type="cellIs" priority="213" operator="notEqual" aboveAverage="0" equalAverage="0" bottom="0" percent="0" rank="0" text="" dxfId="0">
      <formula>"OK"</formula>
    </cfRule>
  </conditionalFormatting>
  <conditionalFormatting sqref="Q48">
    <cfRule type="cellIs" priority="214" operator="notEqual" aboveAverage="0" equalAverage="0" bottom="0" percent="0" rank="0" text="" dxfId="0">
      <formula>"OK"</formula>
    </cfRule>
  </conditionalFormatting>
  <conditionalFormatting sqref="R48">
    <cfRule type="cellIs" priority="215" operator="notEqual" aboveAverage="0" equalAverage="0" bottom="0" percent="0" rank="0" text="" dxfId="0">
      <formula>"OK"</formula>
    </cfRule>
  </conditionalFormatting>
  <conditionalFormatting sqref="S48">
    <cfRule type="cellIs" priority="216" operator="notEqual" aboveAverage="0" equalAverage="0" bottom="0" percent="0" rank="0" text="" dxfId="0">
      <formula>"OK"</formula>
    </cfRule>
  </conditionalFormatting>
  <conditionalFormatting sqref="T48">
    <cfRule type="cellIs" priority="217" operator="notEqual" aboveAverage="0" equalAverage="0" bottom="0" percent="0" rank="0" text="" dxfId="0">
      <formula>"OK"</formula>
    </cfRule>
  </conditionalFormatting>
  <conditionalFormatting sqref="P49">
    <cfRule type="cellIs" priority="218" operator="notEqual" aboveAverage="0" equalAverage="0" bottom="0" percent="0" rank="0" text="" dxfId="0">
      <formula>"OK"</formula>
    </cfRule>
  </conditionalFormatting>
  <conditionalFormatting sqref="Q49">
    <cfRule type="cellIs" priority="219" operator="notEqual" aboveAverage="0" equalAverage="0" bottom="0" percent="0" rank="0" text="" dxfId="0">
      <formula>"OK"</formula>
    </cfRule>
  </conditionalFormatting>
  <conditionalFormatting sqref="R49">
    <cfRule type="cellIs" priority="220" operator="notEqual" aboveAverage="0" equalAverage="0" bottom="0" percent="0" rank="0" text="" dxfId="0">
      <formula>"OK"</formula>
    </cfRule>
  </conditionalFormatting>
  <conditionalFormatting sqref="S49">
    <cfRule type="cellIs" priority="221" operator="notEqual" aboveAverage="0" equalAverage="0" bottom="0" percent="0" rank="0" text="" dxfId="0">
      <formula>"OK"</formula>
    </cfRule>
  </conditionalFormatting>
  <conditionalFormatting sqref="T49">
    <cfRule type="cellIs" priority="222" operator="notEqual" aboveAverage="0" equalAverage="0" bottom="0" percent="0" rank="0" text="" dxfId="0">
      <formula>"OK"</formula>
    </cfRule>
  </conditionalFormatting>
  <conditionalFormatting sqref="P50">
    <cfRule type="cellIs" priority="223" operator="notEqual" aboveAverage="0" equalAverage="0" bottom="0" percent="0" rank="0" text="" dxfId="0">
      <formula>"OK"</formula>
    </cfRule>
  </conditionalFormatting>
  <conditionalFormatting sqref="Q50">
    <cfRule type="cellIs" priority="224" operator="notEqual" aboveAverage="0" equalAverage="0" bottom="0" percent="0" rank="0" text="" dxfId="0">
      <formula>"OK"</formula>
    </cfRule>
  </conditionalFormatting>
  <conditionalFormatting sqref="R50">
    <cfRule type="cellIs" priority="225" operator="notEqual" aboveAverage="0" equalAverage="0" bottom="0" percent="0" rank="0" text="" dxfId="0">
      <formula>"OK"</formula>
    </cfRule>
  </conditionalFormatting>
  <conditionalFormatting sqref="S50">
    <cfRule type="cellIs" priority="226" operator="notEqual" aboveAverage="0" equalAverage="0" bottom="0" percent="0" rank="0" text="" dxfId="0">
      <formula>"OK"</formula>
    </cfRule>
  </conditionalFormatting>
  <conditionalFormatting sqref="T50">
    <cfRule type="cellIs" priority="227" operator="notEqual" aboveAverage="0" equalAverage="0" bottom="0" percent="0" rank="0" text="" dxfId="0">
      <formula>"OK"</formula>
    </cfRule>
  </conditionalFormatting>
  <conditionalFormatting sqref="P51">
    <cfRule type="cellIs" priority="228" operator="notEqual" aboveAverage="0" equalAverage="0" bottom="0" percent="0" rank="0" text="" dxfId="0">
      <formula>"OK"</formula>
    </cfRule>
  </conditionalFormatting>
  <conditionalFormatting sqref="Q51">
    <cfRule type="cellIs" priority="229" operator="notEqual" aboveAverage="0" equalAverage="0" bottom="0" percent="0" rank="0" text="" dxfId="0">
      <formula>"OK"</formula>
    </cfRule>
  </conditionalFormatting>
  <conditionalFormatting sqref="R51">
    <cfRule type="cellIs" priority="230" operator="notEqual" aboveAverage="0" equalAverage="0" bottom="0" percent="0" rank="0" text="" dxfId="0">
      <formula>"OK"</formula>
    </cfRule>
  </conditionalFormatting>
  <conditionalFormatting sqref="S51">
    <cfRule type="cellIs" priority="231" operator="notEqual" aboveAverage="0" equalAverage="0" bottom="0" percent="0" rank="0" text="" dxfId="0">
      <formula>"OK"</formula>
    </cfRule>
  </conditionalFormatting>
  <conditionalFormatting sqref="T51">
    <cfRule type="cellIs" priority="232" operator="notEqual" aboveAverage="0" equalAverage="0" bottom="0" percent="0" rank="0" text="" dxfId="0">
      <formula>"OK"</formula>
    </cfRule>
  </conditionalFormatting>
  <conditionalFormatting sqref="P52">
    <cfRule type="cellIs" priority="233" operator="notEqual" aboveAverage="0" equalAverage="0" bottom="0" percent="0" rank="0" text="" dxfId="0">
      <formula>"OK"</formula>
    </cfRule>
  </conditionalFormatting>
  <conditionalFormatting sqref="Q52">
    <cfRule type="cellIs" priority="234" operator="notEqual" aboveAverage="0" equalAverage="0" bottom="0" percent="0" rank="0" text="" dxfId="0">
      <formula>"OK"</formula>
    </cfRule>
  </conditionalFormatting>
  <conditionalFormatting sqref="R52">
    <cfRule type="cellIs" priority="235" operator="notEqual" aboveAverage="0" equalAverage="0" bottom="0" percent="0" rank="0" text="" dxfId="0">
      <formula>"OK"</formula>
    </cfRule>
  </conditionalFormatting>
  <conditionalFormatting sqref="S52">
    <cfRule type="cellIs" priority="236" operator="notEqual" aboveAverage="0" equalAverage="0" bottom="0" percent="0" rank="0" text="" dxfId="0">
      <formula>"OK"</formula>
    </cfRule>
  </conditionalFormatting>
  <conditionalFormatting sqref="T52">
    <cfRule type="cellIs" priority="237" operator="notEqual" aboveAverage="0" equalAverage="0" bottom="0" percent="0" rank="0" text="" dxfId="0">
      <formula>"OK"</formula>
    </cfRule>
  </conditionalFormatting>
  <conditionalFormatting sqref="P53">
    <cfRule type="cellIs" priority="238" operator="notEqual" aboveAverage="0" equalAverage="0" bottom="0" percent="0" rank="0" text="" dxfId="0">
      <formula>"OK"</formula>
    </cfRule>
  </conditionalFormatting>
  <conditionalFormatting sqref="Q53">
    <cfRule type="cellIs" priority="239" operator="notEqual" aboveAverage="0" equalAverage="0" bottom="0" percent="0" rank="0" text="" dxfId="0">
      <formula>"OK"</formula>
    </cfRule>
  </conditionalFormatting>
  <conditionalFormatting sqref="R53">
    <cfRule type="cellIs" priority="240" operator="notEqual" aboveAverage="0" equalAverage="0" bottom="0" percent="0" rank="0" text="" dxfId="0">
      <formula>"OK"</formula>
    </cfRule>
  </conditionalFormatting>
  <conditionalFormatting sqref="S53">
    <cfRule type="cellIs" priority="241" operator="notEqual" aboveAverage="0" equalAverage="0" bottom="0" percent="0" rank="0" text="" dxfId="0">
      <formula>"OK"</formula>
    </cfRule>
  </conditionalFormatting>
  <conditionalFormatting sqref="T53">
    <cfRule type="cellIs" priority="242" operator="notEqual" aboveAverage="0" equalAverage="0" bottom="0" percent="0" rank="0" text="" dxfId="0">
      <formula>"OK"</formula>
    </cfRule>
  </conditionalFormatting>
  <conditionalFormatting sqref="P54">
    <cfRule type="cellIs" priority="243" operator="notEqual" aboveAverage="0" equalAverage="0" bottom="0" percent="0" rank="0" text="" dxfId="0">
      <formula>"OK"</formula>
    </cfRule>
  </conditionalFormatting>
  <conditionalFormatting sqref="Q54">
    <cfRule type="cellIs" priority="244" operator="notEqual" aboveAverage="0" equalAverage="0" bottom="0" percent="0" rank="0" text="" dxfId="0">
      <formula>"OK"</formula>
    </cfRule>
  </conditionalFormatting>
  <conditionalFormatting sqref="R54">
    <cfRule type="cellIs" priority="245" operator="notEqual" aboveAverage="0" equalAverage="0" bottom="0" percent="0" rank="0" text="" dxfId="0">
      <formula>"OK"</formula>
    </cfRule>
  </conditionalFormatting>
  <conditionalFormatting sqref="S54">
    <cfRule type="cellIs" priority="246" operator="notEqual" aboveAverage="0" equalAverage="0" bottom="0" percent="0" rank="0" text="" dxfId="0">
      <formula>"OK"</formula>
    </cfRule>
  </conditionalFormatting>
  <conditionalFormatting sqref="T54">
    <cfRule type="cellIs" priority="247" operator="notEqual" aboveAverage="0" equalAverage="0" bottom="0" percent="0" rank="0" text="" dxfId="0">
      <formula>"OK"</formula>
    </cfRule>
  </conditionalFormatting>
  <conditionalFormatting sqref="P55">
    <cfRule type="cellIs" priority="248" operator="notEqual" aboveAverage="0" equalAverage="0" bottom="0" percent="0" rank="0" text="" dxfId="0">
      <formula>"OK"</formula>
    </cfRule>
  </conditionalFormatting>
  <conditionalFormatting sqref="Q55">
    <cfRule type="cellIs" priority="249" operator="notEqual" aboveAverage="0" equalAverage="0" bottom="0" percent="0" rank="0" text="" dxfId="0">
      <formula>"OK"</formula>
    </cfRule>
  </conditionalFormatting>
  <conditionalFormatting sqref="R55">
    <cfRule type="cellIs" priority="250" operator="notEqual" aboveAverage="0" equalAverage="0" bottom="0" percent="0" rank="0" text="" dxfId="0">
      <formula>"OK"</formula>
    </cfRule>
  </conditionalFormatting>
  <conditionalFormatting sqref="S55">
    <cfRule type="cellIs" priority="251" operator="notEqual" aboveAverage="0" equalAverage="0" bottom="0" percent="0" rank="0" text="" dxfId="0">
      <formula>"OK"</formula>
    </cfRule>
  </conditionalFormatting>
  <conditionalFormatting sqref="T55">
    <cfRule type="cellIs" priority="252" operator="notEqual" aboveAverage="0" equalAverage="0" bottom="0" percent="0" rank="0" text="" dxfId="0">
      <formula>"OK"</formula>
    </cfRule>
  </conditionalFormatting>
  <conditionalFormatting sqref="P56">
    <cfRule type="cellIs" priority="253" operator="notEqual" aboveAverage="0" equalAverage="0" bottom="0" percent="0" rank="0" text="" dxfId="0">
      <formula>"OK"</formula>
    </cfRule>
  </conditionalFormatting>
  <conditionalFormatting sqref="Q56">
    <cfRule type="cellIs" priority="254" operator="notEqual" aboveAverage="0" equalAverage="0" bottom="0" percent="0" rank="0" text="" dxfId="0">
      <formula>"OK"</formula>
    </cfRule>
  </conditionalFormatting>
  <conditionalFormatting sqref="R56">
    <cfRule type="cellIs" priority="255" operator="notEqual" aboveAverage="0" equalAverage="0" bottom="0" percent="0" rank="0" text="" dxfId="0">
      <formula>"OK"</formula>
    </cfRule>
  </conditionalFormatting>
  <conditionalFormatting sqref="S56">
    <cfRule type="cellIs" priority="256" operator="notEqual" aboveAverage="0" equalAverage="0" bottom="0" percent="0" rank="0" text="" dxfId="0">
      <formula>"OK"</formula>
    </cfRule>
  </conditionalFormatting>
  <conditionalFormatting sqref="T56">
    <cfRule type="cellIs" priority="257" operator="notEqual" aboveAverage="0" equalAverage="0" bottom="0" percent="0" rank="0" text="" dxfId="0">
      <formula>"OK"</formula>
    </cfRule>
  </conditionalFormatting>
  <conditionalFormatting sqref="P57">
    <cfRule type="cellIs" priority="258" operator="notEqual" aboveAverage="0" equalAverage="0" bottom="0" percent="0" rank="0" text="" dxfId="0">
      <formula>"OK"</formula>
    </cfRule>
  </conditionalFormatting>
  <conditionalFormatting sqref="Q57">
    <cfRule type="cellIs" priority="259" operator="notEqual" aboveAverage="0" equalAverage="0" bottom="0" percent="0" rank="0" text="" dxfId="0">
      <formula>"OK"</formula>
    </cfRule>
  </conditionalFormatting>
  <conditionalFormatting sqref="R57">
    <cfRule type="cellIs" priority="260" operator="notEqual" aboveAverage="0" equalAverage="0" bottom="0" percent="0" rank="0" text="" dxfId="0">
      <formula>"OK"</formula>
    </cfRule>
  </conditionalFormatting>
  <conditionalFormatting sqref="S57">
    <cfRule type="cellIs" priority="261" operator="notEqual" aboveAverage="0" equalAverage="0" bottom="0" percent="0" rank="0" text="" dxfId="0">
      <formula>"OK"</formula>
    </cfRule>
  </conditionalFormatting>
  <conditionalFormatting sqref="T57">
    <cfRule type="cellIs" priority="262" operator="notEqual" aboveAverage="0" equalAverage="0" bottom="0" percent="0" rank="0" text="" dxfId="0">
      <formula>"OK"</formula>
    </cfRule>
  </conditionalFormatting>
  <conditionalFormatting sqref="P58">
    <cfRule type="cellIs" priority="263" operator="notEqual" aboveAverage="0" equalAverage="0" bottom="0" percent="0" rank="0" text="" dxfId="0">
      <formula>"OK"</formula>
    </cfRule>
  </conditionalFormatting>
  <conditionalFormatting sqref="Q58">
    <cfRule type="cellIs" priority="264" operator="notEqual" aboveAverage="0" equalAverage="0" bottom="0" percent="0" rank="0" text="" dxfId="0">
      <formula>"OK"</formula>
    </cfRule>
  </conditionalFormatting>
  <conditionalFormatting sqref="R58">
    <cfRule type="cellIs" priority="265" operator="notEqual" aboveAverage="0" equalAverage="0" bottom="0" percent="0" rank="0" text="" dxfId="0">
      <formula>"OK"</formula>
    </cfRule>
  </conditionalFormatting>
  <conditionalFormatting sqref="S58">
    <cfRule type="cellIs" priority="266" operator="notEqual" aboveAverage="0" equalAverage="0" bottom="0" percent="0" rank="0" text="" dxfId="0">
      <formula>"OK"</formula>
    </cfRule>
  </conditionalFormatting>
  <conditionalFormatting sqref="T58">
    <cfRule type="cellIs" priority="267" operator="notEqual" aboveAverage="0" equalAverage="0" bottom="0" percent="0" rank="0" text="" dxfId="0">
      <formula>"OK"</formula>
    </cfRule>
  </conditionalFormatting>
  <conditionalFormatting sqref="P59">
    <cfRule type="cellIs" priority="268" operator="notEqual" aboveAverage="0" equalAverage="0" bottom="0" percent="0" rank="0" text="" dxfId="0">
      <formula>"OK"</formula>
    </cfRule>
  </conditionalFormatting>
  <conditionalFormatting sqref="Q59">
    <cfRule type="cellIs" priority="269" operator="notEqual" aboveAverage="0" equalAverage="0" bottom="0" percent="0" rank="0" text="" dxfId="0">
      <formula>"OK"</formula>
    </cfRule>
  </conditionalFormatting>
  <conditionalFormatting sqref="R59">
    <cfRule type="cellIs" priority="270" operator="notEqual" aboveAverage="0" equalAverage="0" bottom="0" percent="0" rank="0" text="" dxfId="0">
      <formula>"OK"</formula>
    </cfRule>
  </conditionalFormatting>
  <conditionalFormatting sqref="S59">
    <cfRule type="cellIs" priority="271" operator="notEqual" aboveAverage="0" equalAverage="0" bottom="0" percent="0" rank="0" text="" dxfId="0">
      <formula>"OK"</formula>
    </cfRule>
  </conditionalFormatting>
  <conditionalFormatting sqref="T59">
    <cfRule type="cellIs" priority="272" operator="notEqual" aboveAverage="0" equalAverage="0" bottom="0" percent="0" rank="0" text="" dxfId="0">
      <formula>"OK"</formula>
    </cfRule>
  </conditionalFormatting>
  <conditionalFormatting sqref="P60">
    <cfRule type="cellIs" priority="273" operator="notEqual" aboveAverage="0" equalAverage="0" bottom="0" percent="0" rank="0" text="" dxfId="0">
      <formula>"OK"</formula>
    </cfRule>
  </conditionalFormatting>
  <conditionalFormatting sqref="Q60">
    <cfRule type="cellIs" priority="274" operator="notEqual" aboveAverage="0" equalAverage="0" bottom="0" percent="0" rank="0" text="" dxfId="0">
      <formula>"OK"</formula>
    </cfRule>
  </conditionalFormatting>
  <conditionalFormatting sqref="R60">
    <cfRule type="cellIs" priority="275" operator="notEqual" aboveAverage="0" equalAverage="0" bottom="0" percent="0" rank="0" text="" dxfId="0">
      <formula>"OK"</formula>
    </cfRule>
  </conditionalFormatting>
  <conditionalFormatting sqref="S60">
    <cfRule type="cellIs" priority="276" operator="notEqual" aboveAverage="0" equalAverage="0" bottom="0" percent="0" rank="0" text="" dxfId="0">
      <formula>"OK"</formula>
    </cfRule>
  </conditionalFormatting>
  <conditionalFormatting sqref="T60">
    <cfRule type="cellIs" priority="277" operator="notEqual" aboveAverage="0" equalAverage="0" bottom="0" percent="0" rank="0" text="" dxfId="0">
      <formula>"OK"</formula>
    </cfRule>
  </conditionalFormatting>
  <conditionalFormatting sqref="P61">
    <cfRule type="cellIs" priority="278" operator="notEqual" aboveAverage="0" equalAverage="0" bottom="0" percent="0" rank="0" text="" dxfId="0">
      <formula>"OK"</formula>
    </cfRule>
  </conditionalFormatting>
  <conditionalFormatting sqref="Q61">
    <cfRule type="cellIs" priority="279" operator="notEqual" aboveAverage="0" equalAverage="0" bottom="0" percent="0" rank="0" text="" dxfId="0">
      <formula>"OK"</formula>
    </cfRule>
  </conditionalFormatting>
  <conditionalFormatting sqref="R61">
    <cfRule type="cellIs" priority="280" operator="notEqual" aboveAverage="0" equalAverage="0" bottom="0" percent="0" rank="0" text="" dxfId="0">
      <formula>"OK"</formula>
    </cfRule>
  </conditionalFormatting>
  <conditionalFormatting sqref="S61">
    <cfRule type="cellIs" priority="281" operator="notEqual" aboveAverage="0" equalAverage="0" bottom="0" percent="0" rank="0" text="" dxfId="0">
      <formula>"OK"</formula>
    </cfRule>
  </conditionalFormatting>
  <conditionalFormatting sqref="T61">
    <cfRule type="cellIs" priority="282" operator="notEqual" aboveAverage="0" equalAverage="0" bottom="0" percent="0" rank="0" text="" dxfId="0">
      <formula>"OK"</formula>
    </cfRule>
  </conditionalFormatting>
  <conditionalFormatting sqref="P62">
    <cfRule type="cellIs" priority="283" operator="notEqual" aboveAverage="0" equalAverage="0" bottom="0" percent="0" rank="0" text="" dxfId="0">
      <formula>"OK"</formula>
    </cfRule>
  </conditionalFormatting>
  <conditionalFormatting sqref="Q62">
    <cfRule type="cellIs" priority="284" operator="notEqual" aboveAverage="0" equalAverage="0" bottom="0" percent="0" rank="0" text="" dxfId="0">
      <formula>"OK"</formula>
    </cfRule>
  </conditionalFormatting>
  <conditionalFormatting sqref="R62">
    <cfRule type="cellIs" priority="285" operator="notEqual" aboveAverage="0" equalAverage="0" bottom="0" percent="0" rank="0" text="" dxfId="0">
      <formula>"OK"</formula>
    </cfRule>
  </conditionalFormatting>
  <conditionalFormatting sqref="S62">
    <cfRule type="cellIs" priority="286" operator="notEqual" aboveAverage="0" equalAverage="0" bottom="0" percent="0" rank="0" text="" dxfId="0">
      <formula>"OK"</formula>
    </cfRule>
  </conditionalFormatting>
  <conditionalFormatting sqref="T62">
    <cfRule type="cellIs" priority="287" operator="notEqual" aboveAverage="0" equalAverage="0" bottom="0" percent="0" rank="0" text="" dxfId="0">
      <formula>"OK"</formula>
    </cfRule>
  </conditionalFormatting>
  <conditionalFormatting sqref="P63">
    <cfRule type="cellIs" priority="288" operator="notEqual" aboveAverage="0" equalAverage="0" bottom="0" percent="0" rank="0" text="" dxfId="0">
      <formula>"OK"</formula>
    </cfRule>
  </conditionalFormatting>
  <conditionalFormatting sqref="Q63">
    <cfRule type="cellIs" priority="289" operator="notEqual" aboveAverage="0" equalAverage="0" bottom="0" percent="0" rank="0" text="" dxfId="0">
      <formula>"OK"</formula>
    </cfRule>
  </conditionalFormatting>
  <conditionalFormatting sqref="R63">
    <cfRule type="cellIs" priority="290" operator="notEqual" aboveAverage="0" equalAverage="0" bottom="0" percent="0" rank="0" text="" dxfId="0">
      <formula>"OK"</formula>
    </cfRule>
  </conditionalFormatting>
  <conditionalFormatting sqref="S63">
    <cfRule type="cellIs" priority="291" operator="notEqual" aboveAverage="0" equalAverage="0" bottom="0" percent="0" rank="0" text="" dxfId="0">
      <formula>"OK"</formula>
    </cfRule>
  </conditionalFormatting>
  <conditionalFormatting sqref="T63">
    <cfRule type="cellIs" priority="292" operator="notEqual" aboveAverage="0" equalAverage="0" bottom="0" percent="0" rank="0" text="" dxfId="0">
      <formula>"OK"</formula>
    </cfRule>
  </conditionalFormatting>
  <conditionalFormatting sqref="P64">
    <cfRule type="cellIs" priority="293" operator="notEqual" aboveAverage="0" equalAverage="0" bottom="0" percent="0" rank="0" text="" dxfId="0">
      <formula>"OK"</formula>
    </cfRule>
  </conditionalFormatting>
  <conditionalFormatting sqref="Q64">
    <cfRule type="cellIs" priority="294" operator="notEqual" aboveAverage="0" equalAverage="0" bottom="0" percent="0" rank="0" text="" dxfId="0">
      <formula>"OK"</formula>
    </cfRule>
  </conditionalFormatting>
  <conditionalFormatting sqref="R64">
    <cfRule type="cellIs" priority="295" operator="notEqual" aboveAverage="0" equalAverage="0" bottom="0" percent="0" rank="0" text="" dxfId="0">
      <formula>"OK"</formula>
    </cfRule>
  </conditionalFormatting>
  <conditionalFormatting sqref="S64">
    <cfRule type="cellIs" priority="296" operator="notEqual" aboveAverage="0" equalAverage="0" bottom="0" percent="0" rank="0" text="" dxfId="0">
      <formula>"OK"</formula>
    </cfRule>
  </conditionalFormatting>
  <conditionalFormatting sqref="T64">
    <cfRule type="cellIs" priority="297" operator="notEqual" aboveAverage="0" equalAverage="0" bottom="0" percent="0" rank="0" text="" dxfId="0">
      <formula>"OK"</formula>
    </cfRule>
  </conditionalFormatting>
  <conditionalFormatting sqref="P65">
    <cfRule type="cellIs" priority="298" operator="notEqual" aboveAverage="0" equalAverage="0" bottom="0" percent="0" rank="0" text="" dxfId="0">
      <formula>"OK"</formula>
    </cfRule>
  </conditionalFormatting>
  <conditionalFormatting sqref="Q65">
    <cfRule type="cellIs" priority="299" operator="notEqual" aboveAverage="0" equalAverage="0" bottom="0" percent="0" rank="0" text="" dxfId="0">
      <formula>"OK"</formula>
    </cfRule>
  </conditionalFormatting>
  <conditionalFormatting sqref="R65">
    <cfRule type="cellIs" priority="300" operator="notEqual" aboveAverage="0" equalAverage="0" bottom="0" percent="0" rank="0" text="" dxfId="0">
      <formula>"OK"</formula>
    </cfRule>
  </conditionalFormatting>
  <conditionalFormatting sqref="S65">
    <cfRule type="cellIs" priority="301" operator="notEqual" aboveAverage="0" equalAverage="0" bottom="0" percent="0" rank="0" text="" dxfId="0">
      <formula>"OK"</formula>
    </cfRule>
  </conditionalFormatting>
  <conditionalFormatting sqref="T65">
    <cfRule type="cellIs" priority="302" operator="notEqual" aboveAverage="0" equalAverage="0" bottom="0" percent="0" rank="0" text="" dxfId="0">
      <formula>"OK"</formula>
    </cfRule>
  </conditionalFormatting>
  <conditionalFormatting sqref="P66">
    <cfRule type="cellIs" priority="303" operator="notEqual" aboveAverage="0" equalAverage="0" bottom="0" percent="0" rank="0" text="" dxfId="0">
      <formula>"OK"</formula>
    </cfRule>
  </conditionalFormatting>
  <conditionalFormatting sqref="Q66">
    <cfRule type="cellIs" priority="304" operator="notEqual" aboveAverage="0" equalAverage="0" bottom="0" percent="0" rank="0" text="" dxfId="0">
      <formula>"OK"</formula>
    </cfRule>
  </conditionalFormatting>
  <conditionalFormatting sqref="R66">
    <cfRule type="cellIs" priority="305" operator="notEqual" aboveAverage="0" equalAverage="0" bottom="0" percent="0" rank="0" text="" dxfId="0">
      <formula>"OK"</formula>
    </cfRule>
  </conditionalFormatting>
  <conditionalFormatting sqref="S66">
    <cfRule type="cellIs" priority="306" operator="notEqual" aboveAverage="0" equalAverage="0" bottom="0" percent="0" rank="0" text="" dxfId="0">
      <formula>"OK"</formula>
    </cfRule>
  </conditionalFormatting>
  <conditionalFormatting sqref="T66">
    <cfRule type="cellIs" priority="307" operator="notEqual" aboveAverage="0" equalAverage="0" bottom="0" percent="0" rank="0" text="" dxfId="0">
      <formula>"OK"</formula>
    </cfRule>
  </conditionalFormatting>
  <conditionalFormatting sqref="P67">
    <cfRule type="cellIs" priority="308" operator="notEqual" aboveAverage="0" equalAverage="0" bottom="0" percent="0" rank="0" text="" dxfId="0">
      <formula>"OK"</formula>
    </cfRule>
  </conditionalFormatting>
  <conditionalFormatting sqref="Q67">
    <cfRule type="cellIs" priority="309" operator="notEqual" aboveAverage="0" equalAverage="0" bottom="0" percent="0" rank="0" text="" dxfId="0">
      <formula>"OK"</formula>
    </cfRule>
  </conditionalFormatting>
  <conditionalFormatting sqref="R67">
    <cfRule type="cellIs" priority="310" operator="notEqual" aboveAverage="0" equalAverage="0" bottom="0" percent="0" rank="0" text="" dxfId="0">
      <formula>"OK"</formula>
    </cfRule>
  </conditionalFormatting>
  <conditionalFormatting sqref="S67">
    <cfRule type="cellIs" priority="311" operator="notEqual" aboveAverage="0" equalAverage="0" bottom="0" percent="0" rank="0" text="" dxfId="0">
      <formula>"OK"</formula>
    </cfRule>
  </conditionalFormatting>
  <conditionalFormatting sqref="T67">
    <cfRule type="cellIs" priority="312" operator="notEqual" aboveAverage="0" equalAverage="0" bottom="0" percent="0" rank="0" text="" dxfId="0">
      <formula>"OK"</formula>
    </cfRule>
  </conditionalFormatting>
  <conditionalFormatting sqref="P68">
    <cfRule type="cellIs" priority="313" operator="notEqual" aboveAverage="0" equalAverage="0" bottom="0" percent="0" rank="0" text="" dxfId="0">
      <formula>"OK"</formula>
    </cfRule>
  </conditionalFormatting>
  <conditionalFormatting sqref="Q68">
    <cfRule type="cellIs" priority="314" operator="notEqual" aboveAverage="0" equalAverage="0" bottom="0" percent="0" rank="0" text="" dxfId="0">
      <formula>"OK"</formula>
    </cfRule>
  </conditionalFormatting>
  <conditionalFormatting sqref="R68">
    <cfRule type="cellIs" priority="315" operator="notEqual" aboveAverage="0" equalAverage="0" bottom="0" percent="0" rank="0" text="" dxfId="0">
      <formula>"OK"</formula>
    </cfRule>
  </conditionalFormatting>
  <conditionalFormatting sqref="S68">
    <cfRule type="cellIs" priority="316" operator="notEqual" aboveAverage="0" equalAverage="0" bottom="0" percent="0" rank="0" text="" dxfId="0">
      <formula>"OK"</formula>
    </cfRule>
  </conditionalFormatting>
  <conditionalFormatting sqref="T68">
    <cfRule type="cellIs" priority="317" operator="notEqual" aboveAverage="0" equalAverage="0" bottom="0" percent="0" rank="0" text="" dxfId="0">
      <formula>"OK"</formula>
    </cfRule>
  </conditionalFormatting>
  <conditionalFormatting sqref="P69">
    <cfRule type="cellIs" priority="318" operator="notEqual" aboveAverage="0" equalAverage="0" bottom="0" percent="0" rank="0" text="" dxfId="0">
      <formula>"OK"</formula>
    </cfRule>
  </conditionalFormatting>
  <conditionalFormatting sqref="Q69">
    <cfRule type="cellIs" priority="319" operator="notEqual" aboveAverage="0" equalAverage="0" bottom="0" percent="0" rank="0" text="" dxfId="0">
      <formula>"OK"</formula>
    </cfRule>
  </conditionalFormatting>
  <conditionalFormatting sqref="R69">
    <cfRule type="cellIs" priority="320" operator="notEqual" aboveAverage="0" equalAverage="0" bottom="0" percent="0" rank="0" text="" dxfId="0">
      <formula>"OK"</formula>
    </cfRule>
  </conditionalFormatting>
  <conditionalFormatting sqref="S69">
    <cfRule type="cellIs" priority="321" operator="notEqual" aboveAverage="0" equalAverage="0" bottom="0" percent="0" rank="0" text="" dxfId="0">
      <formula>"OK"</formula>
    </cfRule>
  </conditionalFormatting>
  <conditionalFormatting sqref="T69">
    <cfRule type="cellIs" priority="322" operator="notEqual" aboveAverage="0" equalAverage="0" bottom="0" percent="0" rank="0" text="" dxfId="0">
      <formula>"OK"</formula>
    </cfRule>
  </conditionalFormatting>
  <conditionalFormatting sqref="P70">
    <cfRule type="cellIs" priority="323" operator="notEqual" aboveAverage="0" equalAverage="0" bottom="0" percent="0" rank="0" text="" dxfId="0">
      <formula>"OK"</formula>
    </cfRule>
  </conditionalFormatting>
  <conditionalFormatting sqref="Q70">
    <cfRule type="cellIs" priority="324" operator="notEqual" aboveAverage="0" equalAverage="0" bottom="0" percent="0" rank="0" text="" dxfId="0">
      <formula>"OK"</formula>
    </cfRule>
  </conditionalFormatting>
  <conditionalFormatting sqref="R70">
    <cfRule type="cellIs" priority="325" operator="notEqual" aboveAverage="0" equalAverage="0" bottom="0" percent="0" rank="0" text="" dxfId="0">
      <formula>"OK"</formula>
    </cfRule>
  </conditionalFormatting>
  <conditionalFormatting sqref="S70">
    <cfRule type="cellIs" priority="326" operator="notEqual" aboveAverage="0" equalAverage="0" bottom="0" percent="0" rank="0" text="" dxfId="0">
      <formula>"OK"</formula>
    </cfRule>
  </conditionalFormatting>
  <conditionalFormatting sqref="T70">
    <cfRule type="cellIs" priority="327" operator="notEqual" aboveAverage="0" equalAverage="0" bottom="0" percent="0" rank="0" text="" dxfId="0">
      <formula>"OK"</formula>
    </cfRule>
  </conditionalFormatting>
  <conditionalFormatting sqref="P71">
    <cfRule type="cellIs" priority="328" operator="notEqual" aboveAverage="0" equalAverage="0" bottom="0" percent="0" rank="0" text="" dxfId="0">
      <formula>"OK"</formula>
    </cfRule>
  </conditionalFormatting>
  <conditionalFormatting sqref="Q71">
    <cfRule type="cellIs" priority="329" operator="notEqual" aboveAverage="0" equalAverage="0" bottom="0" percent="0" rank="0" text="" dxfId="0">
      <formula>"OK"</formula>
    </cfRule>
  </conditionalFormatting>
  <conditionalFormatting sqref="R71">
    <cfRule type="cellIs" priority="330" operator="notEqual" aboveAverage="0" equalAverage="0" bottom="0" percent="0" rank="0" text="" dxfId="0">
      <formula>"OK"</formula>
    </cfRule>
  </conditionalFormatting>
  <conditionalFormatting sqref="S71">
    <cfRule type="cellIs" priority="331" operator="notEqual" aboveAverage="0" equalAverage="0" bottom="0" percent="0" rank="0" text="" dxfId="0">
      <formula>"OK"</formula>
    </cfRule>
  </conditionalFormatting>
  <conditionalFormatting sqref="T71">
    <cfRule type="cellIs" priority="332" operator="notEqual" aboveAverage="0" equalAverage="0" bottom="0" percent="0" rank="0" text="" dxfId="0">
      <formula>"OK"</formula>
    </cfRule>
  </conditionalFormatting>
  <conditionalFormatting sqref="P72">
    <cfRule type="cellIs" priority="333" operator="notEqual" aboveAverage="0" equalAverage="0" bottom="0" percent="0" rank="0" text="" dxfId="0">
      <formula>"OK"</formula>
    </cfRule>
  </conditionalFormatting>
  <conditionalFormatting sqref="Q72">
    <cfRule type="cellIs" priority="334" operator="notEqual" aboveAverage="0" equalAverage="0" bottom="0" percent="0" rank="0" text="" dxfId="0">
      <formula>"OK"</formula>
    </cfRule>
  </conditionalFormatting>
  <conditionalFormatting sqref="R72">
    <cfRule type="cellIs" priority="335" operator="notEqual" aboveAverage="0" equalAverage="0" bottom="0" percent="0" rank="0" text="" dxfId="0">
      <formula>"OK"</formula>
    </cfRule>
  </conditionalFormatting>
  <conditionalFormatting sqref="S72">
    <cfRule type="cellIs" priority="336" operator="notEqual" aboveAverage="0" equalAverage="0" bottom="0" percent="0" rank="0" text="" dxfId="0">
      <formula>"OK"</formula>
    </cfRule>
  </conditionalFormatting>
  <conditionalFormatting sqref="T72">
    <cfRule type="cellIs" priority="337" operator="notEqual" aboveAverage="0" equalAverage="0" bottom="0" percent="0" rank="0" text="" dxfId="0">
      <formula>"OK"</formula>
    </cfRule>
  </conditionalFormatting>
  <conditionalFormatting sqref="P73">
    <cfRule type="cellIs" priority="338" operator="notEqual" aboveAverage="0" equalAverage="0" bottom="0" percent="0" rank="0" text="" dxfId="0">
      <formula>"OK"</formula>
    </cfRule>
  </conditionalFormatting>
  <conditionalFormatting sqref="Q73">
    <cfRule type="cellIs" priority="339" operator="notEqual" aboveAverage="0" equalAverage="0" bottom="0" percent="0" rank="0" text="" dxfId="0">
      <formula>"OK"</formula>
    </cfRule>
  </conditionalFormatting>
  <conditionalFormatting sqref="R73">
    <cfRule type="cellIs" priority="340" operator="notEqual" aboveAverage="0" equalAverage="0" bottom="0" percent="0" rank="0" text="" dxfId="0">
      <formula>"OK"</formula>
    </cfRule>
  </conditionalFormatting>
  <conditionalFormatting sqref="S73">
    <cfRule type="cellIs" priority="341" operator="notEqual" aboveAverage="0" equalAverage="0" bottom="0" percent="0" rank="0" text="" dxfId="0">
      <formula>"OK"</formula>
    </cfRule>
  </conditionalFormatting>
  <conditionalFormatting sqref="T73">
    <cfRule type="cellIs" priority="342" operator="notEqual" aboveAverage="0" equalAverage="0" bottom="0" percent="0" rank="0" text="" dxfId="0">
      <formula>"OK"</formula>
    </cfRule>
  </conditionalFormatting>
  <conditionalFormatting sqref="P74">
    <cfRule type="cellIs" priority="343" operator="notEqual" aboveAverage="0" equalAverage="0" bottom="0" percent="0" rank="0" text="" dxfId="0">
      <formula>"OK"</formula>
    </cfRule>
  </conditionalFormatting>
  <conditionalFormatting sqref="Q74">
    <cfRule type="cellIs" priority="344" operator="notEqual" aboveAverage="0" equalAverage="0" bottom="0" percent="0" rank="0" text="" dxfId="0">
      <formula>"OK"</formula>
    </cfRule>
  </conditionalFormatting>
  <conditionalFormatting sqref="R74">
    <cfRule type="cellIs" priority="345" operator="notEqual" aboveAverage="0" equalAverage="0" bottom="0" percent="0" rank="0" text="" dxfId="0">
      <formula>"OK"</formula>
    </cfRule>
  </conditionalFormatting>
  <conditionalFormatting sqref="S74">
    <cfRule type="cellIs" priority="346" operator="notEqual" aboveAverage="0" equalAverage="0" bottom="0" percent="0" rank="0" text="" dxfId="0">
      <formula>"OK"</formula>
    </cfRule>
  </conditionalFormatting>
  <conditionalFormatting sqref="T74">
    <cfRule type="cellIs" priority="347" operator="notEqual" aboveAverage="0" equalAverage="0" bottom="0" percent="0" rank="0" text="" dxfId="0">
      <formula>"OK"</formula>
    </cfRule>
  </conditionalFormatting>
  <conditionalFormatting sqref="P75">
    <cfRule type="cellIs" priority="348" operator="notEqual" aboveAverage="0" equalAverage="0" bottom="0" percent="0" rank="0" text="" dxfId="0">
      <formula>"OK"</formula>
    </cfRule>
  </conditionalFormatting>
  <conditionalFormatting sqref="Q75">
    <cfRule type="cellIs" priority="349" operator="notEqual" aboveAverage="0" equalAverage="0" bottom="0" percent="0" rank="0" text="" dxfId="0">
      <formula>"OK"</formula>
    </cfRule>
  </conditionalFormatting>
  <conditionalFormatting sqref="R75">
    <cfRule type="cellIs" priority="350" operator="notEqual" aboveAverage="0" equalAverage="0" bottom="0" percent="0" rank="0" text="" dxfId="0">
      <formula>"OK"</formula>
    </cfRule>
  </conditionalFormatting>
  <conditionalFormatting sqref="S75">
    <cfRule type="cellIs" priority="351" operator="notEqual" aboveAverage="0" equalAverage="0" bottom="0" percent="0" rank="0" text="" dxfId="0">
      <formula>"OK"</formula>
    </cfRule>
  </conditionalFormatting>
  <conditionalFormatting sqref="T75">
    <cfRule type="cellIs" priority="352" operator="notEqual" aboveAverage="0" equalAverage="0" bottom="0" percent="0" rank="0" text="" dxfId="0">
      <formula>"OK"</formula>
    </cfRule>
  </conditionalFormatting>
  <conditionalFormatting sqref="P76">
    <cfRule type="cellIs" priority="353" operator="notEqual" aboveAverage="0" equalAverage="0" bottom="0" percent="0" rank="0" text="" dxfId="0">
      <formula>"OK"</formula>
    </cfRule>
  </conditionalFormatting>
  <conditionalFormatting sqref="Q76">
    <cfRule type="cellIs" priority="354" operator="notEqual" aboveAverage="0" equalAverage="0" bottom="0" percent="0" rank="0" text="" dxfId="0">
      <formula>"OK"</formula>
    </cfRule>
  </conditionalFormatting>
  <conditionalFormatting sqref="R76">
    <cfRule type="cellIs" priority="355" operator="notEqual" aboveAverage="0" equalAverage="0" bottom="0" percent="0" rank="0" text="" dxfId="0">
      <formula>"OK"</formula>
    </cfRule>
  </conditionalFormatting>
  <conditionalFormatting sqref="S76">
    <cfRule type="cellIs" priority="356" operator="notEqual" aboveAverage="0" equalAverage="0" bottom="0" percent="0" rank="0" text="" dxfId="0">
      <formula>"OK"</formula>
    </cfRule>
  </conditionalFormatting>
  <conditionalFormatting sqref="T76">
    <cfRule type="cellIs" priority="357" operator="notEqual" aboveAverage="0" equalAverage="0" bottom="0" percent="0" rank="0" text="" dxfId="0">
      <formula>"OK"</formula>
    </cfRule>
  </conditionalFormatting>
  <conditionalFormatting sqref="P77">
    <cfRule type="cellIs" priority="358" operator="notEqual" aboveAverage="0" equalAverage="0" bottom="0" percent="0" rank="0" text="" dxfId="0">
      <formula>"OK"</formula>
    </cfRule>
  </conditionalFormatting>
  <conditionalFormatting sqref="Q77">
    <cfRule type="cellIs" priority="359" operator="notEqual" aboveAverage="0" equalAverage="0" bottom="0" percent="0" rank="0" text="" dxfId="0">
      <formula>"OK"</formula>
    </cfRule>
  </conditionalFormatting>
  <conditionalFormatting sqref="R77">
    <cfRule type="cellIs" priority="360" operator="notEqual" aboveAverage="0" equalAverage="0" bottom="0" percent="0" rank="0" text="" dxfId="0">
      <formula>"OK"</formula>
    </cfRule>
  </conditionalFormatting>
  <conditionalFormatting sqref="S77">
    <cfRule type="cellIs" priority="361" operator="notEqual" aboveAverage="0" equalAverage="0" bottom="0" percent="0" rank="0" text="" dxfId="0">
      <formula>"OK"</formula>
    </cfRule>
  </conditionalFormatting>
  <conditionalFormatting sqref="T77">
    <cfRule type="cellIs" priority="362" operator="notEqual" aboveAverage="0" equalAverage="0" bottom="0" percent="0" rank="0" text="" dxfId="0">
      <formula>"OK"</formula>
    </cfRule>
  </conditionalFormatting>
  <conditionalFormatting sqref="P78">
    <cfRule type="cellIs" priority="363" operator="notEqual" aboveAverage="0" equalAverage="0" bottom="0" percent="0" rank="0" text="" dxfId="0">
      <formula>"OK"</formula>
    </cfRule>
  </conditionalFormatting>
  <conditionalFormatting sqref="Q78">
    <cfRule type="cellIs" priority="364" operator="notEqual" aboveAverage="0" equalAverage="0" bottom="0" percent="0" rank="0" text="" dxfId="0">
      <formula>"OK"</formula>
    </cfRule>
  </conditionalFormatting>
  <conditionalFormatting sqref="R78">
    <cfRule type="cellIs" priority="365" operator="notEqual" aboveAverage="0" equalAverage="0" bottom="0" percent="0" rank="0" text="" dxfId="0">
      <formula>"OK"</formula>
    </cfRule>
  </conditionalFormatting>
  <conditionalFormatting sqref="S78">
    <cfRule type="cellIs" priority="366" operator="notEqual" aboveAverage="0" equalAverage="0" bottom="0" percent="0" rank="0" text="" dxfId="0">
      <formula>"OK"</formula>
    </cfRule>
  </conditionalFormatting>
  <conditionalFormatting sqref="T78">
    <cfRule type="cellIs" priority="367" operator="notEqual" aboveAverage="0" equalAverage="0" bottom="0" percent="0" rank="0" text="" dxfId="0">
      <formula>"OK"</formula>
    </cfRule>
  </conditionalFormatting>
  <conditionalFormatting sqref="P79">
    <cfRule type="cellIs" priority="368" operator="notEqual" aboveAverage="0" equalAverage="0" bottom="0" percent="0" rank="0" text="" dxfId="0">
      <formula>"OK"</formula>
    </cfRule>
  </conditionalFormatting>
  <conditionalFormatting sqref="Q79">
    <cfRule type="cellIs" priority="369" operator="notEqual" aboveAverage="0" equalAverage="0" bottom="0" percent="0" rank="0" text="" dxfId="0">
      <formula>"OK"</formula>
    </cfRule>
  </conditionalFormatting>
  <conditionalFormatting sqref="R79">
    <cfRule type="cellIs" priority="370" operator="notEqual" aboveAverage="0" equalAverage="0" bottom="0" percent="0" rank="0" text="" dxfId="0">
      <formula>"OK"</formula>
    </cfRule>
  </conditionalFormatting>
  <conditionalFormatting sqref="S79">
    <cfRule type="cellIs" priority="371" operator="notEqual" aboveAverage="0" equalAverage="0" bottom="0" percent="0" rank="0" text="" dxfId="0">
      <formula>"OK"</formula>
    </cfRule>
  </conditionalFormatting>
  <conditionalFormatting sqref="T79">
    <cfRule type="cellIs" priority="372" operator="notEqual" aboveAverage="0" equalAverage="0" bottom="0" percent="0" rank="0" text="" dxfId="0">
      <formula>"OK"</formula>
    </cfRule>
  </conditionalFormatting>
  <conditionalFormatting sqref="P80">
    <cfRule type="cellIs" priority="373" operator="notEqual" aboveAverage="0" equalAverage="0" bottom="0" percent="0" rank="0" text="" dxfId="0">
      <formula>"OK"</formula>
    </cfRule>
  </conditionalFormatting>
  <conditionalFormatting sqref="Q80">
    <cfRule type="cellIs" priority="374" operator="notEqual" aboveAverage="0" equalAverage="0" bottom="0" percent="0" rank="0" text="" dxfId="0">
      <formula>"OK"</formula>
    </cfRule>
  </conditionalFormatting>
  <conditionalFormatting sqref="R80">
    <cfRule type="cellIs" priority="375" operator="notEqual" aboveAverage="0" equalAverage="0" bottom="0" percent="0" rank="0" text="" dxfId="0">
      <formula>"OK"</formula>
    </cfRule>
  </conditionalFormatting>
  <conditionalFormatting sqref="S80">
    <cfRule type="cellIs" priority="376" operator="notEqual" aboveAverage="0" equalAverage="0" bottom="0" percent="0" rank="0" text="" dxfId="0">
      <formula>"OK"</formula>
    </cfRule>
  </conditionalFormatting>
  <conditionalFormatting sqref="T80">
    <cfRule type="cellIs" priority="377" operator="notEqual" aboveAverage="0" equalAverage="0" bottom="0" percent="0" rank="0" text="" dxfId="0">
      <formula>"OK"</formula>
    </cfRule>
  </conditionalFormatting>
  <conditionalFormatting sqref="P81">
    <cfRule type="cellIs" priority="378" operator="notEqual" aboveAverage="0" equalAverage="0" bottom="0" percent="0" rank="0" text="" dxfId="0">
      <formula>"OK"</formula>
    </cfRule>
  </conditionalFormatting>
  <conditionalFormatting sqref="Q81">
    <cfRule type="cellIs" priority="379" operator="notEqual" aboveAverage="0" equalAverage="0" bottom="0" percent="0" rank="0" text="" dxfId="0">
      <formula>"OK"</formula>
    </cfRule>
  </conditionalFormatting>
  <conditionalFormatting sqref="R81">
    <cfRule type="cellIs" priority="380" operator="notEqual" aboveAverage="0" equalAverage="0" bottom="0" percent="0" rank="0" text="" dxfId="0">
      <formula>"OK"</formula>
    </cfRule>
  </conditionalFormatting>
  <conditionalFormatting sqref="S81">
    <cfRule type="cellIs" priority="381" operator="notEqual" aboveAverage="0" equalAverage="0" bottom="0" percent="0" rank="0" text="" dxfId="0">
      <formula>"OK"</formula>
    </cfRule>
  </conditionalFormatting>
  <conditionalFormatting sqref="T81">
    <cfRule type="cellIs" priority="382" operator="notEqual" aboveAverage="0" equalAverage="0" bottom="0" percent="0" rank="0" text="" dxfId="0">
      <formula>"OK"</formula>
    </cfRule>
  </conditionalFormatting>
  <conditionalFormatting sqref="P82">
    <cfRule type="cellIs" priority="383" operator="notEqual" aboveAverage="0" equalAverage="0" bottom="0" percent="0" rank="0" text="" dxfId="0">
      <formula>"OK"</formula>
    </cfRule>
  </conditionalFormatting>
  <conditionalFormatting sqref="Q82">
    <cfRule type="cellIs" priority="384" operator="notEqual" aboveAverage="0" equalAverage="0" bottom="0" percent="0" rank="0" text="" dxfId="0">
      <formula>"OK"</formula>
    </cfRule>
  </conditionalFormatting>
  <conditionalFormatting sqref="R82">
    <cfRule type="cellIs" priority="385" operator="notEqual" aboveAverage="0" equalAverage="0" bottom="0" percent="0" rank="0" text="" dxfId="0">
      <formula>"OK"</formula>
    </cfRule>
  </conditionalFormatting>
  <conditionalFormatting sqref="S82">
    <cfRule type="cellIs" priority="386" operator="notEqual" aboveAverage="0" equalAverage="0" bottom="0" percent="0" rank="0" text="" dxfId="0">
      <formula>"OK"</formula>
    </cfRule>
  </conditionalFormatting>
  <conditionalFormatting sqref="T82">
    <cfRule type="cellIs" priority="387" operator="notEqual" aboveAverage="0" equalAverage="0" bottom="0" percent="0" rank="0" text="" dxfId="0">
      <formula>"OK"</formula>
    </cfRule>
  </conditionalFormatting>
  <conditionalFormatting sqref="P83">
    <cfRule type="cellIs" priority="388" operator="notEqual" aboveAverage="0" equalAverage="0" bottom="0" percent="0" rank="0" text="" dxfId="0">
      <formula>"OK"</formula>
    </cfRule>
  </conditionalFormatting>
  <conditionalFormatting sqref="Q83">
    <cfRule type="cellIs" priority="389" operator="notEqual" aboveAverage="0" equalAverage="0" bottom="0" percent="0" rank="0" text="" dxfId="0">
      <formula>"OK"</formula>
    </cfRule>
  </conditionalFormatting>
  <conditionalFormatting sqref="R83">
    <cfRule type="cellIs" priority="390" operator="notEqual" aboveAverage="0" equalAverage="0" bottom="0" percent="0" rank="0" text="" dxfId="0">
      <formula>"OK"</formula>
    </cfRule>
  </conditionalFormatting>
  <conditionalFormatting sqref="S83">
    <cfRule type="cellIs" priority="391" operator="notEqual" aboveAverage="0" equalAverage="0" bottom="0" percent="0" rank="0" text="" dxfId="0">
      <formula>"OK"</formula>
    </cfRule>
  </conditionalFormatting>
  <conditionalFormatting sqref="T83">
    <cfRule type="cellIs" priority="392" operator="notEqual" aboveAverage="0" equalAverage="0" bottom="0" percent="0" rank="0" text="" dxfId="0">
      <formula>"OK"</formula>
    </cfRule>
  </conditionalFormatting>
  <conditionalFormatting sqref="P84">
    <cfRule type="cellIs" priority="393" operator="notEqual" aboveAverage="0" equalAverage="0" bottom="0" percent="0" rank="0" text="" dxfId="0">
      <formula>"OK"</formula>
    </cfRule>
  </conditionalFormatting>
  <conditionalFormatting sqref="Q84">
    <cfRule type="cellIs" priority="394" operator="notEqual" aboveAverage="0" equalAverage="0" bottom="0" percent="0" rank="0" text="" dxfId="0">
      <formula>"OK"</formula>
    </cfRule>
  </conditionalFormatting>
  <conditionalFormatting sqref="R84">
    <cfRule type="cellIs" priority="395" operator="notEqual" aboveAverage="0" equalAverage="0" bottom="0" percent="0" rank="0" text="" dxfId="0">
      <formula>"OK"</formula>
    </cfRule>
  </conditionalFormatting>
  <conditionalFormatting sqref="S84">
    <cfRule type="cellIs" priority="396" operator="notEqual" aboveAverage="0" equalAverage="0" bottom="0" percent="0" rank="0" text="" dxfId="0">
      <formula>"OK"</formula>
    </cfRule>
  </conditionalFormatting>
  <conditionalFormatting sqref="T84">
    <cfRule type="cellIs" priority="397" operator="notEqual" aboveAverage="0" equalAverage="0" bottom="0" percent="0" rank="0" text="" dxfId="0">
      <formula>"OK"</formula>
    </cfRule>
  </conditionalFormatting>
  <conditionalFormatting sqref="P85">
    <cfRule type="cellIs" priority="398" operator="notEqual" aboveAverage="0" equalAverage="0" bottom="0" percent="0" rank="0" text="" dxfId="0">
      <formula>"OK"</formula>
    </cfRule>
  </conditionalFormatting>
  <conditionalFormatting sqref="Q85">
    <cfRule type="cellIs" priority="399" operator="notEqual" aboveAverage="0" equalAverage="0" bottom="0" percent="0" rank="0" text="" dxfId="0">
      <formula>"OK"</formula>
    </cfRule>
  </conditionalFormatting>
  <conditionalFormatting sqref="R85">
    <cfRule type="cellIs" priority="400" operator="notEqual" aboveAverage="0" equalAverage="0" bottom="0" percent="0" rank="0" text="" dxfId="0">
      <formula>"OK"</formula>
    </cfRule>
  </conditionalFormatting>
  <conditionalFormatting sqref="S85">
    <cfRule type="cellIs" priority="401" operator="notEqual" aboveAverage="0" equalAverage="0" bottom="0" percent="0" rank="0" text="" dxfId="0">
      <formula>"OK"</formula>
    </cfRule>
  </conditionalFormatting>
  <conditionalFormatting sqref="T85">
    <cfRule type="cellIs" priority="402" operator="notEqual" aboveAverage="0" equalAverage="0" bottom="0" percent="0" rank="0" text="" dxfId="0">
      <formula>"OK"</formula>
    </cfRule>
  </conditionalFormatting>
  <conditionalFormatting sqref="P86">
    <cfRule type="cellIs" priority="403" operator="notEqual" aboveAverage="0" equalAverage="0" bottom="0" percent="0" rank="0" text="" dxfId="0">
      <formula>"OK"</formula>
    </cfRule>
  </conditionalFormatting>
  <conditionalFormatting sqref="Q86">
    <cfRule type="cellIs" priority="404" operator="notEqual" aboveAverage="0" equalAverage="0" bottom="0" percent="0" rank="0" text="" dxfId="0">
      <formula>"OK"</formula>
    </cfRule>
  </conditionalFormatting>
  <conditionalFormatting sqref="R86">
    <cfRule type="cellIs" priority="405" operator="notEqual" aboveAverage="0" equalAverage="0" bottom="0" percent="0" rank="0" text="" dxfId="0">
      <formula>"OK"</formula>
    </cfRule>
  </conditionalFormatting>
  <conditionalFormatting sqref="S86">
    <cfRule type="cellIs" priority="406" operator="notEqual" aboveAverage="0" equalAverage="0" bottom="0" percent="0" rank="0" text="" dxfId="0">
      <formula>"OK"</formula>
    </cfRule>
  </conditionalFormatting>
  <conditionalFormatting sqref="T86">
    <cfRule type="cellIs" priority="407" operator="notEqual" aboveAverage="0" equalAverage="0" bottom="0" percent="0" rank="0" text="" dxfId="0">
      <formula>"OK"</formula>
    </cfRule>
  </conditionalFormatting>
  <conditionalFormatting sqref="P87">
    <cfRule type="cellIs" priority="408" operator="notEqual" aboveAverage="0" equalAverage="0" bottom="0" percent="0" rank="0" text="" dxfId="0">
      <formula>"OK"</formula>
    </cfRule>
  </conditionalFormatting>
  <conditionalFormatting sqref="Q87">
    <cfRule type="cellIs" priority="409" operator="notEqual" aboveAverage="0" equalAverage="0" bottom="0" percent="0" rank="0" text="" dxfId="0">
      <formula>"OK"</formula>
    </cfRule>
  </conditionalFormatting>
  <conditionalFormatting sqref="R87">
    <cfRule type="cellIs" priority="410" operator="notEqual" aboveAverage="0" equalAverage="0" bottom="0" percent="0" rank="0" text="" dxfId="0">
      <formula>"OK"</formula>
    </cfRule>
  </conditionalFormatting>
  <conditionalFormatting sqref="S87">
    <cfRule type="cellIs" priority="411" operator="notEqual" aboveAverage="0" equalAverage="0" bottom="0" percent="0" rank="0" text="" dxfId="0">
      <formula>"OK"</formula>
    </cfRule>
  </conditionalFormatting>
  <conditionalFormatting sqref="T87">
    <cfRule type="cellIs" priority="412" operator="notEqual" aboveAverage="0" equalAverage="0" bottom="0" percent="0" rank="0" text="" dxfId="0">
      <formula>"OK"</formula>
    </cfRule>
  </conditionalFormatting>
  <conditionalFormatting sqref="P88">
    <cfRule type="cellIs" priority="413" operator="notEqual" aboveAverage="0" equalAverage="0" bottom="0" percent="0" rank="0" text="" dxfId="0">
      <formula>"OK"</formula>
    </cfRule>
  </conditionalFormatting>
  <conditionalFormatting sqref="Q88">
    <cfRule type="cellIs" priority="414" operator="notEqual" aboveAverage="0" equalAverage="0" bottom="0" percent="0" rank="0" text="" dxfId="0">
      <formula>"OK"</formula>
    </cfRule>
  </conditionalFormatting>
  <conditionalFormatting sqref="R88">
    <cfRule type="cellIs" priority="415" operator="notEqual" aboveAverage="0" equalAverage="0" bottom="0" percent="0" rank="0" text="" dxfId="0">
      <formula>"OK"</formula>
    </cfRule>
  </conditionalFormatting>
  <conditionalFormatting sqref="S88">
    <cfRule type="cellIs" priority="416" operator="notEqual" aboveAverage="0" equalAverage="0" bottom="0" percent="0" rank="0" text="" dxfId="0">
      <formula>"OK"</formula>
    </cfRule>
  </conditionalFormatting>
  <conditionalFormatting sqref="T88">
    <cfRule type="cellIs" priority="417" operator="notEqual" aboveAverage="0" equalAverage="0" bottom="0" percent="0" rank="0" text="" dxfId="0">
      <formula>"OK"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89"/>
  <sheetViews>
    <sheetView windowProtection="false"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pane xSplit="0" ySplit="525" topLeftCell="A1" activePane="bottomLeft" state="split"/>
      <selection pane="topLeft" activeCell="A3" activeCellId="0" sqref="A3"/>
      <selection pane="bottomLeft" activeCell="K17" activeCellId="0" sqref="K17"/>
    </sheetView>
  </sheetViews>
  <sheetFormatPr defaultRowHeight="12.8"/>
  <cols>
    <col collapsed="false" hidden="false" max="1" min="1" style="0" width="5.55102040816327"/>
    <col collapsed="false" hidden="false" max="2" min="2" style="0" width="10.2755102040816"/>
    <col collapsed="false" hidden="false" max="3" min="3" style="0" width="6.38775510204082"/>
    <col collapsed="false" hidden="false" max="4" min="4" style="0" width="11.3928571428571"/>
    <col collapsed="false" hidden="false" max="5" min="5" style="0" width="12.9132653061225"/>
    <col collapsed="false" hidden="false" max="6" min="6" style="0" width="3.88775510204082"/>
    <col collapsed="false" hidden="false" max="7" min="7" style="0" width="5.55102040816327"/>
    <col collapsed="false" hidden="false" max="8" min="8" style="0" width="4.71428571428571"/>
    <col collapsed="false" hidden="false" max="9" min="9" style="0" width="12.780612244898"/>
    <col collapsed="false" hidden="false" max="11" min="10" style="0" width="5.13775510204082"/>
    <col collapsed="false" hidden="false" max="12" min="12" style="0" width="10.4132653061225"/>
    <col collapsed="false" hidden="false" max="13" min="13" style="0" width="14.1632653061225"/>
    <col collapsed="false" hidden="false" max="14" min="14" style="0" width="5.13775510204082"/>
    <col collapsed="false" hidden="false" max="15" min="15" style="0" width="35.8469387755102"/>
    <col collapsed="false" hidden="false" max="1025" min="16" style="0" width="11.5204081632653"/>
  </cols>
  <sheetData>
    <row r="1" customFormat="false" ht="12.8" hidden="false" customHeight="false" outlineLevel="0" collapsed="false">
      <c r="A1" s="0" t="n">
        <f aca="false">A26+A47+A68+A89</f>
        <v>38</v>
      </c>
    </row>
    <row r="2" customFormat="false" ht="12.8" hidden="false" customHeight="false" outlineLevel="0" collapsed="false">
      <c r="I2" s="5" t="s">
        <v>43</v>
      </c>
      <c r="J2" s="5"/>
      <c r="K2" s="5"/>
      <c r="L2" s="5"/>
      <c r="M2" s="5"/>
      <c r="N2" s="5"/>
    </row>
    <row r="3" customFormat="false" ht="12.8" hidden="false" customHeight="false" outlineLevel="0" collapsed="false">
      <c r="A3" s="5" t="s">
        <v>44</v>
      </c>
      <c r="B3" s="5"/>
      <c r="C3" s="3" t="s">
        <v>45</v>
      </c>
      <c r="D3" s="3" t="s">
        <v>46</v>
      </c>
      <c r="E3" s="3" t="s">
        <v>47</v>
      </c>
      <c r="F3" s="5" t="s">
        <v>48</v>
      </c>
      <c r="G3" s="5"/>
      <c r="H3" s="5"/>
      <c r="I3" s="3" t="s">
        <v>49</v>
      </c>
      <c r="J3" s="3" t="s">
        <v>22</v>
      </c>
      <c r="K3" s="3" t="s">
        <v>23</v>
      </c>
      <c r="L3" s="3" t="s">
        <v>24</v>
      </c>
      <c r="M3" s="3" t="s">
        <v>25</v>
      </c>
      <c r="N3" s="3" t="s">
        <v>26</v>
      </c>
      <c r="O3" s="3" t="s">
        <v>50</v>
      </c>
      <c r="P3" s="3" t="s">
        <v>22</v>
      </c>
      <c r="Q3" s="3" t="s">
        <v>23</v>
      </c>
      <c r="R3" s="3" t="s">
        <v>24</v>
      </c>
      <c r="S3" s="3" t="s">
        <v>25</v>
      </c>
      <c r="T3" s="3" t="s">
        <v>26</v>
      </c>
    </row>
    <row r="5" customFormat="false" ht="12.8" hidden="false" customHeight="false" outlineLevel="0" collapsed="false">
      <c r="A5" s="3" t="s">
        <v>51</v>
      </c>
      <c r="B5" s="3" t="s">
        <v>57</v>
      </c>
    </row>
    <row r="6" customFormat="false" ht="12.8" hidden="false" customHeight="false" outlineLevel="0" collapsed="false">
      <c r="C6" s="0" t="n">
        <v>1</v>
      </c>
      <c r="D6" s="0" t="s">
        <v>28</v>
      </c>
      <c r="E6" s="0" t="s">
        <v>27</v>
      </c>
      <c r="I6" s="0" t="s">
        <v>28</v>
      </c>
      <c r="J6" s="0" t="s">
        <v>53</v>
      </c>
      <c r="K6" s="7" t="s">
        <v>53</v>
      </c>
      <c r="L6" s="7"/>
      <c r="N6" s="0" t="s">
        <v>54</v>
      </c>
      <c r="O6" s="7" t="str">
        <f aca="false">IF(COUNTA(J6:N6) &gt; 0, CONCATENATE(C6,MID(D6, FIND(":", D6)+1, 99),A$5,B$5,SUBSTITUTE(E6, ":", "-"),F6,G6,H6), "")</f>
        <v>1integerMinexclusiveINTEGER</v>
      </c>
      <c r="P6" s="0" t="str">
        <f aca="false">IF(ISBLANK(J6), "",IF(_xlfn.XOR(VLOOKUP($E6, data!$A$3:$C$11, IF($F6="int", 3, 2), 0) &lt; HLOOKUP(J$3, data!$J$2:$N$10, MATCH($I6,data!$I$3:$I$10,0)+1, 0),J6&lt;&gt;"pass"), "OK", VLOOKUP($E6, data!$A$3:$C$11, IF($F6="int", 3, 2), 0)&amp;"|"&amp;HLOOKUP(J$3, data!$J$2:$N$10, MATCH($I6,data!$I$3:$I$10,0)+1, 0)))</f>
        <v>OK</v>
      </c>
      <c r="Q6" s="0" t="str">
        <f aca="false">IF(ISBLANK(K6), "",IF(_xlfn.XOR(VLOOKUP($E6, data!$A$3:$C$11, IF($F6="int", 3, 2), 0) &lt; HLOOKUP(K$3, data!$J$2:$N$10, MATCH($I6,data!$I$3:$I$10,0)+1, 0),K6&lt;&gt;"pass"), "OK", VLOOKUP($E6, data!$A$3:$C$11, IF($F6="int", 3, 2), 0)&amp;"|"&amp;HLOOKUP(K$3, data!$J$2:$N$10, MATCH($I6,data!$I$3:$I$10,0)+1, 0)))</f>
        <v>OK</v>
      </c>
      <c r="R6" s="0" t="str">
        <f aca="false">IF(ISBLANK(L6), "",IF(_xlfn.XOR(VLOOKUP($E6, data!$A$3:$C$11, IF($F6="int", 3, 2), 0) &lt; HLOOKUP(L$3, data!$J$2:$N$10, MATCH($I6,data!$I$3:$I$10,0)+1, 0),L6&lt;&gt;"pass"), "OK", VLOOKUP($E6, data!$A$3:$C$11, IF($F6="int", 3, 2), 0)&amp;"|"&amp;HLOOKUP(L$3, data!$J$2:$N$10, MATCH($I6,data!$I$3:$I$10,0)+1, 0)))</f>
        <v/>
      </c>
      <c r="S6" s="0" t="str">
        <f aca="false">IF(ISBLANK(M6), "",IF(_xlfn.XOR(VLOOKUP($E6, data!$A$3:$C$11, IF($F6="int", 3, 2), 0) &lt; HLOOKUP(M$3, data!$J$2:$N$10, MATCH($I6,data!$I$3:$I$10,0)+1, 0),M6&lt;&gt;"pass"), "OK", VLOOKUP($E6, data!$A$3:$C$11, IF($F6="int", 3, 2), 0)&amp;"|"&amp;HLOOKUP(M$3, data!$J$2:$N$10, MATCH($I6,data!$I$3:$I$10,0)+1, 0)))</f>
        <v/>
      </c>
      <c r="T6" s="0" t="str">
        <f aca="false">IF(ISBLANK(N6), "",IF(_xlfn.XOR(VLOOKUP($E6, data!$A$3:$C$11, IF($F6="int", 3, 2), 0) &lt; HLOOKUP(N$3, data!$J$2:$N$10, MATCH($I6,data!$I$3:$I$10,0)+1, 0),N6&lt;&gt;"pass"), "OK", VLOOKUP($E6, data!$A$3:$C$11, IF($F6="int", 3, 2), 0)&amp;"|"&amp;HLOOKUP(N$3, data!$J$2:$N$10, MATCH($I6,data!$I$3:$I$10,0)+1, 0)))</f>
        <v>OK</v>
      </c>
    </row>
    <row r="7" customFormat="false" ht="12.8" hidden="false" customHeight="false" outlineLevel="0" collapsed="false">
      <c r="C7" s="0" t="n">
        <v>1</v>
      </c>
      <c r="D7" s="0" t="s">
        <v>28</v>
      </c>
      <c r="E7" s="0" t="s">
        <v>27</v>
      </c>
      <c r="G7" s="0" t="s">
        <v>55</v>
      </c>
      <c r="I7" s="0" t="s">
        <v>28</v>
      </c>
      <c r="K7" s="7"/>
      <c r="L7" s="7"/>
      <c r="O7" s="7" t="inlineStr">
        <f aca="false">IF(COUNTA(J7:N7) &gt; 0, CONCATENATE(C7,MID(D7, FIND(":", D7)+1, 99),A$5,B$5,SUBSTITUTE(E7, ":", "-"),F7,G7,H7), "")</f>
        <is>
          <t/>
        </is>
      </c>
      <c r="P7" s="0" t="inlineStr">
        <f aca="false">IF(ISBLANK(J7), "",IF(_xlfn.XOR(VLOOKUP($E7, data!$A$3:$C$11, IF($F7="int", 3, 2), 0) &lt; HLOOKUP(J$3, data!$J$2:$N$10, MATCH($I7,data!$I$3:$I$10,0)+1, 0),J7&lt;&gt;"pass"), "OK", VLOOKUP($E7, data!$A$3:$C$11, IF($F7="int", 3, 2), 0)&amp;"|"&amp;HLOOKUP(J$3, data!$J$2:$N$10, MATCH($I7,data!$I$3:$I$10,0)+1, 0)))</f>
        <is>
          <t/>
        </is>
      </c>
      <c r="Q7" s="0" t="inlineStr">
        <f aca="false">IF(ISBLANK(K7), "",IF(_xlfn.XOR(VLOOKUP($E7, data!$A$3:$C$11, IF($F7="int", 3, 2), 0) &lt; HLOOKUP(K$3, data!$J$2:$N$10, MATCH($I7,data!$I$3:$I$10,0)+1, 0),K7&lt;&gt;"pass"), "OK", VLOOKUP($E7, data!$A$3:$C$11, IF($F7="int", 3, 2), 0)&amp;"|"&amp;HLOOKUP(K$3, data!$J$2:$N$10, MATCH($I7,data!$I$3:$I$10,0)+1, 0)))</f>
        <is>
          <t/>
        </is>
      </c>
      <c r="R7" s="0" t="inlineStr">
        <f aca="false">IF(ISBLANK(L7), "",IF(_xlfn.XOR(VLOOKUP($E7, data!$A$3:$C$11, IF($F7="int", 3, 2), 0) &lt; HLOOKUP(L$3, data!$J$2:$N$10, MATCH($I7,data!$I$3:$I$10,0)+1, 0),L7&lt;&gt;"pass"), "OK", VLOOKUP($E7, data!$A$3:$C$11, IF($F7="int", 3, 2), 0)&amp;"|"&amp;HLOOKUP(L$3, data!$J$2:$N$10, MATCH($I7,data!$I$3:$I$10,0)+1, 0)))</f>
        <is>
          <t/>
        </is>
      </c>
      <c r="S7" s="0" t="inlineStr">
        <f aca="false">IF(ISBLANK(M7), "",IF(_xlfn.XOR(VLOOKUP($E7, data!$A$3:$C$11, IF($F7="int", 3, 2), 0) &lt; HLOOKUP(M$3, data!$J$2:$N$10, MATCH($I7,data!$I$3:$I$10,0)+1, 0),M7&lt;&gt;"pass"), "OK", VLOOKUP($E7, data!$A$3:$C$11, IF($F7="int", 3, 2), 0)&amp;"|"&amp;HLOOKUP(M$3, data!$J$2:$N$10, MATCH($I7,data!$I$3:$I$10,0)+1, 0)))</f>
        <is>
          <t/>
        </is>
      </c>
      <c r="T7" s="0" t="inlineStr">
        <f aca="false">IF(ISBLANK(N7), "",IF(_xlfn.XOR(VLOOKUP($E7, data!$A$3:$C$11, IF($F7="int", 3, 2), 0) &lt; HLOOKUP(N$3, data!$J$2:$N$10, MATCH($I7,data!$I$3:$I$10,0)+1, 0),N7&lt;&gt;"pass"), "OK", VLOOKUP($E7, data!$A$3:$C$11, IF($F7="int", 3, 2), 0)&amp;"|"&amp;HLOOKUP(N$3, data!$J$2:$N$10, MATCH($I7,data!$I$3:$I$10,0)+1, 0)))</f>
        <is>
          <t/>
        </is>
      </c>
    </row>
    <row r="8" customFormat="false" ht="12.8" hidden="false" customHeight="false" outlineLevel="0" collapsed="false">
      <c r="C8" s="0" t="n">
        <v>1</v>
      </c>
      <c r="D8" s="0" t="s">
        <v>28</v>
      </c>
      <c r="E8" s="0" t="s">
        <v>39</v>
      </c>
      <c r="I8" s="0" t="s">
        <v>28</v>
      </c>
      <c r="K8" s="7"/>
      <c r="L8" s="7"/>
      <c r="O8" s="7" t="inlineStr">
        <f aca="false">IF(COUNTA(J8:N8) &gt; 0, CONCATENATE(C8,MID(D8, FIND(":", D8)+1, 99),A$5,B$5,SUBSTITUTE(E8, ":", "-"),F8,G8,H8), "")</f>
        <is>
          <t/>
        </is>
      </c>
      <c r="P8" s="0" t="inlineStr">
        <f aca="false">IF(ISBLANK(J8), "",IF(_xlfn.XOR(VLOOKUP($E8, data!$A$3:$C$11, IF($F8="int", 3, 2), 0) &lt; HLOOKUP(J$3, data!$J$2:$N$10, MATCH($I8,data!$I$3:$I$10,0)+1, 0),J8&lt;&gt;"pass"), "OK", VLOOKUP($E8, data!$A$3:$C$11, IF($F8="int", 3, 2), 0)&amp;"|"&amp;HLOOKUP(J$3, data!$J$2:$N$10, MATCH($I8,data!$I$3:$I$10,0)+1, 0)))</f>
        <is>
          <t/>
        </is>
      </c>
      <c r="Q8" s="0" t="inlineStr">
        <f aca="false">IF(ISBLANK(K8), "",IF(_xlfn.XOR(VLOOKUP($E8, data!$A$3:$C$11, IF($F8="int", 3, 2), 0) &lt; HLOOKUP(K$3, data!$J$2:$N$10, MATCH($I8,data!$I$3:$I$10,0)+1, 0),K8&lt;&gt;"pass"), "OK", VLOOKUP($E8, data!$A$3:$C$11, IF($F8="int", 3, 2), 0)&amp;"|"&amp;HLOOKUP(K$3, data!$J$2:$N$10, MATCH($I8,data!$I$3:$I$10,0)+1, 0)))</f>
        <is>
          <t/>
        </is>
      </c>
      <c r="R8" s="0" t="inlineStr">
        <f aca="false">IF(ISBLANK(L8), "",IF(_xlfn.XOR(VLOOKUP($E8, data!$A$3:$C$11, IF($F8="int", 3, 2), 0) &lt; HLOOKUP(L$3, data!$J$2:$N$10, MATCH($I8,data!$I$3:$I$10,0)+1, 0),L8&lt;&gt;"pass"), "OK", VLOOKUP($E8, data!$A$3:$C$11, IF($F8="int", 3, 2), 0)&amp;"|"&amp;HLOOKUP(L$3, data!$J$2:$N$10, MATCH($I8,data!$I$3:$I$10,0)+1, 0)))</f>
        <is>
          <t/>
        </is>
      </c>
      <c r="S8" s="0" t="inlineStr">
        <f aca="false">IF(ISBLANK(M8), "",IF(_xlfn.XOR(VLOOKUP($E8, data!$A$3:$C$11, IF($F8="int", 3, 2), 0) &lt; HLOOKUP(M$3, data!$J$2:$N$10, MATCH($I8,data!$I$3:$I$10,0)+1, 0),M8&lt;&gt;"pass"), "OK", VLOOKUP($E8, data!$A$3:$C$11, IF($F8="int", 3, 2), 0)&amp;"|"&amp;HLOOKUP(M$3, data!$J$2:$N$10, MATCH($I8,data!$I$3:$I$10,0)+1, 0)))</f>
        <is>
          <t/>
        </is>
      </c>
      <c r="T8" s="0" t="inlineStr">
        <f aca="false">IF(ISBLANK(N8), "",IF(_xlfn.XOR(VLOOKUP($E8, data!$A$3:$C$11, IF($F8="int", 3, 2), 0) &lt; HLOOKUP(N$3, data!$J$2:$N$10, MATCH($I8,data!$I$3:$I$10,0)+1, 0),N8&lt;&gt;"pass"), "OK", VLOOKUP($E8, data!$A$3:$C$11, IF($F8="int", 3, 2), 0)&amp;"|"&amp;HLOOKUP(N$3, data!$J$2:$N$10, MATCH($I8,data!$I$3:$I$10,0)+1, 0)))</f>
        <is>
          <t/>
        </is>
      </c>
    </row>
    <row r="9" customFormat="false" ht="12.8" hidden="false" customHeight="false" outlineLevel="0" collapsed="false">
      <c r="C9" s="0" t="n">
        <v>1</v>
      </c>
      <c r="D9" s="0" t="s">
        <v>28</v>
      </c>
      <c r="E9" s="0" t="s">
        <v>39</v>
      </c>
      <c r="G9" s="0" t="s">
        <v>55</v>
      </c>
      <c r="H9" s="0" t="s">
        <v>56</v>
      </c>
      <c r="I9" s="0" t="s">
        <v>28</v>
      </c>
      <c r="K9" s="7"/>
      <c r="L9" s="7"/>
      <c r="O9" s="7" t="inlineStr">
        <f aca="false">IF(COUNTA(J9:N9) &gt; 0, CONCATENATE(C9,MID(D9, FIND(":", D9)+1, 99),A$5,B$5,SUBSTITUTE(E9, ":", "-"),F9,G9,H9), "")</f>
        <is>
          <t/>
        </is>
      </c>
      <c r="P9" s="0" t="inlineStr">
        <f aca="false">IF(ISBLANK(J9), "",IF(_xlfn.XOR(VLOOKUP($E9, data!$A$3:$C$11, IF($F9="int", 3, 2), 0) &lt; HLOOKUP(J$3, data!$J$2:$N$10, MATCH($I9,data!$I$3:$I$10,0)+1, 0),J9&lt;&gt;"pass"), "OK", VLOOKUP($E9, data!$A$3:$C$11, IF($F9="int", 3, 2), 0)&amp;"|"&amp;HLOOKUP(J$3, data!$J$2:$N$10, MATCH($I9,data!$I$3:$I$10,0)+1, 0)))</f>
        <is>
          <t/>
        </is>
      </c>
      <c r="Q9" s="0" t="inlineStr">
        <f aca="false">IF(ISBLANK(K9), "",IF(_xlfn.XOR(VLOOKUP($E9, data!$A$3:$C$11, IF($F9="int", 3, 2), 0) &lt; HLOOKUP(K$3, data!$J$2:$N$10, MATCH($I9,data!$I$3:$I$10,0)+1, 0),K9&lt;&gt;"pass"), "OK", VLOOKUP($E9, data!$A$3:$C$11, IF($F9="int", 3, 2), 0)&amp;"|"&amp;HLOOKUP(K$3, data!$J$2:$N$10, MATCH($I9,data!$I$3:$I$10,0)+1, 0)))</f>
        <is>
          <t/>
        </is>
      </c>
      <c r="R9" s="0" t="inlineStr">
        <f aca="false">IF(ISBLANK(L9), "",IF(_xlfn.XOR(VLOOKUP($E9, data!$A$3:$C$11, IF($F9="int", 3, 2), 0) &lt; HLOOKUP(L$3, data!$J$2:$N$10, MATCH($I9,data!$I$3:$I$10,0)+1, 0),L9&lt;&gt;"pass"), "OK", VLOOKUP($E9, data!$A$3:$C$11, IF($F9="int", 3, 2), 0)&amp;"|"&amp;HLOOKUP(L$3, data!$J$2:$N$10, MATCH($I9,data!$I$3:$I$10,0)+1, 0)))</f>
        <is>
          <t/>
        </is>
      </c>
      <c r="S9" s="0" t="inlineStr">
        <f aca="false">IF(ISBLANK(M9), "",IF(_xlfn.XOR(VLOOKUP($E9, data!$A$3:$C$11, IF($F9="int", 3, 2), 0) &lt; HLOOKUP(M$3, data!$J$2:$N$10, MATCH($I9,data!$I$3:$I$10,0)+1, 0),M9&lt;&gt;"pass"), "OK", VLOOKUP($E9, data!$A$3:$C$11, IF($F9="int", 3, 2), 0)&amp;"|"&amp;HLOOKUP(M$3, data!$J$2:$N$10, MATCH($I9,data!$I$3:$I$10,0)+1, 0)))</f>
        <is>
          <t/>
        </is>
      </c>
      <c r="T9" s="0" t="inlineStr">
        <f aca="false">IF(ISBLANK(N9), "",IF(_xlfn.XOR(VLOOKUP($E9, data!$A$3:$C$11, IF($F9="int", 3, 2), 0) &lt; HLOOKUP(N$3, data!$J$2:$N$10, MATCH($I9,data!$I$3:$I$10,0)+1, 0),N9&lt;&gt;"pass"), "OK", VLOOKUP($E9, data!$A$3:$C$11, IF($F9="int", 3, 2), 0)&amp;"|"&amp;HLOOKUP(N$3, data!$J$2:$N$10, MATCH($I9,data!$I$3:$I$10,0)+1, 0)))</f>
        <is>
          <t/>
        </is>
      </c>
    </row>
    <row r="10" customFormat="false" ht="12.8" hidden="false" customHeight="false" outlineLevel="0" collapsed="false">
      <c r="C10" s="0" t="n">
        <v>1</v>
      </c>
      <c r="D10" s="0" t="s">
        <v>28</v>
      </c>
      <c r="E10" s="0" t="s">
        <v>39</v>
      </c>
      <c r="F10" s="0" t="s">
        <v>21</v>
      </c>
      <c r="I10" s="0" t="s">
        <v>28</v>
      </c>
      <c r="J10" s="0" t="s">
        <v>53</v>
      </c>
      <c r="K10" s="7" t="s">
        <v>53</v>
      </c>
      <c r="L10" s="7"/>
      <c r="N10" s="0" t="s">
        <v>54</v>
      </c>
      <c r="O10" s="7" t="str">
        <f aca="false">IF(COUNTA(J10:N10) &gt; 0, CONCATENATE(C10,MID(D10, FIND(":", D10)+1, 99),A$5,B$5,SUBSTITUTE(E10, ":", "-"),F10,G10,H10), "")</f>
        <v>1integerMinexclusiveDECIMALint</v>
      </c>
      <c r="P10" s="0" t="str">
        <f aca="false">IF(ISBLANK(J10), "",IF(_xlfn.XOR(VLOOKUP($E10, data!$A$3:$C$11, IF($F10="int", 3, 2), 0) &lt; HLOOKUP(J$3, data!$J$2:$N$10, MATCH($I10,data!$I$3:$I$10,0)+1, 0),J10&lt;&gt;"pass"), "OK", VLOOKUP($E10, data!$A$3:$C$11, IF($F10="int", 3, 2), 0)&amp;"|"&amp;HLOOKUP(J$3, data!$J$2:$N$10, MATCH($I10,data!$I$3:$I$10,0)+1, 0)))</f>
        <v>OK</v>
      </c>
      <c r="Q10" s="0" t="str">
        <f aca="false">IF(ISBLANK(K10), "",IF(_xlfn.XOR(VLOOKUP($E10, data!$A$3:$C$11, IF($F10="int", 3, 2), 0) &lt; HLOOKUP(K$3, data!$J$2:$N$10, MATCH($I10,data!$I$3:$I$10,0)+1, 0),K10&lt;&gt;"pass"), "OK", VLOOKUP($E10, data!$A$3:$C$11, IF($F10="int", 3, 2), 0)&amp;"|"&amp;HLOOKUP(K$3, data!$J$2:$N$10, MATCH($I10,data!$I$3:$I$10,0)+1, 0)))</f>
        <v>OK</v>
      </c>
      <c r="R10" s="0" t="inlineStr">
        <f aca="false">IF(ISBLANK(L10), "",IF(_xlfn.XOR(VLOOKUP($E10, data!$A$3:$C$11, IF($F10="int", 3, 2), 0) &lt; HLOOKUP(L$3, data!$J$2:$N$10, MATCH($I10,data!$I$3:$I$10,0)+1, 0),L10&lt;&gt;"pass"), "OK", VLOOKUP($E10, data!$A$3:$C$11, IF($F10="int", 3, 2), 0)&amp;"|"&amp;HLOOKUP(L$3, data!$J$2:$N$10, MATCH($I10,data!$I$3:$I$10,0)+1, 0)))</f>
        <is>
          <t/>
        </is>
      </c>
      <c r="S10" s="0" t="inlineStr">
        <f aca="false">IF(ISBLANK(M10), "",IF(_xlfn.XOR(VLOOKUP($E10, data!$A$3:$C$11, IF($F10="int", 3, 2), 0) &lt; HLOOKUP(M$3, data!$J$2:$N$10, MATCH($I10,data!$I$3:$I$10,0)+1, 0),M10&lt;&gt;"pass"), "OK", VLOOKUP($E10, data!$A$3:$C$11, IF($F10="int", 3, 2), 0)&amp;"|"&amp;HLOOKUP(M$3, data!$J$2:$N$10, MATCH($I10,data!$I$3:$I$10,0)+1, 0)))</f>
        <is>
          <t/>
        </is>
      </c>
      <c r="T10" s="0" t="str">
        <f aca="false">IF(ISBLANK(N10), "",IF(_xlfn.XOR(VLOOKUP($E10, data!$A$3:$C$11, IF($F10="int", 3, 2), 0) &lt; HLOOKUP(N$3, data!$J$2:$N$10, MATCH($I10,data!$I$3:$I$10,0)+1, 0),N10&lt;&gt;"pass"), "OK", VLOOKUP($E10, data!$A$3:$C$11, IF($F10="int", 3, 2), 0)&amp;"|"&amp;HLOOKUP(N$3, data!$J$2:$N$10, MATCH($I10,data!$I$3:$I$10,0)+1, 0)))</f>
        <v>OK</v>
      </c>
    </row>
    <row r="11" customFormat="false" ht="12.8" hidden="false" customHeight="false" outlineLevel="0" collapsed="false">
      <c r="C11" s="0" t="n">
        <v>1</v>
      </c>
      <c r="D11" s="0" t="s">
        <v>28</v>
      </c>
      <c r="E11" s="0" t="s">
        <v>39</v>
      </c>
      <c r="F11" s="0" t="s">
        <v>21</v>
      </c>
      <c r="G11" s="0" t="s">
        <v>55</v>
      </c>
      <c r="H11" s="0" t="s">
        <v>56</v>
      </c>
      <c r="I11" s="0" t="s">
        <v>28</v>
      </c>
      <c r="K11" s="7"/>
      <c r="L11" s="7"/>
      <c r="O11" s="7" t="inlineStr">
        <f aca="false">IF(COUNTA(J11:N11) &gt; 0, CONCATENATE(C11,MID(D11, FIND(":", D11)+1, 99),A$5,B$5,SUBSTITUTE(E11, ":", "-"),F11,G11,H11), "")</f>
        <is>
          <t/>
        </is>
      </c>
      <c r="P11" s="0" t="inlineStr">
        <f aca="false">IF(ISBLANK(J11), "",IF(_xlfn.XOR(VLOOKUP($E11, data!$A$3:$C$11, IF($F11="int", 3, 2), 0) &lt; HLOOKUP(J$3, data!$J$2:$N$10, MATCH($I11,data!$I$3:$I$10,0)+1, 0),J11&lt;&gt;"pass"), "OK", VLOOKUP($E11, data!$A$3:$C$11, IF($F11="int", 3, 2), 0)&amp;"|"&amp;HLOOKUP(J$3, data!$J$2:$N$10, MATCH($I11,data!$I$3:$I$10,0)+1, 0)))</f>
        <is>
          <t/>
        </is>
      </c>
      <c r="Q11" s="0" t="inlineStr">
        <f aca="false">IF(ISBLANK(K11), "",IF(_xlfn.XOR(VLOOKUP($E11, data!$A$3:$C$11, IF($F11="int", 3, 2), 0) &lt; HLOOKUP(K$3, data!$J$2:$N$10, MATCH($I11,data!$I$3:$I$10,0)+1, 0),K11&lt;&gt;"pass"), "OK", VLOOKUP($E11, data!$A$3:$C$11, IF($F11="int", 3, 2), 0)&amp;"|"&amp;HLOOKUP(K$3, data!$J$2:$N$10, MATCH($I11,data!$I$3:$I$10,0)+1, 0)))</f>
        <is>
          <t/>
        </is>
      </c>
      <c r="R11" s="0" t="inlineStr">
        <f aca="false">IF(ISBLANK(L11), "",IF(_xlfn.XOR(VLOOKUP($E11, data!$A$3:$C$11, IF($F11="int", 3, 2), 0) &lt; HLOOKUP(L$3, data!$J$2:$N$10, MATCH($I11,data!$I$3:$I$10,0)+1, 0),L11&lt;&gt;"pass"), "OK", VLOOKUP($E11, data!$A$3:$C$11, IF($F11="int", 3, 2), 0)&amp;"|"&amp;HLOOKUP(L$3, data!$J$2:$N$10, MATCH($I11,data!$I$3:$I$10,0)+1, 0)))</f>
        <is>
          <t/>
        </is>
      </c>
      <c r="S11" s="0" t="inlineStr">
        <f aca="false">IF(ISBLANK(M11), "",IF(_xlfn.XOR(VLOOKUP($E11, data!$A$3:$C$11, IF($F11="int", 3, 2), 0) &lt; HLOOKUP(M$3, data!$J$2:$N$10, MATCH($I11,data!$I$3:$I$10,0)+1, 0),M11&lt;&gt;"pass"), "OK", VLOOKUP($E11, data!$A$3:$C$11, IF($F11="int", 3, 2), 0)&amp;"|"&amp;HLOOKUP(M$3, data!$J$2:$N$10, MATCH($I11,data!$I$3:$I$10,0)+1, 0)))</f>
        <is>
          <t/>
        </is>
      </c>
      <c r="T11" s="0" t="inlineStr">
        <f aca="false">IF(ISBLANK(N11), "",IF(_xlfn.XOR(VLOOKUP($E11, data!$A$3:$C$11, IF($F11="int", 3, 2), 0) &lt; HLOOKUP(N$3, data!$J$2:$N$10, MATCH($I11,data!$I$3:$I$10,0)+1, 0),N11&lt;&gt;"pass"), "OK", VLOOKUP($E11, data!$A$3:$C$11, IF($F11="int", 3, 2), 0)&amp;"|"&amp;HLOOKUP(N$3, data!$J$2:$N$10, MATCH($I11,data!$I$3:$I$10,0)+1, 0)))</f>
        <is>
          <t/>
        </is>
      </c>
    </row>
    <row r="12" customFormat="false" ht="12.8" hidden="false" customHeight="false" outlineLevel="0" collapsed="false">
      <c r="C12" s="0" t="n">
        <v>1</v>
      </c>
      <c r="D12" s="0" t="s">
        <v>28</v>
      </c>
      <c r="E12" s="0" t="s">
        <v>42</v>
      </c>
      <c r="I12" s="0" t="s">
        <v>28</v>
      </c>
      <c r="O12" s="7" t="inlineStr">
        <f aca="false">IF(COUNTA(J12:N12) &gt; 0, CONCATENATE(C12,MID(D12, FIND(":", D12)+1, 99),A$5,B$5,SUBSTITUTE(E12, ":", "-"),F12,G12,H12), "")</f>
        <is>
          <t/>
        </is>
      </c>
      <c r="P12" s="0" t="inlineStr">
        <f aca="false">IF(ISBLANK(J12), "",IF(_xlfn.XOR(VLOOKUP($E12, data!$A$3:$C$11, IF($F12="int", 3, 2), 0) &lt; HLOOKUP(J$3, data!$J$2:$N$10, MATCH($I12,data!$I$3:$I$10,0)+1, 0),J12&lt;&gt;"pass"), "OK", VLOOKUP($E12, data!$A$3:$C$11, IF($F12="int", 3, 2), 0)&amp;"|"&amp;HLOOKUP(J$3, data!$J$2:$N$10, MATCH($I12,data!$I$3:$I$10,0)+1, 0)))</f>
        <is>
          <t/>
        </is>
      </c>
      <c r="Q12" s="0" t="inlineStr">
        <f aca="false">IF(ISBLANK(K12), "",IF(_xlfn.XOR(VLOOKUP($E12, data!$A$3:$C$11, IF($F12="int", 3, 2), 0) &lt; HLOOKUP(K$3, data!$J$2:$N$10, MATCH($I12,data!$I$3:$I$10,0)+1, 0),K12&lt;&gt;"pass"), "OK", VLOOKUP($E12, data!$A$3:$C$11, IF($F12="int", 3, 2), 0)&amp;"|"&amp;HLOOKUP(K$3, data!$J$2:$N$10, MATCH($I12,data!$I$3:$I$10,0)+1, 0)))</f>
        <is>
          <t/>
        </is>
      </c>
      <c r="R12" s="0" t="inlineStr">
        <f aca="false">IF(ISBLANK(L12), "",IF(_xlfn.XOR(VLOOKUP($E12, data!$A$3:$C$11, IF($F12="int", 3, 2), 0) &lt; HLOOKUP(L$3, data!$J$2:$N$10, MATCH($I12,data!$I$3:$I$10,0)+1, 0),L12&lt;&gt;"pass"), "OK", VLOOKUP($E12, data!$A$3:$C$11, IF($F12="int", 3, 2), 0)&amp;"|"&amp;HLOOKUP(L$3, data!$J$2:$N$10, MATCH($I12,data!$I$3:$I$10,0)+1, 0)))</f>
        <is>
          <t/>
        </is>
      </c>
      <c r="S12" s="0" t="inlineStr">
        <f aca="false">IF(ISBLANK(M12), "",IF(_xlfn.XOR(VLOOKUP($E12, data!$A$3:$C$11, IF($F12="int", 3, 2), 0) &lt; HLOOKUP(M$3, data!$J$2:$N$10, MATCH($I12,data!$I$3:$I$10,0)+1, 0),M12&lt;&gt;"pass"), "OK", VLOOKUP($E12, data!$A$3:$C$11, IF($F12="int", 3, 2), 0)&amp;"|"&amp;HLOOKUP(M$3, data!$J$2:$N$10, MATCH($I12,data!$I$3:$I$10,0)+1, 0)))</f>
        <is>
          <t/>
        </is>
      </c>
      <c r="T12" s="0" t="inlineStr">
        <f aca="false">IF(ISBLANK(N12), "",IF(_xlfn.XOR(VLOOKUP($E12, data!$A$3:$C$11, IF($F12="int", 3, 2), 0) &lt; HLOOKUP(N$3, data!$J$2:$N$10, MATCH($I12,data!$I$3:$I$10,0)+1, 0),N12&lt;&gt;"pass"), "OK", VLOOKUP($E12, data!$A$3:$C$11, IF($F12="int", 3, 2), 0)&amp;"|"&amp;HLOOKUP(N$3, data!$J$2:$N$10, MATCH($I12,data!$I$3:$I$10,0)+1, 0)))</f>
        <is>
          <t/>
        </is>
      </c>
    </row>
    <row r="13" customFormat="false" ht="12.8" hidden="false" customHeight="false" outlineLevel="0" collapsed="false">
      <c r="C13" s="0" t="n">
        <v>1</v>
      </c>
      <c r="D13" s="0" t="s">
        <v>28</v>
      </c>
      <c r="E13" s="0" t="s">
        <v>42</v>
      </c>
      <c r="G13" s="0" t="s">
        <v>55</v>
      </c>
      <c r="H13" s="0" t="s">
        <v>56</v>
      </c>
      <c r="I13" s="0" t="s">
        <v>28</v>
      </c>
      <c r="K13" s="7"/>
      <c r="L13" s="7"/>
      <c r="O13" s="7" t="inlineStr">
        <f aca="false">IF(COUNTA(J13:N13) &gt; 0, CONCATENATE(C13,MID(D13, FIND(":", D13)+1, 99),A$5,B$5,SUBSTITUTE(E13, ":", "-"),F13,G13,H13), "")</f>
        <is>
          <t/>
        </is>
      </c>
      <c r="P13" s="0" t="inlineStr">
        <f aca="false">IF(ISBLANK(J13), "",IF(_xlfn.XOR(VLOOKUP($E13, data!$A$3:$C$11, IF($F13="int", 3, 2), 0) &lt; HLOOKUP(J$3, data!$J$2:$N$10, MATCH($I13,data!$I$3:$I$10,0)+1, 0),J13&lt;&gt;"pass"), "OK", VLOOKUP($E13, data!$A$3:$C$11, IF($F13="int", 3, 2), 0)&amp;"|"&amp;HLOOKUP(J$3, data!$J$2:$N$10, MATCH($I13,data!$I$3:$I$10,0)+1, 0)))</f>
        <is>
          <t/>
        </is>
      </c>
      <c r="Q13" s="0" t="inlineStr">
        <f aca="false">IF(ISBLANK(K13), "",IF(_xlfn.XOR(VLOOKUP($E13, data!$A$3:$C$11, IF($F13="int", 3, 2), 0) &lt; HLOOKUP(K$3, data!$J$2:$N$10, MATCH($I13,data!$I$3:$I$10,0)+1, 0),K13&lt;&gt;"pass"), "OK", VLOOKUP($E13, data!$A$3:$C$11, IF($F13="int", 3, 2), 0)&amp;"|"&amp;HLOOKUP(K$3, data!$J$2:$N$10, MATCH($I13,data!$I$3:$I$10,0)+1, 0)))</f>
        <is>
          <t/>
        </is>
      </c>
      <c r="R13" s="0" t="inlineStr">
        <f aca="false">IF(ISBLANK(L13), "",IF(_xlfn.XOR(VLOOKUP($E13, data!$A$3:$C$11, IF($F13="int", 3, 2), 0) &lt; HLOOKUP(L$3, data!$J$2:$N$10, MATCH($I13,data!$I$3:$I$10,0)+1, 0),L13&lt;&gt;"pass"), "OK", VLOOKUP($E13, data!$A$3:$C$11, IF($F13="int", 3, 2), 0)&amp;"|"&amp;HLOOKUP(L$3, data!$J$2:$N$10, MATCH($I13,data!$I$3:$I$10,0)+1, 0)))</f>
        <is>
          <t/>
        </is>
      </c>
      <c r="S13" s="0" t="inlineStr">
        <f aca="false">IF(ISBLANK(M13), "",IF(_xlfn.XOR(VLOOKUP($E13, data!$A$3:$C$11, IF($F13="int", 3, 2), 0) &lt; HLOOKUP(M$3, data!$J$2:$N$10, MATCH($I13,data!$I$3:$I$10,0)+1, 0),M13&lt;&gt;"pass"), "OK", VLOOKUP($E13, data!$A$3:$C$11, IF($F13="int", 3, 2), 0)&amp;"|"&amp;HLOOKUP(M$3, data!$J$2:$N$10, MATCH($I13,data!$I$3:$I$10,0)+1, 0)))</f>
        <is>
          <t/>
        </is>
      </c>
      <c r="T13" s="0" t="inlineStr">
        <f aca="false">IF(ISBLANK(N13), "",IF(_xlfn.XOR(VLOOKUP($E13, data!$A$3:$C$11, IF($F13="int", 3, 2), 0) &lt; HLOOKUP(N$3, data!$J$2:$N$10, MATCH($I13,data!$I$3:$I$10,0)+1, 0),N13&lt;&gt;"pass"), "OK", VLOOKUP($E13, data!$A$3:$C$11, IF($F13="int", 3, 2), 0)&amp;"|"&amp;HLOOKUP(N$3, data!$J$2:$N$10, MATCH($I13,data!$I$3:$I$10,0)+1, 0)))</f>
        <is>
          <t/>
        </is>
      </c>
    </row>
    <row r="14" customFormat="false" ht="12.8" hidden="false" customHeight="false" outlineLevel="0" collapsed="false">
      <c r="C14" s="0" t="n">
        <v>1</v>
      </c>
      <c r="D14" s="0" t="s">
        <v>28</v>
      </c>
      <c r="E14" s="0" t="s">
        <v>42</v>
      </c>
      <c r="F14" s="0" t="s">
        <v>21</v>
      </c>
      <c r="I14" s="0" t="s">
        <v>28</v>
      </c>
      <c r="J14" s="0" t="s">
        <v>53</v>
      </c>
      <c r="K14" s="7" t="s">
        <v>53</v>
      </c>
      <c r="L14" s="7"/>
      <c r="N14" s="0" t="s">
        <v>54</v>
      </c>
      <c r="O14" s="7" t="str">
        <f aca="false">IF(COUNTA(J14:N14) &gt; 0, CONCATENATE(C14,MID(D14, FIND(":", D14)+1, 99),A$5,B$5,SUBSTITUTE(E14, ":", "-"),F14,G14,H14), "")</f>
        <v>1integerMinexclusiveDOUBLEint</v>
      </c>
      <c r="P14" s="0" t="str">
        <f aca="false">IF(ISBLANK(J14), "",IF(_xlfn.XOR(VLOOKUP($E14, data!$A$3:$C$11, IF($F14="int", 3, 2), 0) &lt; HLOOKUP(J$3, data!$J$2:$N$10, MATCH($I14,data!$I$3:$I$10,0)+1, 0),J14&lt;&gt;"pass"), "OK", VLOOKUP($E14, data!$A$3:$C$11, IF($F14="int", 3, 2), 0)&amp;"|"&amp;HLOOKUP(J$3, data!$J$2:$N$10, MATCH($I14,data!$I$3:$I$10,0)+1, 0)))</f>
        <v>OK</v>
      </c>
      <c r="Q14" s="0" t="str">
        <f aca="false">IF(ISBLANK(K14), "",IF(_xlfn.XOR(VLOOKUP($E14, data!$A$3:$C$11, IF($F14="int", 3, 2), 0) &lt; HLOOKUP(K$3, data!$J$2:$N$10, MATCH($I14,data!$I$3:$I$10,0)+1, 0),K14&lt;&gt;"pass"), "OK", VLOOKUP($E14, data!$A$3:$C$11, IF($F14="int", 3, 2), 0)&amp;"|"&amp;HLOOKUP(K$3, data!$J$2:$N$10, MATCH($I14,data!$I$3:$I$10,0)+1, 0)))</f>
        <v>OK</v>
      </c>
      <c r="R14" s="0" t="inlineStr">
        <f aca="false">IF(ISBLANK(L14), "",IF(_xlfn.XOR(VLOOKUP($E14, data!$A$3:$C$11, IF($F14="int", 3, 2), 0) &lt; HLOOKUP(L$3, data!$J$2:$N$10, MATCH($I14,data!$I$3:$I$10,0)+1, 0),L14&lt;&gt;"pass"), "OK", VLOOKUP($E14, data!$A$3:$C$11, IF($F14="int", 3, 2), 0)&amp;"|"&amp;HLOOKUP(L$3, data!$J$2:$N$10, MATCH($I14,data!$I$3:$I$10,0)+1, 0)))</f>
        <is>
          <t/>
        </is>
      </c>
      <c r="S14" s="0" t="inlineStr">
        <f aca="false">IF(ISBLANK(M14), "",IF(_xlfn.XOR(VLOOKUP($E14, data!$A$3:$C$11, IF($F14="int", 3, 2), 0) &lt; HLOOKUP(M$3, data!$J$2:$N$10, MATCH($I14,data!$I$3:$I$10,0)+1, 0),M14&lt;&gt;"pass"), "OK", VLOOKUP($E14, data!$A$3:$C$11, IF($F14="int", 3, 2), 0)&amp;"|"&amp;HLOOKUP(M$3, data!$J$2:$N$10, MATCH($I14,data!$I$3:$I$10,0)+1, 0)))</f>
        <is>
          <t/>
        </is>
      </c>
      <c r="T14" s="0" t="str">
        <f aca="false">IF(ISBLANK(N14), "",IF(_xlfn.XOR(VLOOKUP($E14, data!$A$3:$C$11, IF($F14="int", 3, 2), 0) &lt; HLOOKUP(N$3, data!$J$2:$N$10, MATCH($I14,data!$I$3:$I$10,0)+1, 0),N14&lt;&gt;"pass"), "OK", VLOOKUP($E14, data!$A$3:$C$11, IF($F14="int", 3, 2), 0)&amp;"|"&amp;HLOOKUP(N$3, data!$J$2:$N$10, MATCH($I14,data!$I$3:$I$10,0)+1, 0)))</f>
        <v>OK</v>
      </c>
    </row>
    <row r="15" customFormat="false" ht="12.8" hidden="false" customHeight="false" outlineLevel="0" collapsed="false">
      <c r="C15" s="0" t="n">
        <v>1</v>
      </c>
      <c r="D15" s="0" t="s">
        <v>28</v>
      </c>
      <c r="E15" s="0" t="s">
        <v>42</v>
      </c>
      <c r="F15" s="0" t="s">
        <v>21</v>
      </c>
      <c r="G15" s="0" t="s">
        <v>55</v>
      </c>
      <c r="H15" s="0" t="s">
        <v>56</v>
      </c>
      <c r="I15" s="0" t="s">
        <v>28</v>
      </c>
      <c r="K15" s="7"/>
      <c r="L15" s="7"/>
      <c r="O15" s="7" t="inlineStr">
        <f aca="false">IF(COUNTA(J15:N15) &gt; 0, CONCATENATE(C15,MID(D15, FIND(":", D15)+1, 99),A$5,B$5,SUBSTITUTE(E15, ":", "-"),F15,G15,H15), "")</f>
        <is>
          <t/>
        </is>
      </c>
      <c r="P15" s="0" t="inlineStr">
        <f aca="false">IF(ISBLANK(J15), "",IF(_xlfn.XOR(VLOOKUP($E15, data!$A$3:$C$11, IF($F15="int", 3, 2), 0) &lt; HLOOKUP(J$3, data!$J$2:$N$10, MATCH($I15,data!$I$3:$I$10,0)+1, 0),J15&lt;&gt;"pass"), "OK", VLOOKUP($E15, data!$A$3:$C$11, IF($F15="int", 3, 2), 0)&amp;"|"&amp;HLOOKUP(J$3, data!$J$2:$N$10, MATCH($I15,data!$I$3:$I$10,0)+1, 0)))</f>
        <is>
          <t/>
        </is>
      </c>
      <c r="Q15" s="0" t="inlineStr">
        <f aca="false">IF(ISBLANK(K15), "",IF(_xlfn.XOR(VLOOKUP($E15, data!$A$3:$C$11, IF($F15="int", 3, 2), 0) &lt; HLOOKUP(K$3, data!$J$2:$N$10, MATCH($I15,data!$I$3:$I$10,0)+1, 0),K15&lt;&gt;"pass"), "OK", VLOOKUP($E15, data!$A$3:$C$11, IF($F15="int", 3, 2), 0)&amp;"|"&amp;HLOOKUP(K$3, data!$J$2:$N$10, MATCH($I15,data!$I$3:$I$10,0)+1, 0)))</f>
        <is>
          <t/>
        </is>
      </c>
      <c r="R15" s="0" t="inlineStr">
        <f aca="false">IF(ISBLANK(L15), "",IF(_xlfn.XOR(VLOOKUP($E15, data!$A$3:$C$11, IF($F15="int", 3, 2), 0) &lt; HLOOKUP(L$3, data!$J$2:$N$10, MATCH($I15,data!$I$3:$I$10,0)+1, 0),L15&lt;&gt;"pass"), "OK", VLOOKUP($E15, data!$A$3:$C$11, IF($F15="int", 3, 2), 0)&amp;"|"&amp;HLOOKUP(L$3, data!$J$2:$N$10, MATCH($I15,data!$I$3:$I$10,0)+1, 0)))</f>
        <is>
          <t/>
        </is>
      </c>
      <c r="S15" s="0" t="inlineStr">
        <f aca="false">IF(ISBLANK(M15), "",IF(_xlfn.XOR(VLOOKUP($E15, data!$A$3:$C$11, IF($F15="int", 3, 2), 0) &lt; HLOOKUP(M$3, data!$J$2:$N$10, MATCH($I15,data!$I$3:$I$10,0)+1, 0),M15&lt;&gt;"pass"), "OK", VLOOKUP($E15, data!$A$3:$C$11, IF($F15="int", 3, 2), 0)&amp;"|"&amp;HLOOKUP(M$3, data!$J$2:$N$10, MATCH($I15,data!$I$3:$I$10,0)+1, 0)))</f>
        <is>
          <t/>
        </is>
      </c>
      <c r="T15" s="0" t="inlineStr">
        <f aca="false">IF(ISBLANK(N15), "",IF(_xlfn.XOR(VLOOKUP($E15, data!$A$3:$C$11, IF($F15="int", 3, 2), 0) &lt; HLOOKUP(N$3, data!$J$2:$N$10, MATCH($I15,data!$I$3:$I$10,0)+1, 0),N15&lt;&gt;"pass"), "OK", VLOOKUP($E15, data!$A$3:$C$11, IF($F15="int", 3, 2), 0)&amp;"|"&amp;HLOOKUP(N$3, data!$J$2:$N$10, MATCH($I15,data!$I$3:$I$10,0)+1, 0)))</f>
        <is>
          <t/>
        </is>
      </c>
    </row>
    <row r="16" customFormat="false" ht="12.8" hidden="false" customHeight="false" outlineLevel="0" collapsed="false">
      <c r="C16" s="0" t="n">
        <v>1</v>
      </c>
      <c r="D16" s="0" t="s">
        <v>28</v>
      </c>
      <c r="E16" s="0" t="s">
        <v>27</v>
      </c>
      <c r="I16" s="0" t="s">
        <v>29</v>
      </c>
      <c r="K16" s="7"/>
      <c r="L16" s="7"/>
      <c r="O16" s="7" t="inlineStr">
        <f aca="false">IF(COUNTA(J16:N16) &gt; 0, CONCATENATE(C16,MID(D16, FIND(":", D16)+1, 99),A$5,B$5,SUBSTITUTE(E16, ":", "-"),F16,G16,H16), "")</f>
        <is>
          <t/>
        </is>
      </c>
      <c r="P16" s="0" t="inlineStr">
        <f aca="false">IF(ISBLANK(J16), "",IF(_xlfn.XOR(VLOOKUP($E16, data!$A$3:$C$11, IF($F16="int", 3, 2), 0) &lt; HLOOKUP(J$3, data!$J$2:$N$10, MATCH($I16,data!$I$3:$I$10,0)+1, 0),J16&lt;&gt;"pass"), "OK", VLOOKUP($E16, data!$A$3:$C$11, IF($F16="int", 3, 2), 0)&amp;"|"&amp;HLOOKUP(J$3, data!$J$2:$N$10, MATCH($I16,data!$I$3:$I$10,0)+1, 0)))</f>
        <is>
          <t/>
        </is>
      </c>
      <c r="Q16" s="0" t="inlineStr">
        <f aca="false">IF(ISBLANK(K16), "",IF(_xlfn.XOR(VLOOKUP($E16, data!$A$3:$C$11, IF($F16="int", 3, 2), 0) &lt; HLOOKUP(K$3, data!$J$2:$N$10, MATCH($I16,data!$I$3:$I$10,0)+1, 0),K16&lt;&gt;"pass"), "OK", VLOOKUP($E16, data!$A$3:$C$11, IF($F16="int", 3, 2), 0)&amp;"|"&amp;HLOOKUP(K$3, data!$J$2:$N$10, MATCH($I16,data!$I$3:$I$10,0)+1, 0)))</f>
        <is>
          <t/>
        </is>
      </c>
      <c r="R16" s="0" t="inlineStr">
        <f aca="false">IF(ISBLANK(L16), "",IF(_xlfn.XOR(VLOOKUP($E16, data!$A$3:$C$11, IF($F16="int", 3, 2), 0) &lt; HLOOKUP(L$3, data!$J$2:$N$10, MATCH($I16,data!$I$3:$I$10,0)+1, 0),L16&lt;&gt;"pass"), "OK", VLOOKUP($E16, data!$A$3:$C$11, IF($F16="int", 3, 2), 0)&amp;"|"&amp;HLOOKUP(L$3, data!$J$2:$N$10, MATCH($I16,data!$I$3:$I$10,0)+1, 0)))</f>
        <is>
          <t/>
        </is>
      </c>
      <c r="S16" s="0" t="inlineStr">
        <f aca="false">IF(ISBLANK(M16), "",IF(_xlfn.XOR(VLOOKUP($E16, data!$A$3:$C$11, IF($F16="int", 3, 2), 0) &lt; HLOOKUP(M$3, data!$J$2:$N$10, MATCH($I16,data!$I$3:$I$10,0)+1, 0),M16&lt;&gt;"pass"), "OK", VLOOKUP($E16, data!$A$3:$C$11, IF($F16="int", 3, 2), 0)&amp;"|"&amp;HLOOKUP(M$3, data!$J$2:$N$10, MATCH($I16,data!$I$3:$I$10,0)+1, 0)))</f>
        <is>
          <t/>
        </is>
      </c>
      <c r="T16" s="0" t="inlineStr">
        <f aca="false">IF(ISBLANK(N16), "",IF(_xlfn.XOR(VLOOKUP($E16, data!$A$3:$C$11, IF($F16="int", 3, 2), 0) &lt; HLOOKUP(N$3, data!$J$2:$N$10, MATCH($I16,data!$I$3:$I$10,0)+1, 0),N16&lt;&gt;"pass"), "OK", VLOOKUP($E16, data!$A$3:$C$11, IF($F16="int", 3, 2), 0)&amp;"|"&amp;HLOOKUP(N$3, data!$J$2:$N$10, MATCH($I16,data!$I$3:$I$10,0)+1, 0)))</f>
        <is>
          <t/>
        </is>
      </c>
    </row>
    <row r="17" customFormat="false" ht="12.8" hidden="false" customHeight="false" outlineLevel="0" collapsed="false">
      <c r="C17" s="0" t="n">
        <v>1</v>
      </c>
      <c r="D17" s="0" t="s">
        <v>28</v>
      </c>
      <c r="E17" s="0" t="s">
        <v>27</v>
      </c>
      <c r="I17" s="0" t="s">
        <v>30</v>
      </c>
      <c r="K17" s="7"/>
      <c r="L17" s="7"/>
      <c r="O17" s="7" t="inlineStr">
        <f aca="false">IF(COUNTA(J17:N17) &gt; 0, CONCATENATE(C17,MID(D17, FIND(":", D17)+1, 99),A$5,B$5,SUBSTITUTE(E17, ":", "-"),F17,G17,H17), "")</f>
        <is>
          <t/>
        </is>
      </c>
      <c r="P17" s="0" t="inlineStr">
        <f aca="false">IF(ISBLANK(J17), "",IF(_xlfn.XOR(VLOOKUP($E17, data!$A$3:$C$11, IF($F17="int", 3, 2), 0) &lt; HLOOKUP(J$3, data!$J$2:$N$10, MATCH($I17,data!$I$3:$I$10,0)+1, 0),J17&lt;&gt;"pass"), "OK", VLOOKUP($E17, data!$A$3:$C$11, IF($F17="int", 3, 2), 0)&amp;"|"&amp;HLOOKUP(J$3, data!$J$2:$N$10, MATCH($I17,data!$I$3:$I$10,0)+1, 0)))</f>
        <is>
          <t/>
        </is>
      </c>
      <c r="Q17" s="0" t="inlineStr">
        <f aca="false">IF(ISBLANK(K17), "",IF(_xlfn.XOR(VLOOKUP($E17, data!$A$3:$C$11, IF($F17="int", 3, 2), 0) &lt; HLOOKUP(K$3, data!$J$2:$N$10, MATCH($I17,data!$I$3:$I$10,0)+1, 0),K17&lt;&gt;"pass"), "OK", VLOOKUP($E17, data!$A$3:$C$11, IF($F17="int", 3, 2), 0)&amp;"|"&amp;HLOOKUP(K$3, data!$J$2:$N$10, MATCH($I17,data!$I$3:$I$10,0)+1, 0)))</f>
        <is>
          <t/>
        </is>
      </c>
      <c r="R17" s="0" t="inlineStr">
        <f aca="false">IF(ISBLANK(L17), "",IF(_xlfn.XOR(VLOOKUP($E17, data!$A$3:$C$11, IF($F17="int", 3, 2), 0) &lt; HLOOKUP(L$3, data!$J$2:$N$10, MATCH($I17,data!$I$3:$I$10,0)+1, 0),L17&lt;&gt;"pass"), "OK", VLOOKUP($E17, data!$A$3:$C$11, IF($F17="int", 3, 2), 0)&amp;"|"&amp;HLOOKUP(L$3, data!$J$2:$N$10, MATCH($I17,data!$I$3:$I$10,0)+1, 0)))</f>
        <is>
          <t/>
        </is>
      </c>
      <c r="S17" s="0" t="inlineStr">
        <f aca="false">IF(ISBLANK(M17), "",IF(_xlfn.XOR(VLOOKUP($E17, data!$A$3:$C$11, IF($F17="int", 3, 2), 0) &lt; HLOOKUP(M$3, data!$J$2:$N$10, MATCH($I17,data!$I$3:$I$10,0)+1, 0),M17&lt;&gt;"pass"), "OK", VLOOKUP($E17, data!$A$3:$C$11, IF($F17="int", 3, 2), 0)&amp;"|"&amp;HLOOKUP(M$3, data!$J$2:$N$10, MATCH($I17,data!$I$3:$I$10,0)+1, 0)))</f>
        <is>
          <t/>
        </is>
      </c>
      <c r="T17" s="0" t="inlineStr">
        <f aca="false">IF(ISBLANK(N17), "",IF(_xlfn.XOR(VLOOKUP($E17, data!$A$3:$C$11, IF($F17="int", 3, 2), 0) &lt; HLOOKUP(N$3, data!$J$2:$N$10, MATCH($I17,data!$I$3:$I$10,0)+1, 0),N17&lt;&gt;"pass"), "OK", VLOOKUP($E17, data!$A$3:$C$11, IF($F17="int", 3, 2), 0)&amp;"|"&amp;HLOOKUP(N$3, data!$J$2:$N$10, MATCH($I17,data!$I$3:$I$10,0)+1, 0)))</f>
        <is>
          <t/>
        </is>
      </c>
    </row>
    <row r="18" customFormat="false" ht="12.8" hidden="false" customHeight="false" outlineLevel="0" collapsed="false">
      <c r="C18" s="0" t="n">
        <v>1</v>
      </c>
      <c r="D18" s="0" t="s">
        <v>28</v>
      </c>
      <c r="E18" s="0" t="s">
        <v>27</v>
      </c>
      <c r="I18" s="0" t="s">
        <v>31</v>
      </c>
      <c r="K18" s="7"/>
      <c r="L18" s="7"/>
      <c r="O18" s="7" t="inlineStr">
        <f aca="false">IF(COUNTA(J18:N18) &gt; 0, CONCATENATE(C18,MID(D18, FIND(":", D18)+1, 99),A$5,B$5,SUBSTITUTE(E18, ":", "-"),F18,G18,H18), "")</f>
        <is>
          <t/>
        </is>
      </c>
      <c r="P18" s="0" t="inlineStr">
        <f aca="false">IF(ISBLANK(J18), "",IF(_xlfn.XOR(VLOOKUP($E18, data!$A$3:$C$11, IF($F18="int", 3, 2), 0) &lt; HLOOKUP(J$3, data!$J$2:$N$10, MATCH($I18,data!$I$3:$I$10,0)+1, 0),J18&lt;&gt;"pass"), "OK", VLOOKUP($E18, data!$A$3:$C$11, IF($F18="int", 3, 2), 0)&amp;"|"&amp;HLOOKUP(J$3, data!$J$2:$N$10, MATCH($I18,data!$I$3:$I$10,0)+1, 0)))</f>
        <is>
          <t/>
        </is>
      </c>
      <c r="Q18" s="0" t="inlineStr">
        <f aca="false">IF(ISBLANK(K18), "",IF(_xlfn.XOR(VLOOKUP($E18, data!$A$3:$C$11, IF($F18="int", 3, 2), 0) &lt; HLOOKUP(K$3, data!$J$2:$N$10, MATCH($I18,data!$I$3:$I$10,0)+1, 0),K18&lt;&gt;"pass"), "OK", VLOOKUP($E18, data!$A$3:$C$11, IF($F18="int", 3, 2), 0)&amp;"|"&amp;HLOOKUP(K$3, data!$J$2:$N$10, MATCH($I18,data!$I$3:$I$10,0)+1, 0)))</f>
        <is>
          <t/>
        </is>
      </c>
      <c r="R18" s="0" t="inlineStr">
        <f aca="false">IF(ISBLANK(L18), "",IF(_xlfn.XOR(VLOOKUP($E18, data!$A$3:$C$11, IF($F18="int", 3, 2), 0) &lt; HLOOKUP(L$3, data!$J$2:$N$10, MATCH($I18,data!$I$3:$I$10,0)+1, 0),L18&lt;&gt;"pass"), "OK", VLOOKUP($E18, data!$A$3:$C$11, IF($F18="int", 3, 2), 0)&amp;"|"&amp;HLOOKUP(L$3, data!$J$2:$N$10, MATCH($I18,data!$I$3:$I$10,0)+1, 0)))</f>
        <is>
          <t/>
        </is>
      </c>
      <c r="S18" s="0" t="inlineStr">
        <f aca="false">IF(ISBLANK(M18), "",IF(_xlfn.XOR(VLOOKUP($E18, data!$A$3:$C$11, IF($F18="int", 3, 2), 0) &lt; HLOOKUP(M$3, data!$J$2:$N$10, MATCH($I18,data!$I$3:$I$10,0)+1, 0),M18&lt;&gt;"pass"), "OK", VLOOKUP($E18, data!$A$3:$C$11, IF($F18="int", 3, 2), 0)&amp;"|"&amp;HLOOKUP(M$3, data!$J$2:$N$10, MATCH($I18,data!$I$3:$I$10,0)+1, 0)))</f>
        <is>
          <t/>
        </is>
      </c>
      <c r="T18" s="0" t="inlineStr">
        <f aca="false">IF(ISBLANK(N18), "",IF(_xlfn.XOR(VLOOKUP($E18, data!$A$3:$C$11, IF($F18="int", 3, 2), 0) &lt; HLOOKUP(N$3, data!$J$2:$N$10, MATCH($I18,data!$I$3:$I$10,0)+1, 0),N18&lt;&gt;"pass"), "OK", VLOOKUP($E18, data!$A$3:$C$11, IF($F18="int", 3, 2), 0)&amp;"|"&amp;HLOOKUP(N$3, data!$J$2:$N$10, MATCH($I18,data!$I$3:$I$10,0)+1, 0)))</f>
        <is>
          <t/>
        </is>
      </c>
    </row>
    <row r="19" customFormat="false" ht="12.8" hidden="false" customHeight="false" outlineLevel="0" collapsed="false">
      <c r="C19" s="0" t="n">
        <v>1</v>
      </c>
      <c r="D19" s="0" t="s">
        <v>28</v>
      </c>
      <c r="E19" s="0" t="s">
        <v>27</v>
      </c>
      <c r="I19" s="0" t="s">
        <v>33</v>
      </c>
      <c r="K19" s="7"/>
      <c r="L19" s="7"/>
      <c r="O19" s="7" t="inlineStr">
        <f aca="false">IF(COUNTA(J19:N19) &gt; 0, CONCATENATE(C19,MID(D19, FIND(":", D19)+1, 99),A$5,B$5,SUBSTITUTE(E19, ":", "-"),F19,G19,H19), "")</f>
        <is>
          <t/>
        </is>
      </c>
      <c r="P19" s="0" t="inlineStr">
        <f aca="false">IF(ISBLANK(J19), "",IF(_xlfn.XOR(VLOOKUP($E19, data!$A$3:$C$11, IF($F19="int", 3, 2), 0) &lt; HLOOKUP(J$3, data!$J$2:$N$10, MATCH($I19,data!$I$3:$I$10,0)+1, 0),J19&lt;&gt;"pass"), "OK", VLOOKUP($E19, data!$A$3:$C$11, IF($F19="int", 3, 2), 0)&amp;"|"&amp;HLOOKUP(J$3, data!$J$2:$N$10, MATCH($I19,data!$I$3:$I$10,0)+1, 0)))</f>
        <is>
          <t/>
        </is>
      </c>
      <c r="Q19" s="0" t="inlineStr">
        <f aca="false">IF(ISBLANK(K19), "",IF(_xlfn.XOR(VLOOKUP($E19, data!$A$3:$C$11, IF($F19="int", 3, 2), 0) &lt; HLOOKUP(K$3, data!$J$2:$N$10, MATCH($I19,data!$I$3:$I$10,0)+1, 0),K19&lt;&gt;"pass"), "OK", VLOOKUP($E19, data!$A$3:$C$11, IF($F19="int", 3, 2), 0)&amp;"|"&amp;HLOOKUP(K$3, data!$J$2:$N$10, MATCH($I19,data!$I$3:$I$10,0)+1, 0)))</f>
        <is>
          <t/>
        </is>
      </c>
      <c r="R19" s="0" t="inlineStr">
        <f aca="false">IF(ISBLANK(L19), "",IF(_xlfn.XOR(VLOOKUP($E19, data!$A$3:$C$11, IF($F19="int", 3, 2), 0) &lt; HLOOKUP(L$3, data!$J$2:$N$10, MATCH($I19,data!$I$3:$I$10,0)+1, 0),L19&lt;&gt;"pass"), "OK", VLOOKUP($E19, data!$A$3:$C$11, IF($F19="int", 3, 2), 0)&amp;"|"&amp;HLOOKUP(L$3, data!$J$2:$N$10, MATCH($I19,data!$I$3:$I$10,0)+1, 0)))</f>
        <is>
          <t/>
        </is>
      </c>
      <c r="S19" s="0" t="inlineStr">
        <f aca="false">IF(ISBLANK(M19), "",IF(_xlfn.XOR(VLOOKUP($E19, data!$A$3:$C$11, IF($F19="int", 3, 2), 0) &lt; HLOOKUP(M$3, data!$J$2:$N$10, MATCH($I19,data!$I$3:$I$10,0)+1, 0),M19&lt;&gt;"pass"), "OK", VLOOKUP($E19, data!$A$3:$C$11, IF($F19="int", 3, 2), 0)&amp;"|"&amp;HLOOKUP(M$3, data!$J$2:$N$10, MATCH($I19,data!$I$3:$I$10,0)+1, 0)))</f>
        <is>
          <t/>
        </is>
      </c>
      <c r="T19" s="0" t="inlineStr">
        <f aca="false">IF(ISBLANK(N19), "",IF(_xlfn.XOR(VLOOKUP($E19, data!$A$3:$C$11, IF($F19="int", 3, 2), 0) &lt; HLOOKUP(N$3, data!$J$2:$N$10, MATCH($I19,data!$I$3:$I$10,0)+1, 0),N19&lt;&gt;"pass"), "OK", VLOOKUP($E19, data!$A$3:$C$11, IF($F19="int", 3, 2), 0)&amp;"|"&amp;HLOOKUP(N$3, data!$J$2:$N$10, MATCH($I19,data!$I$3:$I$10,0)+1, 0)))</f>
        <is>
          <t/>
        </is>
      </c>
    </row>
    <row r="20" customFormat="false" ht="12.8" hidden="false" customHeight="false" outlineLevel="0" collapsed="false">
      <c r="C20" s="0" t="n">
        <v>1</v>
      </c>
      <c r="D20" s="0" t="s">
        <v>28</v>
      </c>
      <c r="E20" s="0" t="s">
        <v>27</v>
      </c>
      <c r="I20" s="0" t="s">
        <v>37</v>
      </c>
      <c r="K20" s="7"/>
      <c r="L20" s="7"/>
      <c r="O20" s="7" t="inlineStr">
        <f aca="false">IF(COUNTA(J20:N20) &gt; 0, CONCATENATE(C20,MID(D20, FIND(":", D20)+1, 99),A$5,B$5,SUBSTITUTE(E20, ":", "-"),F20,G20,H20), "")</f>
        <is>
          <t/>
        </is>
      </c>
      <c r="P20" s="0" t="inlineStr">
        <f aca="false">IF(ISBLANK(J20), "",IF(_xlfn.XOR(VLOOKUP($E20, data!$A$3:$C$11, IF($F20="int", 3, 2), 0) &lt; HLOOKUP(J$3, data!$J$2:$N$10, MATCH($I20,data!$I$3:$I$10,0)+1, 0),J20&lt;&gt;"pass"), "OK", VLOOKUP($E20, data!$A$3:$C$11, IF($F20="int", 3, 2), 0)&amp;"|"&amp;HLOOKUP(J$3, data!$J$2:$N$10, MATCH($I20,data!$I$3:$I$10,0)+1, 0)))</f>
        <is>
          <t/>
        </is>
      </c>
      <c r="Q20" s="0" t="inlineStr">
        <f aca="false">IF(ISBLANK(K20), "",IF(_xlfn.XOR(VLOOKUP($E20, data!$A$3:$C$11, IF($F20="int", 3, 2), 0) &lt; HLOOKUP(K$3, data!$J$2:$N$10, MATCH($I20,data!$I$3:$I$10,0)+1, 0),K20&lt;&gt;"pass"), "OK", VLOOKUP($E20, data!$A$3:$C$11, IF($F20="int", 3, 2), 0)&amp;"|"&amp;HLOOKUP(K$3, data!$J$2:$N$10, MATCH($I20,data!$I$3:$I$10,0)+1, 0)))</f>
        <is>
          <t/>
        </is>
      </c>
      <c r="R20" s="0" t="inlineStr">
        <f aca="false">IF(ISBLANK(L20), "",IF(_xlfn.XOR(VLOOKUP($E20, data!$A$3:$C$11, IF($F20="int", 3, 2), 0) &lt; HLOOKUP(L$3, data!$J$2:$N$10, MATCH($I20,data!$I$3:$I$10,0)+1, 0),L20&lt;&gt;"pass"), "OK", VLOOKUP($E20, data!$A$3:$C$11, IF($F20="int", 3, 2), 0)&amp;"|"&amp;HLOOKUP(L$3, data!$J$2:$N$10, MATCH($I20,data!$I$3:$I$10,0)+1, 0)))</f>
        <is>
          <t/>
        </is>
      </c>
      <c r="S20" s="0" t="inlineStr">
        <f aca="false">IF(ISBLANK(M20), "",IF(_xlfn.XOR(VLOOKUP($E20, data!$A$3:$C$11, IF($F20="int", 3, 2), 0) &lt; HLOOKUP(M$3, data!$J$2:$N$10, MATCH($I20,data!$I$3:$I$10,0)+1, 0),M20&lt;&gt;"pass"), "OK", VLOOKUP($E20, data!$A$3:$C$11, IF($F20="int", 3, 2), 0)&amp;"|"&amp;HLOOKUP(M$3, data!$J$2:$N$10, MATCH($I20,data!$I$3:$I$10,0)+1, 0)))</f>
        <is>
          <t/>
        </is>
      </c>
      <c r="T20" s="0" t="inlineStr">
        <f aca="false">IF(ISBLANK(N20), "",IF(_xlfn.XOR(VLOOKUP($E20, data!$A$3:$C$11, IF($F20="int", 3, 2), 0) &lt; HLOOKUP(N$3, data!$J$2:$N$10, MATCH($I20,data!$I$3:$I$10,0)+1, 0),N20&lt;&gt;"pass"), "OK", VLOOKUP($E20, data!$A$3:$C$11, IF($F20="int", 3, 2), 0)&amp;"|"&amp;HLOOKUP(N$3, data!$J$2:$N$10, MATCH($I20,data!$I$3:$I$10,0)+1, 0)))</f>
        <is>
          <t/>
        </is>
      </c>
    </row>
    <row r="21" customFormat="false" ht="12.8" hidden="false" customHeight="false" outlineLevel="0" collapsed="false">
      <c r="C21" s="0" t="n">
        <v>1</v>
      </c>
      <c r="D21" s="0" t="s">
        <v>28</v>
      </c>
      <c r="E21" s="0" t="s">
        <v>27</v>
      </c>
      <c r="I21" s="0" t="s">
        <v>32</v>
      </c>
      <c r="K21" s="7"/>
      <c r="L21" s="7"/>
      <c r="O21" s="7" t="inlineStr">
        <f aca="false">IF(COUNTA(J21:N21) &gt; 0, CONCATENATE(C21,MID(D21, FIND(":", D21)+1, 99),A$5,B$5,SUBSTITUTE(E21, ":", "-"),F21,G21,H21), "")</f>
        <is>
          <t/>
        </is>
      </c>
      <c r="P21" s="0" t="inlineStr">
        <f aca="false">IF(ISBLANK(J21), "",IF(_xlfn.XOR(VLOOKUP($E21, data!$A$3:$C$11, IF($F21="int", 3, 2), 0) &lt; HLOOKUP(J$3, data!$J$2:$N$10, MATCH($I21,data!$I$3:$I$10,0)+1, 0),J21&lt;&gt;"pass"), "OK", VLOOKUP($E21, data!$A$3:$C$11, IF($F21="int", 3, 2), 0)&amp;"|"&amp;HLOOKUP(J$3, data!$J$2:$N$10, MATCH($I21,data!$I$3:$I$10,0)+1, 0)))</f>
        <is>
          <t/>
        </is>
      </c>
      <c r="Q21" s="0" t="inlineStr">
        <f aca="false">IF(ISBLANK(K21), "",IF(_xlfn.XOR(VLOOKUP($E21, data!$A$3:$C$11, IF($F21="int", 3, 2), 0) &lt; HLOOKUP(K$3, data!$J$2:$N$10, MATCH($I21,data!$I$3:$I$10,0)+1, 0),K21&lt;&gt;"pass"), "OK", VLOOKUP($E21, data!$A$3:$C$11, IF($F21="int", 3, 2), 0)&amp;"|"&amp;HLOOKUP(K$3, data!$J$2:$N$10, MATCH($I21,data!$I$3:$I$10,0)+1, 0)))</f>
        <is>
          <t/>
        </is>
      </c>
      <c r="R21" s="0" t="inlineStr">
        <f aca="false">IF(ISBLANK(L21), "",IF(_xlfn.XOR(VLOOKUP($E21, data!$A$3:$C$11, IF($F21="int", 3, 2), 0) &lt; HLOOKUP(L$3, data!$J$2:$N$10, MATCH($I21,data!$I$3:$I$10,0)+1, 0),L21&lt;&gt;"pass"), "OK", VLOOKUP($E21, data!$A$3:$C$11, IF($F21="int", 3, 2), 0)&amp;"|"&amp;HLOOKUP(L$3, data!$J$2:$N$10, MATCH($I21,data!$I$3:$I$10,0)+1, 0)))</f>
        <is>
          <t/>
        </is>
      </c>
      <c r="S21" s="0" t="inlineStr">
        <f aca="false">IF(ISBLANK(M21), "",IF(_xlfn.XOR(VLOOKUP($E21, data!$A$3:$C$11, IF($F21="int", 3, 2), 0) &lt; HLOOKUP(M$3, data!$J$2:$N$10, MATCH($I21,data!$I$3:$I$10,0)+1, 0),M21&lt;&gt;"pass"), "OK", VLOOKUP($E21, data!$A$3:$C$11, IF($F21="int", 3, 2), 0)&amp;"|"&amp;HLOOKUP(M$3, data!$J$2:$N$10, MATCH($I21,data!$I$3:$I$10,0)+1, 0)))</f>
        <is>
          <t/>
        </is>
      </c>
      <c r="T21" s="0" t="inlineStr">
        <f aca="false">IF(ISBLANK(N21), "",IF(_xlfn.XOR(VLOOKUP($E21, data!$A$3:$C$11, IF($F21="int", 3, 2), 0) &lt; HLOOKUP(N$3, data!$J$2:$N$10, MATCH($I21,data!$I$3:$I$10,0)+1, 0),N21&lt;&gt;"pass"), "OK", VLOOKUP($E21, data!$A$3:$C$11, IF($F21="int", 3, 2), 0)&amp;"|"&amp;HLOOKUP(N$3, data!$J$2:$N$10, MATCH($I21,data!$I$3:$I$10,0)+1, 0)))</f>
        <is>
          <t/>
        </is>
      </c>
    </row>
    <row r="22" customFormat="false" ht="12.8" hidden="false" customHeight="false" outlineLevel="0" collapsed="false">
      <c r="C22" s="0" t="n">
        <v>1</v>
      </c>
      <c r="D22" s="0" t="s">
        <v>28</v>
      </c>
      <c r="E22" s="0" t="s">
        <v>32</v>
      </c>
      <c r="I22" s="0" t="s">
        <v>32</v>
      </c>
      <c r="K22" s="7"/>
      <c r="L22" s="7"/>
      <c r="O22" s="7" t="inlineStr">
        <f aca="false">IF(COUNTA(J22:N22) &gt; 0, CONCATENATE(C22,MID(D22, FIND(":", D22)+1, 99),A$5,B$5,SUBSTITUTE(E22, ":", "-"),F22,G22,H22), "")</f>
        <is>
          <t/>
        </is>
      </c>
      <c r="P22" s="0" t="inlineStr">
        <f aca="false">IF(ISBLANK(J22), "",IF(_xlfn.XOR(VLOOKUP($E22, data!$A$3:$C$11, IF($F22="int", 3, 2), 0) &lt; HLOOKUP(J$3, data!$J$2:$N$10, MATCH($I22,data!$I$3:$I$10,0)+1, 0),J22&lt;&gt;"pass"), "OK", VLOOKUP($E22, data!$A$3:$C$11, IF($F22="int", 3, 2), 0)&amp;"|"&amp;HLOOKUP(J$3, data!$J$2:$N$10, MATCH($I22,data!$I$3:$I$10,0)+1, 0)))</f>
        <is>
          <t/>
        </is>
      </c>
      <c r="Q22" s="0" t="inlineStr">
        <f aca="false">IF(ISBLANK(K22), "",IF(_xlfn.XOR(VLOOKUP($E22, data!$A$3:$C$11, IF($F22="int", 3, 2), 0) &lt; HLOOKUP(K$3, data!$J$2:$N$10, MATCH($I22,data!$I$3:$I$10,0)+1, 0),K22&lt;&gt;"pass"), "OK", VLOOKUP($E22, data!$A$3:$C$11, IF($F22="int", 3, 2), 0)&amp;"|"&amp;HLOOKUP(K$3, data!$J$2:$N$10, MATCH($I22,data!$I$3:$I$10,0)+1, 0)))</f>
        <is>
          <t/>
        </is>
      </c>
      <c r="R22" s="0" t="inlineStr">
        <f aca="false">IF(ISBLANK(L22), "",IF(_xlfn.XOR(VLOOKUP($E22, data!$A$3:$C$11, IF($F22="int", 3, 2), 0) &lt; HLOOKUP(L$3, data!$J$2:$N$10, MATCH($I22,data!$I$3:$I$10,0)+1, 0),L22&lt;&gt;"pass"), "OK", VLOOKUP($E22, data!$A$3:$C$11, IF($F22="int", 3, 2), 0)&amp;"|"&amp;HLOOKUP(L$3, data!$J$2:$N$10, MATCH($I22,data!$I$3:$I$10,0)+1, 0)))</f>
        <is>
          <t/>
        </is>
      </c>
      <c r="S22" s="0" t="inlineStr">
        <f aca="false">IF(ISBLANK(M22), "",IF(_xlfn.XOR(VLOOKUP($E22, data!$A$3:$C$11, IF($F22="int", 3, 2), 0) &lt; HLOOKUP(M$3, data!$J$2:$N$10, MATCH($I22,data!$I$3:$I$10,0)+1, 0),M22&lt;&gt;"pass"), "OK", VLOOKUP($E22, data!$A$3:$C$11, IF($F22="int", 3, 2), 0)&amp;"|"&amp;HLOOKUP(M$3, data!$J$2:$N$10, MATCH($I22,data!$I$3:$I$10,0)+1, 0)))</f>
        <is>
          <t/>
        </is>
      </c>
      <c r="T22" s="0" t="inlineStr">
        <f aca="false">IF(ISBLANK(N22), "",IF(_xlfn.XOR(VLOOKUP($E22, data!$A$3:$C$11, IF($F22="int", 3, 2), 0) &lt; HLOOKUP(N$3, data!$J$2:$N$10, MATCH($I22,data!$I$3:$I$10,0)+1, 0),N22&lt;&gt;"pass"), "OK", VLOOKUP($E22, data!$A$3:$C$11, IF($F22="int", 3, 2), 0)&amp;"|"&amp;HLOOKUP(N$3, data!$J$2:$N$10, MATCH($I22,data!$I$3:$I$10,0)+1, 0)))</f>
        <is>
          <t/>
        </is>
      </c>
    </row>
    <row r="23" customFormat="false" ht="12.8" hidden="false" customHeight="false" outlineLevel="0" collapsed="false">
      <c r="C23" s="0" t="n">
        <v>1</v>
      </c>
      <c r="D23" s="0" t="s">
        <v>28</v>
      </c>
      <c r="E23" s="0" t="s">
        <v>28</v>
      </c>
      <c r="I23" s="0" t="s">
        <v>28</v>
      </c>
      <c r="K23" s="7"/>
      <c r="L23" s="7"/>
      <c r="O23" s="7" t="inlineStr">
        <f aca="false">IF(COUNTA(J23:N23) &gt; 0, CONCATENATE(C23,MID(D23, FIND(":", D23)+1, 99),A$5,B$5,SUBSTITUTE(E23, ":", "-"),F23,G23,H23), "")</f>
        <is>
          <t/>
        </is>
      </c>
      <c r="P23" s="0" t="inlineStr">
        <f aca="false">IF(ISBLANK(J23), "",IF(_xlfn.XOR(VLOOKUP($E23, data!$A$3:$C$11, IF($F23="int", 3, 2), 0) &lt; HLOOKUP(J$3, data!$J$2:$N$10, MATCH($I23,data!$I$3:$I$10,0)+1, 0),J23&lt;&gt;"pass"), "OK", VLOOKUP($E23, data!$A$3:$C$11, IF($F23="int", 3, 2), 0)&amp;"|"&amp;HLOOKUP(J$3, data!$J$2:$N$10, MATCH($I23,data!$I$3:$I$10,0)+1, 0)))</f>
        <is>
          <t/>
        </is>
      </c>
      <c r="Q23" s="0" t="inlineStr">
        <f aca="false">IF(ISBLANK(K23), "",IF(_xlfn.XOR(VLOOKUP($E23, data!$A$3:$C$11, IF($F23="int", 3, 2), 0) &lt; HLOOKUP(K$3, data!$J$2:$N$10, MATCH($I23,data!$I$3:$I$10,0)+1, 0),K23&lt;&gt;"pass"), "OK", VLOOKUP($E23, data!$A$3:$C$11, IF($F23="int", 3, 2), 0)&amp;"|"&amp;HLOOKUP(K$3, data!$J$2:$N$10, MATCH($I23,data!$I$3:$I$10,0)+1, 0)))</f>
        <is>
          <t/>
        </is>
      </c>
      <c r="R23" s="0" t="inlineStr">
        <f aca="false">IF(ISBLANK(L23), "",IF(_xlfn.XOR(VLOOKUP($E23, data!$A$3:$C$11, IF($F23="int", 3, 2), 0) &lt; HLOOKUP(L$3, data!$J$2:$N$10, MATCH($I23,data!$I$3:$I$10,0)+1, 0),L23&lt;&gt;"pass"), "OK", VLOOKUP($E23, data!$A$3:$C$11, IF($F23="int", 3, 2), 0)&amp;"|"&amp;HLOOKUP(L$3, data!$J$2:$N$10, MATCH($I23,data!$I$3:$I$10,0)+1, 0)))</f>
        <is>
          <t/>
        </is>
      </c>
      <c r="S23" s="0" t="inlineStr">
        <f aca="false">IF(ISBLANK(M23), "",IF(_xlfn.XOR(VLOOKUP($E23, data!$A$3:$C$11, IF($F23="int", 3, 2), 0) &lt; HLOOKUP(M$3, data!$J$2:$N$10, MATCH($I23,data!$I$3:$I$10,0)+1, 0),M23&lt;&gt;"pass"), "OK", VLOOKUP($E23, data!$A$3:$C$11, IF($F23="int", 3, 2), 0)&amp;"|"&amp;HLOOKUP(M$3, data!$J$2:$N$10, MATCH($I23,data!$I$3:$I$10,0)+1, 0)))</f>
        <is>
          <t/>
        </is>
      </c>
      <c r="T23" s="0" t="inlineStr">
        <f aca="false">IF(ISBLANK(N23), "",IF(_xlfn.XOR(VLOOKUP($E23, data!$A$3:$C$11, IF($F23="int", 3, 2), 0) &lt; HLOOKUP(N$3, data!$J$2:$N$10, MATCH($I23,data!$I$3:$I$10,0)+1, 0),N23&lt;&gt;"pass"), "OK", VLOOKUP($E23, data!$A$3:$C$11, IF($F23="int", 3, 2), 0)&amp;"|"&amp;HLOOKUP(N$3, data!$J$2:$N$10, MATCH($I23,data!$I$3:$I$10,0)+1, 0)))</f>
        <is>
          <t/>
        </is>
      </c>
    </row>
    <row r="24" customFormat="false" ht="12.8" hidden="false" customHeight="false" outlineLevel="0" collapsed="false">
      <c r="C24" s="0" t="n">
        <v>1</v>
      </c>
      <c r="D24" s="0" t="s">
        <v>28</v>
      </c>
      <c r="E24" s="0" t="s">
        <v>35</v>
      </c>
      <c r="I24" s="0" t="s">
        <v>28</v>
      </c>
      <c r="K24" s="7"/>
      <c r="L24" s="7"/>
      <c r="O24" s="7" t="inlineStr">
        <f aca="false">IF(COUNTA(J24:N24) &gt; 0, CONCATENATE(C24,MID(D24, FIND(":", D24)+1, 99),A$5,B$5,SUBSTITUTE(E24, ":", "-"),F24,G24,H24), "")</f>
        <is>
          <t/>
        </is>
      </c>
      <c r="P24" s="0" t="inlineStr">
        <f aca="false">IF(ISBLANK(J24), "",IF(_xlfn.XOR(VLOOKUP($E24, data!$A$3:$C$11, IF($F24="int", 3, 2), 0) &lt; HLOOKUP(J$3, data!$J$2:$N$10, MATCH($I24,data!$I$3:$I$10,0)+1, 0),J24&lt;&gt;"pass"), "OK", VLOOKUP($E24, data!$A$3:$C$11, IF($F24="int", 3, 2), 0)&amp;"|"&amp;HLOOKUP(J$3, data!$J$2:$N$10, MATCH($I24,data!$I$3:$I$10,0)+1, 0)))</f>
        <is>
          <t/>
        </is>
      </c>
      <c r="Q24" s="0" t="inlineStr">
        <f aca="false">IF(ISBLANK(K24), "",IF(_xlfn.XOR(VLOOKUP($E24, data!$A$3:$C$11, IF($F24="int", 3, 2), 0) &lt; HLOOKUP(K$3, data!$J$2:$N$10, MATCH($I24,data!$I$3:$I$10,0)+1, 0),K24&lt;&gt;"pass"), "OK", VLOOKUP($E24, data!$A$3:$C$11, IF($F24="int", 3, 2), 0)&amp;"|"&amp;HLOOKUP(K$3, data!$J$2:$N$10, MATCH($I24,data!$I$3:$I$10,0)+1, 0)))</f>
        <is>
          <t/>
        </is>
      </c>
      <c r="R24" s="0" t="inlineStr">
        <f aca="false">IF(ISBLANK(L24), "",IF(_xlfn.XOR(VLOOKUP($E24, data!$A$3:$C$11, IF($F24="int", 3, 2), 0) &lt; HLOOKUP(L$3, data!$J$2:$N$10, MATCH($I24,data!$I$3:$I$10,0)+1, 0),L24&lt;&gt;"pass"), "OK", VLOOKUP($E24, data!$A$3:$C$11, IF($F24="int", 3, 2), 0)&amp;"|"&amp;HLOOKUP(L$3, data!$J$2:$N$10, MATCH($I24,data!$I$3:$I$10,0)+1, 0)))</f>
        <is>
          <t/>
        </is>
      </c>
      <c r="S24" s="0" t="inlineStr">
        <f aca="false">IF(ISBLANK(M24), "",IF(_xlfn.XOR(VLOOKUP($E24, data!$A$3:$C$11, IF($F24="int", 3, 2), 0) &lt; HLOOKUP(M$3, data!$J$2:$N$10, MATCH($I24,data!$I$3:$I$10,0)+1, 0),M24&lt;&gt;"pass"), "OK", VLOOKUP($E24, data!$A$3:$C$11, IF($F24="int", 3, 2), 0)&amp;"|"&amp;HLOOKUP(M$3, data!$J$2:$N$10, MATCH($I24,data!$I$3:$I$10,0)+1, 0)))</f>
        <is>
          <t/>
        </is>
      </c>
      <c r="T24" s="0" t="inlineStr">
        <f aca="false">IF(ISBLANK(N24), "",IF(_xlfn.XOR(VLOOKUP($E24, data!$A$3:$C$11, IF($F24="int", 3, 2), 0) &lt; HLOOKUP(N$3, data!$J$2:$N$10, MATCH($I24,data!$I$3:$I$10,0)+1, 0),N24&lt;&gt;"pass"), "OK", VLOOKUP($E24, data!$A$3:$C$11, IF($F24="int", 3, 2), 0)&amp;"|"&amp;HLOOKUP(N$3, data!$J$2:$N$10, MATCH($I24,data!$I$3:$I$10,0)+1, 0)))</f>
        <is>
          <t/>
        </is>
      </c>
    </row>
    <row r="25" customFormat="false" ht="12.8" hidden="false" customHeight="false" outlineLevel="0" collapsed="false">
      <c r="C25" s="0" t="n">
        <v>1</v>
      </c>
      <c r="D25" s="0" t="s">
        <v>28</v>
      </c>
      <c r="E25" s="0" t="s">
        <v>35</v>
      </c>
      <c r="I25" s="0" t="s">
        <v>35</v>
      </c>
      <c r="K25" s="7"/>
      <c r="L25" s="7"/>
      <c r="O25" s="7" t="inlineStr">
        <f aca="false">IF(COUNTA(J25:N25) &gt; 0, CONCATENATE(C25,MID(D25, FIND(":", D25)+1, 99),A$5,B$5,SUBSTITUTE(E25, ":", "-"),F25,G25,H25), "")</f>
        <is>
          <t/>
        </is>
      </c>
      <c r="P25" s="0" t="inlineStr">
        <f aca="false">IF(ISBLANK(J25), "",IF(_xlfn.XOR(VLOOKUP($E25, data!$A$3:$C$11, IF($F25="int", 3, 2), 0) &lt; HLOOKUP(J$3, data!$J$2:$N$10, MATCH($I25,data!$I$3:$I$10,0)+1, 0),J25&lt;&gt;"pass"), "OK", VLOOKUP($E25, data!$A$3:$C$11, IF($F25="int", 3, 2), 0)&amp;"|"&amp;HLOOKUP(J$3, data!$J$2:$N$10, MATCH($I25,data!$I$3:$I$10,0)+1, 0)))</f>
        <is>
          <t/>
        </is>
      </c>
      <c r="Q25" s="0" t="inlineStr">
        <f aca="false">IF(ISBLANK(K25), "",IF(_xlfn.XOR(VLOOKUP($E25, data!$A$3:$C$11, IF($F25="int", 3, 2), 0) &lt; HLOOKUP(K$3, data!$J$2:$N$10, MATCH($I25,data!$I$3:$I$10,0)+1, 0),K25&lt;&gt;"pass"), "OK", VLOOKUP($E25, data!$A$3:$C$11, IF($F25="int", 3, 2), 0)&amp;"|"&amp;HLOOKUP(K$3, data!$J$2:$N$10, MATCH($I25,data!$I$3:$I$10,0)+1, 0)))</f>
        <is>
          <t/>
        </is>
      </c>
      <c r="R25" s="0" t="inlineStr">
        <f aca="false">IF(ISBLANK(L25), "",IF(_xlfn.XOR(VLOOKUP($E25, data!$A$3:$C$11, IF($F25="int", 3, 2), 0) &lt; HLOOKUP(L$3, data!$J$2:$N$10, MATCH($I25,data!$I$3:$I$10,0)+1, 0),L25&lt;&gt;"pass"), "OK", VLOOKUP($E25, data!$A$3:$C$11, IF($F25="int", 3, 2), 0)&amp;"|"&amp;HLOOKUP(L$3, data!$J$2:$N$10, MATCH($I25,data!$I$3:$I$10,0)+1, 0)))</f>
        <is>
          <t/>
        </is>
      </c>
      <c r="S25" s="0" t="inlineStr">
        <f aca="false">IF(ISBLANK(M25), "",IF(_xlfn.XOR(VLOOKUP($E25, data!$A$3:$C$11, IF($F25="int", 3, 2), 0) &lt; HLOOKUP(M$3, data!$J$2:$N$10, MATCH($I25,data!$I$3:$I$10,0)+1, 0),M25&lt;&gt;"pass"), "OK", VLOOKUP($E25, data!$A$3:$C$11, IF($F25="int", 3, 2), 0)&amp;"|"&amp;HLOOKUP(M$3, data!$J$2:$N$10, MATCH($I25,data!$I$3:$I$10,0)+1, 0)))</f>
        <is>
          <t/>
        </is>
      </c>
      <c r="T25" s="0" t="inlineStr">
        <f aca="false">IF(ISBLANK(N25), "",IF(_xlfn.XOR(VLOOKUP($E25, data!$A$3:$C$11, IF($F25="int", 3, 2), 0) &lt; HLOOKUP(N$3, data!$J$2:$N$10, MATCH($I25,data!$I$3:$I$10,0)+1, 0),N25&lt;&gt;"pass"), "OK", VLOOKUP($E25, data!$A$3:$C$11, IF($F25="int", 3, 2), 0)&amp;"|"&amp;HLOOKUP(N$3, data!$J$2:$N$10, MATCH($I25,data!$I$3:$I$10,0)+1, 0)))</f>
        <is>
          <t/>
        </is>
      </c>
    </row>
    <row r="26" customFormat="false" ht="12.8" hidden="false" customHeight="false" outlineLevel="0" collapsed="false">
      <c r="A26" s="0" t="n">
        <f aca="false">COUNTA(J6:N25)</f>
        <v>9</v>
      </c>
      <c r="K26" s="7"/>
      <c r="L26" s="7"/>
      <c r="P26" s="0" t="inlineStr">
        <f aca="false">IF(ISBLANK(J26), "",IF(_xlfn.XOR(VLOOKUP($E26, data!$A$3:$C$11, IF($F26="int", 3, 2), 0) &lt; HLOOKUP(J$3, data!$J$2:$N$10, MATCH($I26,data!$I$3:$I$10,0)+1, 0),J26&lt;&gt;"pass"), "OK", VLOOKUP($E26, data!$A$3:$C$11, IF($F26="int", 3, 2), 0)&amp;"|"&amp;HLOOKUP(J$3, data!$J$2:$N$10, MATCH($I26,data!$I$3:$I$10,0)+1, 0)))</f>
        <is>
          <t/>
        </is>
      </c>
      <c r="Q26" s="0" t="inlineStr">
        <f aca="false">IF(ISBLANK(K26), "",IF(_xlfn.XOR(VLOOKUP($E26, data!$A$3:$C$11, IF($F26="int", 3, 2), 0) &lt; HLOOKUP(K$3, data!$J$2:$N$10, MATCH($I26,data!$I$3:$I$10,0)+1, 0),K26&lt;&gt;"pass"), "OK", VLOOKUP($E26, data!$A$3:$C$11, IF($F26="int", 3, 2), 0)&amp;"|"&amp;HLOOKUP(K$3, data!$J$2:$N$10, MATCH($I26,data!$I$3:$I$10,0)+1, 0)))</f>
        <is>
          <t/>
        </is>
      </c>
      <c r="R26" s="0" t="inlineStr">
        <f aca="false">IF(ISBLANK(L26), "",IF(_xlfn.XOR(VLOOKUP($E26, data!$A$3:$C$11, IF($F26="int", 3, 2), 0) &lt; HLOOKUP(L$3, data!$J$2:$N$10, MATCH($I26,data!$I$3:$I$10,0)+1, 0),L26&lt;&gt;"pass"), "OK", VLOOKUP($E26, data!$A$3:$C$11, IF($F26="int", 3, 2), 0)&amp;"|"&amp;HLOOKUP(L$3, data!$J$2:$N$10, MATCH($I26,data!$I$3:$I$10,0)+1, 0)))</f>
        <is>
          <t/>
        </is>
      </c>
      <c r="S26" s="0" t="inlineStr">
        <f aca="false">IF(ISBLANK(M26), "",IF(_xlfn.XOR(VLOOKUP($E26, data!$A$3:$C$11, IF($F26="int", 3, 2), 0) &lt; HLOOKUP(M$3, data!$J$2:$N$10, MATCH($I26,data!$I$3:$I$10,0)+1, 0),M26&lt;&gt;"pass"), "OK", VLOOKUP($E26, data!$A$3:$C$11, IF($F26="int", 3, 2), 0)&amp;"|"&amp;HLOOKUP(M$3, data!$J$2:$N$10, MATCH($I26,data!$I$3:$I$10,0)+1, 0)))</f>
        <is>
          <t/>
        </is>
      </c>
      <c r="T26" s="0" t="inlineStr">
        <f aca="false">IF(ISBLANK(N26), "",IF(_xlfn.XOR(VLOOKUP($E26, data!$A$3:$C$11, IF($F26="int", 3, 2), 0) &lt; HLOOKUP(N$3, data!$J$2:$N$10, MATCH($I26,data!$I$3:$I$10,0)+1, 0),N26&lt;&gt;"pass"), "OK", VLOOKUP($E26, data!$A$3:$C$11, IF($F26="int", 3, 2), 0)&amp;"|"&amp;HLOOKUP(N$3, data!$J$2:$N$10, MATCH($I26,data!$I$3:$I$10,0)+1, 0)))</f>
        <is>
          <t/>
        </is>
      </c>
    </row>
    <row r="27" customFormat="false" ht="12.8" hidden="false" customHeight="false" outlineLevel="0" collapsed="false">
      <c r="C27" s="0" t="n">
        <v>1</v>
      </c>
      <c r="D27" s="0" t="s">
        <v>29</v>
      </c>
      <c r="E27" s="0" t="s">
        <v>27</v>
      </c>
      <c r="I27" s="0" t="s">
        <v>29</v>
      </c>
      <c r="J27" s="0" t="s">
        <v>53</v>
      </c>
      <c r="N27" s="0" t="s">
        <v>54</v>
      </c>
      <c r="O27" s="7" t="str">
        <f aca="false">IF(COUNTA(J27:N27) &gt; 0, CONCATENATE(C27,MID(D27, FIND(":", D27)+1, 99),A$5,B$5,SUBSTITUTE(E27, ":", "-"),F27,G27,H27), "")</f>
        <v>1decimalMinexclusiveINTEGER</v>
      </c>
      <c r="P27" s="0" t="str">
        <f aca="false">IF(ISBLANK(J27), "",IF(_xlfn.XOR(VLOOKUP($E27, data!$A$3:$C$11, IF($F27="int", 3, 2), 0) &lt; HLOOKUP(J$3, data!$J$2:$N$10, MATCH($I27,data!$I$3:$I$10,0)+1, 0),J27&lt;&gt;"pass"), "OK", VLOOKUP($E27, data!$A$3:$C$11, IF($F27="int", 3, 2), 0)&amp;"|"&amp;HLOOKUP(J$3, data!$J$2:$N$10, MATCH($I27,data!$I$3:$I$10,0)+1, 0)))</f>
        <v>OK</v>
      </c>
      <c r="Q27" s="0" t="inlineStr">
        <f aca="false">IF(ISBLANK(K27), "",IF(_xlfn.XOR(VLOOKUP($E27, data!$A$3:$C$11, IF($F27="int", 3, 2), 0) &lt; HLOOKUP(K$3, data!$J$2:$N$10, MATCH($I27,data!$I$3:$I$10,0)+1, 0),K27&lt;&gt;"pass"), "OK", VLOOKUP($E27, data!$A$3:$C$11, IF($F27="int", 3, 2), 0)&amp;"|"&amp;HLOOKUP(K$3, data!$J$2:$N$10, MATCH($I27,data!$I$3:$I$10,0)+1, 0)))</f>
        <is>
          <t/>
        </is>
      </c>
      <c r="R27" s="0" t="inlineStr">
        <f aca="false">IF(ISBLANK(L27), "",IF(_xlfn.XOR(VLOOKUP($E27, data!$A$3:$C$11, IF($F27="int", 3, 2), 0) &lt; HLOOKUP(L$3, data!$J$2:$N$10, MATCH($I27,data!$I$3:$I$10,0)+1, 0),L27&lt;&gt;"pass"), "OK", VLOOKUP($E27, data!$A$3:$C$11, IF($F27="int", 3, 2), 0)&amp;"|"&amp;HLOOKUP(L$3, data!$J$2:$N$10, MATCH($I27,data!$I$3:$I$10,0)+1, 0)))</f>
        <is>
          <t/>
        </is>
      </c>
      <c r="S27" s="0" t="inlineStr">
        <f aca="false">IF(ISBLANK(M27), "",IF(_xlfn.XOR(VLOOKUP($E27, data!$A$3:$C$11, IF($F27="int", 3, 2), 0) &lt; HLOOKUP(M$3, data!$J$2:$N$10, MATCH($I27,data!$I$3:$I$10,0)+1, 0),M27&lt;&gt;"pass"), "OK", VLOOKUP($E27, data!$A$3:$C$11, IF($F27="int", 3, 2), 0)&amp;"|"&amp;HLOOKUP(M$3, data!$J$2:$N$10, MATCH($I27,data!$I$3:$I$10,0)+1, 0)))</f>
        <is>
          <t/>
        </is>
      </c>
      <c r="T27" s="0" t="str">
        <f aca="false">IF(ISBLANK(N27), "",IF(_xlfn.XOR(VLOOKUP($E27, data!$A$3:$C$11, IF($F27="int", 3, 2), 0) &lt; HLOOKUP(N$3, data!$J$2:$N$10, MATCH($I27,data!$I$3:$I$10,0)+1, 0),N27&lt;&gt;"pass"), "OK", VLOOKUP($E27, data!$A$3:$C$11, IF($F27="int", 3, 2), 0)&amp;"|"&amp;HLOOKUP(N$3, data!$J$2:$N$10, MATCH($I27,data!$I$3:$I$10,0)+1, 0)))</f>
        <v>OK</v>
      </c>
    </row>
    <row r="28" customFormat="false" ht="12.8" hidden="false" customHeight="false" outlineLevel="0" collapsed="false">
      <c r="C28" s="0" t="n">
        <v>1</v>
      </c>
      <c r="D28" s="0" t="s">
        <v>29</v>
      </c>
      <c r="E28" s="0" t="s">
        <v>27</v>
      </c>
      <c r="G28" s="0" t="s">
        <v>55</v>
      </c>
      <c r="I28" s="0" t="s">
        <v>29</v>
      </c>
      <c r="L28" s="7"/>
      <c r="O28" s="7" t="inlineStr">
        <f aca="false">IF(COUNTA(J28:N28) &gt; 0, CONCATENATE(C28,MID(D28, FIND(":", D28)+1, 99),A$5,B$5,SUBSTITUTE(E28, ":", "-"),F28,G28,H28), "")</f>
        <is>
          <t/>
        </is>
      </c>
      <c r="P28" s="0" t="inlineStr">
        <f aca="false">IF(ISBLANK(J28), "",IF(_xlfn.XOR(VLOOKUP($E28, data!$A$3:$C$11, IF($F28="int", 3, 2), 0) &lt; HLOOKUP(J$3, data!$J$2:$N$10, MATCH($I28,data!$I$3:$I$10,0)+1, 0),J28&lt;&gt;"pass"), "OK", VLOOKUP($E28, data!$A$3:$C$11, IF($F28="int", 3, 2), 0)&amp;"|"&amp;HLOOKUP(J$3, data!$J$2:$N$10, MATCH($I28,data!$I$3:$I$10,0)+1, 0)))</f>
        <is>
          <t/>
        </is>
      </c>
      <c r="Q28" s="0" t="inlineStr">
        <f aca="false">IF(ISBLANK(K28), "",IF(_xlfn.XOR(VLOOKUP($E28, data!$A$3:$C$11, IF($F28="int", 3, 2), 0) &lt; HLOOKUP(K$3, data!$J$2:$N$10, MATCH($I28,data!$I$3:$I$10,0)+1, 0),K28&lt;&gt;"pass"), "OK", VLOOKUP($E28, data!$A$3:$C$11, IF($F28="int", 3, 2), 0)&amp;"|"&amp;HLOOKUP(K$3, data!$J$2:$N$10, MATCH($I28,data!$I$3:$I$10,0)+1, 0)))</f>
        <is>
          <t/>
        </is>
      </c>
      <c r="R28" s="0" t="inlineStr">
        <f aca="false">IF(ISBLANK(L28), "",IF(_xlfn.XOR(VLOOKUP($E28, data!$A$3:$C$11, IF($F28="int", 3, 2), 0) &lt; HLOOKUP(L$3, data!$J$2:$N$10, MATCH($I28,data!$I$3:$I$10,0)+1, 0),L28&lt;&gt;"pass"), "OK", VLOOKUP($E28, data!$A$3:$C$11, IF($F28="int", 3, 2), 0)&amp;"|"&amp;HLOOKUP(L$3, data!$J$2:$N$10, MATCH($I28,data!$I$3:$I$10,0)+1, 0)))</f>
        <is>
          <t/>
        </is>
      </c>
      <c r="S28" s="0" t="inlineStr">
        <f aca="false">IF(ISBLANK(M28), "",IF(_xlfn.XOR(VLOOKUP($E28, data!$A$3:$C$11, IF($F28="int", 3, 2), 0) &lt; HLOOKUP(M$3, data!$J$2:$N$10, MATCH($I28,data!$I$3:$I$10,0)+1, 0),M28&lt;&gt;"pass"), "OK", VLOOKUP($E28, data!$A$3:$C$11, IF($F28="int", 3, 2), 0)&amp;"|"&amp;HLOOKUP(M$3, data!$J$2:$N$10, MATCH($I28,data!$I$3:$I$10,0)+1, 0)))</f>
        <is>
          <t/>
        </is>
      </c>
      <c r="T28" s="0" t="inlineStr">
        <f aca="false">IF(ISBLANK(N28), "",IF(_xlfn.XOR(VLOOKUP($E28, data!$A$3:$C$11, IF($F28="int", 3, 2), 0) &lt; HLOOKUP(N$3, data!$J$2:$N$10, MATCH($I28,data!$I$3:$I$10,0)+1, 0),N28&lt;&gt;"pass"), "OK", VLOOKUP($E28, data!$A$3:$C$11, IF($F28="int", 3, 2), 0)&amp;"|"&amp;HLOOKUP(N$3, data!$J$2:$N$10, MATCH($I28,data!$I$3:$I$10,0)+1, 0)))</f>
        <is>
          <t/>
        </is>
      </c>
    </row>
    <row r="29" customFormat="false" ht="12.8" hidden="false" customHeight="false" outlineLevel="0" collapsed="false">
      <c r="C29" s="0" t="n">
        <v>1</v>
      </c>
      <c r="D29" s="0" t="s">
        <v>29</v>
      </c>
      <c r="E29" s="0" t="s">
        <v>39</v>
      </c>
      <c r="I29" s="0" t="s">
        <v>29</v>
      </c>
      <c r="J29" s="7" t="s">
        <v>53</v>
      </c>
      <c r="K29" s="7" t="s">
        <v>53</v>
      </c>
      <c r="N29" s="7" t="s">
        <v>54</v>
      </c>
      <c r="O29" s="7" t="str">
        <f aca="false">IF(COUNTA(J29:N29) &gt; 0, CONCATENATE(C29,MID(D29, FIND(":", D29)+1, 99),A$5,B$5,SUBSTITUTE(E29, ":", "-"),F29,G29,H29), "")</f>
        <v>1decimalMinexclusiveDECIMAL</v>
      </c>
      <c r="P29" s="0" t="str">
        <f aca="false">IF(ISBLANK(J29), "",IF(_xlfn.XOR(VLOOKUP($E29, data!$A$3:$C$11, IF($F29="int", 3, 2), 0) &lt; HLOOKUP(J$3, data!$J$2:$N$10, MATCH($I29,data!$I$3:$I$10,0)+1, 0),J29&lt;&gt;"pass"), "OK", VLOOKUP($E29, data!$A$3:$C$11, IF($F29="int", 3, 2), 0)&amp;"|"&amp;HLOOKUP(J$3, data!$J$2:$N$10, MATCH($I29,data!$I$3:$I$10,0)+1, 0)))</f>
        <v>OK</v>
      </c>
      <c r="Q29" s="0" t="str">
        <f aca="false">IF(ISBLANK(K29), "",IF(_xlfn.XOR(VLOOKUP($E29, data!$A$3:$C$11, IF($F29="int", 3, 2), 0) &lt; HLOOKUP(K$3, data!$J$2:$N$10, MATCH($I29,data!$I$3:$I$10,0)+1, 0),K29&lt;&gt;"pass"), "OK", VLOOKUP($E29, data!$A$3:$C$11, IF($F29="int", 3, 2), 0)&amp;"|"&amp;HLOOKUP(K$3, data!$J$2:$N$10, MATCH($I29,data!$I$3:$I$10,0)+1, 0)))</f>
        <v>OK</v>
      </c>
      <c r="R29" s="0" t="inlineStr">
        <f aca="false">IF(ISBLANK(L29), "",IF(_xlfn.XOR(VLOOKUP($E29, data!$A$3:$C$11, IF($F29="int", 3, 2), 0) &lt; HLOOKUP(L$3, data!$J$2:$N$10, MATCH($I29,data!$I$3:$I$10,0)+1, 0),L29&lt;&gt;"pass"), "OK", VLOOKUP($E29, data!$A$3:$C$11, IF($F29="int", 3, 2), 0)&amp;"|"&amp;HLOOKUP(L$3, data!$J$2:$N$10, MATCH($I29,data!$I$3:$I$10,0)+1, 0)))</f>
        <is>
          <t/>
        </is>
      </c>
      <c r="S29" s="0" t="inlineStr">
        <f aca="false">IF(ISBLANK(M29), "",IF(_xlfn.XOR(VLOOKUP($E29, data!$A$3:$C$11, IF($F29="int", 3, 2), 0) &lt; HLOOKUP(M$3, data!$J$2:$N$10, MATCH($I29,data!$I$3:$I$10,0)+1, 0),M29&lt;&gt;"pass"), "OK", VLOOKUP($E29, data!$A$3:$C$11, IF($F29="int", 3, 2), 0)&amp;"|"&amp;HLOOKUP(M$3, data!$J$2:$N$10, MATCH($I29,data!$I$3:$I$10,0)+1, 0)))</f>
        <is>
          <t/>
        </is>
      </c>
      <c r="T29" s="0" t="str">
        <f aca="false">IF(ISBLANK(N29), "",IF(_xlfn.XOR(VLOOKUP($E29, data!$A$3:$C$11, IF($F29="int", 3, 2), 0) &lt; HLOOKUP(N$3, data!$J$2:$N$10, MATCH($I29,data!$I$3:$I$10,0)+1, 0),N29&lt;&gt;"pass"), "OK", VLOOKUP($E29, data!$A$3:$C$11, IF($F29="int", 3, 2), 0)&amp;"|"&amp;HLOOKUP(N$3, data!$J$2:$N$10, MATCH($I29,data!$I$3:$I$10,0)+1, 0)))</f>
        <v>OK</v>
      </c>
    </row>
    <row r="30" customFormat="false" ht="12.8" hidden="false" customHeight="false" outlineLevel="0" collapsed="false">
      <c r="C30" s="0" t="n">
        <v>1</v>
      </c>
      <c r="D30" s="0" t="s">
        <v>29</v>
      </c>
      <c r="E30" s="0" t="s">
        <v>39</v>
      </c>
      <c r="G30" s="0" t="s">
        <v>55</v>
      </c>
      <c r="H30" s="0" t="s">
        <v>56</v>
      </c>
      <c r="I30" s="0" t="s">
        <v>29</v>
      </c>
      <c r="L30" s="7"/>
      <c r="O30" s="7" t="inlineStr">
        <f aca="false">IF(COUNTA(J30:N30) &gt; 0, CONCATENATE(C30,MID(D30, FIND(":", D30)+1, 99),A$5,B$5,SUBSTITUTE(E30, ":", "-"),F30,G30,H30), "")</f>
        <is>
          <t/>
        </is>
      </c>
      <c r="P30" s="0" t="inlineStr">
        <f aca="false">IF(ISBLANK(J30), "",IF(_xlfn.XOR(VLOOKUP($E30, data!$A$3:$C$11, IF($F30="int", 3, 2), 0) &lt; HLOOKUP(J$3, data!$J$2:$N$10, MATCH($I30,data!$I$3:$I$10,0)+1, 0),J30&lt;&gt;"pass"), "OK", VLOOKUP($E30, data!$A$3:$C$11, IF($F30="int", 3, 2), 0)&amp;"|"&amp;HLOOKUP(J$3, data!$J$2:$N$10, MATCH($I30,data!$I$3:$I$10,0)+1, 0)))</f>
        <is>
          <t/>
        </is>
      </c>
      <c r="Q30" s="0" t="inlineStr">
        <f aca="false">IF(ISBLANK(K30), "",IF(_xlfn.XOR(VLOOKUP($E30, data!$A$3:$C$11, IF($F30="int", 3, 2), 0) &lt; HLOOKUP(K$3, data!$J$2:$N$10, MATCH($I30,data!$I$3:$I$10,0)+1, 0),K30&lt;&gt;"pass"), "OK", VLOOKUP($E30, data!$A$3:$C$11, IF($F30="int", 3, 2), 0)&amp;"|"&amp;HLOOKUP(K$3, data!$J$2:$N$10, MATCH($I30,data!$I$3:$I$10,0)+1, 0)))</f>
        <is>
          <t/>
        </is>
      </c>
      <c r="R30" s="0" t="inlineStr">
        <f aca="false">IF(ISBLANK(L30), "",IF(_xlfn.XOR(VLOOKUP($E30, data!$A$3:$C$11, IF($F30="int", 3, 2), 0) &lt; HLOOKUP(L$3, data!$J$2:$N$10, MATCH($I30,data!$I$3:$I$10,0)+1, 0),L30&lt;&gt;"pass"), "OK", VLOOKUP($E30, data!$A$3:$C$11, IF($F30="int", 3, 2), 0)&amp;"|"&amp;HLOOKUP(L$3, data!$J$2:$N$10, MATCH($I30,data!$I$3:$I$10,0)+1, 0)))</f>
        <is>
          <t/>
        </is>
      </c>
      <c r="S30" s="0" t="inlineStr">
        <f aca="false">IF(ISBLANK(M30), "",IF(_xlfn.XOR(VLOOKUP($E30, data!$A$3:$C$11, IF($F30="int", 3, 2), 0) &lt; HLOOKUP(M$3, data!$J$2:$N$10, MATCH($I30,data!$I$3:$I$10,0)+1, 0),M30&lt;&gt;"pass"), "OK", VLOOKUP($E30, data!$A$3:$C$11, IF($F30="int", 3, 2), 0)&amp;"|"&amp;HLOOKUP(M$3, data!$J$2:$N$10, MATCH($I30,data!$I$3:$I$10,0)+1, 0)))</f>
        <is>
          <t/>
        </is>
      </c>
      <c r="T30" s="0" t="inlineStr">
        <f aca="false">IF(ISBLANK(N30), "",IF(_xlfn.XOR(VLOOKUP($E30, data!$A$3:$C$11, IF($F30="int", 3, 2), 0) &lt; HLOOKUP(N$3, data!$J$2:$N$10, MATCH($I30,data!$I$3:$I$10,0)+1, 0),N30&lt;&gt;"pass"), "OK", VLOOKUP($E30, data!$A$3:$C$11, IF($F30="int", 3, 2), 0)&amp;"|"&amp;HLOOKUP(N$3, data!$J$2:$N$10, MATCH($I30,data!$I$3:$I$10,0)+1, 0)))</f>
        <is>
          <t/>
        </is>
      </c>
    </row>
    <row r="31" customFormat="false" ht="12.8" hidden="false" customHeight="false" outlineLevel="0" collapsed="false">
      <c r="C31" s="0" t="n">
        <v>1</v>
      </c>
      <c r="D31" s="0" t="s">
        <v>29</v>
      </c>
      <c r="E31" s="0" t="s">
        <v>39</v>
      </c>
      <c r="F31" s="0" t="s">
        <v>21</v>
      </c>
      <c r="I31" s="0" t="s">
        <v>29</v>
      </c>
      <c r="L31" s="7"/>
      <c r="O31" s="7" t="inlineStr">
        <f aca="false">IF(COUNTA(J31:N31) &gt; 0, CONCATENATE(C31,MID(D31, FIND(":", D31)+1, 99),A$5,B$5,SUBSTITUTE(E31, ":", "-"),F31,G31,H31), "")</f>
        <is>
          <t/>
        </is>
      </c>
      <c r="P31" s="0" t="inlineStr">
        <f aca="false">IF(ISBLANK(J31), "",IF(_xlfn.XOR(VLOOKUP($E31, data!$A$3:$C$11, IF($F31="int", 3, 2), 0) &lt; HLOOKUP(J$3, data!$J$2:$N$10, MATCH($I31,data!$I$3:$I$10,0)+1, 0),J31&lt;&gt;"pass"), "OK", VLOOKUP($E31, data!$A$3:$C$11, IF($F31="int", 3, 2), 0)&amp;"|"&amp;HLOOKUP(J$3, data!$J$2:$N$10, MATCH($I31,data!$I$3:$I$10,0)+1, 0)))</f>
        <is>
          <t/>
        </is>
      </c>
      <c r="Q31" s="0" t="inlineStr">
        <f aca="false">IF(ISBLANK(K31), "",IF(_xlfn.XOR(VLOOKUP($E31, data!$A$3:$C$11, IF($F31="int", 3, 2), 0) &lt; HLOOKUP(K$3, data!$J$2:$N$10, MATCH($I31,data!$I$3:$I$10,0)+1, 0),K31&lt;&gt;"pass"), "OK", VLOOKUP($E31, data!$A$3:$C$11, IF($F31="int", 3, 2), 0)&amp;"|"&amp;HLOOKUP(K$3, data!$J$2:$N$10, MATCH($I31,data!$I$3:$I$10,0)+1, 0)))</f>
        <is>
          <t/>
        </is>
      </c>
      <c r="R31" s="0" t="inlineStr">
        <f aca="false">IF(ISBLANK(L31), "",IF(_xlfn.XOR(VLOOKUP($E31, data!$A$3:$C$11, IF($F31="int", 3, 2), 0) &lt; HLOOKUP(L$3, data!$J$2:$N$10, MATCH($I31,data!$I$3:$I$10,0)+1, 0),L31&lt;&gt;"pass"), "OK", VLOOKUP($E31, data!$A$3:$C$11, IF($F31="int", 3, 2), 0)&amp;"|"&amp;HLOOKUP(L$3, data!$J$2:$N$10, MATCH($I31,data!$I$3:$I$10,0)+1, 0)))</f>
        <is>
          <t/>
        </is>
      </c>
      <c r="S31" s="0" t="inlineStr">
        <f aca="false">IF(ISBLANK(M31), "",IF(_xlfn.XOR(VLOOKUP($E31, data!$A$3:$C$11, IF($F31="int", 3, 2), 0) &lt; HLOOKUP(M$3, data!$J$2:$N$10, MATCH($I31,data!$I$3:$I$10,0)+1, 0),M31&lt;&gt;"pass"), "OK", VLOOKUP($E31, data!$A$3:$C$11, IF($F31="int", 3, 2), 0)&amp;"|"&amp;HLOOKUP(M$3, data!$J$2:$N$10, MATCH($I31,data!$I$3:$I$10,0)+1, 0)))</f>
        <is>
          <t/>
        </is>
      </c>
      <c r="T31" s="0" t="inlineStr">
        <f aca="false">IF(ISBLANK(N31), "",IF(_xlfn.XOR(VLOOKUP($E31, data!$A$3:$C$11, IF($F31="int", 3, 2), 0) &lt; HLOOKUP(N$3, data!$J$2:$N$10, MATCH($I31,data!$I$3:$I$10,0)+1, 0),N31&lt;&gt;"pass"), "OK", VLOOKUP($E31, data!$A$3:$C$11, IF($F31="int", 3, 2), 0)&amp;"|"&amp;HLOOKUP(N$3, data!$J$2:$N$10, MATCH($I31,data!$I$3:$I$10,0)+1, 0)))</f>
        <is>
          <t/>
        </is>
      </c>
    </row>
    <row r="32" customFormat="false" ht="12.8" hidden="false" customHeight="false" outlineLevel="0" collapsed="false">
      <c r="C32" s="0" t="n">
        <v>1</v>
      </c>
      <c r="D32" s="0" t="s">
        <v>29</v>
      </c>
      <c r="E32" s="0" t="s">
        <v>39</v>
      </c>
      <c r="F32" s="0" t="s">
        <v>21</v>
      </c>
      <c r="G32" s="0" t="s">
        <v>55</v>
      </c>
      <c r="H32" s="0" t="s">
        <v>56</v>
      </c>
      <c r="I32" s="0" t="s">
        <v>29</v>
      </c>
      <c r="L32" s="7"/>
      <c r="O32" s="7" t="inlineStr">
        <f aca="false">IF(COUNTA(J32:N32) &gt; 0, CONCATENATE(C32,MID(D32, FIND(":", D32)+1, 99),A$5,B$5,SUBSTITUTE(E32, ":", "-"),F32,G32,H32), "")</f>
        <is>
          <t/>
        </is>
      </c>
      <c r="P32" s="0" t="inlineStr">
        <f aca="false">IF(ISBLANK(J32), "",IF(_xlfn.XOR(VLOOKUP($E32, data!$A$3:$C$11, IF($F32="int", 3, 2), 0) &lt; HLOOKUP(J$3, data!$J$2:$N$10, MATCH($I32,data!$I$3:$I$10,0)+1, 0),J32&lt;&gt;"pass"), "OK", VLOOKUP($E32, data!$A$3:$C$11, IF($F32="int", 3, 2), 0)&amp;"|"&amp;HLOOKUP(J$3, data!$J$2:$N$10, MATCH($I32,data!$I$3:$I$10,0)+1, 0)))</f>
        <is>
          <t/>
        </is>
      </c>
      <c r="Q32" s="0" t="inlineStr">
        <f aca="false">IF(ISBLANK(K32), "",IF(_xlfn.XOR(VLOOKUP($E32, data!$A$3:$C$11, IF($F32="int", 3, 2), 0) &lt; HLOOKUP(K$3, data!$J$2:$N$10, MATCH($I32,data!$I$3:$I$10,0)+1, 0),K32&lt;&gt;"pass"), "OK", VLOOKUP($E32, data!$A$3:$C$11, IF($F32="int", 3, 2), 0)&amp;"|"&amp;HLOOKUP(K$3, data!$J$2:$N$10, MATCH($I32,data!$I$3:$I$10,0)+1, 0)))</f>
        <is>
          <t/>
        </is>
      </c>
      <c r="R32" s="0" t="inlineStr">
        <f aca="false">IF(ISBLANK(L32), "",IF(_xlfn.XOR(VLOOKUP($E32, data!$A$3:$C$11, IF($F32="int", 3, 2), 0) &lt; HLOOKUP(L$3, data!$J$2:$N$10, MATCH($I32,data!$I$3:$I$10,0)+1, 0),L32&lt;&gt;"pass"), "OK", VLOOKUP($E32, data!$A$3:$C$11, IF($F32="int", 3, 2), 0)&amp;"|"&amp;HLOOKUP(L$3, data!$J$2:$N$10, MATCH($I32,data!$I$3:$I$10,0)+1, 0)))</f>
        <is>
          <t/>
        </is>
      </c>
      <c r="S32" s="0" t="inlineStr">
        <f aca="false">IF(ISBLANK(M32), "",IF(_xlfn.XOR(VLOOKUP($E32, data!$A$3:$C$11, IF($F32="int", 3, 2), 0) &lt; HLOOKUP(M$3, data!$J$2:$N$10, MATCH($I32,data!$I$3:$I$10,0)+1, 0),M32&lt;&gt;"pass"), "OK", VLOOKUP($E32, data!$A$3:$C$11, IF($F32="int", 3, 2), 0)&amp;"|"&amp;HLOOKUP(M$3, data!$J$2:$N$10, MATCH($I32,data!$I$3:$I$10,0)+1, 0)))</f>
        <is>
          <t/>
        </is>
      </c>
      <c r="T32" s="0" t="inlineStr">
        <f aca="false">IF(ISBLANK(N32), "",IF(_xlfn.XOR(VLOOKUP($E32, data!$A$3:$C$11, IF($F32="int", 3, 2), 0) &lt; HLOOKUP(N$3, data!$J$2:$N$10, MATCH($I32,data!$I$3:$I$10,0)+1, 0),N32&lt;&gt;"pass"), "OK", VLOOKUP($E32, data!$A$3:$C$11, IF($F32="int", 3, 2), 0)&amp;"|"&amp;HLOOKUP(N$3, data!$J$2:$N$10, MATCH($I32,data!$I$3:$I$10,0)+1, 0)))</f>
        <is>
          <t/>
        </is>
      </c>
    </row>
    <row r="33" customFormat="false" ht="12.8" hidden="false" customHeight="false" outlineLevel="0" collapsed="false">
      <c r="C33" s="0" t="n">
        <v>1</v>
      </c>
      <c r="D33" s="0" t="s">
        <v>29</v>
      </c>
      <c r="E33" s="0" t="s">
        <v>42</v>
      </c>
      <c r="I33" s="0" t="s">
        <v>29</v>
      </c>
      <c r="J33" s="0" t="s">
        <v>53</v>
      </c>
      <c r="K33" s="7" t="s">
        <v>53</v>
      </c>
      <c r="N33" s="0" t="s">
        <v>54</v>
      </c>
      <c r="O33" s="7" t="str">
        <f aca="false">IF(COUNTA(J33:N33) &gt; 0, CONCATENATE(C33,MID(D33, FIND(":", D33)+1, 99),A$5,B$5,SUBSTITUTE(E33, ":", "-"),F33,G33,H33), "")</f>
        <v>1decimalMinexclusiveDOUBLE</v>
      </c>
      <c r="P33" s="0" t="str">
        <f aca="false">IF(ISBLANK(J33), "",IF(_xlfn.XOR(VLOOKUP($E33, data!$A$3:$C$11, IF($F33="int", 3, 2), 0) &lt; HLOOKUP(J$3, data!$J$2:$N$10, MATCH($I33,data!$I$3:$I$10,0)+1, 0),J33&lt;&gt;"pass"), "OK", VLOOKUP($E33, data!$A$3:$C$11, IF($F33="int", 3, 2), 0)&amp;"|"&amp;HLOOKUP(J$3, data!$J$2:$N$10, MATCH($I33,data!$I$3:$I$10,0)+1, 0)))</f>
        <v>OK</v>
      </c>
      <c r="Q33" s="0" t="str">
        <f aca="false">IF(ISBLANK(K33), "",IF(_xlfn.XOR(VLOOKUP($E33, data!$A$3:$C$11, IF($F33="int", 3, 2), 0) &lt; HLOOKUP(K$3, data!$J$2:$N$10, MATCH($I33,data!$I$3:$I$10,0)+1, 0),K33&lt;&gt;"pass"), "OK", VLOOKUP($E33, data!$A$3:$C$11, IF($F33="int", 3, 2), 0)&amp;"|"&amp;HLOOKUP(K$3, data!$J$2:$N$10, MATCH($I33,data!$I$3:$I$10,0)+1, 0)))</f>
        <v>OK</v>
      </c>
      <c r="R33" s="0" t="inlineStr">
        <f aca="false">IF(ISBLANK(L33), "",IF(_xlfn.XOR(VLOOKUP($E33, data!$A$3:$C$11, IF($F33="int", 3, 2), 0) &lt; HLOOKUP(L$3, data!$J$2:$N$10, MATCH($I33,data!$I$3:$I$10,0)+1, 0),L33&lt;&gt;"pass"), "OK", VLOOKUP($E33, data!$A$3:$C$11, IF($F33="int", 3, 2), 0)&amp;"|"&amp;HLOOKUP(L$3, data!$J$2:$N$10, MATCH($I33,data!$I$3:$I$10,0)+1, 0)))</f>
        <is>
          <t/>
        </is>
      </c>
      <c r="S33" s="0" t="inlineStr">
        <f aca="false">IF(ISBLANK(M33), "",IF(_xlfn.XOR(VLOOKUP($E33, data!$A$3:$C$11, IF($F33="int", 3, 2), 0) &lt; HLOOKUP(M$3, data!$J$2:$N$10, MATCH($I33,data!$I$3:$I$10,0)+1, 0),M33&lt;&gt;"pass"), "OK", VLOOKUP($E33, data!$A$3:$C$11, IF($F33="int", 3, 2), 0)&amp;"|"&amp;HLOOKUP(M$3, data!$J$2:$N$10, MATCH($I33,data!$I$3:$I$10,0)+1, 0)))</f>
        <is>
          <t/>
        </is>
      </c>
      <c r="T33" s="0" t="str">
        <f aca="false">IF(ISBLANK(N33), "",IF(_xlfn.XOR(VLOOKUP($E33, data!$A$3:$C$11, IF($F33="int", 3, 2), 0) &lt; HLOOKUP(N$3, data!$J$2:$N$10, MATCH($I33,data!$I$3:$I$10,0)+1, 0),N33&lt;&gt;"pass"), "OK", VLOOKUP($E33, data!$A$3:$C$11, IF($F33="int", 3, 2), 0)&amp;"|"&amp;HLOOKUP(N$3, data!$J$2:$N$10, MATCH($I33,data!$I$3:$I$10,0)+1, 0)))</f>
        <v>OK</v>
      </c>
    </row>
    <row r="34" customFormat="false" ht="12.8" hidden="false" customHeight="false" outlineLevel="0" collapsed="false">
      <c r="C34" s="0" t="n">
        <v>1</v>
      </c>
      <c r="D34" s="0" t="s">
        <v>29</v>
      </c>
      <c r="E34" s="0" t="s">
        <v>42</v>
      </c>
      <c r="G34" s="0" t="s">
        <v>55</v>
      </c>
      <c r="H34" s="0" t="s">
        <v>56</v>
      </c>
      <c r="I34" s="0" t="s">
        <v>29</v>
      </c>
      <c r="L34" s="7"/>
      <c r="O34" s="7" t="inlineStr">
        <f aca="false">IF(COUNTA(J34:N34) &gt; 0, CONCATENATE(C34,MID(D34, FIND(":", D34)+1, 99),A$5,B$5,SUBSTITUTE(E34, ":", "-"),F34,G34,H34), "")</f>
        <is>
          <t/>
        </is>
      </c>
      <c r="P34" s="0" t="inlineStr">
        <f aca="false">IF(ISBLANK(J34), "",IF(_xlfn.XOR(VLOOKUP($E34, data!$A$3:$C$11, IF($F34="int", 3, 2), 0) &lt; HLOOKUP(J$3, data!$J$2:$N$10, MATCH($I34,data!$I$3:$I$10,0)+1, 0),J34&lt;&gt;"pass"), "OK", VLOOKUP($E34, data!$A$3:$C$11, IF($F34="int", 3, 2), 0)&amp;"|"&amp;HLOOKUP(J$3, data!$J$2:$N$10, MATCH($I34,data!$I$3:$I$10,0)+1, 0)))</f>
        <is>
          <t/>
        </is>
      </c>
      <c r="Q34" s="0" t="inlineStr">
        <f aca="false">IF(ISBLANK(K34), "",IF(_xlfn.XOR(VLOOKUP($E34, data!$A$3:$C$11, IF($F34="int", 3, 2), 0) &lt; HLOOKUP(K$3, data!$J$2:$N$10, MATCH($I34,data!$I$3:$I$10,0)+1, 0),K34&lt;&gt;"pass"), "OK", VLOOKUP($E34, data!$A$3:$C$11, IF($F34="int", 3, 2), 0)&amp;"|"&amp;HLOOKUP(K$3, data!$J$2:$N$10, MATCH($I34,data!$I$3:$I$10,0)+1, 0)))</f>
        <is>
          <t/>
        </is>
      </c>
      <c r="R34" s="0" t="inlineStr">
        <f aca="false">IF(ISBLANK(L34), "",IF(_xlfn.XOR(VLOOKUP($E34, data!$A$3:$C$11, IF($F34="int", 3, 2), 0) &lt; HLOOKUP(L$3, data!$J$2:$N$10, MATCH($I34,data!$I$3:$I$10,0)+1, 0),L34&lt;&gt;"pass"), "OK", VLOOKUP($E34, data!$A$3:$C$11, IF($F34="int", 3, 2), 0)&amp;"|"&amp;HLOOKUP(L$3, data!$J$2:$N$10, MATCH($I34,data!$I$3:$I$10,0)+1, 0)))</f>
        <is>
          <t/>
        </is>
      </c>
      <c r="S34" s="0" t="inlineStr">
        <f aca="false">IF(ISBLANK(M34), "",IF(_xlfn.XOR(VLOOKUP($E34, data!$A$3:$C$11, IF($F34="int", 3, 2), 0) &lt; HLOOKUP(M$3, data!$J$2:$N$10, MATCH($I34,data!$I$3:$I$10,0)+1, 0),M34&lt;&gt;"pass"), "OK", VLOOKUP($E34, data!$A$3:$C$11, IF($F34="int", 3, 2), 0)&amp;"|"&amp;HLOOKUP(M$3, data!$J$2:$N$10, MATCH($I34,data!$I$3:$I$10,0)+1, 0)))</f>
        <is>
          <t/>
        </is>
      </c>
      <c r="T34" s="0" t="inlineStr">
        <f aca="false">IF(ISBLANK(N34), "",IF(_xlfn.XOR(VLOOKUP($E34, data!$A$3:$C$11, IF($F34="int", 3, 2), 0) &lt; HLOOKUP(N$3, data!$J$2:$N$10, MATCH($I34,data!$I$3:$I$10,0)+1, 0),N34&lt;&gt;"pass"), "OK", VLOOKUP($E34, data!$A$3:$C$11, IF($F34="int", 3, 2), 0)&amp;"|"&amp;HLOOKUP(N$3, data!$J$2:$N$10, MATCH($I34,data!$I$3:$I$10,0)+1, 0)))</f>
        <is>
          <t/>
        </is>
      </c>
    </row>
    <row r="35" customFormat="false" ht="12.8" hidden="false" customHeight="false" outlineLevel="0" collapsed="false">
      <c r="C35" s="0" t="n">
        <v>1</v>
      </c>
      <c r="D35" s="0" t="s">
        <v>29</v>
      </c>
      <c r="E35" s="0" t="s">
        <v>42</v>
      </c>
      <c r="F35" s="0" t="s">
        <v>21</v>
      </c>
      <c r="I35" s="0" t="s">
        <v>29</v>
      </c>
      <c r="L35" s="7"/>
      <c r="O35" s="7" t="inlineStr">
        <f aca="false">IF(COUNTA(J35:N35) &gt; 0, CONCATENATE(C35,MID(D35, FIND(":", D35)+1, 99),A$5,B$5,SUBSTITUTE(E35, ":", "-"),F35,G35,H35), "")</f>
        <is>
          <t/>
        </is>
      </c>
      <c r="P35" s="0" t="inlineStr">
        <f aca="false">IF(ISBLANK(J35), "",IF(_xlfn.XOR(VLOOKUP($E35, data!$A$3:$C$11, IF($F35="int", 3, 2), 0) &lt; HLOOKUP(J$3, data!$J$2:$N$10, MATCH($I35,data!$I$3:$I$10,0)+1, 0),J35&lt;&gt;"pass"), "OK", VLOOKUP($E35, data!$A$3:$C$11, IF($F35="int", 3, 2), 0)&amp;"|"&amp;HLOOKUP(J$3, data!$J$2:$N$10, MATCH($I35,data!$I$3:$I$10,0)+1, 0)))</f>
        <is>
          <t/>
        </is>
      </c>
      <c r="Q35" s="0" t="inlineStr">
        <f aca="false">IF(ISBLANK(K35), "",IF(_xlfn.XOR(VLOOKUP($E35, data!$A$3:$C$11, IF($F35="int", 3, 2), 0) &lt; HLOOKUP(K$3, data!$J$2:$N$10, MATCH($I35,data!$I$3:$I$10,0)+1, 0),K35&lt;&gt;"pass"), "OK", VLOOKUP($E35, data!$A$3:$C$11, IF($F35="int", 3, 2), 0)&amp;"|"&amp;HLOOKUP(K$3, data!$J$2:$N$10, MATCH($I35,data!$I$3:$I$10,0)+1, 0)))</f>
        <is>
          <t/>
        </is>
      </c>
      <c r="R35" s="0" t="inlineStr">
        <f aca="false">IF(ISBLANK(L35), "",IF(_xlfn.XOR(VLOOKUP($E35, data!$A$3:$C$11, IF($F35="int", 3, 2), 0) &lt; HLOOKUP(L$3, data!$J$2:$N$10, MATCH($I35,data!$I$3:$I$10,0)+1, 0),L35&lt;&gt;"pass"), "OK", VLOOKUP($E35, data!$A$3:$C$11, IF($F35="int", 3, 2), 0)&amp;"|"&amp;HLOOKUP(L$3, data!$J$2:$N$10, MATCH($I35,data!$I$3:$I$10,0)+1, 0)))</f>
        <is>
          <t/>
        </is>
      </c>
      <c r="S35" s="0" t="inlineStr">
        <f aca="false">IF(ISBLANK(M35), "",IF(_xlfn.XOR(VLOOKUP($E35, data!$A$3:$C$11, IF($F35="int", 3, 2), 0) &lt; HLOOKUP(M$3, data!$J$2:$N$10, MATCH($I35,data!$I$3:$I$10,0)+1, 0),M35&lt;&gt;"pass"), "OK", VLOOKUP($E35, data!$A$3:$C$11, IF($F35="int", 3, 2), 0)&amp;"|"&amp;HLOOKUP(M$3, data!$J$2:$N$10, MATCH($I35,data!$I$3:$I$10,0)+1, 0)))</f>
        <is>
          <t/>
        </is>
      </c>
      <c r="T35" s="0" t="inlineStr">
        <f aca="false">IF(ISBLANK(N35), "",IF(_xlfn.XOR(VLOOKUP($E35, data!$A$3:$C$11, IF($F35="int", 3, 2), 0) &lt; HLOOKUP(N$3, data!$J$2:$N$10, MATCH($I35,data!$I$3:$I$10,0)+1, 0),N35&lt;&gt;"pass"), "OK", VLOOKUP($E35, data!$A$3:$C$11, IF($F35="int", 3, 2), 0)&amp;"|"&amp;HLOOKUP(N$3, data!$J$2:$N$10, MATCH($I35,data!$I$3:$I$10,0)+1, 0)))</f>
        <is>
          <t/>
        </is>
      </c>
    </row>
    <row r="36" customFormat="false" ht="12.8" hidden="false" customHeight="false" outlineLevel="0" collapsed="false">
      <c r="C36" s="0" t="n">
        <v>1</v>
      </c>
      <c r="D36" s="0" t="s">
        <v>29</v>
      </c>
      <c r="E36" s="0" t="s">
        <v>42</v>
      </c>
      <c r="F36" s="0" t="s">
        <v>21</v>
      </c>
      <c r="G36" s="0" t="s">
        <v>55</v>
      </c>
      <c r="H36" s="0" t="s">
        <v>56</v>
      </c>
      <c r="I36" s="0" t="s">
        <v>29</v>
      </c>
      <c r="L36" s="7"/>
      <c r="O36" s="7" t="inlineStr">
        <f aca="false">IF(COUNTA(J36:N36) &gt; 0, CONCATENATE(C36,MID(D36, FIND(":", D36)+1, 99),A$5,B$5,SUBSTITUTE(E36, ":", "-"),F36,G36,H36), "")</f>
        <is>
          <t/>
        </is>
      </c>
      <c r="P36" s="0" t="inlineStr">
        <f aca="false">IF(ISBLANK(J36), "",IF(_xlfn.XOR(VLOOKUP($E36, data!$A$3:$C$11, IF($F36="int", 3, 2), 0) &lt; HLOOKUP(J$3, data!$J$2:$N$10, MATCH($I36,data!$I$3:$I$10,0)+1, 0),J36&lt;&gt;"pass"), "OK", VLOOKUP($E36, data!$A$3:$C$11, IF($F36="int", 3, 2), 0)&amp;"|"&amp;HLOOKUP(J$3, data!$J$2:$N$10, MATCH($I36,data!$I$3:$I$10,0)+1, 0)))</f>
        <is>
          <t/>
        </is>
      </c>
      <c r="Q36" s="0" t="inlineStr">
        <f aca="false">IF(ISBLANK(K36), "",IF(_xlfn.XOR(VLOOKUP($E36, data!$A$3:$C$11, IF($F36="int", 3, 2), 0) &lt; HLOOKUP(K$3, data!$J$2:$N$10, MATCH($I36,data!$I$3:$I$10,0)+1, 0),K36&lt;&gt;"pass"), "OK", VLOOKUP($E36, data!$A$3:$C$11, IF($F36="int", 3, 2), 0)&amp;"|"&amp;HLOOKUP(K$3, data!$J$2:$N$10, MATCH($I36,data!$I$3:$I$10,0)+1, 0)))</f>
        <is>
          <t/>
        </is>
      </c>
      <c r="R36" s="0" t="inlineStr">
        <f aca="false">IF(ISBLANK(L36), "",IF(_xlfn.XOR(VLOOKUP($E36, data!$A$3:$C$11, IF($F36="int", 3, 2), 0) &lt; HLOOKUP(L$3, data!$J$2:$N$10, MATCH($I36,data!$I$3:$I$10,0)+1, 0),L36&lt;&gt;"pass"), "OK", VLOOKUP($E36, data!$A$3:$C$11, IF($F36="int", 3, 2), 0)&amp;"|"&amp;HLOOKUP(L$3, data!$J$2:$N$10, MATCH($I36,data!$I$3:$I$10,0)+1, 0)))</f>
        <is>
          <t/>
        </is>
      </c>
      <c r="S36" s="0" t="inlineStr">
        <f aca="false">IF(ISBLANK(M36), "",IF(_xlfn.XOR(VLOOKUP($E36, data!$A$3:$C$11, IF($F36="int", 3, 2), 0) &lt; HLOOKUP(M$3, data!$J$2:$N$10, MATCH($I36,data!$I$3:$I$10,0)+1, 0),M36&lt;&gt;"pass"), "OK", VLOOKUP($E36, data!$A$3:$C$11, IF($F36="int", 3, 2), 0)&amp;"|"&amp;HLOOKUP(M$3, data!$J$2:$N$10, MATCH($I36,data!$I$3:$I$10,0)+1, 0)))</f>
        <is>
          <t/>
        </is>
      </c>
      <c r="T36" s="0" t="inlineStr">
        <f aca="false">IF(ISBLANK(N36), "",IF(_xlfn.XOR(VLOOKUP($E36, data!$A$3:$C$11, IF($F36="int", 3, 2), 0) &lt; HLOOKUP(N$3, data!$J$2:$N$10, MATCH($I36,data!$I$3:$I$10,0)+1, 0),N36&lt;&gt;"pass"), "OK", VLOOKUP($E36, data!$A$3:$C$11, IF($F36="int", 3, 2), 0)&amp;"|"&amp;HLOOKUP(N$3, data!$J$2:$N$10, MATCH($I36,data!$I$3:$I$10,0)+1, 0)))</f>
        <is>
          <t/>
        </is>
      </c>
    </row>
    <row r="37" customFormat="false" ht="12.8" hidden="false" customHeight="false" outlineLevel="0" collapsed="false">
      <c r="C37" s="0" t="n">
        <v>1</v>
      </c>
      <c r="D37" s="0" t="s">
        <v>29</v>
      </c>
      <c r="E37" s="0" t="s">
        <v>39</v>
      </c>
      <c r="I37" s="0" t="s">
        <v>30</v>
      </c>
      <c r="K37" s="0" t="s">
        <v>53</v>
      </c>
      <c r="L37" s="7"/>
      <c r="O37" s="7" t="str">
        <f aca="false">IF(COUNTA(J37:N37) &gt; 0, CONCATENATE(C37,MID(D37, FIND(":", D37)+1, 99),A$5,B$5,SUBSTITUTE(E37, ":", "-"),F37,G37,H37), "")</f>
        <v>1decimalMinexclusiveDECIMAL</v>
      </c>
      <c r="P37" s="0" t="inlineStr">
        <f aca="false">IF(ISBLANK(J37), "",IF(_xlfn.XOR(VLOOKUP($E37, data!$A$3:$C$11, IF($F37="int", 3, 2), 0) &lt; HLOOKUP(J$3, data!$J$2:$N$10, MATCH($I37,data!$I$3:$I$10,0)+1, 0),J37&lt;&gt;"pass"), "OK", VLOOKUP($E37, data!$A$3:$C$11, IF($F37="int", 3, 2), 0)&amp;"|"&amp;HLOOKUP(J$3, data!$J$2:$N$10, MATCH($I37,data!$I$3:$I$10,0)+1, 0)))</f>
        <is>
          <t/>
        </is>
      </c>
      <c r="Q37" s="0" t="str">
        <f aca="false">IF(ISBLANK(K37), "",IF(_xlfn.XOR(VLOOKUP($E37, data!$A$3:$C$11, IF($F37="int", 3, 2), 0) &lt; HLOOKUP(K$3, data!$J$2:$N$10, MATCH($I37,data!$I$3:$I$10,0)+1, 0),K37&lt;&gt;"pass"), "OK", VLOOKUP($E37, data!$A$3:$C$11, IF($F37="int", 3, 2), 0)&amp;"|"&amp;HLOOKUP(K$3, data!$J$2:$N$10, MATCH($I37,data!$I$3:$I$10,0)+1, 0)))</f>
        <v>OK</v>
      </c>
      <c r="R37" s="0" t="inlineStr">
        <f aca="false">IF(ISBLANK(L37), "",IF(_xlfn.XOR(VLOOKUP($E37, data!$A$3:$C$11, IF($F37="int", 3, 2), 0) &lt; HLOOKUP(L$3, data!$J$2:$N$10, MATCH($I37,data!$I$3:$I$10,0)+1, 0),L37&lt;&gt;"pass"), "OK", VLOOKUP($E37, data!$A$3:$C$11, IF($F37="int", 3, 2), 0)&amp;"|"&amp;HLOOKUP(L$3, data!$J$2:$N$10, MATCH($I37,data!$I$3:$I$10,0)+1, 0)))</f>
        <is>
          <t/>
        </is>
      </c>
      <c r="S37" s="0" t="inlineStr">
        <f aca="false">IF(ISBLANK(M37), "",IF(_xlfn.XOR(VLOOKUP($E37, data!$A$3:$C$11, IF($F37="int", 3, 2), 0) &lt; HLOOKUP(M$3, data!$J$2:$N$10, MATCH($I37,data!$I$3:$I$10,0)+1, 0),M37&lt;&gt;"pass"), "OK", VLOOKUP($E37, data!$A$3:$C$11, IF($F37="int", 3, 2), 0)&amp;"|"&amp;HLOOKUP(M$3, data!$J$2:$N$10, MATCH($I37,data!$I$3:$I$10,0)+1, 0)))</f>
        <is>
          <t/>
        </is>
      </c>
      <c r="T37" s="0" t="inlineStr">
        <f aca="false">IF(ISBLANK(N37), "",IF(_xlfn.XOR(VLOOKUP($E37, data!$A$3:$C$11, IF($F37="int", 3, 2), 0) &lt; HLOOKUP(N$3, data!$J$2:$N$10, MATCH($I37,data!$I$3:$I$10,0)+1, 0),N37&lt;&gt;"pass"), "OK", VLOOKUP($E37, data!$A$3:$C$11, IF($F37="int", 3, 2), 0)&amp;"|"&amp;HLOOKUP(N$3, data!$J$2:$N$10, MATCH($I37,data!$I$3:$I$10,0)+1, 0)))</f>
        <is>
          <t/>
        </is>
      </c>
    </row>
    <row r="38" customFormat="false" ht="12.8" hidden="false" customHeight="false" outlineLevel="0" collapsed="false">
      <c r="C38" s="0" t="n">
        <v>1</v>
      </c>
      <c r="D38" s="0" t="s">
        <v>29</v>
      </c>
      <c r="E38" s="0" t="s">
        <v>39</v>
      </c>
      <c r="I38" s="0" t="s">
        <v>28</v>
      </c>
      <c r="L38" s="7"/>
      <c r="O38" s="7" t="inlineStr">
        <f aca="false">IF(COUNTA(J38:N38) &gt; 0, CONCATENATE(C38,MID(D38, FIND(":", D38)+1, 99),A$5,B$5,SUBSTITUTE(E38, ":", "-"),F38,G38,H38), "")</f>
        <is>
          <t/>
        </is>
      </c>
      <c r="P38" s="0" t="inlineStr">
        <f aca="false">IF(ISBLANK(J38), "",IF(_xlfn.XOR(VLOOKUP($E38, data!$A$3:$C$11, IF($F38="int", 3, 2), 0) &lt; HLOOKUP(J$3, data!$J$2:$N$10, MATCH($I38,data!$I$3:$I$10,0)+1, 0),J38&lt;&gt;"pass"), "OK", VLOOKUP($E38, data!$A$3:$C$11, IF($F38="int", 3, 2), 0)&amp;"|"&amp;HLOOKUP(J$3, data!$J$2:$N$10, MATCH($I38,data!$I$3:$I$10,0)+1, 0)))</f>
        <is>
          <t/>
        </is>
      </c>
      <c r="Q38" s="0" t="inlineStr">
        <f aca="false">IF(ISBLANK(K38), "",IF(_xlfn.XOR(VLOOKUP($E38, data!$A$3:$C$11, IF($F38="int", 3, 2), 0) &lt; HLOOKUP(K$3, data!$J$2:$N$10, MATCH($I38,data!$I$3:$I$10,0)+1, 0),K38&lt;&gt;"pass"), "OK", VLOOKUP($E38, data!$A$3:$C$11, IF($F38="int", 3, 2), 0)&amp;"|"&amp;HLOOKUP(K$3, data!$J$2:$N$10, MATCH($I38,data!$I$3:$I$10,0)+1, 0)))</f>
        <is>
          <t/>
        </is>
      </c>
      <c r="R38" s="0" t="inlineStr">
        <f aca="false">IF(ISBLANK(L38), "",IF(_xlfn.XOR(VLOOKUP($E38, data!$A$3:$C$11, IF($F38="int", 3, 2), 0) &lt; HLOOKUP(L$3, data!$J$2:$N$10, MATCH($I38,data!$I$3:$I$10,0)+1, 0),L38&lt;&gt;"pass"), "OK", VLOOKUP($E38, data!$A$3:$C$11, IF($F38="int", 3, 2), 0)&amp;"|"&amp;HLOOKUP(L$3, data!$J$2:$N$10, MATCH($I38,data!$I$3:$I$10,0)+1, 0)))</f>
        <is>
          <t/>
        </is>
      </c>
      <c r="S38" s="0" t="inlineStr">
        <f aca="false">IF(ISBLANK(M38), "",IF(_xlfn.XOR(VLOOKUP($E38, data!$A$3:$C$11, IF($F38="int", 3, 2), 0) &lt; HLOOKUP(M$3, data!$J$2:$N$10, MATCH($I38,data!$I$3:$I$10,0)+1, 0),M38&lt;&gt;"pass"), "OK", VLOOKUP($E38, data!$A$3:$C$11, IF($F38="int", 3, 2), 0)&amp;"|"&amp;HLOOKUP(M$3, data!$J$2:$N$10, MATCH($I38,data!$I$3:$I$10,0)+1, 0)))</f>
        <is>
          <t/>
        </is>
      </c>
      <c r="T38" s="0" t="inlineStr">
        <f aca="false">IF(ISBLANK(N38), "",IF(_xlfn.XOR(VLOOKUP($E38, data!$A$3:$C$11, IF($F38="int", 3, 2), 0) &lt; HLOOKUP(N$3, data!$J$2:$N$10, MATCH($I38,data!$I$3:$I$10,0)+1, 0),N38&lt;&gt;"pass"), "OK", VLOOKUP($E38, data!$A$3:$C$11, IF($F38="int", 3, 2), 0)&amp;"|"&amp;HLOOKUP(N$3, data!$J$2:$N$10, MATCH($I38,data!$I$3:$I$10,0)+1, 0)))</f>
        <is>
          <t/>
        </is>
      </c>
    </row>
    <row r="39" customFormat="false" ht="12.8" hidden="false" customHeight="false" outlineLevel="0" collapsed="false">
      <c r="C39" s="0" t="n">
        <v>1</v>
      </c>
      <c r="D39" s="0" t="s">
        <v>29</v>
      </c>
      <c r="E39" s="0" t="s">
        <v>39</v>
      </c>
      <c r="I39" s="0" t="s">
        <v>31</v>
      </c>
      <c r="K39" s="0" t="s">
        <v>53</v>
      </c>
      <c r="L39" s="7"/>
      <c r="O39" s="7" t="str">
        <f aca="false">IF(COUNTA(J39:N39) &gt; 0, CONCATENATE(C39,MID(D39, FIND(":", D39)+1, 99),A$5,B$5,SUBSTITUTE(E39, ":", "-"),F39,G39,H39), "")</f>
        <v>1decimalMinexclusiveDECIMAL</v>
      </c>
      <c r="P39" s="0" t="inlineStr">
        <f aca="false">IF(ISBLANK(J39), "",IF(_xlfn.XOR(VLOOKUP($E39, data!$A$3:$C$11, IF($F39="int", 3, 2), 0) &lt; HLOOKUP(J$3, data!$J$2:$N$10, MATCH($I39,data!$I$3:$I$10,0)+1, 0),J39&lt;&gt;"pass"), "OK", VLOOKUP($E39, data!$A$3:$C$11, IF($F39="int", 3, 2), 0)&amp;"|"&amp;HLOOKUP(J$3, data!$J$2:$N$10, MATCH($I39,data!$I$3:$I$10,0)+1, 0)))</f>
        <is>
          <t/>
        </is>
      </c>
      <c r="Q39" s="0" t="str">
        <f aca="false">IF(ISBLANK(K39), "",IF(_xlfn.XOR(VLOOKUP($E39, data!$A$3:$C$11, IF($F39="int", 3, 2), 0) &lt; HLOOKUP(K$3, data!$J$2:$N$10, MATCH($I39,data!$I$3:$I$10,0)+1, 0),K39&lt;&gt;"pass"), "OK", VLOOKUP($E39, data!$A$3:$C$11, IF($F39="int", 3, 2), 0)&amp;"|"&amp;HLOOKUP(K$3, data!$J$2:$N$10, MATCH($I39,data!$I$3:$I$10,0)+1, 0)))</f>
        <v>OK</v>
      </c>
      <c r="R39" s="0" t="inlineStr">
        <f aca="false">IF(ISBLANK(L39), "",IF(_xlfn.XOR(VLOOKUP($E39, data!$A$3:$C$11, IF($F39="int", 3, 2), 0) &lt; HLOOKUP(L$3, data!$J$2:$N$10, MATCH($I39,data!$I$3:$I$10,0)+1, 0),L39&lt;&gt;"pass"), "OK", VLOOKUP($E39, data!$A$3:$C$11, IF($F39="int", 3, 2), 0)&amp;"|"&amp;HLOOKUP(L$3, data!$J$2:$N$10, MATCH($I39,data!$I$3:$I$10,0)+1, 0)))</f>
        <is>
          <t/>
        </is>
      </c>
      <c r="S39" s="0" t="inlineStr">
        <f aca="false">IF(ISBLANK(M39), "",IF(_xlfn.XOR(VLOOKUP($E39, data!$A$3:$C$11, IF($F39="int", 3, 2), 0) &lt; HLOOKUP(M$3, data!$J$2:$N$10, MATCH($I39,data!$I$3:$I$10,0)+1, 0),M39&lt;&gt;"pass"), "OK", VLOOKUP($E39, data!$A$3:$C$11, IF($F39="int", 3, 2), 0)&amp;"|"&amp;HLOOKUP(M$3, data!$J$2:$N$10, MATCH($I39,data!$I$3:$I$10,0)+1, 0)))</f>
        <is>
          <t/>
        </is>
      </c>
      <c r="T39" s="0" t="inlineStr">
        <f aca="false">IF(ISBLANK(N39), "",IF(_xlfn.XOR(VLOOKUP($E39, data!$A$3:$C$11, IF($F39="int", 3, 2), 0) &lt; HLOOKUP(N$3, data!$J$2:$N$10, MATCH($I39,data!$I$3:$I$10,0)+1, 0),N39&lt;&gt;"pass"), "OK", VLOOKUP($E39, data!$A$3:$C$11, IF($F39="int", 3, 2), 0)&amp;"|"&amp;HLOOKUP(N$3, data!$J$2:$N$10, MATCH($I39,data!$I$3:$I$10,0)+1, 0)))</f>
        <is>
          <t/>
        </is>
      </c>
    </row>
    <row r="40" customFormat="false" ht="12.8" hidden="false" customHeight="false" outlineLevel="0" collapsed="false">
      <c r="C40" s="0" t="n">
        <v>1</v>
      </c>
      <c r="D40" s="0" t="s">
        <v>29</v>
      </c>
      <c r="E40" s="0" t="s">
        <v>39</v>
      </c>
      <c r="I40" s="0" t="s">
        <v>33</v>
      </c>
      <c r="L40" s="7"/>
      <c r="O40" s="7" t="inlineStr">
        <f aca="false">IF(COUNTA(J40:N40) &gt; 0, CONCATENATE(C40,MID(D40, FIND(":", D40)+1, 99),A$5,B$5,SUBSTITUTE(E40, ":", "-"),F40,G40,H40), "")</f>
        <is>
          <t/>
        </is>
      </c>
      <c r="P40" s="0" t="inlineStr">
        <f aca="false">IF(ISBLANK(J40), "",IF(_xlfn.XOR(VLOOKUP($E40, data!$A$3:$C$11, IF($F40="int", 3, 2), 0) &lt; HLOOKUP(J$3, data!$J$2:$N$10, MATCH($I40,data!$I$3:$I$10,0)+1, 0),J40&lt;&gt;"pass"), "OK", VLOOKUP($E40, data!$A$3:$C$11, IF($F40="int", 3, 2), 0)&amp;"|"&amp;HLOOKUP(J$3, data!$J$2:$N$10, MATCH($I40,data!$I$3:$I$10,0)+1, 0)))</f>
        <is>
          <t/>
        </is>
      </c>
      <c r="Q40" s="0" t="inlineStr">
        <f aca="false">IF(ISBLANK(K40), "",IF(_xlfn.XOR(VLOOKUP($E40, data!$A$3:$C$11, IF($F40="int", 3, 2), 0) &lt; HLOOKUP(K$3, data!$J$2:$N$10, MATCH($I40,data!$I$3:$I$10,0)+1, 0),K40&lt;&gt;"pass"), "OK", VLOOKUP($E40, data!$A$3:$C$11, IF($F40="int", 3, 2), 0)&amp;"|"&amp;HLOOKUP(K$3, data!$J$2:$N$10, MATCH($I40,data!$I$3:$I$10,0)+1, 0)))</f>
        <is>
          <t/>
        </is>
      </c>
      <c r="R40" s="0" t="inlineStr">
        <f aca="false">IF(ISBLANK(L40), "",IF(_xlfn.XOR(VLOOKUP($E40, data!$A$3:$C$11, IF($F40="int", 3, 2), 0) &lt; HLOOKUP(L$3, data!$J$2:$N$10, MATCH($I40,data!$I$3:$I$10,0)+1, 0),L40&lt;&gt;"pass"), "OK", VLOOKUP($E40, data!$A$3:$C$11, IF($F40="int", 3, 2), 0)&amp;"|"&amp;HLOOKUP(L$3, data!$J$2:$N$10, MATCH($I40,data!$I$3:$I$10,0)+1, 0)))</f>
        <is>
          <t/>
        </is>
      </c>
      <c r="S40" s="0" t="inlineStr">
        <f aca="false">IF(ISBLANK(M40), "",IF(_xlfn.XOR(VLOOKUP($E40, data!$A$3:$C$11, IF($F40="int", 3, 2), 0) &lt; HLOOKUP(M$3, data!$J$2:$N$10, MATCH($I40,data!$I$3:$I$10,0)+1, 0),M40&lt;&gt;"pass"), "OK", VLOOKUP($E40, data!$A$3:$C$11, IF($F40="int", 3, 2), 0)&amp;"|"&amp;HLOOKUP(M$3, data!$J$2:$N$10, MATCH($I40,data!$I$3:$I$10,0)+1, 0)))</f>
        <is>
          <t/>
        </is>
      </c>
      <c r="T40" s="0" t="inlineStr">
        <f aca="false">IF(ISBLANK(N40), "",IF(_xlfn.XOR(VLOOKUP($E40, data!$A$3:$C$11, IF($F40="int", 3, 2), 0) &lt; HLOOKUP(N$3, data!$J$2:$N$10, MATCH($I40,data!$I$3:$I$10,0)+1, 0),N40&lt;&gt;"pass"), "OK", VLOOKUP($E40, data!$A$3:$C$11, IF($F40="int", 3, 2), 0)&amp;"|"&amp;HLOOKUP(N$3, data!$J$2:$N$10, MATCH($I40,data!$I$3:$I$10,0)+1, 0)))</f>
        <is>
          <t/>
        </is>
      </c>
    </row>
    <row r="41" customFormat="false" ht="12.8" hidden="false" customHeight="false" outlineLevel="0" collapsed="false">
      <c r="C41" s="0" t="n">
        <v>1</v>
      </c>
      <c r="D41" s="0" t="s">
        <v>29</v>
      </c>
      <c r="E41" s="0" t="s">
        <v>39</v>
      </c>
      <c r="I41" s="0" t="s">
        <v>37</v>
      </c>
      <c r="L41" s="7"/>
      <c r="O41" s="7" t="inlineStr">
        <f aca="false">IF(COUNTA(J41:N41) &gt; 0, CONCATENATE(C41,MID(D41, FIND(":", D41)+1, 99),A$5,B$5,SUBSTITUTE(E41, ":", "-"),F41,G41,H41), "")</f>
        <is>
          <t/>
        </is>
      </c>
      <c r="P41" s="0" t="inlineStr">
        <f aca="false">IF(ISBLANK(J41), "",IF(_xlfn.XOR(VLOOKUP($E41, data!$A$3:$C$11, IF($F41="int", 3, 2), 0) &lt; HLOOKUP(J$3, data!$J$2:$N$10, MATCH($I41,data!$I$3:$I$10,0)+1, 0),J41&lt;&gt;"pass"), "OK", VLOOKUP($E41, data!$A$3:$C$11, IF($F41="int", 3, 2), 0)&amp;"|"&amp;HLOOKUP(J$3, data!$J$2:$N$10, MATCH($I41,data!$I$3:$I$10,0)+1, 0)))</f>
        <is>
          <t/>
        </is>
      </c>
      <c r="Q41" s="0" t="inlineStr">
        <f aca="false">IF(ISBLANK(K41), "",IF(_xlfn.XOR(VLOOKUP($E41, data!$A$3:$C$11, IF($F41="int", 3, 2), 0) &lt; HLOOKUP(K$3, data!$J$2:$N$10, MATCH($I41,data!$I$3:$I$10,0)+1, 0),K41&lt;&gt;"pass"), "OK", VLOOKUP($E41, data!$A$3:$C$11, IF($F41="int", 3, 2), 0)&amp;"|"&amp;HLOOKUP(K$3, data!$J$2:$N$10, MATCH($I41,data!$I$3:$I$10,0)+1, 0)))</f>
        <is>
          <t/>
        </is>
      </c>
      <c r="R41" s="0" t="inlineStr">
        <f aca="false">IF(ISBLANK(L41), "",IF(_xlfn.XOR(VLOOKUP($E41, data!$A$3:$C$11, IF($F41="int", 3, 2), 0) &lt; HLOOKUP(L$3, data!$J$2:$N$10, MATCH($I41,data!$I$3:$I$10,0)+1, 0),L41&lt;&gt;"pass"), "OK", VLOOKUP($E41, data!$A$3:$C$11, IF($F41="int", 3, 2), 0)&amp;"|"&amp;HLOOKUP(L$3, data!$J$2:$N$10, MATCH($I41,data!$I$3:$I$10,0)+1, 0)))</f>
        <is>
          <t/>
        </is>
      </c>
      <c r="S41" s="0" t="inlineStr">
        <f aca="false">IF(ISBLANK(M41), "",IF(_xlfn.XOR(VLOOKUP($E41, data!$A$3:$C$11, IF($F41="int", 3, 2), 0) &lt; HLOOKUP(M$3, data!$J$2:$N$10, MATCH($I41,data!$I$3:$I$10,0)+1, 0),M41&lt;&gt;"pass"), "OK", VLOOKUP($E41, data!$A$3:$C$11, IF($F41="int", 3, 2), 0)&amp;"|"&amp;HLOOKUP(M$3, data!$J$2:$N$10, MATCH($I41,data!$I$3:$I$10,0)+1, 0)))</f>
        <is>
          <t/>
        </is>
      </c>
      <c r="T41" s="0" t="inlineStr">
        <f aca="false">IF(ISBLANK(N41), "",IF(_xlfn.XOR(VLOOKUP($E41, data!$A$3:$C$11, IF($F41="int", 3, 2), 0) &lt; HLOOKUP(N$3, data!$J$2:$N$10, MATCH($I41,data!$I$3:$I$10,0)+1, 0),N41&lt;&gt;"pass"), "OK", VLOOKUP($E41, data!$A$3:$C$11, IF($F41="int", 3, 2), 0)&amp;"|"&amp;HLOOKUP(N$3, data!$J$2:$N$10, MATCH($I41,data!$I$3:$I$10,0)+1, 0)))</f>
        <is>
          <t/>
        </is>
      </c>
    </row>
    <row r="42" customFormat="false" ht="12.8" hidden="false" customHeight="false" outlineLevel="0" collapsed="false">
      <c r="C42" s="0" t="n">
        <v>1</v>
      </c>
      <c r="D42" s="0" t="s">
        <v>29</v>
      </c>
      <c r="E42" s="0" t="s">
        <v>39</v>
      </c>
      <c r="I42" s="0" t="s">
        <v>32</v>
      </c>
      <c r="L42" s="7"/>
      <c r="O42" s="7" t="inlineStr">
        <f aca="false">IF(COUNTA(J42:N42) &gt; 0, CONCATENATE(C42,MID(D42, FIND(":", D42)+1, 99),A$5,B$5,SUBSTITUTE(E42, ":", "-"),F42,G42,H42), "")</f>
        <is>
          <t/>
        </is>
      </c>
      <c r="P42" s="0" t="inlineStr">
        <f aca="false">IF(ISBLANK(J42), "",IF(_xlfn.XOR(VLOOKUP($E42, data!$A$3:$C$11, IF($F42="int", 3, 2), 0) &lt; HLOOKUP(J$3, data!$J$2:$N$10, MATCH($I42,data!$I$3:$I$10,0)+1, 0),J42&lt;&gt;"pass"), "OK", VLOOKUP($E42, data!$A$3:$C$11, IF($F42="int", 3, 2), 0)&amp;"|"&amp;HLOOKUP(J$3, data!$J$2:$N$10, MATCH($I42,data!$I$3:$I$10,0)+1, 0)))</f>
        <is>
          <t/>
        </is>
      </c>
      <c r="Q42" s="0" t="inlineStr">
        <f aca="false">IF(ISBLANK(K42), "",IF(_xlfn.XOR(VLOOKUP($E42, data!$A$3:$C$11, IF($F42="int", 3, 2), 0) &lt; HLOOKUP(K$3, data!$J$2:$N$10, MATCH($I42,data!$I$3:$I$10,0)+1, 0),K42&lt;&gt;"pass"), "OK", VLOOKUP($E42, data!$A$3:$C$11, IF($F42="int", 3, 2), 0)&amp;"|"&amp;HLOOKUP(K$3, data!$J$2:$N$10, MATCH($I42,data!$I$3:$I$10,0)+1, 0)))</f>
        <is>
          <t/>
        </is>
      </c>
      <c r="R42" s="0" t="inlineStr">
        <f aca="false">IF(ISBLANK(L42), "",IF(_xlfn.XOR(VLOOKUP($E42, data!$A$3:$C$11, IF($F42="int", 3, 2), 0) &lt; HLOOKUP(L$3, data!$J$2:$N$10, MATCH($I42,data!$I$3:$I$10,0)+1, 0),L42&lt;&gt;"pass"), "OK", VLOOKUP($E42, data!$A$3:$C$11, IF($F42="int", 3, 2), 0)&amp;"|"&amp;HLOOKUP(L$3, data!$J$2:$N$10, MATCH($I42,data!$I$3:$I$10,0)+1, 0)))</f>
        <is>
          <t/>
        </is>
      </c>
      <c r="S42" s="0" t="inlineStr">
        <f aca="false">IF(ISBLANK(M42), "",IF(_xlfn.XOR(VLOOKUP($E42, data!$A$3:$C$11, IF($F42="int", 3, 2), 0) &lt; HLOOKUP(M$3, data!$J$2:$N$10, MATCH($I42,data!$I$3:$I$10,0)+1, 0),M42&lt;&gt;"pass"), "OK", VLOOKUP($E42, data!$A$3:$C$11, IF($F42="int", 3, 2), 0)&amp;"|"&amp;HLOOKUP(M$3, data!$J$2:$N$10, MATCH($I42,data!$I$3:$I$10,0)+1, 0)))</f>
        <is>
          <t/>
        </is>
      </c>
      <c r="T42" s="0" t="inlineStr">
        <f aca="false">IF(ISBLANK(N42), "",IF(_xlfn.XOR(VLOOKUP($E42, data!$A$3:$C$11, IF($F42="int", 3, 2), 0) &lt; HLOOKUP(N$3, data!$J$2:$N$10, MATCH($I42,data!$I$3:$I$10,0)+1, 0),N42&lt;&gt;"pass"), "OK", VLOOKUP($E42, data!$A$3:$C$11, IF($F42="int", 3, 2), 0)&amp;"|"&amp;HLOOKUP(N$3, data!$J$2:$N$10, MATCH($I42,data!$I$3:$I$10,0)+1, 0)))</f>
        <is>
          <t/>
        </is>
      </c>
    </row>
    <row r="43" customFormat="false" ht="12.8" hidden="false" customHeight="false" outlineLevel="0" collapsed="false">
      <c r="C43" s="0" t="n">
        <v>1</v>
      </c>
      <c r="D43" s="0" t="s">
        <v>29</v>
      </c>
      <c r="E43" s="0" t="s">
        <v>32</v>
      </c>
      <c r="I43" s="0" t="s">
        <v>32</v>
      </c>
      <c r="L43" s="7"/>
      <c r="O43" s="7" t="inlineStr">
        <f aca="false">IF(COUNTA(J43:N43) &gt; 0, CONCATENATE(C43,MID(D43, FIND(":", D43)+1, 99),A$5,B$5,SUBSTITUTE(E43, ":", "-"),F43,G43,H43), "")</f>
        <is>
          <t/>
        </is>
      </c>
      <c r="P43" s="0" t="inlineStr">
        <f aca="false">IF(ISBLANK(J43), "",IF(_xlfn.XOR(VLOOKUP($E43, data!$A$3:$C$11, IF($F43="int", 3, 2), 0) &lt; HLOOKUP(J$3, data!$J$2:$N$10, MATCH($I43,data!$I$3:$I$10,0)+1, 0),J43&lt;&gt;"pass"), "OK", VLOOKUP($E43, data!$A$3:$C$11, IF($F43="int", 3, 2), 0)&amp;"|"&amp;HLOOKUP(J$3, data!$J$2:$N$10, MATCH($I43,data!$I$3:$I$10,0)+1, 0)))</f>
        <is>
          <t/>
        </is>
      </c>
      <c r="Q43" s="0" t="inlineStr">
        <f aca="false">IF(ISBLANK(K43), "",IF(_xlfn.XOR(VLOOKUP($E43, data!$A$3:$C$11, IF($F43="int", 3, 2), 0) &lt; HLOOKUP(K$3, data!$J$2:$N$10, MATCH($I43,data!$I$3:$I$10,0)+1, 0),K43&lt;&gt;"pass"), "OK", VLOOKUP($E43, data!$A$3:$C$11, IF($F43="int", 3, 2), 0)&amp;"|"&amp;HLOOKUP(K$3, data!$J$2:$N$10, MATCH($I43,data!$I$3:$I$10,0)+1, 0)))</f>
        <is>
          <t/>
        </is>
      </c>
      <c r="R43" s="0" t="inlineStr">
        <f aca="false">IF(ISBLANK(L43), "",IF(_xlfn.XOR(VLOOKUP($E43, data!$A$3:$C$11, IF($F43="int", 3, 2), 0) &lt; HLOOKUP(L$3, data!$J$2:$N$10, MATCH($I43,data!$I$3:$I$10,0)+1, 0),L43&lt;&gt;"pass"), "OK", VLOOKUP($E43, data!$A$3:$C$11, IF($F43="int", 3, 2), 0)&amp;"|"&amp;HLOOKUP(L$3, data!$J$2:$N$10, MATCH($I43,data!$I$3:$I$10,0)+1, 0)))</f>
        <is>
          <t/>
        </is>
      </c>
      <c r="S43" s="0" t="inlineStr">
        <f aca="false">IF(ISBLANK(M43), "",IF(_xlfn.XOR(VLOOKUP($E43, data!$A$3:$C$11, IF($F43="int", 3, 2), 0) &lt; HLOOKUP(M$3, data!$J$2:$N$10, MATCH($I43,data!$I$3:$I$10,0)+1, 0),M43&lt;&gt;"pass"), "OK", VLOOKUP($E43, data!$A$3:$C$11, IF($F43="int", 3, 2), 0)&amp;"|"&amp;HLOOKUP(M$3, data!$J$2:$N$10, MATCH($I43,data!$I$3:$I$10,0)+1, 0)))</f>
        <is>
          <t/>
        </is>
      </c>
      <c r="T43" s="0" t="inlineStr">
        <f aca="false">IF(ISBLANK(N43), "",IF(_xlfn.XOR(VLOOKUP($E43, data!$A$3:$C$11, IF($F43="int", 3, 2), 0) &lt; HLOOKUP(N$3, data!$J$2:$N$10, MATCH($I43,data!$I$3:$I$10,0)+1, 0),N43&lt;&gt;"pass"), "OK", VLOOKUP($E43, data!$A$3:$C$11, IF($F43="int", 3, 2), 0)&amp;"|"&amp;HLOOKUP(N$3, data!$J$2:$N$10, MATCH($I43,data!$I$3:$I$10,0)+1, 0)))</f>
        <is>
          <t/>
        </is>
      </c>
    </row>
    <row r="44" customFormat="false" ht="12.8" hidden="false" customHeight="false" outlineLevel="0" collapsed="false">
      <c r="C44" s="0" t="n">
        <v>1</v>
      </c>
      <c r="D44" s="0" t="s">
        <v>29</v>
      </c>
      <c r="E44" s="0" t="s">
        <v>29</v>
      </c>
      <c r="I44" s="0" t="s">
        <v>29</v>
      </c>
      <c r="L44" s="7"/>
      <c r="O44" s="7" t="inlineStr">
        <f aca="false">IF(COUNTA(J44:N44) &gt; 0, CONCATENATE(C44,MID(D44, FIND(":", D44)+1, 99),A$5,B$5,SUBSTITUTE(E44, ":", "-"),F44,G44,H44), "")</f>
        <is>
          <t/>
        </is>
      </c>
      <c r="P44" s="0" t="inlineStr">
        <f aca="false">IF(ISBLANK(J44), "",IF(_xlfn.XOR(VLOOKUP($E44, data!$A$3:$C$11, IF($F44="int", 3, 2), 0) &lt; HLOOKUP(J$3, data!$J$2:$N$10, MATCH($I44,data!$I$3:$I$10,0)+1, 0),J44&lt;&gt;"pass"), "OK", VLOOKUP($E44, data!$A$3:$C$11, IF($F44="int", 3, 2), 0)&amp;"|"&amp;HLOOKUP(J$3, data!$J$2:$N$10, MATCH($I44,data!$I$3:$I$10,0)+1, 0)))</f>
        <is>
          <t/>
        </is>
      </c>
      <c r="Q44" s="0" t="inlineStr">
        <f aca="false">IF(ISBLANK(K44), "",IF(_xlfn.XOR(VLOOKUP($E44, data!$A$3:$C$11, IF($F44="int", 3, 2), 0) &lt; HLOOKUP(K$3, data!$J$2:$N$10, MATCH($I44,data!$I$3:$I$10,0)+1, 0),K44&lt;&gt;"pass"), "OK", VLOOKUP($E44, data!$A$3:$C$11, IF($F44="int", 3, 2), 0)&amp;"|"&amp;HLOOKUP(K$3, data!$J$2:$N$10, MATCH($I44,data!$I$3:$I$10,0)+1, 0)))</f>
        <is>
          <t/>
        </is>
      </c>
      <c r="R44" s="0" t="inlineStr">
        <f aca="false">IF(ISBLANK(L44), "",IF(_xlfn.XOR(VLOOKUP($E44, data!$A$3:$C$11, IF($F44="int", 3, 2), 0) &lt; HLOOKUP(L$3, data!$J$2:$N$10, MATCH($I44,data!$I$3:$I$10,0)+1, 0),L44&lt;&gt;"pass"), "OK", VLOOKUP($E44, data!$A$3:$C$11, IF($F44="int", 3, 2), 0)&amp;"|"&amp;HLOOKUP(L$3, data!$J$2:$N$10, MATCH($I44,data!$I$3:$I$10,0)+1, 0)))</f>
        <is>
          <t/>
        </is>
      </c>
      <c r="S44" s="0" t="inlineStr">
        <f aca="false">IF(ISBLANK(M44), "",IF(_xlfn.XOR(VLOOKUP($E44, data!$A$3:$C$11, IF($F44="int", 3, 2), 0) &lt; HLOOKUP(M$3, data!$J$2:$N$10, MATCH($I44,data!$I$3:$I$10,0)+1, 0),M44&lt;&gt;"pass"), "OK", VLOOKUP($E44, data!$A$3:$C$11, IF($F44="int", 3, 2), 0)&amp;"|"&amp;HLOOKUP(M$3, data!$J$2:$N$10, MATCH($I44,data!$I$3:$I$10,0)+1, 0)))</f>
        <is>
          <t/>
        </is>
      </c>
      <c r="T44" s="0" t="inlineStr">
        <f aca="false">IF(ISBLANK(N44), "",IF(_xlfn.XOR(VLOOKUP($E44, data!$A$3:$C$11, IF($F44="int", 3, 2), 0) &lt; HLOOKUP(N$3, data!$J$2:$N$10, MATCH($I44,data!$I$3:$I$10,0)+1, 0),N44&lt;&gt;"pass"), "OK", VLOOKUP($E44, data!$A$3:$C$11, IF($F44="int", 3, 2), 0)&amp;"|"&amp;HLOOKUP(N$3, data!$J$2:$N$10, MATCH($I44,data!$I$3:$I$10,0)+1, 0)))</f>
        <is>
          <t/>
        </is>
      </c>
    </row>
    <row r="45" customFormat="false" ht="12.8" hidden="false" customHeight="false" outlineLevel="0" collapsed="false">
      <c r="C45" s="0" t="n">
        <v>1</v>
      </c>
      <c r="D45" s="0" t="s">
        <v>29</v>
      </c>
      <c r="E45" s="0" t="s">
        <v>35</v>
      </c>
      <c r="I45" s="0" t="s">
        <v>29</v>
      </c>
      <c r="L45" s="7"/>
      <c r="O45" s="7" t="inlineStr">
        <f aca="false">IF(COUNTA(J45:N45) &gt; 0, CONCATENATE(C45,MID(D45, FIND(":", D45)+1, 99),A$5,B$5,SUBSTITUTE(E45, ":", "-"),F45,G45,H45), "")</f>
        <is>
          <t/>
        </is>
      </c>
      <c r="P45" s="0" t="inlineStr">
        <f aca="false">IF(ISBLANK(J45), "",IF(_xlfn.XOR(VLOOKUP($E45, data!$A$3:$C$11, IF($F45="int", 3, 2), 0) &lt; HLOOKUP(J$3, data!$J$2:$N$10, MATCH($I45,data!$I$3:$I$10,0)+1, 0),J45&lt;&gt;"pass"), "OK", VLOOKUP($E45, data!$A$3:$C$11, IF($F45="int", 3, 2), 0)&amp;"|"&amp;HLOOKUP(J$3, data!$J$2:$N$10, MATCH($I45,data!$I$3:$I$10,0)+1, 0)))</f>
        <is>
          <t/>
        </is>
      </c>
      <c r="Q45" s="0" t="inlineStr">
        <f aca="false">IF(ISBLANK(K45), "",IF(_xlfn.XOR(VLOOKUP($E45, data!$A$3:$C$11, IF($F45="int", 3, 2), 0) &lt; HLOOKUP(K$3, data!$J$2:$N$10, MATCH($I45,data!$I$3:$I$10,0)+1, 0),K45&lt;&gt;"pass"), "OK", VLOOKUP($E45, data!$A$3:$C$11, IF($F45="int", 3, 2), 0)&amp;"|"&amp;HLOOKUP(K$3, data!$J$2:$N$10, MATCH($I45,data!$I$3:$I$10,0)+1, 0)))</f>
        <is>
          <t/>
        </is>
      </c>
      <c r="R45" s="0" t="inlineStr">
        <f aca="false">IF(ISBLANK(L45), "",IF(_xlfn.XOR(VLOOKUP($E45, data!$A$3:$C$11, IF($F45="int", 3, 2), 0) &lt; HLOOKUP(L$3, data!$J$2:$N$10, MATCH($I45,data!$I$3:$I$10,0)+1, 0),L45&lt;&gt;"pass"), "OK", VLOOKUP($E45, data!$A$3:$C$11, IF($F45="int", 3, 2), 0)&amp;"|"&amp;HLOOKUP(L$3, data!$J$2:$N$10, MATCH($I45,data!$I$3:$I$10,0)+1, 0)))</f>
        <is>
          <t/>
        </is>
      </c>
      <c r="S45" s="0" t="inlineStr">
        <f aca="false">IF(ISBLANK(M45), "",IF(_xlfn.XOR(VLOOKUP($E45, data!$A$3:$C$11, IF($F45="int", 3, 2), 0) &lt; HLOOKUP(M$3, data!$J$2:$N$10, MATCH($I45,data!$I$3:$I$10,0)+1, 0),M45&lt;&gt;"pass"), "OK", VLOOKUP($E45, data!$A$3:$C$11, IF($F45="int", 3, 2), 0)&amp;"|"&amp;HLOOKUP(M$3, data!$J$2:$N$10, MATCH($I45,data!$I$3:$I$10,0)+1, 0)))</f>
        <is>
          <t/>
        </is>
      </c>
      <c r="T45" s="0" t="inlineStr">
        <f aca="false">IF(ISBLANK(N45), "",IF(_xlfn.XOR(VLOOKUP($E45, data!$A$3:$C$11, IF($F45="int", 3, 2), 0) &lt; HLOOKUP(N$3, data!$J$2:$N$10, MATCH($I45,data!$I$3:$I$10,0)+1, 0),N45&lt;&gt;"pass"), "OK", VLOOKUP($E45, data!$A$3:$C$11, IF($F45="int", 3, 2), 0)&amp;"|"&amp;HLOOKUP(N$3, data!$J$2:$N$10, MATCH($I45,data!$I$3:$I$10,0)+1, 0)))</f>
        <is>
          <t/>
        </is>
      </c>
    </row>
    <row r="46" customFormat="false" ht="12.8" hidden="false" customHeight="false" outlineLevel="0" collapsed="false">
      <c r="C46" s="0" t="n">
        <v>1</v>
      </c>
      <c r="D46" s="0" t="s">
        <v>29</v>
      </c>
      <c r="E46" s="0" t="s">
        <v>35</v>
      </c>
      <c r="I46" s="0" t="s">
        <v>35</v>
      </c>
      <c r="L46" s="7"/>
      <c r="O46" s="7" t="inlineStr">
        <f aca="false">IF(COUNTA(J46:N46) &gt; 0, CONCATENATE(C46,MID(D46, FIND(":", D46)+1, 99),A$5,B$5,SUBSTITUTE(E46, ":", "-"),F46,G46,H46), "")</f>
        <is>
          <t/>
        </is>
      </c>
      <c r="P46" s="0" t="inlineStr">
        <f aca="false">IF(ISBLANK(J46), "",IF(_xlfn.XOR(VLOOKUP($E46, data!$A$3:$C$11, IF($F46="int", 3, 2), 0) &lt; HLOOKUP(J$3, data!$J$2:$N$10, MATCH($I46,data!$I$3:$I$10,0)+1, 0),J46&lt;&gt;"pass"), "OK", VLOOKUP($E46, data!$A$3:$C$11, IF($F46="int", 3, 2), 0)&amp;"|"&amp;HLOOKUP(J$3, data!$J$2:$N$10, MATCH($I46,data!$I$3:$I$10,0)+1, 0)))</f>
        <is>
          <t/>
        </is>
      </c>
      <c r="Q46" s="0" t="inlineStr">
        <f aca="false">IF(ISBLANK(K46), "",IF(_xlfn.XOR(VLOOKUP($E46, data!$A$3:$C$11, IF($F46="int", 3, 2), 0) &lt; HLOOKUP(K$3, data!$J$2:$N$10, MATCH($I46,data!$I$3:$I$10,0)+1, 0),K46&lt;&gt;"pass"), "OK", VLOOKUP($E46, data!$A$3:$C$11, IF($F46="int", 3, 2), 0)&amp;"|"&amp;HLOOKUP(K$3, data!$J$2:$N$10, MATCH($I46,data!$I$3:$I$10,0)+1, 0)))</f>
        <is>
          <t/>
        </is>
      </c>
      <c r="R46" s="0" t="inlineStr">
        <f aca="false">IF(ISBLANK(L46), "",IF(_xlfn.XOR(VLOOKUP($E46, data!$A$3:$C$11, IF($F46="int", 3, 2), 0) &lt; HLOOKUP(L$3, data!$J$2:$N$10, MATCH($I46,data!$I$3:$I$10,0)+1, 0),L46&lt;&gt;"pass"), "OK", VLOOKUP($E46, data!$A$3:$C$11, IF($F46="int", 3, 2), 0)&amp;"|"&amp;HLOOKUP(L$3, data!$J$2:$N$10, MATCH($I46,data!$I$3:$I$10,0)+1, 0)))</f>
        <is>
          <t/>
        </is>
      </c>
      <c r="S46" s="0" t="inlineStr">
        <f aca="false">IF(ISBLANK(M46), "",IF(_xlfn.XOR(VLOOKUP($E46, data!$A$3:$C$11, IF($F46="int", 3, 2), 0) &lt; HLOOKUP(M$3, data!$J$2:$N$10, MATCH($I46,data!$I$3:$I$10,0)+1, 0),M46&lt;&gt;"pass"), "OK", VLOOKUP($E46, data!$A$3:$C$11, IF($F46="int", 3, 2), 0)&amp;"|"&amp;HLOOKUP(M$3, data!$J$2:$N$10, MATCH($I46,data!$I$3:$I$10,0)+1, 0)))</f>
        <is>
          <t/>
        </is>
      </c>
      <c r="T46" s="0" t="inlineStr">
        <f aca="false">IF(ISBLANK(N46), "",IF(_xlfn.XOR(VLOOKUP($E46, data!$A$3:$C$11, IF($F46="int", 3, 2), 0) &lt; HLOOKUP(N$3, data!$J$2:$N$10, MATCH($I46,data!$I$3:$I$10,0)+1, 0),N46&lt;&gt;"pass"), "OK", VLOOKUP($E46, data!$A$3:$C$11, IF($F46="int", 3, 2), 0)&amp;"|"&amp;HLOOKUP(N$3, data!$J$2:$N$10, MATCH($I46,data!$I$3:$I$10,0)+1, 0)))</f>
        <is>
          <t/>
        </is>
      </c>
    </row>
    <row r="47" customFormat="false" ht="12.8" hidden="false" customHeight="false" outlineLevel="0" collapsed="false">
      <c r="A47" s="0" t="n">
        <f aca="false">COUNTA(J27:N46)</f>
        <v>10</v>
      </c>
      <c r="K47" s="7"/>
      <c r="L47" s="7"/>
      <c r="P47" s="0" t="inlineStr">
        <f aca="false">IF(ISBLANK(J47), "",IF(_xlfn.XOR(VLOOKUP($E47, data!$A$3:$C$11, IF($F47="int", 3, 2), 0) &lt; HLOOKUP(J$3, data!$J$2:$N$10, MATCH($I47,data!$I$3:$I$10,0)+1, 0),J47&lt;&gt;"pass"), "OK", VLOOKUP($E47, data!$A$3:$C$11, IF($F47="int", 3, 2), 0)&amp;"|"&amp;HLOOKUP(J$3, data!$J$2:$N$10, MATCH($I47,data!$I$3:$I$10,0)+1, 0)))</f>
        <is>
          <t/>
        </is>
      </c>
      <c r="Q47" s="0" t="inlineStr">
        <f aca="false">IF(ISBLANK(K47), "",IF(_xlfn.XOR(VLOOKUP($E47, data!$A$3:$C$11, IF($F47="int", 3, 2), 0) &lt; HLOOKUP(K$3, data!$J$2:$N$10, MATCH($I47,data!$I$3:$I$10,0)+1, 0),K47&lt;&gt;"pass"), "OK", VLOOKUP($E47, data!$A$3:$C$11, IF($F47="int", 3, 2), 0)&amp;"|"&amp;HLOOKUP(K$3, data!$J$2:$N$10, MATCH($I47,data!$I$3:$I$10,0)+1, 0)))</f>
        <is>
          <t/>
        </is>
      </c>
      <c r="R47" s="0" t="inlineStr">
        <f aca="false">IF(ISBLANK(L47), "",IF(_xlfn.XOR(VLOOKUP($E47, data!$A$3:$C$11, IF($F47="int", 3, 2), 0) &lt; HLOOKUP(L$3, data!$J$2:$N$10, MATCH($I47,data!$I$3:$I$10,0)+1, 0),L47&lt;&gt;"pass"), "OK", VLOOKUP($E47, data!$A$3:$C$11, IF($F47="int", 3, 2), 0)&amp;"|"&amp;HLOOKUP(L$3, data!$J$2:$N$10, MATCH($I47,data!$I$3:$I$10,0)+1, 0)))</f>
        <is>
          <t/>
        </is>
      </c>
      <c r="S47" s="0" t="inlineStr">
        <f aca="false">IF(ISBLANK(M47), "",IF(_xlfn.XOR(VLOOKUP($E47, data!$A$3:$C$11, IF($F47="int", 3, 2), 0) &lt; HLOOKUP(M$3, data!$J$2:$N$10, MATCH($I47,data!$I$3:$I$10,0)+1, 0),M47&lt;&gt;"pass"), "OK", VLOOKUP($E47, data!$A$3:$C$11, IF($F47="int", 3, 2), 0)&amp;"|"&amp;HLOOKUP(M$3, data!$J$2:$N$10, MATCH($I47,data!$I$3:$I$10,0)+1, 0)))</f>
        <is>
          <t/>
        </is>
      </c>
      <c r="T47" s="0" t="inlineStr">
        <f aca="false">IF(ISBLANK(N47), "",IF(_xlfn.XOR(VLOOKUP($E47, data!$A$3:$C$11, IF($F47="int", 3, 2), 0) &lt; HLOOKUP(N$3, data!$J$2:$N$10, MATCH($I47,data!$I$3:$I$10,0)+1, 0),N47&lt;&gt;"pass"), "OK", VLOOKUP($E47, data!$A$3:$C$11, IF($F47="int", 3, 2), 0)&amp;"|"&amp;HLOOKUP(N$3, data!$J$2:$N$10, MATCH($I47,data!$I$3:$I$10,0)+1, 0)))</f>
        <is>
          <t/>
        </is>
      </c>
    </row>
    <row r="48" customFormat="false" ht="12.8" hidden="false" customHeight="false" outlineLevel="0" collapsed="false">
      <c r="C48" s="0" t="n">
        <v>1</v>
      </c>
      <c r="D48" s="0" t="s">
        <v>30</v>
      </c>
      <c r="E48" s="0" t="s">
        <v>27</v>
      </c>
      <c r="I48" s="0" t="s">
        <v>30</v>
      </c>
      <c r="J48" s="7" t="s">
        <v>53</v>
      </c>
      <c r="N48" s="7" t="s">
        <v>54</v>
      </c>
      <c r="O48" s="7" t="str">
        <f aca="false">IF(COUNTA(J48:N48) &gt; 0, CONCATENATE(C48,MID(D48, FIND(":", D48)+1, 99),A$5,B$5,SUBSTITUTE(E48, ":", "-"),F48,G48,H48), "")</f>
        <v>1floatMinexclusiveINTEGER</v>
      </c>
      <c r="P48" s="0" t="str">
        <f aca="false">IF(ISBLANK(J48), "",IF(_xlfn.XOR(VLOOKUP($E48, data!$A$3:$C$11, IF($F48="int", 3, 2), 0) &lt; HLOOKUP(J$3, data!$J$2:$N$10, MATCH($I48,data!$I$3:$I$10,0)+1, 0),J48&lt;&gt;"pass"), "OK", VLOOKUP($E48, data!$A$3:$C$11, IF($F48="int", 3, 2), 0)&amp;"|"&amp;HLOOKUP(J$3, data!$J$2:$N$10, MATCH($I48,data!$I$3:$I$10,0)+1, 0)))</f>
        <v>OK</v>
      </c>
      <c r="Q48" s="0" t="inlineStr">
        <f aca="false">IF(ISBLANK(K48), "",IF(_xlfn.XOR(VLOOKUP($E48, data!$A$3:$C$11, IF($F48="int", 3, 2), 0) &lt; HLOOKUP(K$3, data!$J$2:$N$10, MATCH($I48,data!$I$3:$I$10,0)+1, 0),K48&lt;&gt;"pass"), "OK", VLOOKUP($E48, data!$A$3:$C$11, IF($F48="int", 3, 2), 0)&amp;"|"&amp;HLOOKUP(K$3, data!$J$2:$N$10, MATCH($I48,data!$I$3:$I$10,0)+1, 0)))</f>
        <is>
          <t/>
        </is>
      </c>
      <c r="R48" s="0" t="inlineStr">
        <f aca="false">IF(ISBLANK(L48), "",IF(_xlfn.XOR(VLOOKUP($E48, data!$A$3:$C$11, IF($F48="int", 3, 2), 0) &lt; HLOOKUP(L$3, data!$J$2:$N$10, MATCH($I48,data!$I$3:$I$10,0)+1, 0),L48&lt;&gt;"pass"), "OK", VLOOKUP($E48, data!$A$3:$C$11, IF($F48="int", 3, 2), 0)&amp;"|"&amp;HLOOKUP(L$3, data!$J$2:$N$10, MATCH($I48,data!$I$3:$I$10,0)+1, 0)))</f>
        <is>
          <t/>
        </is>
      </c>
      <c r="S48" s="0" t="inlineStr">
        <f aca="false">IF(ISBLANK(M48), "",IF(_xlfn.XOR(VLOOKUP($E48, data!$A$3:$C$11, IF($F48="int", 3, 2), 0) &lt; HLOOKUP(M$3, data!$J$2:$N$10, MATCH($I48,data!$I$3:$I$10,0)+1, 0),M48&lt;&gt;"pass"), "OK", VLOOKUP($E48, data!$A$3:$C$11, IF($F48="int", 3, 2), 0)&amp;"|"&amp;HLOOKUP(M$3, data!$J$2:$N$10, MATCH($I48,data!$I$3:$I$10,0)+1, 0)))</f>
        <is>
          <t/>
        </is>
      </c>
      <c r="T48" s="0" t="str">
        <f aca="false">IF(ISBLANK(N48), "",IF(_xlfn.XOR(VLOOKUP($E48, data!$A$3:$C$11, IF($F48="int", 3, 2), 0) &lt; HLOOKUP(N$3, data!$J$2:$N$10, MATCH($I48,data!$I$3:$I$10,0)+1, 0),N48&lt;&gt;"pass"), "OK", VLOOKUP($E48, data!$A$3:$C$11, IF($F48="int", 3, 2), 0)&amp;"|"&amp;HLOOKUP(N$3, data!$J$2:$N$10, MATCH($I48,data!$I$3:$I$10,0)+1, 0)))</f>
        <v>OK</v>
      </c>
    </row>
    <row r="49" customFormat="false" ht="12.8" hidden="false" customHeight="false" outlineLevel="0" collapsed="false">
      <c r="C49" s="0" t="n">
        <v>1</v>
      </c>
      <c r="D49" s="0" t="s">
        <v>30</v>
      </c>
      <c r="E49" s="0" t="s">
        <v>27</v>
      </c>
      <c r="G49" s="0" t="s">
        <v>55</v>
      </c>
      <c r="I49" s="0" t="s">
        <v>30</v>
      </c>
      <c r="O49" s="7" t="inlineStr">
        <f aca="false">IF(COUNTA(J49:N49) &gt; 0, CONCATENATE(C49,MID(D49, FIND(":", D49)+1, 99),A$5,B$5,SUBSTITUTE(E49, ":", "-"),F49,G49,H49), "")</f>
        <is>
          <t/>
        </is>
      </c>
      <c r="P49" s="0" t="inlineStr">
        <f aca="false">IF(ISBLANK(J49), "",IF(_xlfn.XOR(VLOOKUP($E49, data!$A$3:$C$11, IF($F49="int", 3, 2), 0) &lt; HLOOKUP(J$3, data!$J$2:$N$10, MATCH($I49,data!$I$3:$I$10,0)+1, 0),J49&lt;&gt;"pass"), "OK", VLOOKUP($E49, data!$A$3:$C$11, IF($F49="int", 3, 2), 0)&amp;"|"&amp;HLOOKUP(J$3, data!$J$2:$N$10, MATCH($I49,data!$I$3:$I$10,0)+1, 0)))</f>
        <is>
          <t/>
        </is>
      </c>
      <c r="Q49" s="0" t="inlineStr">
        <f aca="false">IF(ISBLANK(K49), "",IF(_xlfn.XOR(VLOOKUP($E49, data!$A$3:$C$11, IF($F49="int", 3, 2), 0) &lt; HLOOKUP(K$3, data!$J$2:$N$10, MATCH($I49,data!$I$3:$I$10,0)+1, 0),K49&lt;&gt;"pass"), "OK", VLOOKUP($E49, data!$A$3:$C$11, IF($F49="int", 3, 2), 0)&amp;"|"&amp;HLOOKUP(K$3, data!$J$2:$N$10, MATCH($I49,data!$I$3:$I$10,0)+1, 0)))</f>
        <is>
          <t/>
        </is>
      </c>
      <c r="R49" s="0" t="inlineStr">
        <f aca="false">IF(ISBLANK(L49), "",IF(_xlfn.XOR(VLOOKUP($E49, data!$A$3:$C$11, IF($F49="int", 3, 2), 0) &lt; HLOOKUP(L$3, data!$J$2:$N$10, MATCH($I49,data!$I$3:$I$10,0)+1, 0),L49&lt;&gt;"pass"), "OK", VLOOKUP($E49, data!$A$3:$C$11, IF($F49="int", 3, 2), 0)&amp;"|"&amp;HLOOKUP(L$3, data!$J$2:$N$10, MATCH($I49,data!$I$3:$I$10,0)+1, 0)))</f>
        <is>
          <t/>
        </is>
      </c>
      <c r="S49" s="0" t="inlineStr">
        <f aca="false">IF(ISBLANK(M49), "",IF(_xlfn.XOR(VLOOKUP($E49, data!$A$3:$C$11, IF($F49="int", 3, 2), 0) &lt; HLOOKUP(M$3, data!$J$2:$N$10, MATCH($I49,data!$I$3:$I$10,0)+1, 0),M49&lt;&gt;"pass"), "OK", VLOOKUP($E49, data!$A$3:$C$11, IF($F49="int", 3, 2), 0)&amp;"|"&amp;HLOOKUP(M$3, data!$J$2:$N$10, MATCH($I49,data!$I$3:$I$10,0)+1, 0)))</f>
        <is>
          <t/>
        </is>
      </c>
      <c r="T49" s="0" t="inlineStr">
        <f aca="false">IF(ISBLANK(N49), "",IF(_xlfn.XOR(VLOOKUP($E49, data!$A$3:$C$11, IF($F49="int", 3, 2), 0) &lt; HLOOKUP(N$3, data!$J$2:$N$10, MATCH($I49,data!$I$3:$I$10,0)+1, 0),N49&lt;&gt;"pass"), "OK", VLOOKUP($E49, data!$A$3:$C$11, IF($F49="int", 3, 2), 0)&amp;"|"&amp;HLOOKUP(N$3, data!$J$2:$N$10, MATCH($I49,data!$I$3:$I$10,0)+1, 0)))</f>
        <is>
          <t/>
        </is>
      </c>
    </row>
    <row r="50" customFormat="false" ht="12.8" hidden="false" customHeight="false" outlineLevel="0" collapsed="false">
      <c r="C50" s="0" t="n">
        <v>1</v>
      </c>
      <c r="D50" s="0" t="s">
        <v>30</v>
      </c>
      <c r="E50" s="0" t="s">
        <v>39</v>
      </c>
      <c r="I50" s="0" t="s">
        <v>30</v>
      </c>
      <c r="J50" s="7" t="s">
        <v>53</v>
      </c>
      <c r="K50" s="7" t="s">
        <v>53</v>
      </c>
      <c r="N50" s="7" t="s">
        <v>54</v>
      </c>
      <c r="O50" s="7" t="str">
        <f aca="false">IF(COUNTA(J50:N50) &gt; 0, CONCATENATE(C50,MID(D50, FIND(":", D50)+1, 99),A$5,B$5,SUBSTITUTE(E50, ":", "-"),F50,G50,H50), "")</f>
        <v>1floatMinexclusiveDECIMAL</v>
      </c>
      <c r="P50" s="0" t="str">
        <f aca="false">IF(ISBLANK(J50), "",IF(_xlfn.XOR(VLOOKUP($E50, data!$A$3:$C$11, IF($F50="int", 3, 2), 0) &lt; HLOOKUP(J$3, data!$J$2:$N$10, MATCH($I50,data!$I$3:$I$10,0)+1, 0),J50&lt;&gt;"pass"), "OK", VLOOKUP($E50, data!$A$3:$C$11, IF($F50="int", 3, 2), 0)&amp;"|"&amp;HLOOKUP(J$3, data!$J$2:$N$10, MATCH($I50,data!$I$3:$I$10,0)+1, 0)))</f>
        <v>OK</v>
      </c>
      <c r="Q50" s="0" t="str">
        <f aca="false">IF(ISBLANK(K50), "",IF(_xlfn.XOR(VLOOKUP($E50, data!$A$3:$C$11, IF($F50="int", 3, 2), 0) &lt; HLOOKUP(K$3, data!$J$2:$N$10, MATCH($I50,data!$I$3:$I$10,0)+1, 0),K50&lt;&gt;"pass"), "OK", VLOOKUP($E50, data!$A$3:$C$11, IF($F50="int", 3, 2), 0)&amp;"|"&amp;HLOOKUP(K$3, data!$J$2:$N$10, MATCH($I50,data!$I$3:$I$10,0)+1, 0)))</f>
        <v>OK</v>
      </c>
      <c r="R50" s="0" t="inlineStr">
        <f aca="false">IF(ISBLANK(L50), "",IF(_xlfn.XOR(VLOOKUP($E50, data!$A$3:$C$11, IF($F50="int", 3, 2), 0) &lt; HLOOKUP(L$3, data!$J$2:$N$10, MATCH($I50,data!$I$3:$I$10,0)+1, 0),L50&lt;&gt;"pass"), "OK", VLOOKUP($E50, data!$A$3:$C$11, IF($F50="int", 3, 2), 0)&amp;"|"&amp;HLOOKUP(L$3, data!$J$2:$N$10, MATCH($I50,data!$I$3:$I$10,0)+1, 0)))</f>
        <is>
          <t/>
        </is>
      </c>
      <c r="S50" s="0" t="inlineStr">
        <f aca="false">IF(ISBLANK(M50), "",IF(_xlfn.XOR(VLOOKUP($E50, data!$A$3:$C$11, IF($F50="int", 3, 2), 0) &lt; HLOOKUP(M$3, data!$J$2:$N$10, MATCH($I50,data!$I$3:$I$10,0)+1, 0),M50&lt;&gt;"pass"), "OK", VLOOKUP($E50, data!$A$3:$C$11, IF($F50="int", 3, 2), 0)&amp;"|"&amp;HLOOKUP(M$3, data!$J$2:$N$10, MATCH($I50,data!$I$3:$I$10,0)+1, 0)))</f>
        <is>
          <t/>
        </is>
      </c>
      <c r="T50" s="0" t="str">
        <f aca="false">IF(ISBLANK(N50), "",IF(_xlfn.XOR(VLOOKUP($E50, data!$A$3:$C$11, IF($F50="int", 3, 2), 0) &lt; HLOOKUP(N$3, data!$J$2:$N$10, MATCH($I50,data!$I$3:$I$10,0)+1, 0),N50&lt;&gt;"pass"), "OK", VLOOKUP($E50, data!$A$3:$C$11, IF($F50="int", 3, 2), 0)&amp;"|"&amp;HLOOKUP(N$3, data!$J$2:$N$10, MATCH($I50,data!$I$3:$I$10,0)+1, 0)))</f>
        <v>OK</v>
      </c>
    </row>
    <row r="51" customFormat="false" ht="12.8" hidden="false" customHeight="false" outlineLevel="0" collapsed="false">
      <c r="C51" s="0" t="n">
        <v>1</v>
      </c>
      <c r="D51" s="0" t="s">
        <v>30</v>
      </c>
      <c r="E51" s="0" t="s">
        <v>39</v>
      </c>
      <c r="G51" s="0" t="s">
        <v>55</v>
      </c>
      <c r="H51" s="0" t="s">
        <v>56</v>
      </c>
      <c r="I51" s="0" t="s">
        <v>30</v>
      </c>
      <c r="O51" s="7" t="inlineStr">
        <f aca="false">IF(COUNTA(J51:N51) &gt; 0, CONCATENATE(C51,MID(D51, FIND(":", D51)+1, 99),A$5,B$5,SUBSTITUTE(E51, ":", "-"),F51,G51,H51), "")</f>
        <is>
          <t/>
        </is>
      </c>
      <c r="P51" s="0" t="inlineStr">
        <f aca="false">IF(ISBLANK(J51), "",IF(_xlfn.XOR(VLOOKUP($E51, data!$A$3:$C$11, IF($F51="int", 3, 2), 0) &lt; HLOOKUP(J$3, data!$J$2:$N$10, MATCH($I51,data!$I$3:$I$10,0)+1, 0),J51&lt;&gt;"pass"), "OK", VLOOKUP($E51, data!$A$3:$C$11, IF($F51="int", 3, 2), 0)&amp;"|"&amp;HLOOKUP(J$3, data!$J$2:$N$10, MATCH($I51,data!$I$3:$I$10,0)+1, 0)))</f>
        <is>
          <t/>
        </is>
      </c>
      <c r="Q51" s="0" t="inlineStr">
        <f aca="false">IF(ISBLANK(K51), "",IF(_xlfn.XOR(VLOOKUP($E51, data!$A$3:$C$11, IF($F51="int", 3, 2), 0) &lt; HLOOKUP(K$3, data!$J$2:$N$10, MATCH($I51,data!$I$3:$I$10,0)+1, 0),K51&lt;&gt;"pass"), "OK", VLOOKUP($E51, data!$A$3:$C$11, IF($F51="int", 3, 2), 0)&amp;"|"&amp;HLOOKUP(K$3, data!$J$2:$N$10, MATCH($I51,data!$I$3:$I$10,0)+1, 0)))</f>
        <is>
          <t/>
        </is>
      </c>
      <c r="R51" s="0" t="inlineStr">
        <f aca="false">IF(ISBLANK(L51), "",IF(_xlfn.XOR(VLOOKUP($E51, data!$A$3:$C$11, IF($F51="int", 3, 2), 0) &lt; HLOOKUP(L$3, data!$J$2:$N$10, MATCH($I51,data!$I$3:$I$10,0)+1, 0),L51&lt;&gt;"pass"), "OK", VLOOKUP($E51, data!$A$3:$C$11, IF($F51="int", 3, 2), 0)&amp;"|"&amp;HLOOKUP(L$3, data!$J$2:$N$10, MATCH($I51,data!$I$3:$I$10,0)+1, 0)))</f>
        <is>
          <t/>
        </is>
      </c>
      <c r="S51" s="0" t="inlineStr">
        <f aca="false">IF(ISBLANK(M51), "",IF(_xlfn.XOR(VLOOKUP($E51, data!$A$3:$C$11, IF($F51="int", 3, 2), 0) &lt; HLOOKUP(M$3, data!$J$2:$N$10, MATCH($I51,data!$I$3:$I$10,0)+1, 0),M51&lt;&gt;"pass"), "OK", VLOOKUP($E51, data!$A$3:$C$11, IF($F51="int", 3, 2), 0)&amp;"|"&amp;HLOOKUP(M$3, data!$J$2:$N$10, MATCH($I51,data!$I$3:$I$10,0)+1, 0)))</f>
        <is>
          <t/>
        </is>
      </c>
      <c r="T51" s="0" t="inlineStr">
        <f aca="false">IF(ISBLANK(N51), "",IF(_xlfn.XOR(VLOOKUP($E51, data!$A$3:$C$11, IF($F51="int", 3, 2), 0) &lt; HLOOKUP(N$3, data!$J$2:$N$10, MATCH($I51,data!$I$3:$I$10,0)+1, 0),N51&lt;&gt;"pass"), "OK", VLOOKUP($E51, data!$A$3:$C$11, IF($F51="int", 3, 2), 0)&amp;"|"&amp;HLOOKUP(N$3, data!$J$2:$N$10, MATCH($I51,data!$I$3:$I$10,0)+1, 0)))</f>
        <is>
          <t/>
        </is>
      </c>
    </row>
    <row r="52" customFormat="false" ht="12.8" hidden="false" customHeight="false" outlineLevel="0" collapsed="false">
      <c r="C52" s="0" t="n">
        <v>1</v>
      </c>
      <c r="D52" s="0" t="s">
        <v>30</v>
      </c>
      <c r="E52" s="0" t="s">
        <v>39</v>
      </c>
      <c r="F52" s="0" t="s">
        <v>21</v>
      </c>
      <c r="I52" s="0" t="s">
        <v>30</v>
      </c>
      <c r="O52" s="7" t="inlineStr">
        <f aca="false">IF(COUNTA(J52:N52) &gt; 0, CONCATENATE(C52,MID(D52, FIND(":", D52)+1, 99),A$5,B$5,SUBSTITUTE(E52, ":", "-"),F52,G52,H52), "")</f>
        <is>
          <t/>
        </is>
      </c>
      <c r="P52" s="0" t="inlineStr">
        <f aca="false">IF(ISBLANK(J52), "",IF(_xlfn.XOR(VLOOKUP($E52, data!$A$3:$C$11, IF($F52="int", 3, 2), 0) &lt; HLOOKUP(J$3, data!$J$2:$N$10, MATCH($I52,data!$I$3:$I$10,0)+1, 0),J52&lt;&gt;"pass"), "OK", VLOOKUP($E52, data!$A$3:$C$11, IF($F52="int", 3, 2), 0)&amp;"|"&amp;HLOOKUP(J$3, data!$J$2:$N$10, MATCH($I52,data!$I$3:$I$10,0)+1, 0)))</f>
        <is>
          <t/>
        </is>
      </c>
      <c r="Q52" s="0" t="inlineStr">
        <f aca="false">IF(ISBLANK(K52), "",IF(_xlfn.XOR(VLOOKUP($E52, data!$A$3:$C$11, IF($F52="int", 3, 2), 0) &lt; HLOOKUP(K$3, data!$J$2:$N$10, MATCH($I52,data!$I$3:$I$10,0)+1, 0),K52&lt;&gt;"pass"), "OK", VLOOKUP($E52, data!$A$3:$C$11, IF($F52="int", 3, 2), 0)&amp;"|"&amp;HLOOKUP(K$3, data!$J$2:$N$10, MATCH($I52,data!$I$3:$I$10,0)+1, 0)))</f>
        <is>
          <t/>
        </is>
      </c>
      <c r="R52" s="0" t="inlineStr">
        <f aca="false">IF(ISBLANK(L52), "",IF(_xlfn.XOR(VLOOKUP($E52, data!$A$3:$C$11, IF($F52="int", 3, 2), 0) &lt; HLOOKUP(L$3, data!$J$2:$N$10, MATCH($I52,data!$I$3:$I$10,0)+1, 0),L52&lt;&gt;"pass"), "OK", VLOOKUP($E52, data!$A$3:$C$11, IF($F52="int", 3, 2), 0)&amp;"|"&amp;HLOOKUP(L$3, data!$J$2:$N$10, MATCH($I52,data!$I$3:$I$10,0)+1, 0)))</f>
        <is>
          <t/>
        </is>
      </c>
      <c r="S52" s="0" t="inlineStr">
        <f aca="false">IF(ISBLANK(M52), "",IF(_xlfn.XOR(VLOOKUP($E52, data!$A$3:$C$11, IF($F52="int", 3, 2), 0) &lt; HLOOKUP(M$3, data!$J$2:$N$10, MATCH($I52,data!$I$3:$I$10,0)+1, 0),M52&lt;&gt;"pass"), "OK", VLOOKUP($E52, data!$A$3:$C$11, IF($F52="int", 3, 2), 0)&amp;"|"&amp;HLOOKUP(M$3, data!$J$2:$N$10, MATCH($I52,data!$I$3:$I$10,0)+1, 0)))</f>
        <is>
          <t/>
        </is>
      </c>
      <c r="T52" s="0" t="inlineStr">
        <f aca="false">IF(ISBLANK(N52), "",IF(_xlfn.XOR(VLOOKUP($E52, data!$A$3:$C$11, IF($F52="int", 3, 2), 0) &lt; HLOOKUP(N$3, data!$J$2:$N$10, MATCH($I52,data!$I$3:$I$10,0)+1, 0),N52&lt;&gt;"pass"), "OK", VLOOKUP($E52, data!$A$3:$C$11, IF($F52="int", 3, 2), 0)&amp;"|"&amp;HLOOKUP(N$3, data!$J$2:$N$10, MATCH($I52,data!$I$3:$I$10,0)+1, 0)))</f>
        <is>
          <t/>
        </is>
      </c>
    </row>
    <row r="53" customFormat="false" ht="12.8" hidden="false" customHeight="false" outlineLevel="0" collapsed="false">
      <c r="C53" s="0" t="n">
        <v>1</v>
      </c>
      <c r="D53" s="0" t="s">
        <v>30</v>
      </c>
      <c r="E53" s="0" t="s">
        <v>39</v>
      </c>
      <c r="F53" s="0" t="s">
        <v>21</v>
      </c>
      <c r="G53" s="0" t="s">
        <v>55</v>
      </c>
      <c r="H53" s="0" t="s">
        <v>56</v>
      </c>
      <c r="I53" s="0" t="s">
        <v>30</v>
      </c>
      <c r="O53" s="7" t="inlineStr">
        <f aca="false">IF(COUNTA(J53:N53) &gt; 0, CONCATENATE(C53,MID(D53, FIND(":", D53)+1, 99),A$5,B$5,SUBSTITUTE(E53, ":", "-"),F53,G53,H53), "")</f>
        <is>
          <t/>
        </is>
      </c>
      <c r="P53" s="0" t="inlineStr">
        <f aca="false">IF(ISBLANK(J53), "",IF(_xlfn.XOR(VLOOKUP($E53, data!$A$3:$C$11, IF($F53="int", 3, 2), 0) &lt; HLOOKUP(J$3, data!$J$2:$N$10, MATCH($I53,data!$I$3:$I$10,0)+1, 0),J53&lt;&gt;"pass"), "OK", VLOOKUP($E53, data!$A$3:$C$11, IF($F53="int", 3, 2), 0)&amp;"|"&amp;HLOOKUP(J$3, data!$J$2:$N$10, MATCH($I53,data!$I$3:$I$10,0)+1, 0)))</f>
        <is>
          <t/>
        </is>
      </c>
      <c r="Q53" s="0" t="inlineStr">
        <f aca="false">IF(ISBLANK(K53), "",IF(_xlfn.XOR(VLOOKUP($E53, data!$A$3:$C$11, IF($F53="int", 3, 2), 0) &lt; HLOOKUP(K$3, data!$J$2:$N$10, MATCH($I53,data!$I$3:$I$10,0)+1, 0),K53&lt;&gt;"pass"), "OK", VLOOKUP($E53, data!$A$3:$C$11, IF($F53="int", 3, 2), 0)&amp;"|"&amp;HLOOKUP(K$3, data!$J$2:$N$10, MATCH($I53,data!$I$3:$I$10,0)+1, 0)))</f>
        <is>
          <t/>
        </is>
      </c>
      <c r="R53" s="0" t="inlineStr">
        <f aca="false">IF(ISBLANK(L53), "",IF(_xlfn.XOR(VLOOKUP($E53, data!$A$3:$C$11, IF($F53="int", 3, 2), 0) &lt; HLOOKUP(L$3, data!$J$2:$N$10, MATCH($I53,data!$I$3:$I$10,0)+1, 0),L53&lt;&gt;"pass"), "OK", VLOOKUP($E53, data!$A$3:$C$11, IF($F53="int", 3, 2), 0)&amp;"|"&amp;HLOOKUP(L$3, data!$J$2:$N$10, MATCH($I53,data!$I$3:$I$10,0)+1, 0)))</f>
        <is>
          <t/>
        </is>
      </c>
      <c r="S53" s="0" t="inlineStr">
        <f aca="false">IF(ISBLANK(M53), "",IF(_xlfn.XOR(VLOOKUP($E53, data!$A$3:$C$11, IF($F53="int", 3, 2), 0) &lt; HLOOKUP(M$3, data!$J$2:$N$10, MATCH($I53,data!$I$3:$I$10,0)+1, 0),M53&lt;&gt;"pass"), "OK", VLOOKUP($E53, data!$A$3:$C$11, IF($F53="int", 3, 2), 0)&amp;"|"&amp;HLOOKUP(M$3, data!$J$2:$N$10, MATCH($I53,data!$I$3:$I$10,0)+1, 0)))</f>
        <is>
          <t/>
        </is>
      </c>
      <c r="T53" s="0" t="inlineStr">
        <f aca="false">IF(ISBLANK(N53), "",IF(_xlfn.XOR(VLOOKUP($E53, data!$A$3:$C$11, IF($F53="int", 3, 2), 0) &lt; HLOOKUP(N$3, data!$J$2:$N$10, MATCH($I53,data!$I$3:$I$10,0)+1, 0),N53&lt;&gt;"pass"), "OK", VLOOKUP($E53, data!$A$3:$C$11, IF($F53="int", 3, 2), 0)&amp;"|"&amp;HLOOKUP(N$3, data!$J$2:$N$10, MATCH($I53,data!$I$3:$I$10,0)+1, 0)))</f>
        <is>
          <t/>
        </is>
      </c>
    </row>
    <row r="54" customFormat="false" ht="12.8" hidden="false" customHeight="false" outlineLevel="0" collapsed="false">
      <c r="C54" s="0" t="n">
        <v>1</v>
      </c>
      <c r="D54" s="0" t="s">
        <v>30</v>
      </c>
      <c r="E54" s="0" t="s">
        <v>42</v>
      </c>
      <c r="I54" s="0" t="s">
        <v>30</v>
      </c>
      <c r="J54" s="7" t="s">
        <v>53</v>
      </c>
      <c r="K54" s="7" t="s">
        <v>53</v>
      </c>
      <c r="N54" s="7" t="s">
        <v>54</v>
      </c>
      <c r="O54" s="7" t="str">
        <f aca="false">IF(COUNTA(J54:N54) &gt; 0, CONCATENATE(C54,MID(D54, FIND(":", D54)+1, 99),A$5,B$5,SUBSTITUTE(E54, ":", "-"),F54,G54,H54), "")</f>
        <v>1floatMinexclusiveDOUBLE</v>
      </c>
      <c r="P54" s="0" t="str">
        <f aca="false">IF(ISBLANK(J54), "",IF(_xlfn.XOR(VLOOKUP($E54, data!$A$3:$C$11, IF($F54="int", 3, 2), 0) &lt; HLOOKUP(J$3, data!$J$2:$N$10, MATCH($I54,data!$I$3:$I$10,0)+1, 0),J54&lt;&gt;"pass"), "OK", VLOOKUP($E54, data!$A$3:$C$11, IF($F54="int", 3, 2), 0)&amp;"|"&amp;HLOOKUP(J$3, data!$J$2:$N$10, MATCH($I54,data!$I$3:$I$10,0)+1, 0)))</f>
        <v>OK</v>
      </c>
      <c r="Q54" s="0" t="str">
        <f aca="false">IF(ISBLANK(K54), "",IF(_xlfn.XOR(VLOOKUP($E54, data!$A$3:$C$11, IF($F54="int", 3, 2), 0) &lt; HLOOKUP(K$3, data!$J$2:$N$10, MATCH($I54,data!$I$3:$I$10,0)+1, 0),K54&lt;&gt;"pass"), "OK", VLOOKUP($E54, data!$A$3:$C$11, IF($F54="int", 3, 2), 0)&amp;"|"&amp;HLOOKUP(K$3, data!$J$2:$N$10, MATCH($I54,data!$I$3:$I$10,0)+1, 0)))</f>
        <v>OK</v>
      </c>
      <c r="R54" s="0" t="inlineStr">
        <f aca="false">IF(ISBLANK(L54), "",IF(_xlfn.XOR(VLOOKUP($E54, data!$A$3:$C$11, IF($F54="int", 3, 2), 0) &lt; HLOOKUP(L$3, data!$J$2:$N$10, MATCH($I54,data!$I$3:$I$10,0)+1, 0),L54&lt;&gt;"pass"), "OK", VLOOKUP($E54, data!$A$3:$C$11, IF($F54="int", 3, 2), 0)&amp;"|"&amp;HLOOKUP(L$3, data!$J$2:$N$10, MATCH($I54,data!$I$3:$I$10,0)+1, 0)))</f>
        <is>
          <t/>
        </is>
      </c>
      <c r="S54" s="0" t="inlineStr">
        <f aca="false">IF(ISBLANK(M54), "",IF(_xlfn.XOR(VLOOKUP($E54, data!$A$3:$C$11, IF($F54="int", 3, 2), 0) &lt; HLOOKUP(M$3, data!$J$2:$N$10, MATCH($I54,data!$I$3:$I$10,0)+1, 0),M54&lt;&gt;"pass"), "OK", VLOOKUP($E54, data!$A$3:$C$11, IF($F54="int", 3, 2), 0)&amp;"|"&amp;HLOOKUP(M$3, data!$J$2:$N$10, MATCH($I54,data!$I$3:$I$10,0)+1, 0)))</f>
        <is>
          <t/>
        </is>
      </c>
      <c r="T54" s="0" t="str">
        <f aca="false">IF(ISBLANK(N54), "",IF(_xlfn.XOR(VLOOKUP($E54, data!$A$3:$C$11, IF($F54="int", 3, 2), 0) &lt; HLOOKUP(N$3, data!$J$2:$N$10, MATCH($I54,data!$I$3:$I$10,0)+1, 0),N54&lt;&gt;"pass"), "OK", VLOOKUP($E54, data!$A$3:$C$11, IF($F54="int", 3, 2), 0)&amp;"|"&amp;HLOOKUP(N$3, data!$J$2:$N$10, MATCH($I54,data!$I$3:$I$10,0)+1, 0)))</f>
        <v>OK</v>
      </c>
    </row>
    <row r="55" customFormat="false" ht="12.8" hidden="false" customHeight="false" outlineLevel="0" collapsed="false">
      <c r="C55" s="0" t="n">
        <v>1</v>
      </c>
      <c r="D55" s="0" t="s">
        <v>30</v>
      </c>
      <c r="E55" s="0" t="s">
        <v>42</v>
      </c>
      <c r="G55" s="0" t="s">
        <v>55</v>
      </c>
      <c r="H55" s="0" t="s">
        <v>56</v>
      </c>
      <c r="I55" s="0" t="s">
        <v>30</v>
      </c>
      <c r="O55" s="7" t="inlineStr">
        <f aca="false">IF(COUNTA(J55:N55) &gt; 0, CONCATENATE(C55,MID(D55, FIND(":", D55)+1, 99),A$5,B$5,SUBSTITUTE(E55, ":", "-"),F55,G55,H55), "")</f>
        <is>
          <t/>
        </is>
      </c>
      <c r="P55" s="0" t="inlineStr">
        <f aca="false">IF(ISBLANK(J55), "",IF(_xlfn.XOR(VLOOKUP($E55, data!$A$3:$C$11, IF($F55="int", 3, 2), 0) &lt; HLOOKUP(J$3, data!$J$2:$N$10, MATCH($I55,data!$I$3:$I$10,0)+1, 0),J55&lt;&gt;"pass"), "OK", VLOOKUP($E55, data!$A$3:$C$11, IF($F55="int", 3, 2), 0)&amp;"|"&amp;HLOOKUP(J$3, data!$J$2:$N$10, MATCH($I55,data!$I$3:$I$10,0)+1, 0)))</f>
        <is>
          <t/>
        </is>
      </c>
      <c r="Q55" s="0" t="inlineStr">
        <f aca="false">IF(ISBLANK(K55), "",IF(_xlfn.XOR(VLOOKUP($E55, data!$A$3:$C$11, IF($F55="int", 3, 2), 0) &lt; HLOOKUP(K$3, data!$J$2:$N$10, MATCH($I55,data!$I$3:$I$10,0)+1, 0),K55&lt;&gt;"pass"), "OK", VLOOKUP($E55, data!$A$3:$C$11, IF($F55="int", 3, 2), 0)&amp;"|"&amp;HLOOKUP(K$3, data!$J$2:$N$10, MATCH($I55,data!$I$3:$I$10,0)+1, 0)))</f>
        <is>
          <t/>
        </is>
      </c>
      <c r="R55" s="0" t="inlineStr">
        <f aca="false">IF(ISBLANK(L55), "",IF(_xlfn.XOR(VLOOKUP($E55, data!$A$3:$C$11, IF($F55="int", 3, 2), 0) &lt; HLOOKUP(L$3, data!$J$2:$N$10, MATCH($I55,data!$I$3:$I$10,0)+1, 0),L55&lt;&gt;"pass"), "OK", VLOOKUP($E55, data!$A$3:$C$11, IF($F55="int", 3, 2), 0)&amp;"|"&amp;HLOOKUP(L$3, data!$J$2:$N$10, MATCH($I55,data!$I$3:$I$10,0)+1, 0)))</f>
        <is>
          <t/>
        </is>
      </c>
      <c r="S55" s="0" t="inlineStr">
        <f aca="false">IF(ISBLANK(M55), "",IF(_xlfn.XOR(VLOOKUP($E55, data!$A$3:$C$11, IF($F55="int", 3, 2), 0) &lt; HLOOKUP(M$3, data!$J$2:$N$10, MATCH($I55,data!$I$3:$I$10,0)+1, 0),M55&lt;&gt;"pass"), "OK", VLOOKUP($E55, data!$A$3:$C$11, IF($F55="int", 3, 2), 0)&amp;"|"&amp;HLOOKUP(M$3, data!$J$2:$N$10, MATCH($I55,data!$I$3:$I$10,0)+1, 0)))</f>
        <is>
          <t/>
        </is>
      </c>
      <c r="T55" s="0" t="inlineStr">
        <f aca="false">IF(ISBLANK(N55), "",IF(_xlfn.XOR(VLOOKUP($E55, data!$A$3:$C$11, IF($F55="int", 3, 2), 0) &lt; HLOOKUP(N$3, data!$J$2:$N$10, MATCH($I55,data!$I$3:$I$10,0)+1, 0),N55&lt;&gt;"pass"), "OK", VLOOKUP($E55, data!$A$3:$C$11, IF($F55="int", 3, 2), 0)&amp;"|"&amp;HLOOKUP(N$3, data!$J$2:$N$10, MATCH($I55,data!$I$3:$I$10,0)+1, 0)))</f>
        <is>
          <t/>
        </is>
      </c>
    </row>
    <row r="56" customFormat="false" ht="12.8" hidden="false" customHeight="false" outlineLevel="0" collapsed="false">
      <c r="C56" s="0" t="n">
        <v>1</v>
      </c>
      <c r="D56" s="0" t="s">
        <v>30</v>
      </c>
      <c r="E56" s="0" t="s">
        <v>42</v>
      </c>
      <c r="F56" s="0" t="s">
        <v>21</v>
      </c>
      <c r="I56" s="0" t="s">
        <v>30</v>
      </c>
      <c r="O56" s="7" t="inlineStr">
        <f aca="false">IF(COUNTA(J56:N56) &gt; 0, CONCATENATE(C56,MID(D56, FIND(":", D56)+1, 99),A$5,B$5,SUBSTITUTE(E56, ":", "-"),F56,G56,H56), "")</f>
        <is>
          <t/>
        </is>
      </c>
      <c r="P56" s="0" t="inlineStr">
        <f aca="false">IF(ISBLANK(J56), "",IF(_xlfn.XOR(VLOOKUP($E56, data!$A$3:$C$11, IF($F56="int", 3, 2), 0) &lt; HLOOKUP(J$3, data!$J$2:$N$10, MATCH($I56,data!$I$3:$I$10,0)+1, 0),J56&lt;&gt;"pass"), "OK", VLOOKUP($E56, data!$A$3:$C$11, IF($F56="int", 3, 2), 0)&amp;"|"&amp;HLOOKUP(J$3, data!$J$2:$N$10, MATCH($I56,data!$I$3:$I$10,0)+1, 0)))</f>
        <is>
          <t/>
        </is>
      </c>
      <c r="Q56" s="0" t="inlineStr">
        <f aca="false">IF(ISBLANK(K56), "",IF(_xlfn.XOR(VLOOKUP($E56, data!$A$3:$C$11, IF($F56="int", 3, 2), 0) &lt; HLOOKUP(K$3, data!$J$2:$N$10, MATCH($I56,data!$I$3:$I$10,0)+1, 0),K56&lt;&gt;"pass"), "OK", VLOOKUP($E56, data!$A$3:$C$11, IF($F56="int", 3, 2), 0)&amp;"|"&amp;HLOOKUP(K$3, data!$J$2:$N$10, MATCH($I56,data!$I$3:$I$10,0)+1, 0)))</f>
        <is>
          <t/>
        </is>
      </c>
      <c r="R56" s="0" t="inlineStr">
        <f aca="false">IF(ISBLANK(L56), "",IF(_xlfn.XOR(VLOOKUP($E56, data!$A$3:$C$11, IF($F56="int", 3, 2), 0) &lt; HLOOKUP(L$3, data!$J$2:$N$10, MATCH($I56,data!$I$3:$I$10,0)+1, 0),L56&lt;&gt;"pass"), "OK", VLOOKUP($E56, data!$A$3:$C$11, IF($F56="int", 3, 2), 0)&amp;"|"&amp;HLOOKUP(L$3, data!$J$2:$N$10, MATCH($I56,data!$I$3:$I$10,0)+1, 0)))</f>
        <is>
          <t/>
        </is>
      </c>
      <c r="S56" s="0" t="inlineStr">
        <f aca="false">IF(ISBLANK(M56), "",IF(_xlfn.XOR(VLOOKUP($E56, data!$A$3:$C$11, IF($F56="int", 3, 2), 0) &lt; HLOOKUP(M$3, data!$J$2:$N$10, MATCH($I56,data!$I$3:$I$10,0)+1, 0),M56&lt;&gt;"pass"), "OK", VLOOKUP($E56, data!$A$3:$C$11, IF($F56="int", 3, 2), 0)&amp;"|"&amp;HLOOKUP(M$3, data!$J$2:$N$10, MATCH($I56,data!$I$3:$I$10,0)+1, 0)))</f>
        <is>
          <t/>
        </is>
      </c>
      <c r="T56" s="0" t="inlineStr">
        <f aca="false">IF(ISBLANK(N56), "",IF(_xlfn.XOR(VLOOKUP($E56, data!$A$3:$C$11, IF($F56="int", 3, 2), 0) &lt; HLOOKUP(N$3, data!$J$2:$N$10, MATCH($I56,data!$I$3:$I$10,0)+1, 0),N56&lt;&gt;"pass"), "OK", VLOOKUP($E56, data!$A$3:$C$11, IF($F56="int", 3, 2), 0)&amp;"|"&amp;HLOOKUP(N$3, data!$J$2:$N$10, MATCH($I56,data!$I$3:$I$10,0)+1, 0)))</f>
        <is>
          <t/>
        </is>
      </c>
    </row>
    <row r="57" customFormat="false" ht="12.8" hidden="false" customHeight="false" outlineLevel="0" collapsed="false">
      <c r="C57" s="0" t="n">
        <v>1</v>
      </c>
      <c r="D57" s="0" t="s">
        <v>30</v>
      </c>
      <c r="E57" s="0" t="s">
        <v>42</v>
      </c>
      <c r="F57" s="0" t="s">
        <v>21</v>
      </c>
      <c r="G57" s="0" t="s">
        <v>55</v>
      </c>
      <c r="H57" s="0" t="s">
        <v>56</v>
      </c>
      <c r="I57" s="0" t="s">
        <v>30</v>
      </c>
      <c r="O57" s="7" t="inlineStr">
        <f aca="false">IF(COUNTA(J57:N57) &gt; 0, CONCATENATE(C57,MID(D57, FIND(":", D57)+1, 99),A$5,B$5,SUBSTITUTE(E57, ":", "-"),F57,G57,H57), "")</f>
        <is>
          <t/>
        </is>
      </c>
      <c r="P57" s="0" t="inlineStr">
        <f aca="false">IF(ISBLANK(J57), "",IF(_xlfn.XOR(VLOOKUP($E57, data!$A$3:$C$11, IF($F57="int", 3, 2), 0) &lt; HLOOKUP(J$3, data!$J$2:$N$10, MATCH($I57,data!$I$3:$I$10,0)+1, 0),J57&lt;&gt;"pass"), "OK", VLOOKUP($E57, data!$A$3:$C$11, IF($F57="int", 3, 2), 0)&amp;"|"&amp;HLOOKUP(J$3, data!$J$2:$N$10, MATCH($I57,data!$I$3:$I$10,0)+1, 0)))</f>
        <is>
          <t/>
        </is>
      </c>
      <c r="Q57" s="0" t="inlineStr">
        <f aca="false">IF(ISBLANK(K57), "",IF(_xlfn.XOR(VLOOKUP($E57, data!$A$3:$C$11, IF($F57="int", 3, 2), 0) &lt; HLOOKUP(K$3, data!$J$2:$N$10, MATCH($I57,data!$I$3:$I$10,0)+1, 0),K57&lt;&gt;"pass"), "OK", VLOOKUP($E57, data!$A$3:$C$11, IF($F57="int", 3, 2), 0)&amp;"|"&amp;HLOOKUP(K$3, data!$J$2:$N$10, MATCH($I57,data!$I$3:$I$10,0)+1, 0)))</f>
        <is>
          <t/>
        </is>
      </c>
      <c r="R57" s="0" t="inlineStr">
        <f aca="false">IF(ISBLANK(L57), "",IF(_xlfn.XOR(VLOOKUP($E57, data!$A$3:$C$11, IF($F57="int", 3, 2), 0) &lt; HLOOKUP(L$3, data!$J$2:$N$10, MATCH($I57,data!$I$3:$I$10,0)+1, 0),L57&lt;&gt;"pass"), "OK", VLOOKUP($E57, data!$A$3:$C$11, IF($F57="int", 3, 2), 0)&amp;"|"&amp;HLOOKUP(L$3, data!$J$2:$N$10, MATCH($I57,data!$I$3:$I$10,0)+1, 0)))</f>
        <is>
          <t/>
        </is>
      </c>
      <c r="S57" s="0" t="inlineStr">
        <f aca="false">IF(ISBLANK(M57), "",IF(_xlfn.XOR(VLOOKUP($E57, data!$A$3:$C$11, IF($F57="int", 3, 2), 0) &lt; HLOOKUP(M$3, data!$J$2:$N$10, MATCH($I57,data!$I$3:$I$10,0)+1, 0),M57&lt;&gt;"pass"), "OK", VLOOKUP($E57, data!$A$3:$C$11, IF($F57="int", 3, 2), 0)&amp;"|"&amp;HLOOKUP(M$3, data!$J$2:$N$10, MATCH($I57,data!$I$3:$I$10,0)+1, 0)))</f>
        <is>
          <t/>
        </is>
      </c>
      <c r="T57" s="0" t="inlineStr">
        <f aca="false">IF(ISBLANK(N57), "",IF(_xlfn.XOR(VLOOKUP($E57, data!$A$3:$C$11, IF($F57="int", 3, 2), 0) &lt; HLOOKUP(N$3, data!$J$2:$N$10, MATCH($I57,data!$I$3:$I$10,0)+1, 0),N57&lt;&gt;"pass"), "OK", VLOOKUP($E57, data!$A$3:$C$11, IF($F57="int", 3, 2), 0)&amp;"|"&amp;HLOOKUP(N$3, data!$J$2:$N$10, MATCH($I57,data!$I$3:$I$10,0)+1, 0)))</f>
        <is>
          <t/>
        </is>
      </c>
    </row>
    <row r="58" customFormat="false" ht="12.8" hidden="false" customHeight="false" outlineLevel="0" collapsed="false">
      <c r="C58" s="0" t="n">
        <v>1</v>
      </c>
      <c r="D58" s="0" t="s">
        <v>30</v>
      </c>
      <c r="E58" s="0" t="s">
        <v>30</v>
      </c>
      <c r="I58" s="0" t="s">
        <v>29</v>
      </c>
      <c r="K58" s="0" t="s">
        <v>53</v>
      </c>
      <c r="O58" s="7" t="str">
        <f aca="false">IF(COUNTA(J58:N58) &gt; 0, CONCATENATE(C58,MID(D58, FIND(":", D58)+1, 99),A$5,B$5,SUBSTITUTE(E58, ":", "-"),F58,G58,H58), "")</f>
        <v>1floatMinexclusivexsd-float</v>
      </c>
      <c r="P58" s="0" t="inlineStr">
        <f aca="false">IF(ISBLANK(J58), "",IF(_xlfn.XOR(VLOOKUP($E58, data!$A$3:$C$11, IF($F58="int", 3, 2), 0) &lt; HLOOKUP(J$3, data!$J$2:$N$10, MATCH($I58,data!$I$3:$I$10,0)+1, 0),J58&lt;&gt;"pass"), "OK", VLOOKUP($E58, data!$A$3:$C$11, IF($F58="int", 3, 2), 0)&amp;"|"&amp;HLOOKUP(J$3, data!$J$2:$N$10, MATCH($I58,data!$I$3:$I$10,0)+1, 0)))</f>
        <is>
          <t/>
        </is>
      </c>
      <c r="Q58" s="0" t="str">
        <f aca="false">IF(ISBLANK(K58), "",IF(_xlfn.XOR(VLOOKUP($E58, data!$A$3:$C$11, IF($F58="int", 3, 2), 0) &lt; HLOOKUP(K$3, data!$J$2:$N$10, MATCH($I58,data!$I$3:$I$10,0)+1, 0),K58&lt;&gt;"pass"), "OK", VLOOKUP($E58, data!$A$3:$C$11, IF($F58="int", 3, 2), 0)&amp;"|"&amp;HLOOKUP(K$3, data!$J$2:$N$10, MATCH($I58,data!$I$3:$I$10,0)+1, 0)))</f>
        <v>OK</v>
      </c>
      <c r="R58" s="0" t="inlineStr">
        <f aca="false">IF(ISBLANK(L58), "",IF(_xlfn.XOR(VLOOKUP($E58, data!$A$3:$C$11, IF($F58="int", 3, 2), 0) &lt; HLOOKUP(L$3, data!$J$2:$N$10, MATCH($I58,data!$I$3:$I$10,0)+1, 0),L58&lt;&gt;"pass"), "OK", VLOOKUP($E58, data!$A$3:$C$11, IF($F58="int", 3, 2), 0)&amp;"|"&amp;HLOOKUP(L$3, data!$J$2:$N$10, MATCH($I58,data!$I$3:$I$10,0)+1, 0)))</f>
        <is>
          <t/>
        </is>
      </c>
      <c r="S58" s="0" t="inlineStr">
        <f aca="false">IF(ISBLANK(M58), "",IF(_xlfn.XOR(VLOOKUP($E58, data!$A$3:$C$11, IF($F58="int", 3, 2), 0) &lt; HLOOKUP(M$3, data!$J$2:$N$10, MATCH($I58,data!$I$3:$I$10,0)+1, 0),M58&lt;&gt;"pass"), "OK", VLOOKUP($E58, data!$A$3:$C$11, IF($F58="int", 3, 2), 0)&amp;"|"&amp;HLOOKUP(M$3, data!$J$2:$N$10, MATCH($I58,data!$I$3:$I$10,0)+1, 0)))</f>
        <is>
          <t/>
        </is>
      </c>
      <c r="T58" s="0" t="inlineStr">
        <f aca="false">IF(ISBLANK(N58), "",IF(_xlfn.XOR(VLOOKUP($E58, data!$A$3:$C$11, IF($F58="int", 3, 2), 0) &lt; HLOOKUP(N$3, data!$J$2:$N$10, MATCH($I58,data!$I$3:$I$10,0)+1, 0),N58&lt;&gt;"pass"), "OK", VLOOKUP($E58, data!$A$3:$C$11, IF($F58="int", 3, 2), 0)&amp;"|"&amp;HLOOKUP(N$3, data!$J$2:$N$10, MATCH($I58,data!$I$3:$I$10,0)+1, 0)))</f>
        <is>
          <t/>
        </is>
      </c>
    </row>
    <row r="59" customFormat="false" ht="12.8" hidden="false" customHeight="false" outlineLevel="0" collapsed="false">
      <c r="C59" s="0" t="n">
        <v>1</v>
      </c>
      <c r="D59" s="0" t="s">
        <v>30</v>
      </c>
      <c r="E59" s="0" t="s">
        <v>30</v>
      </c>
      <c r="I59" s="0" t="s">
        <v>28</v>
      </c>
      <c r="O59" s="7" t="inlineStr">
        <f aca="false">IF(COUNTA(J59:N59) &gt; 0, CONCATENATE(C59,MID(D59, FIND(":", D59)+1, 99),A$5,B$5,SUBSTITUTE(E59, ":", "-"),F59,G59,H59), "")</f>
        <is>
          <t/>
        </is>
      </c>
      <c r="P59" s="0" t="inlineStr">
        <f aca="false">IF(ISBLANK(J59), "",IF(_xlfn.XOR(VLOOKUP($E59, data!$A$3:$C$11, IF($F59="int", 3, 2), 0) &lt; HLOOKUP(J$3, data!$J$2:$N$10, MATCH($I59,data!$I$3:$I$10,0)+1, 0),J59&lt;&gt;"pass"), "OK", VLOOKUP($E59, data!$A$3:$C$11, IF($F59="int", 3, 2), 0)&amp;"|"&amp;HLOOKUP(J$3, data!$J$2:$N$10, MATCH($I59,data!$I$3:$I$10,0)+1, 0)))</f>
        <is>
          <t/>
        </is>
      </c>
      <c r="Q59" s="0" t="inlineStr">
        <f aca="false">IF(ISBLANK(K59), "",IF(_xlfn.XOR(VLOOKUP($E59, data!$A$3:$C$11, IF($F59="int", 3, 2), 0) &lt; HLOOKUP(K$3, data!$J$2:$N$10, MATCH($I59,data!$I$3:$I$10,0)+1, 0),K59&lt;&gt;"pass"), "OK", VLOOKUP($E59, data!$A$3:$C$11, IF($F59="int", 3, 2), 0)&amp;"|"&amp;HLOOKUP(K$3, data!$J$2:$N$10, MATCH($I59,data!$I$3:$I$10,0)+1, 0)))</f>
        <is>
          <t/>
        </is>
      </c>
      <c r="R59" s="0" t="inlineStr">
        <f aca="false">IF(ISBLANK(L59), "",IF(_xlfn.XOR(VLOOKUP($E59, data!$A$3:$C$11, IF($F59="int", 3, 2), 0) &lt; HLOOKUP(L$3, data!$J$2:$N$10, MATCH($I59,data!$I$3:$I$10,0)+1, 0),L59&lt;&gt;"pass"), "OK", VLOOKUP($E59, data!$A$3:$C$11, IF($F59="int", 3, 2), 0)&amp;"|"&amp;HLOOKUP(L$3, data!$J$2:$N$10, MATCH($I59,data!$I$3:$I$10,0)+1, 0)))</f>
        <is>
          <t/>
        </is>
      </c>
      <c r="S59" s="0" t="inlineStr">
        <f aca="false">IF(ISBLANK(M59), "",IF(_xlfn.XOR(VLOOKUP($E59, data!$A$3:$C$11, IF($F59="int", 3, 2), 0) &lt; HLOOKUP(M$3, data!$J$2:$N$10, MATCH($I59,data!$I$3:$I$10,0)+1, 0),M59&lt;&gt;"pass"), "OK", VLOOKUP($E59, data!$A$3:$C$11, IF($F59="int", 3, 2), 0)&amp;"|"&amp;HLOOKUP(M$3, data!$J$2:$N$10, MATCH($I59,data!$I$3:$I$10,0)+1, 0)))</f>
        <is>
          <t/>
        </is>
      </c>
      <c r="T59" s="0" t="inlineStr">
        <f aca="false">IF(ISBLANK(N59), "",IF(_xlfn.XOR(VLOOKUP($E59, data!$A$3:$C$11, IF($F59="int", 3, 2), 0) &lt; HLOOKUP(N$3, data!$J$2:$N$10, MATCH($I59,data!$I$3:$I$10,0)+1, 0),N59&lt;&gt;"pass"), "OK", VLOOKUP($E59, data!$A$3:$C$11, IF($F59="int", 3, 2), 0)&amp;"|"&amp;HLOOKUP(N$3, data!$J$2:$N$10, MATCH($I59,data!$I$3:$I$10,0)+1, 0)))</f>
        <is>
          <t/>
        </is>
      </c>
    </row>
    <row r="60" customFormat="false" ht="12.8" hidden="false" customHeight="false" outlineLevel="0" collapsed="false">
      <c r="C60" s="0" t="n">
        <v>1</v>
      </c>
      <c r="D60" s="0" t="s">
        <v>30</v>
      </c>
      <c r="E60" s="0" t="s">
        <v>30</v>
      </c>
      <c r="I60" s="0" t="s">
        <v>31</v>
      </c>
      <c r="K60" s="0" t="s">
        <v>53</v>
      </c>
      <c r="O60" s="7" t="str">
        <f aca="false">IF(COUNTA(J60:N60) &gt; 0, CONCATENATE(C60,MID(D60, FIND(":", D60)+1, 99),A$5,B$5,SUBSTITUTE(E60, ":", "-"),F60,G60,H60), "")</f>
        <v>1floatMinexclusivexsd-float</v>
      </c>
      <c r="P60" s="0" t="inlineStr">
        <f aca="false">IF(ISBLANK(J60), "",IF(_xlfn.XOR(VLOOKUP($E60, data!$A$3:$C$11, IF($F60="int", 3, 2), 0) &lt; HLOOKUP(J$3, data!$J$2:$N$10, MATCH($I60,data!$I$3:$I$10,0)+1, 0),J60&lt;&gt;"pass"), "OK", VLOOKUP($E60, data!$A$3:$C$11, IF($F60="int", 3, 2), 0)&amp;"|"&amp;HLOOKUP(J$3, data!$J$2:$N$10, MATCH($I60,data!$I$3:$I$10,0)+1, 0)))</f>
        <is>
          <t/>
        </is>
      </c>
      <c r="Q60" s="0" t="str">
        <f aca="false">IF(ISBLANK(K60), "",IF(_xlfn.XOR(VLOOKUP($E60, data!$A$3:$C$11, IF($F60="int", 3, 2), 0) &lt; HLOOKUP(K$3, data!$J$2:$N$10, MATCH($I60,data!$I$3:$I$10,0)+1, 0),K60&lt;&gt;"pass"), "OK", VLOOKUP($E60, data!$A$3:$C$11, IF($F60="int", 3, 2), 0)&amp;"|"&amp;HLOOKUP(K$3, data!$J$2:$N$10, MATCH($I60,data!$I$3:$I$10,0)+1, 0)))</f>
        <v>OK</v>
      </c>
      <c r="R60" s="0" t="inlineStr">
        <f aca="false">IF(ISBLANK(L60), "",IF(_xlfn.XOR(VLOOKUP($E60, data!$A$3:$C$11, IF($F60="int", 3, 2), 0) &lt; HLOOKUP(L$3, data!$J$2:$N$10, MATCH($I60,data!$I$3:$I$10,0)+1, 0),L60&lt;&gt;"pass"), "OK", VLOOKUP($E60, data!$A$3:$C$11, IF($F60="int", 3, 2), 0)&amp;"|"&amp;HLOOKUP(L$3, data!$J$2:$N$10, MATCH($I60,data!$I$3:$I$10,0)+1, 0)))</f>
        <is>
          <t/>
        </is>
      </c>
      <c r="S60" s="0" t="inlineStr">
        <f aca="false">IF(ISBLANK(M60), "",IF(_xlfn.XOR(VLOOKUP($E60, data!$A$3:$C$11, IF($F60="int", 3, 2), 0) &lt; HLOOKUP(M$3, data!$J$2:$N$10, MATCH($I60,data!$I$3:$I$10,0)+1, 0),M60&lt;&gt;"pass"), "OK", VLOOKUP($E60, data!$A$3:$C$11, IF($F60="int", 3, 2), 0)&amp;"|"&amp;HLOOKUP(M$3, data!$J$2:$N$10, MATCH($I60,data!$I$3:$I$10,0)+1, 0)))</f>
        <is>
          <t/>
        </is>
      </c>
      <c r="T60" s="0" t="inlineStr">
        <f aca="false">IF(ISBLANK(N60), "",IF(_xlfn.XOR(VLOOKUP($E60, data!$A$3:$C$11, IF($F60="int", 3, 2), 0) &lt; HLOOKUP(N$3, data!$J$2:$N$10, MATCH($I60,data!$I$3:$I$10,0)+1, 0),N60&lt;&gt;"pass"), "OK", VLOOKUP($E60, data!$A$3:$C$11, IF($F60="int", 3, 2), 0)&amp;"|"&amp;HLOOKUP(N$3, data!$J$2:$N$10, MATCH($I60,data!$I$3:$I$10,0)+1, 0)))</f>
        <is>
          <t/>
        </is>
      </c>
    </row>
    <row r="61" customFormat="false" ht="12.8" hidden="false" customHeight="false" outlineLevel="0" collapsed="false">
      <c r="C61" s="0" t="n">
        <v>1</v>
      </c>
      <c r="D61" s="0" t="s">
        <v>30</v>
      </c>
      <c r="E61" s="0" t="s">
        <v>30</v>
      </c>
      <c r="I61" s="0" t="s">
        <v>33</v>
      </c>
      <c r="O61" s="7" t="inlineStr">
        <f aca="false">IF(COUNTA(J61:N61) &gt; 0, CONCATENATE(C61,MID(D61, FIND(":", D61)+1, 99),A$5,B$5,SUBSTITUTE(E61, ":", "-"),F61,G61,H61), "")</f>
        <is>
          <t/>
        </is>
      </c>
      <c r="P61" s="0" t="inlineStr">
        <f aca="false">IF(ISBLANK(J61), "",IF(_xlfn.XOR(VLOOKUP($E61, data!$A$3:$C$11, IF($F61="int", 3, 2), 0) &lt; HLOOKUP(J$3, data!$J$2:$N$10, MATCH($I61,data!$I$3:$I$10,0)+1, 0),J61&lt;&gt;"pass"), "OK", VLOOKUP($E61, data!$A$3:$C$11, IF($F61="int", 3, 2), 0)&amp;"|"&amp;HLOOKUP(J$3, data!$J$2:$N$10, MATCH($I61,data!$I$3:$I$10,0)+1, 0)))</f>
        <is>
          <t/>
        </is>
      </c>
      <c r="Q61" s="0" t="inlineStr">
        <f aca="false">IF(ISBLANK(K61), "",IF(_xlfn.XOR(VLOOKUP($E61, data!$A$3:$C$11, IF($F61="int", 3, 2), 0) &lt; HLOOKUP(K$3, data!$J$2:$N$10, MATCH($I61,data!$I$3:$I$10,0)+1, 0),K61&lt;&gt;"pass"), "OK", VLOOKUP($E61, data!$A$3:$C$11, IF($F61="int", 3, 2), 0)&amp;"|"&amp;HLOOKUP(K$3, data!$J$2:$N$10, MATCH($I61,data!$I$3:$I$10,0)+1, 0)))</f>
        <is>
          <t/>
        </is>
      </c>
      <c r="R61" s="0" t="inlineStr">
        <f aca="false">IF(ISBLANK(L61), "",IF(_xlfn.XOR(VLOOKUP($E61, data!$A$3:$C$11, IF($F61="int", 3, 2), 0) &lt; HLOOKUP(L$3, data!$J$2:$N$10, MATCH($I61,data!$I$3:$I$10,0)+1, 0),L61&lt;&gt;"pass"), "OK", VLOOKUP($E61, data!$A$3:$C$11, IF($F61="int", 3, 2), 0)&amp;"|"&amp;HLOOKUP(L$3, data!$J$2:$N$10, MATCH($I61,data!$I$3:$I$10,0)+1, 0)))</f>
        <is>
          <t/>
        </is>
      </c>
      <c r="S61" s="0" t="inlineStr">
        <f aca="false">IF(ISBLANK(M61), "",IF(_xlfn.XOR(VLOOKUP($E61, data!$A$3:$C$11, IF($F61="int", 3, 2), 0) &lt; HLOOKUP(M$3, data!$J$2:$N$10, MATCH($I61,data!$I$3:$I$10,0)+1, 0),M61&lt;&gt;"pass"), "OK", VLOOKUP($E61, data!$A$3:$C$11, IF($F61="int", 3, 2), 0)&amp;"|"&amp;HLOOKUP(M$3, data!$J$2:$N$10, MATCH($I61,data!$I$3:$I$10,0)+1, 0)))</f>
        <is>
          <t/>
        </is>
      </c>
      <c r="T61" s="0" t="inlineStr">
        <f aca="false">IF(ISBLANK(N61), "",IF(_xlfn.XOR(VLOOKUP($E61, data!$A$3:$C$11, IF($F61="int", 3, 2), 0) &lt; HLOOKUP(N$3, data!$J$2:$N$10, MATCH($I61,data!$I$3:$I$10,0)+1, 0),N61&lt;&gt;"pass"), "OK", VLOOKUP($E61, data!$A$3:$C$11, IF($F61="int", 3, 2), 0)&amp;"|"&amp;HLOOKUP(N$3, data!$J$2:$N$10, MATCH($I61,data!$I$3:$I$10,0)+1, 0)))</f>
        <is>
          <t/>
        </is>
      </c>
    </row>
    <row r="62" customFormat="false" ht="12.8" hidden="false" customHeight="false" outlineLevel="0" collapsed="false">
      <c r="C62" s="0" t="n">
        <v>1</v>
      </c>
      <c r="D62" s="0" t="s">
        <v>30</v>
      </c>
      <c r="E62" s="0" t="s">
        <v>30</v>
      </c>
      <c r="I62" s="0" t="s">
        <v>37</v>
      </c>
      <c r="O62" s="7" t="inlineStr">
        <f aca="false">IF(COUNTA(J62:N62) &gt; 0, CONCATENATE(C62,MID(D62, FIND(":", D62)+1, 99),A$5,B$5,SUBSTITUTE(E62, ":", "-"),F62,G62,H62), "")</f>
        <is>
          <t/>
        </is>
      </c>
      <c r="P62" s="0" t="inlineStr">
        <f aca="false">IF(ISBLANK(J62), "",IF(_xlfn.XOR(VLOOKUP($E62, data!$A$3:$C$11, IF($F62="int", 3, 2), 0) &lt; HLOOKUP(J$3, data!$J$2:$N$10, MATCH($I62,data!$I$3:$I$10,0)+1, 0),J62&lt;&gt;"pass"), "OK", VLOOKUP($E62, data!$A$3:$C$11, IF($F62="int", 3, 2), 0)&amp;"|"&amp;HLOOKUP(J$3, data!$J$2:$N$10, MATCH($I62,data!$I$3:$I$10,0)+1, 0)))</f>
        <is>
          <t/>
        </is>
      </c>
      <c r="Q62" s="0" t="inlineStr">
        <f aca="false">IF(ISBLANK(K62), "",IF(_xlfn.XOR(VLOOKUP($E62, data!$A$3:$C$11, IF($F62="int", 3, 2), 0) &lt; HLOOKUP(K$3, data!$J$2:$N$10, MATCH($I62,data!$I$3:$I$10,0)+1, 0),K62&lt;&gt;"pass"), "OK", VLOOKUP($E62, data!$A$3:$C$11, IF($F62="int", 3, 2), 0)&amp;"|"&amp;HLOOKUP(K$3, data!$J$2:$N$10, MATCH($I62,data!$I$3:$I$10,0)+1, 0)))</f>
        <is>
          <t/>
        </is>
      </c>
      <c r="R62" s="0" t="inlineStr">
        <f aca="false">IF(ISBLANK(L62), "",IF(_xlfn.XOR(VLOOKUP($E62, data!$A$3:$C$11, IF($F62="int", 3, 2), 0) &lt; HLOOKUP(L$3, data!$J$2:$N$10, MATCH($I62,data!$I$3:$I$10,0)+1, 0),L62&lt;&gt;"pass"), "OK", VLOOKUP($E62, data!$A$3:$C$11, IF($F62="int", 3, 2), 0)&amp;"|"&amp;HLOOKUP(L$3, data!$J$2:$N$10, MATCH($I62,data!$I$3:$I$10,0)+1, 0)))</f>
        <is>
          <t/>
        </is>
      </c>
      <c r="S62" s="0" t="inlineStr">
        <f aca="false">IF(ISBLANK(M62), "",IF(_xlfn.XOR(VLOOKUP($E62, data!$A$3:$C$11, IF($F62="int", 3, 2), 0) &lt; HLOOKUP(M$3, data!$J$2:$N$10, MATCH($I62,data!$I$3:$I$10,0)+1, 0),M62&lt;&gt;"pass"), "OK", VLOOKUP($E62, data!$A$3:$C$11, IF($F62="int", 3, 2), 0)&amp;"|"&amp;HLOOKUP(M$3, data!$J$2:$N$10, MATCH($I62,data!$I$3:$I$10,0)+1, 0)))</f>
        <is>
          <t/>
        </is>
      </c>
      <c r="T62" s="0" t="inlineStr">
        <f aca="false">IF(ISBLANK(N62), "",IF(_xlfn.XOR(VLOOKUP($E62, data!$A$3:$C$11, IF($F62="int", 3, 2), 0) &lt; HLOOKUP(N$3, data!$J$2:$N$10, MATCH($I62,data!$I$3:$I$10,0)+1, 0),N62&lt;&gt;"pass"), "OK", VLOOKUP($E62, data!$A$3:$C$11, IF($F62="int", 3, 2), 0)&amp;"|"&amp;HLOOKUP(N$3, data!$J$2:$N$10, MATCH($I62,data!$I$3:$I$10,0)+1, 0)))</f>
        <is>
          <t/>
        </is>
      </c>
    </row>
    <row r="63" customFormat="false" ht="12.8" hidden="false" customHeight="false" outlineLevel="0" collapsed="false">
      <c r="C63" s="0" t="n">
        <v>1</v>
      </c>
      <c r="D63" s="0" t="s">
        <v>30</v>
      </c>
      <c r="E63" s="0" t="s">
        <v>30</v>
      </c>
      <c r="I63" s="0" t="s">
        <v>32</v>
      </c>
      <c r="O63" s="7" t="inlineStr">
        <f aca="false">IF(COUNTA(J63:N63) &gt; 0, CONCATENATE(C63,MID(D63, FIND(":", D63)+1, 99),A$5,B$5,SUBSTITUTE(E63, ":", "-"),F63,G63,H63), "")</f>
        <is>
          <t/>
        </is>
      </c>
      <c r="P63" s="0" t="inlineStr">
        <f aca="false">IF(ISBLANK(J63), "",IF(_xlfn.XOR(VLOOKUP($E63, data!$A$3:$C$11, IF($F63="int", 3, 2), 0) &lt; HLOOKUP(J$3, data!$J$2:$N$10, MATCH($I63,data!$I$3:$I$10,0)+1, 0),J63&lt;&gt;"pass"), "OK", VLOOKUP($E63, data!$A$3:$C$11, IF($F63="int", 3, 2), 0)&amp;"|"&amp;HLOOKUP(J$3, data!$J$2:$N$10, MATCH($I63,data!$I$3:$I$10,0)+1, 0)))</f>
        <is>
          <t/>
        </is>
      </c>
      <c r="Q63" s="0" t="inlineStr">
        <f aca="false">IF(ISBLANK(K63), "",IF(_xlfn.XOR(VLOOKUP($E63, data!$A$3:$C$11, IF($F63="int", 3, 2), 0) &lt; HLOOKUP(K$3, data!$J$2:$N$10, MATCH($I63,data!$I$3:$I$10,0)+1, 0),K63&lt;&gt;"pass"), "OK", VLOOKUP($E63, data!$A$3:$C$11, IF($F63="int", 3, 2), 0)&amp;"|"&amp;HLOOKUP(K$3, data!$J$2:$N$10, MATCH($I63,data!$I$3:$I$10,0)+1, 0)))</f>
        <is>
          <t/>
        </is>
      </c>
      <c r="R63" s="0" t="inlineStr">
        <f aca="false">IF(ISBLANK(L63), "",IF(_xlfn.XOR(VLOOKUP($E63, data!$A$3:$C$11, IF($F63="int", 3, 2), 0) &lt; HLOOKUP(L$3, data!$J$2:$N$10, MATCH($I63,data!$I$3:$I$10,0)+1, 0),L63&lt;&gt;"pass"), "OK", VLOOKUP($E63, data!$A$3:$C$11, IF($F63="int", 3, 2), 0)&amp;"|"&amp;HLOOKUP(L$3, data!$J$2:$N$10, MATCH($I63,data!$I$3:$I$10,0)+1, 0)))</f>
        <is>
          <t/>
        </is>
      </c>
      <c r="S63" s="0" t="inlineStr">
        <f aca="false">IF(ISBLANK(M63), "",IF(_xlfn.XOR(VLOOKUP($E63, data!$A$3:$C$11, IF($F63="int", 3, 2), 0) &lt; HLOOKUP(M$3, data!$J$2:$N$10, MATCH($I63,data!$I$3:$I$10,0)+1, 0),M63&lt;&gt;"pass"), "OK", VLOOKUP($E63, data!$A$3:$C$11, IF($F63="int", 3, 2), 0)&amp;"|"&amp;HLOOKUP(M$3, data!$J$2:$N$10, MATCH($I63,data!$I$3:$I$10,0)+1, 0)))</f>
        <is>
          <t/>
        </is>
      </c>
      <c r="T63" s="0" t="inlineStr">
        <f aca="false">IF(ISBLANK(N63), "",IF(_xlfn.XOR(VLOOKUP($E63, data!$A$3:$C$11, IF($F63="int", 3, 2), 0) &lt; HLOOKUP(N$3, data!$J$2:$N$10, MATCH($I63,data!$I$3:$I$10,0)+1, 0),N63&lt;&gt;"pass"), "OK", VLOOKUP($E63, data!$A$3:$C$11, IF($F63="int", 3, 2), 0)&amp;"|"&amp;HLOOKUP(N$3, data!$J$2:$N$10, MATCH($I63,data!$I$3:$I$10,0)+1, 0)))</f>
        <is>
          <t/>
        </is>
      </c>
    </row>
    <row r="64" customFormat="false" ht="12.8" hidden="false" customHeight="false" outlineLevel="0" collapsed="false">
      <c r="C64" s="0" t="n">
        <v>1</v>
      </c>
      <c r="D64" s="0" t="s">
        <v>30</v>
      </c>
      <c r="E64" s="0" t="s">
        <v>32</v>
      </c>
      <c r="I64" s="0" t="s">
        <v>32</v>
      </c>
      <c r="O64" s="7" t="inlineStr">
        <f aca="false">IF(COUNTA(J64:N64) &gt; 0, CONCATENATE(C64,MID(D64, FIND(":", D64)+1, 99),A$5,B$5,SUBSTITUTE(E64, ":", "-"),F64,G64,H64), "")</f>
        <is>
          <t/>
        </is>
      </c>
      <c r="P64" s="0" t="inlineStr">
        <f aca="false">IF(ISBLANK(J64), "",IF(_xlfn.XOR(VLOOKUP($E64, data!$A$3:$C$11, IF($F64="int", 3, 2), 0) &lt; HLOOKUP(J$3, data!$J$2:$N$10, MATCH($I64,data!$I$3:$I$10,0)+1, 0),J64&lt;&gt;"pass"), "OK", VLOOKUP($E64, data!$A$3:$C$11, IF($F64="int", 3, 2), 0)&amp;"|"&amp;HLOOKUP(J$3, data!$J$2:$N$10, MATCH($I64,data!$I$3:$I$10,0)+1, 0)))</f>
        <is>
          <t/>
        </is>
      </c>
      <c r="Q64" s="0" t="inlineStr">
        <f aca="false">IF(ISBLANK(K64), "",IF(_xlfn.XOR(VLOOKUP($E64, data!$A$3:$C$11, IF($F64="int", 3, 2), 0) &lt; HLOOKUP(K$3, data!$J$2:$N$10, MATCH($I64,data!$I$3:$I$10,0)+1, 0),K64&lt;&gt;"pass"), "OK", VLOOKUP($E64, data!$A$3:$C$11, IF($F64="int", 3, 2), 0)&amp;"|"&amp;HLOOKUP(K$3, data!$J$2:$N$10, MATCH($I64,data!$I$3:$I$10,0)+1, 0)))</f>
        <is>
          <t/>
        </is>
      </c>
      <c r="R64" s="0" t="inlineStr">
        <f aca="false">IF(ISBLANK(L64), "",IF(_xlfn.XOR(VLOOKUP($E64, data!$A$3:$C$11, IF($F64="int", 3, 2), 0) &lt; HLOOKUP(L$3, data!$J$2:$N$10, MATCH($I64,data!$I$3:$I$10,0)+1, 0),L64&lt;&gt;"pass"), "OK", VLOOKUP($E64, data!$A$3:$C$11, IF($F64="int", 3, 2), 0)&amp;"|"&amp;HLOOKUP(L$3, data!$J$2:$N$10, MATCH($I64,data!$I$3:$I$10,0)+1, 0)))</f>
        <is>
          <t/>
        </is>
      </c>
      <c r="S64" s="0" t="inlineStr">
        <f aca="false">IF(ISBLANK(M64), "",IF(_xlfn.XOR(VLOOKUP($E64, data!$A$3:$C$11, IF($F64="int", 3, 2), 0) &lt; HLOOKUP(M$3, data!$J$2:$N$10, MATCH($I64,data!$I$3:$I$10,0)+1, 0),M64&lt;&gt;"pass"), "OK", VLOOKUP($E64, data!$A$3:$C$11, IF($F64="int", 3, 2), 0)&amp;"|"&amp;HLOOKUP(M$3, data!$J$2:$N$10, MATCH($I64,data!$I$3:$I$10,0)+1, 0)))</f>
        <is>
          <t/>
        </is>
      </c>
      <c r="T64" s="0" t="inlineStr">
        <f aca="false">IF(ISBLANK(N64), "",IF(_xlfn.XOR(VLOOKUP($E64, data!$A$3:$C$11, IF($F64="int", 3, 2), 0) &lt; HLOOKUP(N$3, data!$J$2:$N$10, MATCH($I64,data!$I$3:$I$10,0)+1, 0),N64&lt;&gt;"pass"), "OK", VLOOKUP($E64, data!$A$3:$C$11, IF($F64="int", 3, 2), 0)&amp;"|"&amp;HLOOKUP(N$3, data!$J$2:$N$10, MATCH($I64,data!$I$3:$I$10,0)+1, 0)))</f>
        <is>
          <t/>
        </is>
      </c>
    </row>
    <row r="65" customFormat="false" ht="12.8" hidden="false" customHeight="false" outlineLevel="0" collapsed="false">
      <c r="C65" s="0" t="n">
        <v>1</v>
      </c>
      <c r="D65" s="0" t="s">
        <v>30</v>
      </c>
      <c r="E65" s="0" t="s">
        <v>30</v>
      </c>
      <c r="I65" s="0" t="s">
        <v>30</v>
      </c>
      <c r="O65" s="7" t="inlineStr">
        <f aca="false">IF(COUNTA(J65:N65) &gt; 0, CONCATENATE(C65,MID(D65, FIND(":", D65)+1, 99),A$5,B$5,SUBSTITUTE(E65, ":", "-"),F65,G65,H65), "")</f>
        <is>
          <t/>
        </is>
      </c>
      <c r="P65" s="0" t="inlineStr">
        <f aca="false">IF(ISBLANK(J65), "",IF(_xlfn.XOR(VLOOKUP($E65, data!$A$3:$C$11, IF($F65="int", 3, 2), 0) &lt; HLOOKUP(J$3, data!$J$2:$N$10, MATCH($I65,data!$I$3:$I$10,0)+1, 0),J65&lt;&gt;"pass"), "OK", VLOOKUP($E65, data!$A$3:$C$11, IF($F65="int", 3, 2), 0)&amp;"|"&amp;HLOOKUP(J$3, data!$J$2:$N$10, MATCH($I65,data!$I$3:$I$10,0)+1, 0)))</f>
        <is>
          <t/>
        </is>
      </c>
      <c r="Q65" s="0" t="inlineStr">
        <f aca="false">IF(ISBLANK(K65), "",IF(_xlfn.XOR(VLOOKUP($E65, data!$A$3:$C$11, IF($F65="int", 3, 2), 0) &lt; HLOOKUP(K$3, data!$J$2:$N$10, MATCH($I65,data!$I$3:$I$10,0)+1, 0),K65&lt;&gt;"pass"), "OK", VLOOKUP($E65, data!$A$3:$C$11, IF($F65="int", 3, 2), 0)&amp;"|"&amp;HLOOKUP(K$3, data!$J$2:$N$10, MATCH($I65,data!$I$3:$I$10,0)+1, 0)))</f>
        <is>
          <t/>
        </is>
      </c>
      <c r="R65" s="0" t="inlineStr">
        <f aca="false">IF(ISBLANK(L65), "",IF(_xlfn.XOR(VLOOKUP($E65, data!$A$3:$C$11, IF($F65="int", 3, 2), 0) &lt; HLOOKUP(L$3, data!$J$2:$N$10, MATCH($I65,data!$I$3:$I$10,0)+1, 0),L65&lt;&gt;"pass"), "OK", VLOOKUP($E65, data!$A$3:$C$11, IF($F65="int", 3, 2), 0)&amp;"|"&amp;HLOOKUP(L$3, data!$J$2:$N$10, MATCH($I65,data!$I$3:$I$10,0)+1, 0)))</f>
        <is>
          <t/>
        </is>
      </c>
      <c r="S65" s="0" t="inlineStr">
        <f aca="false">IF(ISBLANK(M65), "",IF(_xlfn.XOR(VLOOKUP($E65, data!$A$3:$C$11, IF($F65="int", 3, 2), 0) &lt; HLOOKUP(M$3, data!$J$2:$N$10, MATCH($I65,data!$I$3:$I$10,0)+1, 0),M65&lt;&gt;"pass"), "OK", VLOOKUP($E65, data!$A$3:$C$11, IF($F65="int", 3, 2), 0)&amp;"|"&amp;HLOOKUP(M$3, data!$J$2:$N$10, MATCH($I65,data!$I$3:$I$10,0)+1, 0)))</f>
        <is>
          <t/>
        </is>
      </c>
      <c r="T65" s="0" t="inlineStr">
        <f aca="false">IF(ISBLANK(N65), "",IF(_xlfn.XOR(VLOOKUP($E65, data!$A$3:$C$11, IF($F65="int", 3, 2), 0) &lt; HLOOKUP(N$3, data!$J$2:$N$10, MATCH($I65,data!$I$3:$I$10,0)+1, 0),N65&lt;&gt;"pass"), "OK", VLOOKUP($E65, data!$A$3:$C$11, IF($F65="int", 3, 2), 0)&amp;"|"&amp;HLOOKUP(N$3, data!$J$2:$N$10, MATCH($I65,data!$I$3:$I$10,0)+1, 0)))</f>
        <is>
          <t/>
        </is>
      </c>
    </row>
    <row r="66" customFormat="false" ht="12.8" hidden="false" customHeight="false" outlineLevel="0" collapsed="false">
      <c r="C66" s="0" t="n">
        <v>1</v>
      </c>
      <c r="D66" s="0" t="s">
        <v>30</v>
      </c>
      <c r="E66" s="0" t="s">
        <v>35</v>
      </c>
      <c r="I66" s="0" t="s">
        <v>30</v>
      </c>
      <c r="O66" s="7" t="inlineStr">
        <f aca="false">IF(COUNTA(J66:N66) &gt; 0, CONCATENATE(C66,MID(D66, FIND(":", D66)+1, 99),A$5,B$5,SUBSTITUTE(E66, ":", "-"),F66,G66,H66), "")</f>
        <is>
          <t/>
        </is>
      </c>
      <c r="P66" s="0" t="inlineStr">
        <f aca="false">IF(ISBLANK(J66), "",IF(_xlfn.XOR(VLOOKUP($E66, data!$A$3:$C$11, IF($F66="int", 3, 2), 0) &lt; HLOOKUP(J$3, data!$J$2:$N$10, MATCH($I66,data!$I$3:$I$10,0)+1, 0),J66&lt;&gt;"pass"), "OK", VLOOKUP($E66, data!$A$3:$C$11, IF($F66="int", 3, 2), 0)&amp;"|"&amp;HLOOKUP(J$3, data!$J$2:$N$10, MATCH($I66,data!$I$3:$I$10,0)+1, 0)))</f>
        <is>
          <t/>
        </is>
      </c>
      <c r="Q66" s="0" t="inlineStr">
        <f aca="false">IF(ISBLANK(K66), "",IF(_xlfn.XOR(VLOOKUP($E66, data!$A$3:$C$11, IF($F66="int", 3, 2), 0) &lt; HLOOKUP(K$3, data!$J$2:$N$10, MATCH($I66,data!$I$3:$I$10,0)+1, 0),K66&lt;&gt;"pass"), "OK", VLOOKUP($E66, data!$A$3:$C$11, IF($F66="int", 3, 2), 0)&amp;"|"&amp;HLOOKUP(K$3, data!$J$2:$N$10, MATCH($I66,data!$I$3:$I$10,0)+1, 0)))</f>
        <is>
          <t/>
        </is>
      </c>
      <c r="R66" s="0" t="inlineStr">
        <f aca="false">IF(ISBLANK(L66), "",IF(_xlfn.XOR(VLOOKUP($E66, data!$A$3:$C$11, IF($F66="int", 3, 2), 0) &lt; HLOOKUP(L$3, data!$J$2:$N$10, MATCH($I66,data!$I$3:$I$10,0)+1, 0),L66&lt;&gt;"pass"), "OK", VLOOKUP($E66, data!$A$3:$C$11, IF($F66="int", 3, 2), 0)&amp;"|"&amp;HLOOKUP(L$3, data!$J$2:$N$10, MATCH($I66,data!$I$3:$I$10,0)+1, 0)))</f>
        <is>
          <t/>
        </is>
      </c>
      <c r="S66" s="0" t="inlineStr">
        <f aca="false">IF(ISBLANK(M66), "",IF(_xlfn.XOR(VLOOKUP($E66, data!$A$3:$C$11, IF($F66="int", 3, 2), 0) &lt; HLOOKUP(M$3, data!$J$2:$N$10, MATCH($I66,data!$I$3:$I$10,0)+1, 0),M66&lt;&gt;"pass"), "OK", VLOOKUP($E66, data!$A$3:$C$11, IF($F66="int", 3, 2), 0)&amp;"|"&amp;HLOOKUP(M$3, data!$J$2:$N$10, MATCH($I66,data!$I$3:$I$10,0)+1, 0)))</f>
        <is>
          <t/>
        </is>
      </c>
      <c r="T66" s="0" t="inlineStr">
        <f aca="false">IF(ISBLANK(N66), "",IF(_xlfn.XOR(VLOOKUP($E66, data!$A$3:$C$11, IF($F66="int", 3, 2), 0) &lt; HLOOKUP(N$3, data!$J$2:$N$10, MATCH($I66,data!$I$3:$I$10,0)+1, 0),N66&lt;&gt;"pass"), "OK", VLOOKUP($E66, data!$A$3:$C$11, IF($F66="int", 3, 2), 0)&amp;"|"&amp;HLOOKUP(N$3, data!$J$2:$N$10, MATCH($I66,data!$I$3:$I$10,0)+1, 0)))</f>
        <is>
          <t/>
        </is>
      </c>
    </row>
    <row r="67" customFormat="false" ht="12.8" hidden="false" customHeight="false" outlineLevel="0" collapsed="false">
      <c r="C67" s="0" t="n">
        <v>1</v>
      </c>
      <c r="D67" s="0" t="s">
        <v>30</v>
      </c>
      <c r="E67" s="0" t="s">
        <v>35</v>
      </c>
      <c r="I67" s="0" t="s">
        <v>35</v>
      </c>
      <c r="O67" s="7" t="inlineStr">
        <f aca="false">IF(COUNTA(J67:N67) &gt; 0, CONCATENATE(C67,MID(D67, FIND(":", D67)+1, 99),A$5,B$5,SUBSTITUTE(E67, ":", "-"),F67,G67,H67), "")</f>
        <is>
          <t/>
        </is>
      </c>
      <c r="P67" s="0" t="inlineStr">
        <f aca="false">IF(ISBLANK(J67), "",IF(_xlfn.XOR(VLOOKUP($E67, data!$A$3:$C$11, IF($F67="int", 3, 2), 0) &lt; HLOOKUP(J$3, data!$J$2:$N$10, MATCH($I67,data!$I$3:$I$10,0)+1, 0),J67&lt;&gt;"pass"), "OK", VLOOKUP($E67, data!$A$3:$C$11, IF($F67="int", 3, 2), 0)&amp;"|"&amp;HLOOKUP(J$3, data!$J$2:$N$10, MATCH($I67,data!$I$3:$I$10,0)+1, 0)))</f>
        <is>
          <t/>
        </is>
      </c>
      <c r="Q67" s="0" t="inlineStr">
        <f aca="false">IF(ISBLANK(K67), "",IF(_xlfn.XOR(VLOOKUP($E67, data!$A$3:$C$11, IF($F67="int", 3, 2), 0) &lt; HLOOKUP(K$3, data!$J$2:$N$10, MATCH($I67,data!$I$3:$I$10,0)+1, 0),K67&lt;&gt;"pass"), "OK", VLOOKUP($E67, data!$A$3:$C$11, IF($F67="int", 3, 2), 0)&amp;"|"&amp;HLOOKUP(K$3, data!$J$2:$N$10, MATCH($I67,data!$I$3:$I$10,0)+1, 0)))</f>
        <is>
          <t/>
        </is>
      </c>
      <c r="R67" s="0" t="inlineStr">
        <f aca="false">IF(ISBLANK(L67), "",IF(_xlfn.XOR(VLOOKUP($E67, data!$A$3:$C$11, IF($F67="int", 3, 2), 0) &lt; HLOOKUP(L$3, data!$J$2:$N$10, MATCH($I67,data!$I$3:$I$10,0)+1, 0),L67&lt;&gt;"pass"), "OK", VLOOKUP($E67, data!$A$3:$C$11, IF($F67="int", 3, 2), 0)&amp;"|"&amp;HLOOKUP(L$3, data!$J$2:$N$10, MATCH($I67,data!$I$3:$I$10,0)+1, 0)))</f>
        <is>
          <t/>
        </is>
      </c>
      <c r="S67" s="0" t="inlineStr">
        <f aca="false">IF(ISBLANK(M67), "",IF(_xlfn.XOR(VLOOKUP($E67, data!$A$3:$C$11, IF($F67="int", 3, 2), 0) &lt; HLOOKUP(M$3, data!$J$2:$N$10, MATCH($I67,data!$I$3:$I$10,0)+1, 0),M67&lt;&gt;"pass"), "OK", VLOOKUP($E67, data!$A$3:$C$11, IF($F67="int", 3, 2), 0)&amp;"|"&amp;HLOOKUP(M$3, data!$J$2:$N$10, MATCH($I67,data!$I$3:$I$10,0)+1, 0)))</f>
        <is>
          <t/>
        </is>
      </c>
      <c r="T67" s="0" t="inlineStr">
        <f aca="false">IF(ISBLANK(N67), "",IF(_xlfn.XOR(VLOOKUP($E67, data!$A$3:$C$11, IF($F67="int", 3, 2), 0) &lt; HLOOKUP(N$3, data!$J$2:$N$10, MATCH($I67,data!$I$3:$I$10,0)+1, 0),N67&lt;&gt;"pass"), "OK", VLOOKUP($E67, data!$A$3:$C$11, IF($F67="int", 3, 2), 0)&amp;"|"&amp;HLOOKUP(N$3, data!$J$2:$N$10, MATCH($I67,data!$I$3:$I$10,0)+1, 0)))</f>
        <is>
          <t/>
        </is>
      </c>
    </row>
    <row r="68" customFormat="false" ht="12.8" hidden="false" customHeight="false" outlineLevel="0" collapsed="false">
      <c r="A68" s="0" t="n">
        <f aca="false">COUNTA(J48:N67)</f>
        <v>10</v>
      </c>
      <c r="K68" s="7"/>
      <c r="L68" s="7"/>
      <c r="P68" s="0" t="inlineStr">
        <f aca="false">IF(ISBLANK(J68), "",IF(_xlfn.XOR(VLOOKUP($E68, data!$A$3:$C$11, IF($F68="int", 3, 2), 0) &lt; HLOOKUP(J$3, data!$J$2:$N$10, MATCH($I68,data!$I$3:$I$10,0)+1, 0),J68&lt;&gt;"pass"), "OK", VLOOKUP($E68, data!$A$3:$C$11, IF($F68="int", 3, 2), 0)&amp;"|"&amp;HLOOKUP(J$3, data!$J$2:$N$10, MATCH($I68,data!$I$3:$I$10,0)+1, 0)))</f>
        <is>
          <t/>
        </is>
      </c>
      <c r="Q68" s="0" t="inlineStr">
        <f aca="false">IF(ISBLANK(K68), "",IF(_xlfn.XOR(VLOOKUP($E68, data!$A$3:$C$11, IF($F68="int", 3, 2), 0) &lt; HLOOKUP(K$3, data!$J$2:$N$10, MATCH($I68,data!$I$3:$I$10,0)+1, 0),K68&lt;&gt;"pass"), "OK", VLOOKUP($E68, data!$A$3:$C$11, IF($F68="int", 3, 2), 0)&amp;"|"&amp;HLOOKUP(K$3, data!$J$2:$N$10, MATCH($I68,data!$I$3:$I$10,0)+1, 0)))</f>
        <is>
          <t/>
        </is>
      </c>
      <c r="R68" s="0" t="inlineStr">
        <f aca="false">IF(ISBLANK(L68), "",IF(_xlfn.XOR(VLOOKUP($E68, data!$A$3:$C$11, IF($F68="int", 3, 2), 0) &lt; HLOOKUP(L$3, data!$J$2:$N$10, MATCH($I68,data!$I$3:$I$10,0)+1, 0),L68&lt;&gt;"pass"), "OK", VLOOKUP($E68, data!$A$3:$C$11, IF($F68="int", 3, 2), 0)&amp;"|"&amp;HLOOKUP(L$3, data!$J$2:$N$10, MATCH($I68,data!$I$3:$I$10,0)+1, 0)))</f>
        <is>
          <t/>
        </is>
      </c>
      <c r="S68" s="0" t="inlineStr">
        <f aca="false">IF(ISBLANK(M68), "",IF(_xlfn.XOR(VLOOKUP($E68, data!$A$3:$C$11, IF($F68="int", 3, 2), 0) &lt; HLOOKUP(M$3, data!$J$2:$N$10, MATCH($I68,data!$I$3:$I$10,0)+1, 0),M68&lt;&gt;"pass"), "OK", VLOOKUP($E68, data!$A$3:$C$11, IF($F68="int", 3, 2), 0)&amp;"|"&amp;HLOOKUP(M$3, data!$J$2:$N$10, MATCH($I68,data!$I$3:$I$10,0)+1, 0)))</f>
        <is>
          <t/>
        </is>
      </c>
      <c r="T68" s="0" t="inlineStr">
        <f aca="false">IF(ISBLANK(N68), "",IF(_xlfn.XOR(VLOOKUP($E68, data!$A$3:$C$11, IF($F68="int", 3, 2), 0) &lt; HLOOKUP(N$3, data!$J$2:$N$10, MATCH($I68,data!$I$3:$I$10,0)+1, 0),N68&lt;&gt;"pass"), "OK", VLOOKUP($E68, data!$A$3:$C$11, IF($F68="int", 3, 2), 0)&amp;"|"&amp;HLOOKUP(N$3, data!$J$2:$N$10, MATCH($I68,data!$I$3:$I$10,0)+1, 0)))</f>
        <is>
          <t/>
        </is>
      </c>
    </row>
    <row r="69" customFormat="false" ht="12.8" hidden="false" customHeight="false" outlineLevel="0" collapsed="false">
      <c r="C69" s="0" t="n">
        <v>1</v>
      </c>
      <c r="D69" s="0" t="s">
        <v>31</v>
      </c>
      <c r="E69" s="0" t="s">
        <v>27</v>
      </c>
      <c r="I69" s="0" t="s">
        <v>31</v>
      </c>
      <c r="J69" s="7" t="s">
        <v>53</v>
      </c>
      <c r="N69" s="7" t="s">
        <v>54</v>
      </c>
      <c r="O69" s="7" t="str">
        <f aca="false">IF(COUNTA(J69:N69) &gt; 0, CONCATENATE(C69,MID(D69, FIND(":", D69)+1, 99),A$5,B$5,SUBSTITUTE(E69, ":", "-"),F69,G69,H69), "")</f>
        <v>1doubleMinexclusiveINTEGER</v>
      </c>
      <c r="P69" s="0" t="str">
        <f aca="false">IF(ISBLANK(J69), "",IF(_xlfn.XOR(VLOOKUP($E69, data!$A$3:$C$11, IF($F69="int", 3, 2), 0) &lt; HLOOKUP(J$3, data!$J$2:$N$10, MATCH($I69,data!$I$3:$I$10,0)+1, 0),J69&lt;&gt;"pass"), "OK", VLOOKUP($E69, data!$A$3:$C$11, IF($F69="int", 3, 2), 0)&amp;"|"&amp;HLOOKUP(J$3, data!$J$2:$N$10, MATCH($I69,data!$I$3:$I$10,0)+1, 0)))</f>
        <v>OK</v>
      </c>
      <c r="Q69" s="0" t="inlineStr">
        <f aca="false">IF(ISBLANK(K69), "",IF(_xlfn.XOR(VLOOKUP($E69, data!$A$3:$C$11, IF($F69="int", 3, 2), 0) &lt; HLOOKUP(K$3, data!$J$2:$N$10, MATCH($I69,data!$I$3:$I$10,0)+1, 0),K69&lt;&gt;"pass"), "OK", VLOOKUP($E69, data!$A$3:$C$11, IF($F69="int", 3, 2), 0)&amp;"|"&amp;HLOOKUP(K$3, data!$J$2:$N$10, MATCH($I69,data!$I$3:$I$10,0)+1, 0)))</f>
        <is>
          <t/>
        </is>
      </c>
      <c r="R69" s="0" t="inlineStr">
        <f aca="false">IF(ISBLANK(L69), "",IF(_xlfn.XOR(VLOOKUP($E69, data!$A$3:$C$11, IF($F69="int", 3, 2), 0) &lt; HLOOKUP(L$3, data!$J$2:$N$10, MATCH($I69,data!$I$3:$I$10,0)+1, 0),L69&lt;&gt;"pass"), "OK", VLOOKUP($E69, data!$A$3:$C$11, IF($F69="int", 3, 2), 0)&amp;"|"&amp;HLOOKUP(L$3, data!$J$2:$N$10, MATCH($I69,data!$I$3:$I$10,0)+1, 0)))</f>
        <is>
          <t/>
        </is>
      </c>
      <c r="S69" s="0" t="inlineStr">
        <f aca="false">IF(ISBLANK(M69), "",IF(_xlfn.XOR(VLOOKUP($E69, data!$A$3:$C$11, IF($F69="int", 3, 2), 0) &lt; HLOOKUP(M$3, data!$J$2:$N$10, MATCH($I69,data!$I$3:$I$10,0)+1, 0),M69&lt;&gt;"pass"), "OK", VLOOKUP($E69, data!$A$3:$C$11, IF($F69="int", 3, 2), 0)&amp;"|"&amp;HLOOKUP(M$3, data!$J$2:$N$10, MATCH($I69,data!$I$3:$I$10,0)+1, 0)))</f>
        <is>
          <t/>
        </is>
      </c>
      <c r="T69" s="0" t="str">
        <f aca="false">IF(ISBLANK(N69), "",IF(_xlfn.XOR(VLOOKUP($E69, data!$A$3:$C$11, IF($F69="int", 3, 2), 0) &lt; HLOOKUP(N$3, data!$J$2:$N$10, MATCH($I69,data!$I$3:$I$10,0)+1, 0),N69&lt;&gt;"pass"), "OK", VLOOKUP($E69, data!$A$3:$C$11, IF($F69="int", 3, 2), 0)&amp;"|"&amp;HLOOKUP(N$3, data!$J$2:$N$10, MATCH($I69,data!$I$3:$I$10,0)+1, 0)))</f>
        <v>OK</v>
      </c>
    </row>
    <row r="70" customFormat="false" ht="12.8" hidden="false" customHeight="false" outlineLevel="0" collapsed="false">
      <c r="C70" s="0" t="n">
        <v>1</v>
      </c>
      <c r="D70" s="0" t="s">
        <v>31</v>
      </c>
      <c r="E70" s="0" t="s">
        <v>27</v>
      </c>
      <c r="G70" s="0" t="s">
        <v>55</v>
      </c>
      <c r="I70" s="0" t="s">
        <v>31</v>
      </c>
      <c r="O70" s="7" t="inlineStr">
        <f aca="false">IF(COUNTA(J70:N70) &gt; 0, CONCATENATE(C70,MID(D70, FIND(":", D70)+1, 99),A$5,B$5,SUBSTITUTE(E70, ":", "-"),F70,G70,H70), "")</f>
        <is>
          <t/>
        </is>
      </c>
      <c r="P70" s="0" t="inlineStr">
        <f aca="false">IF(ISBLANK(J70), "",IF(_xlfn.XOR(VLOOKUP($E70, data!$A$3:$C$11, IF($F70="int", 3, 2), 0) &lt; HLOOKUP(J$3, data!$J$2:$N$10, MATCH($I70,data!$I$3:$I$10,0)+1, 0),J70&lt;&gt;"pass"), "OK", VLOOKUP($E70, data!$A$3:$C$11, IF($F70="int", 3, 2), 0)&amp;"|"&amp;HLOOKUP(J$3, data!$J$2:$N$10, MATCH($I70,data!$I$3:$I$10,0)+1, 0)))</f>
        <is>
          <t/>
        </is>
      </c>
      <c r="Q70" s="0" t="inlineStr">
        <f aca="false">IF(ISBLANK(K70), "",IF(_xlfn.XOR(VLOOKUP($E70, data!$A$3:$C$11, IF($F70="int", 3, 2), 0) &lt; HLOOKUP(K$3, data!$J$2:$N$10, MATCH($I70,data!$I$3:$I$10,0)+1, 0),K70&lt;&gt;"pass"), "OK", VLOOKUP($E70, data!$A$3:$C$11, IF($F70="int", 3, 2), 0)&amp;"|"&amp;HLOOKUP(K$3, data!$J$2:$N$10, MATCH($I70,data!$I$3:$I$10,0)+1, 0)))</f>
        <is>
          <t/>
        </is>
      </c>
      <c r="R70" s="0" t="inlineStr">
        <f aca="false">IF(ISBLANK(L70), "",IF(_xlfn.XOR(VLOOKUP($E70, data!$A$3:$C$11, IF($F70="int", 3, 2), 0) &lt; HLOOKUP(L$3, data!$J$2:$N$10, MATCH($I70,data!$I$3:$I$10,0)+1, 0),L70&lt;&gt;"pass"), "OK", VLOOKUP($E70, data!$A$3:$C$11, IF($F70="int", 3, 2), 0)&amp;"|"&amp;HLOOKUP(L$3, data!$J$2:$N$10, MATCH($I70,data!$I$3:$I$10,0)+1, 0)))</f>
        <is>
          <t/>
        </is>
      </c>
      <c r="S70" s="0" t="inlineStr">
        <f aca="false">IF(ISBLANK(M70), "",IF(_xlfn.XOR(VLOOKUP($E70, data!$A$3:$C$11, IF($F70="int", 3, 2), 0) &lt; HLOOKUP(M$3, data!$J$2:$N$10, MATCH($I70,data!$I$3:$I$10,0)+1, 0),M70&lt;&gt;"pass"), "OK", VLOOKUP($E70, data!$A$3:$C$11, IF($F70="int", 3, 2), 0)&amp;"|"&amp;HLOOKUP(M$3, data!$J$2:$N$10, MATCH($I70,data!$I$3:$I$10,0)+1, 0)))</f>
        <is>
          <t/>
        </is>
      </c>
      <c r="T70" s="0" t="inlineStr">
        <f aca="false">IF(ISBLANK(N70), "",IF(_xlfn.XOR(VLOOKUP($E70, data!$A$3:$C$11, IF($F70="int", 3, 2), 0) &lt; HLOOKUP(N$3, data!$J$2:$N$10, MATCH($I70,data!$I$3:$I$10,0)+1, 0),N70&lt;&gt;"pass"), "OK", VLOOKUP($E70, data!$A$3:$C$11, IF($F70="int", 3, 2), 0)&amp;"|"&amp;HLOOKUP(N$3, data!$J$2:$N$10, MATCH($I70,data!$I$3:$I$10,0)+1, 0)))</f>
        <is>
          <t/>
        </is>
      </c>
    </row>
    <row r="71" customFormat="false" ht="12.8" hidden="false" customHeight="false" outlineLevel="0" collapsed="false">
      <c r="C71" s="0" t="n">
        <v>1</v>
      </c>
      <c r="D71" s="0" t="s">
        <v>31</v>
      </c>
      <c r="E71" s="0" t="s">
        <v>39</v>
      </c>
      <c r="I71" s="0" t="s">
        <v>31</v>
      </c>
      <c r="J71" s="7" t="s">
        <v>53</v>
      </c>
      <c r="K71" s="7" t="s">
        <v>53</v>
      </c>
      <c r="N71" s="7" t="s">
        <v>54</v>
      </c>
      <c r="O71" s="7" t="str">
        <f aca="false">IF(COUNTA(J71:N71) &gt; 0, CONCATENATE(C71,MID(D71, FIND(":", D71)+1, 99),A$5,B$5,SUBSTITUTE(E71, ":", "-"),F71,G71,H71), "")</f>
        <v>1doubleMinexclusiveDECIMAL</v>
      </c>
      <c r="P71" s="0" t="str">
        <f aca="false">IF(ISBLANK(J71), "",IF(_xlfn.XOR(VLOOKUP($E71, data!$A$3:$C$11, IF($F71="int", 3, 2), 0) &lt; HLOOKUP(J$3, data!$J$2:$N$10, MATCH($I71,data!$I$3:$I$10,0)+1, 0),J71&lt;&gt;"pass"), "OK", VLOOKUP($E71, data!$A$3:$C$11, IF($F71="int", 3, 2), 0)&amp;"|"&amp;HLOOKUP(J$3, data!$J$2:$N$10, MATCH($I71,data!$I$3:$I$10,0)+1, 0)))</f>
        <v>OK</v>
      </c>
      <c r="Q71" s="0" t="str">
        <f aca="false">IF(ISBLANK(K71), "",IF(_xlfn.XOR(VLOOKUP($E71, data!$A$3:$C$11, IF($F71="int", 3, 2), 0) &lt; HLOOKUP(K$3, data!$J$2:$N$10, MATCH($I71,data!$I$3:$I$10,0)+1, 0),K71&lt;&gt;"pass"), "OK", VLOOKUP($E71, data!$A$3:$C$11, IF($F71="int", 3, 2), 0)&amp;"|"&amp;HLOOKUP(K$3, data!$J$2:$N$10, MATCH($I71,data!$I$3:$I$10,0)+1, 0)))</f>
        <v>OK</v>
      </c>
      <c r="R71" s="0" t="inlineStr">
        <f aca="false">IF(ISBLANK(L71), "",IF(_xlfn.XOR(VLOOKUP($E71, data!$A$3:$C$11, IF($F71="int", 3, 2), 0) &lt; HLOOKUP(L$3, data!$J$2:$N$10, MATCH($I71,data!$I$3:$I$10,0)+1, 0),L71&lt;&gt;"pass"), "OK", VLOOKUP($E71, data!$A$3:$C$11, IF($F71="int", 3, 2), 0)&amp;"|"&amp;HLOOKUP(L$3, data!$J$2:$N$10, MATCH($I71,data!$I$3:$I$10,0)+1, 0)))</f>
        <is>
          <t/>
        </is>
      </c>
      <c r="S71" s="0" t="inlineStr">
        <f aca="false">IF(ISBLANK(M71), "",IF(_xlfn.XOR(VLOOKUP($E71, data!$A$3:$C$11, IF($F71="int", 3, 2), 0) &lt; HLOOKUP(M$3, data!$J$2:$N$10, MATCH($I71,data!$I$3:$I$10,0)+1, 0),M71&lt;&gt;"pass"), "OK", VLOOKUP($E71, data!$A$3:$C$11, IF($F71="int", 3, 2), 0)&amp;"|"&amp;HLOOKUP(M$3, data!$J$2:$N$10, MATCH($I71,data!$I$3:$I$10,0)+1, 0)))</f>
        <is>
          <t/>
        </is>
      </c>
      <c r="T71" s="0" t="str">
        <f aca="false">IF(ISBLANK(N71), "",IF(_xlfn.XOR(VLOOKUP($E71, data!$A$3:$C$11, IF($F71="int", 3, 2), 0) &lt; HLOOKUP(N$3, data!$J$2:$N$10, MATCH($I71,data!$I$3:$I$10,0)+1, 0),N71&lt;&gt;"pass"), "OK", VLOOKUP($E71, data!$A$3:$C$11, IF($F71="int", 3, 2), 0)&amp;"|"&amp;HLOOKUP(N$3, data!$J$2:$N$10, MATCH($I71,data!$I$3:$I$10,0)+1, 0)))</f>
        <v>OK</v>
      </c>
    </row>
    <row r="72" customFormat="false" ht="12.8" hidden="false" customHeight="false" outlineLevel="0" collapsed="false">
      <c r="C72" s="0" t="n">
        <v>1</v>
      </c>
      <c r="D72" s="0" t="s">
        <v>31</v>
      </c>
      <c r="E72" s="0" t="s">
        <v>39</v>
      </c>
      <c r="G72" s="0" t="s">
        <v>55</v>
      </c>
      <c r="H72" s="0" t="s">
        <v>56</v>
      </c>
      <c r="I72" s="0" t="s">
        <v>31</v>
      </c>
      <c r="O72" s="7" t="inlineStr">
        <f aca="false">IF(COUNTA(J72:N72) &gt; 0, CONCATENATE(C72,MID(D72, FIND(":", D72)+1, 99),A$5,B$5,SUBSTITUTE(E72, ":", "-"),F72,G72,H72), "")</f>
        <is>
          <t/>
        </is>
      </c>
      <c r="P72" s="0" t="inlineStr">
        <f aca="false">IF(ISBLANK(J72), "",IF(_xlfn.XOR(VLOOKUP($E72, data!$A$3:$C$11, IF($F72="int", 3, 2), 0) &lt; HLOOKUP(J$3, data!$J$2:$N$10, MATCH($I72,data!$I$3:$I$10,0)+1, 0),J72&lt;&gt;"pass"), "OK", VLOOKUP($E72, data!$A$3:$C$11, IF($F72="int", 3, 2), 0)&amp;"|"&amp;HLOOKUP(J$3, data!$J$2:$N$10, MATCH($I72,data!$I$3:$I$10,0)+1, 0)))</f>
        <is>
          <t/>
        </is>
      </c>
      <c r="Q72" s="0" t="inlineStr">
        <f aca="false">IF(ISBLANK(K72), "",IF(_xlfn.XOR(VLOOKUP($E72, data!$A$3:$C$11, IF($F72="int", 3, 2), 0) &lt; HLOOKUP(K$3, data!$J$2:$N$10, MATCH($I72,data!$I$3:$I$10,0)+1, 0),K72&lt;&gt;"pass"), "OK", VLOOKUP($E72, data!$A$3:$C$11, IF($F72="int", 3, 2), 0)&amp;"|"&amp;HLOOKUP(K$3, data!$J$2:$N$10, MATCH($I72,data!$I$3:$I$10,0)+1, 0)))</f>
        <is>
          <t/>
        </is>
      </c>
      <c r="R72" s="0" t="inlineStr">
        <f aca="false">IF(ISBLANK(L72), "",IF(_xlfn.XOR(VLOOKUP($E72, data!$A$3:$C$11, IF($F72="int", 3, 2), 0) &lt; HLOOKUP(L$3, data!$J$2:$N$10, MATCH($I72,data!$I$3:$I$10,0)+1, 0),L72&lt;&gt;"pass"), "OK", VLOOKUP($E72, data!$A$3:$C$11, IF($F72="int", 3, 2), 0)&amp;"|"&amp;HLOOKUP(L$3, data!$J$2:$N$10, MATCH($I72,data!$I$3:$I$10,0)+1, 0)))</f>
        <is>
          <t/>
        </is>
      </c>
      <c r="S72" s="0" t="inlineStr">
        <f aca="false">IF(ISBLANK(M72), "",IF(_xlfn.XOR(VLOOKUP($E72, data!$A$3:$C$11, IF($F72="int", 3, 2), 0) &lt; HLOOKUP(M$3, data!$J$2:$N$10, MATCH($I72,data!$I$3:$I$10,0)+1, 0),M72&lt;&gt;"pass"), "OK", VLOOKUP($E72, data!$A$3:$C$11, IF($F72="int", 3, 2), 0)&amp;"|"&amp;HLOOKUP(M$3, data!$J$2:$N$10, MATCH($I72,data!$I$3:$I$10,0)+1, 0)))</f>
        <is>
          <t/>
        </is>
      </c>
      <c r="T72" s="0" t="inlineStr">
        <f aca="false">IF(ISBLANK(N72), "",IF(_xlfn.XOR(VLOOKUP($E72, data!$A$3:$C$11, IF($F72="int", 3, 2), 0) &lt; HLOOKUP(N$3, data!$J$2:$N$10, MATCH($I72,data!$I$3:$I$10,0)+1, 0),N72&lt;&gt;"pass"), "OK", VLOOKUP($E72, data!$A$3:$C$11, IF($F72="int", 3, 2), 0)&amp;"|"&amp;HLOOKUP(N$3, data!$J$2:$N$10, MATCH($I72,data!$I$3:$I$10,0)+1, 0)))</f>
        <is>
          <t/>
        </is>
      </c>
    </row>
    <row r="73" customFormat="false" ht="12.8" hidden="false" customHeight="false" outlineLevel="0" collapsed="false">
      <c r="C73" s="0" t="n">
        <v>1</v>
      </c>
      <c r="D73" s="0" t="s">
        <v>31</v>
      </c>
      <c r="E73" s="0" t="s">
        <v>39</v>
      </c>
      <c r="F73" s="0" t="s">
        <v>21</v>
      </c>
      <c r="I73" s="0" t="s">
        <v>31</v>
      </c>
      <c r="O73" s="7" t="inlineStr">
        <f aca="false">IF(COUNTA(J73:N73) &gt; 0, CONCATENATE(C73,MID(D73, FIND(":", D73)+1, 99),A$5,B$5,SUBSTITUTE(E73, ":", "-"),F73,G73,H73), "")</f>
        <is>
          <t/>
        </is>
      </c>
      <c r="P73" s="0" t="inlineStr">
        <f aca="false">IF(ISBLANK(J73), "",IF(_xlfn.XOR(VLOOKUP($E73, data!$A$3:$C$11, IF($F73="int", 3, 2), 0) &lt; HLOOKUP(J$3, data!$J$2:$N$10, MATCH($I73,data!$I$3:$I$10,0)+1, 0),J73&lt;&gt;"pass"), "OK", VLOOKUP($E73, data!$A$3:$C$11, IF($F73="int", 3, 2), 0)&amp;"|"&amp;HLOOKUP(J$3, data!$J$2:$N$10, MATCH($I73,data!$I$3:$I$10,0)+1, 0)))</f>
        <is>
          <t/>
        </is>
      </c>
      <c r="Q73" s="0" t="inlineStr">
        <f aca="false">IF(ISBLANK(K73), "",IF(_xlfn.XOR(VLOOKUP($E73, data!$A$3:$C$11, IF($F73="int", 3, 2), 0) &lt; HLOOKUP(K$3, data!$J$2:$N$10, MATCH($I73,data!$I$3:$I$10,0)+1, 0),K73&lt;&gt;"pass"), "OK", VLOOKUP($E73, data!$A$3:$C$11, IF($F73="int", 3, 2), 0)&amp;"|"&amp;HLOOKUP(K$3, data!$J$2:$N$10, MATCH($I73,data!$I$3:$I$10,0)+1, 0)))</f>
        <is>
          <t/>
        </is>
      </c>
      <c r="R73" s="0" t="inlineStr">
        <f aca="false">IF(ISBLANK(L73), "",IF(_xlfn.XOR(VLOOKUP($E73, data!$A$3:$C$11, IF($F73="int", 3, 2), 0) &lt; HLOOKUP(L$3, data!$J$2:$N$10, MATCH($I73,data!$I$3:$I$10,0)+1, 0),L73&lt;&gt;"pass"), "OK", VLOOKUP($E73, data!$A$3:$C$11, IF($F73="int", 3, 2), 0)&amp;"|"&amp;HLOOKUP(L$3, data!$J$2:$N$10, MATCH($I73,data!$I$3:$I$10,0)+1, 0)))</f>
        <is>
          <t/>
        </is>
      </c>
      <c r="S73" s="0" t="inlineStr">
        <f aca="false">IF(ISBLANK(M73), "",IF(_xlfn.XOR(VLOOKUP($E73, data!$A$3:$C$11, IF($F73="int", 3, 2), 0) &lt; HLOOKUP(M$3, data!$J$2:$N$10, MATCH($I73,data!$I$3:$I$10,0)+1, 0),M73&lt;&gt;"pass"), "OK", VLOOKUP($E73, data!$A$3:$C$11, IF($F73="int", 3, 2), 0)&amp;"|"&amp;HLOOKUP(M$3, data!$J$2:$N$10, MATCH($I73,data!$I$3:$I$10,0)+1, 0)))</f>
        <is>
          <t/>
        </is>
      </c>
      <c r="T73" s="0" t="inlineStr">
        <f aca="false">IF(ISBLANK(N73), "",IF(_xlfn.XOR(VLOOKUP($E73, data!$A$3:$C$11, IF($F73="int", 3, 2), 0) &lt; HLOOKUP(N$3, data!$J$2:$N$10, MATCH($I73,data!$I$3:$I$10,0)+1, 0),N73&lt;&gt;"pass"), "OK", VLOOKUP($E73, data!$A$3:$C$11, IF($F73="int", 3, 2), 0)&amp;"|"&amp;HLOOKUP(N$3, data!$J$2:$N$10, MATCH($I73,data!$I$3:$I$10,0)+1, 0)))</f>
        <is>
          <t/>
        </is>
      </c>
    </row>
    <row r="74" customFormat="false" ht="12.8" hidden="false" customHeight="false" outlineLevel="0" collapsed="false">
      <c r="C74" s="0" t="n">
        <v>1</v>
      </c>
      <c r="D74" s="0" t="s">
        <v>31</v>
      </c>
      <c r="E74" s="0" t="s">
        <v>39</v>
      </c>
      <c r="F74" s="0" t="s">
        <v>21</v>
      </c>
      <c r="G74" s="0" t="s">
        <v>55</v>
      </c>
      <c r="H74" s="0" t="s">
        <v>56</v>
      </c>
      <c r="I74" s="0" t="s">
        <v>31</v>
      </c>
      <c r="O74" s="7" t="inlineStr">
        <f aca="false">IF(COUNTA(J74:N74) &gt; 0, CONCATENATE(C74,MID(D74, FIND(":", D74)+1, 99),A$5,B$5,SUBSTITUTE(E74, ":", "-"),F74,G74,H74), "")</f>
        <is>
          <t/>
        </is>
      </c>
      <c r="P74" s="0" t="inlineStr">
        <f aca="false">IF(ISBLANK(J74), "",IF(_xlfn.XOR(VLOOKUP($E74, data!$A$3:$C$11, IF($F74="int", 3, 2), 0) &lt; HLOOKUP(J$3, data!$J$2:$N$10, MATCH($I74,data!$I$3:$I$10,0)+1, 0),J74&lt;&gt;"pass"), "OK", VLOOKUP($E74, data!$A$3:$C$11, IF($F74="int", 3, 2), 0)&amp;"|"&amp;HLOOKUP(J$3, data!$J$2:$N$10, MATCH($I74,data!$I$3:$I$10,0)+1, 0)))</f>
        <is>
          <t/>
        </is>
      </c>
      <c r="Q74" s="0" t="inlineStr">
        <f aca="false">IF(ISBLANK(K74), "",IF(_xlfn.XOR(VLOOKUP($E74, data!$A$3:$C$11, IF($F74="int", 3, 2), 0) &lt; HLOOKUP(K$3, data!$J$2:$N$10, MATCH($I74,data!$I$3:$I$10,0)+1, 0),K74&lt;&gt;"pass"), "OK", VLOOKUP($E74, data!$A$3:$C$11, IF($F74="int", 3, 2), 0)&amp;"|"&amp;HLOOKUP(K$3, data!$J$2:$N$10, MATCH($I74,data!$I$3:$I$10,0)+1, 0)))</f>
        <is>
          <t/>
        </is>
      </c>
      <c r="R74" s="0" t="inlineStr">
        <f aca="false">IF(ISBLANK(L74), "",IF(_xlfn.XOR(VLOOKUP($E74, data!$A$3:$C$11, IF($F74="int", 3, 2), 0) &lt; HLOOKUP(L$3, data!$J$2:$N$10, MATCH($I74,data!$I$3:$I$10,0)+1, 0),L74&lt;&gt;"pass"), "OK", VLOOKUP($E74, data!$A$3:$C$11, IF($F74="int", 3, 2), 0)&amp;"|"&amp;HLOOKUP(L$3, data!$J$2:$N$10, MATCH($I74,data!$I$3:$I$10,0)+1, 0)))</f>
        <is>
          <t/>
        </is>
      </c>
      <c r="S74" s="0" t="inlineStr">
        <f aca="false">IF(ISBLANK(M74), "",IF(_xlfn.XOR(VLOOKUP($E74, data!$A$3:$C$11, IF($F74="int", 3, 2), 0) &lt; HLOOKUP(M$3, data!$J$2:$N$10, MATCH($I74,data!$I$3:$I$10,0)+1, 0),M74&lt;&gt;"pass"), "OK", VLOOKUP($E74, data!$A$3:$C$11, IF($F74="int", 3, 2), 0)&amp;"|"&amp;HLOOKUP(M$3, data!$J$2:$N$10, MATCH($I74,data!$I$3:$I$10,0)+1, 0)))</f>
        <is>
          <t/>
        </is>
      </c>
      <c r="T74" s="0" t="inlineStr">
        <f aca="false">IF(ISBLANK(N74), "",IF(_xlfn.XOR(VLOOKUP($E74, data!$A$3:$C$11, IF($F74="int", 3, 2), 0) &lt; HLOOKUP(N$3, data!$J$2:$N$10, MATCH($I74,data!$I$3:$I$10,0)+1, 0),N74&lt;&gt;"pass"), "OK", VLOOKUP($E74, data!$A$3:$C$11, IF($F74="int", 3, 2), 0)&amp;"|"&amp;HLOOKUP(N$3, data!$J$2:$N$10, MATCH($I74,data!$I$3:$I$10,0)+1, 0)))</f>
        <is>
          <t/>
        </is>
      </c>
    </row>
    <row r="75" customFormat="false" ht="12.8" hidden="false" customHeight="false" outlineLevel="0" collapsed="false">
      <c r="C75" s="0" t="n">
        <v>1</v>
      </c>
      <c r="D75" s="0" t="s">
        <v>31</v>
      </c>
      <c r="E75" s="0" t="s">
        <v>42</v>
      </c>
      <c r="I75" s="0" t="s">
        <v>31</v>
      </c>
      <c r="J75" s="7" t="s">
        <v>53</v>
      </c>
      <c r="K75" s="7" t="s">
        <v>53</v>
      </c>
      <c r="N75" s="7" t="s">
        <v>54</v>
      </c>
      <c r="O75" s="7" t="str">
        <f aca="false">IF(COUNTA(J75:N75) &gt; 0, CONCATENATE(C75,MID(D75, FIND(":", D75)+1, 99),A$5,B$5,SUBSTITUTE(E75, ":", "-"),F75,G75,H75), "")</f>
        <v>1doubleMinexclusiveDOUBLE</v>
      </c>
      <c r="P75" s="0" t="str">
        <f aca="false">IF(ISBLANK(J75), "",IF(_xlfn.XOR(VLOOKUP($E75, data!$A$3:$C$11, IF($F75="int", 3, 2), 0) &lt; HLOOKUP(J$3, data!$J$2:$N$10, MATCH($I75,data!$I$3:$I$10,0)+1, 0),J75&lt;&gt;"pass"), "OK", VLOOKUP($E75, data!$A$3:$C$11, IF($F75="int", 3, 2), 0)&amp;"|"&amp;HLOOKUP(J$3, data!$J$2:$N$10, MATCH($I75,data!$I$3:$I$10,0)+1, 0)))</f>
        <v>OK</v>
      </c>
      <c r="Q75" s="0" t="str">
        <f aca="false">IF(ISBLANK(K75), "",IF(_xlfn.XOR(VLOOKUP($E75, data!$A$3:$C$11, IF($F75="int", 3, 2), 0) &lt; HLOOKUP(K$3, data!$J$2:$N$10, MATCH($I75,data!$I$3:$I$10,0)+1, 0),K75&lt;&gt;"pass"), "OK", VLOOKUP($E75, data!$A$3:$C$11, IF($F75="int", 3, 2), 0)&amp;"|"&amp;HLOOKUP(K$3, data!$J$2:$N$10, MATCH($I75,data!$I$3:$I$10,0)+1, 0)))</f>
        <v>OK</v>
      </c>
      <c r="R75" s="0" t="inlineStr">
        <f aca="false">IF(ISBLANK(L75), "",IF(_xlfn.XOR(VLOOKUP($E75, data!$A$3:$C$11, IF($F75="int", 3, 2), 0) &lt; HLOOKUP(L$3, data!$J$2:$N$10, MATCH($I75,data!$I$3:$I$10,0)+1, 0),L75&lt;&gt;"pass"), "OK", VLOOKUP($E75, data!$A$3:$C$11, IF($F75="int", 3, 2), 0)&amp;"|"&amp;HLOOKUP(L$3, data!$J$2:$N$10, MATCH($I75,data!$I$3:$I$10,0)+1, 0)))</f>
        <is>
          <t/>
        </is>
      </c>
      <c r="S75" s="0" t="inlineStr">
        <f aca="false">IF(ISBLANK(M75), "",IF(_xlfn.XOR(VLOOKUP($E75, data!$A$3:$C$11, IF($F75="int", 3, 2), 0) &lt; HLOOKUP(M$3, data!$J$2:$N$10, MATCH($I75,data!$I$3:$I$10,0)+1, 0),M75&lt;&gt;"pass"), "OK", VLOOKUP($E75, data!$A$3:$C$11, IF($F75="int", 3, 2), 0)&amp;"|"&amp;HLOOKUP(M$3, data!$J$2:$N$10, MATCH($I75,data!$I$3:$I$10,0)+1, 0)))</f>
        <is>
          <t/>
        </is>
      </c>
      <c r="T75" s="0" t="str">
        <f aca="false">IF(ISBLANK(N75), "",IF(_xlfn.XOR(VLOOKUP($E75, data!$A$3:$C$11, IF($F75="int", 3, 2), 0) &lt; HLOOKUP(N$3, data!$J$2:$N$10, MATCH($I75,data!$I$3:$I$10,0)+1, 0),N75&lt;&gt;"pass"), "OK", VLOOKUP($E75, data!$A$3:$C$11, IF($F75="int", 3, 2), 0)&amp;"|"&amp;HLOOKUP(N$3, data!$J$2:$N$10, MATCH($I75,data!$I$3:$I$10,0)+1, 0)))</f>
        <v>OK</v>
      </c>
    </row>
    <row r="76" customFormat="false" ht="12.8" hidden="false" customHeight="false" outlineLevel="0" collapsed="false">
      <c r="C76" s="0" t="n">
        <v>1</v>
      </c>
      <c r="D76" s="0" t="s">
        <v>31</v>
      </c>
      <c r="E76" s="0" t="s">
        <v>42</v>
      </c>
      <c r="G76" s="0" t="s">
        <v>55</v>
      </c>
      <c r="H76" s="0" t="s">
        <v>56</v>
      </c>
      <c r="I76" s="0" t="s">
        <v>31</v>
      </c>
      <c r="O76" s="7" t="inlineStr">
        <f aca="false">IF(COUNTA(J76:N76) &gt; 0, CONCATENATE(C76,MID(D76, FIND(":", D76)+1, 99),A$5,B$5,SUBSTITUTE(E76, ":", "-"),F76,G76,H76), "")</f>
        <is>
          <t/>
        </is>
      </c>
      <c r="P76" s="0" t="inlineStr">
        <f aca="false">IF(ISBLANK(J76), "",IF(_xlfn.XOR(VLOOKUP($E76, data!$A$3:$C$11, IF($F76="int", 3, 2), 0) &lt; HLOOKUP(J$3, data!$J$2:$N$10, MATCH($I76,data!$I$3:$I$10,0)+1, 0),J76&lt;&gt;"pass"), "OK", VLOOKUP($E76, data!$A$3:$C$11, IF($F76="int", 3, 2), 0)&amp;"|"&amp;HLOOKUP(J$3, data!$J$2:$N$10, MATCH($I76,data!$I$3:$I$10,0)+1, 0)))</f>
        <is>
          <t/>
        </is>
      </c>
      <c r="Q76" s="0" t="inlineStr">
        <f aca="false">IF(ISBLANK(K76), "",IF(_xlfn.XOR(VLOOKUP($E76, data!$A$3:$C$11, IF($F76="int", 3, 2), 0) &lt; HLOOKUP(K$3, data!$J$2:$N$10, MATCH($I76,data!$I$3:$I$10,0)+1, 0),K76&lt;&gt;"pass"), "OK", VLOOKUP($E76, data!$A$3:$C$11, IF($F76="int", 3, 2), 0)&amp;"|"&amp;HLOOKUP(K$3, data!$J$2:$N$10, MATCH($I76,data!$I$3:$I$10,0)+1, 0)))</f>
        <is>
          <t/>
        </is>
      </c>
      <c r="R76" s="0" t="inlineStr">
        <f aca="false">IF(ISBLANK(L76), "",IF(_xlfn.XOR(VLOOKUP($E76, data!$A$3:$C$11, IF($F76="int", 3, 2), 0) &lt; HLOOKUP(L$3, data!$J$2:$N$10, MATCH($I76,data!$I$3:$I$10,0)+1, 0),L76&lt;&gt;"pass"), "OK", VLOOKUP($E76, data!$A$3:$C$11, IF($F76="int", 3, 2), 0)&amp;"|"&amp;HLOOKUP(L$3, data!$J$2:$N$10, MATCH($I76,data!$I$3:$I$10,0)+1, 0)))</f>
        <is>
          <t/>
        </is>
      </c>
      <c r="S76" s="0" t="inlineStr">
        <f aca="false">IF(ISBLANK(M76), "",IF(_xlfn.XOR(VLOOKUP($E76, data!$A$3:$C$11, IF($F76="int", 3, 2), 0) &lt; HLOOKUP(M$3, data!$J$2:$N$10, MATCH($I76,data!$I$3:$I$10,0)+1, 0),M76&lt;&gt;"pass"), "OK", VLOOKUP($E76, data!$A$3:$C$11, IF($F76="int", 3, 2), 0)&amp;"|"&amp;HLOOKUP(M$3, data!$J$2:$N$10, MATCH($I76,data!$I$3:$I$10,0)+1, 0)))</f>
        <is>
          <t/>
        </is>
      </c>
      <c r="T76" s="0" t="inlineStr">
        <f aca="false">IF(ISBLANK(N76), "",IF(_xlfn.XOR(VLOOKUP($E76, data!$A$3:$C$11, IF($F76="int", 3, 2), 0) &lt; HLOOKUP(N$3, data!$J$2:$N$10, MATCH($I76,data!$I$3:$I$10,0)+1, 0),N76&lt;&gt;"pass"), "OK", VLOOKUP($E76, data!$A$3:$C$11, IF($F76="int", 3, 2), 0)&amp;"|"&amp;HLOOKUP(N$3, data!$J$2:$N$10, MATCH($I76,data!$I$3:$I$10,0)+1, 0)))</f>
        <is>
          <t/>
        </is>
      </c>
    </row>
    <row r="77" customFormat="false" ht="12.8" hidden="false" customHeight="false" outlineLevel="0" collapsed="false">
      <c r="C77" s="0" t="n">
        <v>1</v>
      </c>
      <c r="D77" s="0" t="s">
        <v>31</v>
      </c>
      <c r="E77" s="0" t="s">
        <v>42</v>
      </c>
      <c r="F77" s="0" t="s">
        <v>21</v>
      </c>
      <c r="I77" s="0" t="s">
        <v>31</v>
      </c>
      <c r="O77" s="7" t="inlineStr">
        <f aca="false">IF(COUNTA(J77:N77) &gt; 0, CONCATENATE(C77,MID(D77, FIND(":", D77)+1, 99),A$5,B$5,SUBSTITUTE(E77, ":", "-"),F77,G77,H77), "")</f>
        <is>
          <t/>
        </is>
      </c>
      <c r="P77" s="0" t="inlineStr">
        <f aca="false">IF(ISBLANK(J77), "",IF(_xlfn.XOR(VLOOKUP($E77, data!$A$3:$C$11, IF($F77="int", 3, 2), 0) &lt; HLOOKUP(J$3, data!$J$2:$N$10, MATCH($I77,data!$I$3:$I$10,0)+1, 0),J77&lt;&gt;"pass"), "OK", VLOOKUP($E77, data!$A$3:$C$11, IF($F77="int", 3, 2), 0)&amp;"|"&amp;HLOOKUP(J$3, data!$J$2:$N$10, MATCH($I77,data!$I$3:$I$10,0)+1, 0)))</f>
        <is>
          <t/>
        </is>
      </c>
      <c r="Q77" s="0" t="inlineStr">
        <f aca="false">IF(ISBLANK(K77), "",IF(_xlfn.XOR(VLOOKUP($E77, data!$A$3:$C$11, IF($F77="int", 3, 2), 0) &lt; HLOOKUP(K$3, data!$J$2:$N$10, MATCH($I77,data!$I$3:$I$10,0)+1, 0),K77&lt;&gt;"pass"), "OK", VLOOKUP($E77, data!$A$3:$C$11, IF($F77="int", 3, 2), 0)&amp;"|"&amp;HLOOKUP(K$3, data!$J$2:$N$10, MATCH($I77,data!$I$3:$I$10,0)+1, 0)))</f>
        <is>
          <t/>
        </is>
      </c>
      <c r="R77" s="0" t="inlineStr">
        <f aca="false">IF(ISBLANK(L77), "",IF(_xlfn.XOR(VLOOKUP($E77, data!$A$3:$C$11, IF($F77="int", 3, 2), 0) &lt; HLOOKUP(L$3, data!$J$2:$N$10, MATCH($I77,data!$I$3:$I$10,0)+1, 0),L77&lt;&gt;"pass"), "OK", VLOOKUP($E77, data!$A$3:$C$11, IF($F77="int", 3, 2), 0)&amp;"|"&amp;HLOOKUP(L$3, data!$J$2:$N$10, MATCH($I77,data!$I$3:$I$10,0)+1, 0)))</f>
        <is>
          <t/>
        </is>
      </c>
      <c r="S77" s="0" t="inlineStr">
        <f aca="false">IF(ISBLANK(M77), "",IF(_xlfn.XOR(VLOOKUP($E77, data!$A$3:$C$11, IF($F77="int", 3, 2), 0) &lt; HLOOKUP(M$3, data!$J$2:$N$10, MATCH($I77,data!$I$3:$I$10,0)+1, 0),M77&lt;&gt;"pass"), "OK", VLOOKUP($E77, data!$A$3:$C$11, IF($F77="int", 3, 2), 0)&amp;"|"&amp;HLOOKUP(M$3, data!$J$2:$N$10, MATCH($I77,data!$I$3:$I$10,0)+1, 0)))</f>
        <is>
          <t/>
        </is>
      </c>
      <c r="T77" s="0" t="inlineStr">
        <f aca="false">IF(ISBLANK(N77), "",IF(_xlfn.XOR(VLOOKUP($E77, data!$A$3:$C$11, IF($F77="int", 3, 2), 0) &lt; HLOOKUP(N$3, data!$J$2:$N$10, MATCH($I77,data!$I$3:$I$10,0)+1, 0),N77&lt;&gt;"pass"), "OK", VLOOKUP($E77, data!$A$3:$C$11, IF($F77="int", 3, 2), 0)&amp;"|"&amp;HLOOKUP(N$3, data!$J$2:$N$10, MATCH($I77,data!$I$3:$I$10,0)+1, 0)))</f>
        <is>
          <t/>
        </is>
      </c>
    </row>
    <row r="78" customFormat="false" ht="12.8" hidden="false" customHeight="false" outlineLevel="0" collapsed="false">
      <c r="C78" s="0" t="n">
        <v>1</v>
      </c>
      <c r="D78" s="0" t="s">
        <v>31</v>
      </c>
      <c r="E78" s="0" t="s">
        <v>42</v>
      </c>
      <c r="F78" s="0" t="s">
        <v>21</v>
      </c>
      <c r="G78" s="0" t="s">
        <v>55</v>
      </c>
      <c r="H78" s="0" t="s">
        <v>56</v>
      </c>
      <c r="I78" s="0" t="s">
        <v>31</v>
      </c>
      <c r="O78" s="7" t="inlineStr">
        <f aca="false">IF(COUNTA(J78:N78) &gt; 0, CONCATENATE(C78,MID(D78, FIND(":", D78)+1, 99),A$5,B$5,SUBSTITUTE(E78, ":", "-"),F78,G78,H78), "")</f>
        <is>
          <t/>
        </is>
      </c>
      <c r="P78" s="0" t="inlineStr">
        <f aca="false">IF(ISBLANK(J78), "",IF(_xlfn.XOR(VLOOKUP($E78, data!$A$3:$C$11, IF($F78="int", 3, 2), 0) &lt; HLOOKUP(J$3, data!$J$2:$N$10, MATCH($I78,data!$I$3:$I$10,0)+1, 0),J78&lt;&gt;"pass"), "OK", VLOOKUP($E78, data!$A$3:$C$11, IF($F78="int", 3, 2), 0)&amp;"|"&amp;HLOOKUP(J$3, data!$J$2:$N$10, MATCH($I78,data!$I$3:$I$10,0)+1, 0)))</f>
        <is>
          <t/>
        </is>
      </c>
      <c r="Q78" s="0" t="inlineStr">
        <f aca="false">IF(ISBLANK(K78), "",IF(_xlfn.XOR(VLOOKUP($E78, data!$A$3:$C$11, IF($F78="int", 3, 2), 0) &lt; HLOOKUP(K$3, data!$J$2:$N$10, MATCH($I78,data!$I$3:$I$10,0)+1, 0),K78&lt;&gt;"pass"), "OK", VLOOKUP($E78, data!$A$3:$C$11, IF($F78="int", 3, 2), 0)&amp;"|"&amp;HLOOKUP(K$3, data!$J$2:$N$10, MATCH($I78,data!$I$3:$I$10,0)+1, 0)))</f>
        <is>
          <t/>
        </is>
      </c>
      <c r="R78" s="0" t="inlineStr">
        <f aca="false">IF(ISBLANK(L78), "",IF(_xlfn.XOR(VLOOKUP($E78, data!$A$3:$C$11, IF($F78="int", 3, 2), 0) &lt; HLOOKUP(L$3, data!$J$2:$N$10, MATCH($I78,data!$I$3:$I$10,0)+1, 0),L78&lt;&gt;"pass"), "OK", VLOOKUP($E78, data!$A$3:$C$11, IF($F78="int", 3, 2), 0)&amp;"|"&amp;HLOOKUP(L$3, data!$J$2:$N$10, MATCH($I78,data!$I$3:$I$10,0)+1, 0)))</f>
        <is>
          <t/>
        </is>
      </c>
      <c r="S78" s="0" t="inlineStr">
        <f aca="false">IF(ISBLANK(M78), "",IF(_xlfn.XOR(VLOOKUP($E78, data!$A$3:$C$11, IF($F78="int", 3, 2), 0) &lt; HLOOKUP(M$3, data!$J$2:$N$10, MATCH($I78,data!$I$3:$I$10,0)+1, 0),M78&lt;&gt;"pass"), "OK", VLOOKUP($E78, data!$A$3:$C$11, IF($F78="int", 3, 2), 0)&amp;"|"&amp;HLOOKUP(M$3, data!$J$2:$N$10, MATCH($I78,data!$I$3:$I$10,0)+1, 0)))</f>
        <is>
          <t/>
        </is>
      </c>
      <c r="T78" s="0" t="inlineStr">
        <f aca="false">IF(ISBLANK(N78), "",IF(_xlfn.XOR(VLOOKUP($E78, data!$A$3:$C$11, IF($F78="int", 3, 2), 0) &lt; HLOOKUP(N$3, data!$J$2:$N$10, MATCH($I78,data!$I$3:$I$10,0)+1, 0),N78&lt;&gt;"pass"), "OK", VLOOKUP($E78, data!$A$3:$C$11, IF($F78="int", 3, 2), 0)&amp;"|"&amp;HLOOKUP(N$3, data!$J$2:$N$10, MATCH($I78,data!$I$3:$I$10,0)+1, 0)))</f>
        <is>
          <t/>
        </is>
      </c>
    </row>
    <row r="79" customFormat="false" ht="12.8" hidden="false" customHeight="false" outlineLevel="0" collapsed="false">
      <c r="C79" s="0" t="n">
        <v>1</v>
      </c>
      <c r="D79" s="0" t="s">
        <v>31</v>
      </c>
      <c r="E79" s="0" t="s">
        <v>39</v>
      </c>
      <c r="I79" s="0" t="s">
        <v>30</v>
      </c>
      <c r="K79" s="0" t="s">
        <v>53</v>
      </c>
      <c r="O79" s="7" t="str">
        <f aca="false">IF(COUNTA(J79:N79) &gt; 0, CONCATENATE(C79,MID(D79, FIND(":", D79)+1, 99),A$5,B$5,SUBSTITUTE(E79, ":", "-"),F79,G79,H79), "")</f>
        <v>1doubleMinexclusiveDECIMAL</v>
      </c>
      <c r="P79" s="0" t="inlineStr">
        <f aca="false">IF(ISBLANK(J79), "",IF(_xlfn.XOR(VLOOKUP($E79, data!$A$3:$C$11, IF($F79="int", 3, 2), 0) &lt; HLOOKUP(J$3, data!$J$2:$N$10, MATCH($I79,data!$I$3:$I$10,0)+1, 0),J79&lt;&gt;"pass"), "OK", VLOOKUP($E79, data!$A$3:$C$11, IF($F79="int", 3, 2), 0)&amp;"|"&amp;HLOOKUP(J$3, data!$J$2:$N$10, MATCH($I79,data!$I$3:$I$10,0)+1, 0)))</f>
        <is>
          <t/>
        </is>
      </c>
      <c r="Q79" s="0" t="str">
        <f aca="false">IF(ISBLANK(K79), "",IF(_xlfn.XOR(VLOOKUP($E79, data!$A$3:$C$11, IF($F79="int", 3, 2), 0) &lt; HLOOKUP(K$3, data!$J$2:$N$10, MATCH($I79,data!$I$3:$I$10,0)+1, 0),K79&lt;&gt;"pass"), "OK", VLOOKUP($E79, data!$A$3:$C$11, IF($F79="int", 3, 2), 0)&amp;"|"&amp;HLOOKUP(K$3, data!$J$2:$N$10, MATCH($I79,data!$I$3:$I$10,0)+1, 0)))</f>
        <v>OK</v>
      </c>
      <c r="R79" s="0" t="inlineStr">
        <f aca="false">IF(ISBLANK(L79), "",IF(_xlfn.XOR(VLOOKUP($E79, data!$A$3:$C$11, IF($F79="int", 3, 2), 0) &lt; HLOOKUP(L$3, data!$J$2:$N$10, MATCH($I79,data!$I$3:$I$10,0)+1, 0),L79&lt;&gt;"pass"), "OK", VLOOKUP($E79, data!$A$3:$C$11, IF($F79="int", 3, 2), 0)&amp;"|"&amp;HLOOKUP(L$3, data!$J$2:$N$10, MATCH($I79,data!$I$3:$I$10,0)+1, 0)))</f>
        <is>
          <t/>
        </is>
      </c>
      <c r="S79" s="0" t="inlineStr">
        <f aca="false">IF(ISBLANK(M79), "",IF(_xlfn.XOR(VLOOKUP($E79, data!$A$3:$C$11, IF($F79="int", 3, 2), 0) &lt; HLOOKUP(M$3, data!$J$2:$N$10, MATCH($I79,data!$I$3:$I$10,0)+1, 0),M79&lt;&gt;"pass"), "OK", VLOOKUP($E79, data!$A$3:$C$11, IF($F79="int", 3, 2), 0)&amp;"|"&amp;HLOOKUP(M$3, data!$J$2:$N$10, MATCH($I79,data!$I$3:$I$10,0)+1, 0)))</f>
        <is>
          <t/>
        </is>
      </c>
      <c r="T79" s="0" t="inlineStr">
        <f aca="false">IF(ISBLANK(N79), "",IF(_xlfn.XOR(VLOOKUP($E79, data!$A$3:$C$11, IF($F79="int", 3, 2), 0) &lt; HLOOKUP(N$3, data!$J$2:$N$10, MATCH($I79,data!$I$3:$I$10,0)+1, 0),N79&lt;&gt;"pass"), "OK", VLOOKUP($E79, data!$A$3:$C$11, IF($F79="int", 3, 2), 0)&amp;"|"&amp;HLOOKUP(N$3, data!$J$2:$N$10, MATCH($I79,data!$I$3:$I$10,0)+1, 0)))</f>
        <is>
          <t/>
        </is>
      </c>
    </row>
    <row r="80" customFormat="false" ht="12.8" hidden="false" customHeight="false" outlineLevel="0" collapsed="false">
      <c r="C80" s="0" t="n">
        <v>1</v>
      </c>
      <c r="D80" s="0" t="s">
        <v>31</v>
      </c>
      <c r="E80" s="0" t="s">
        <v>39</v>
      </c>
      <c r="I80" s="0" t="s">
        <v>29</v>
      </c>
      <c r="O80" s="7" t="inlineStr">
        <f aca="false">IF(COUNTA(J80:N80) &gt; 0, CONCATENATE(C80,MID(D80, FIND(":", D80)+1, 99),A$5,B$5,SUBSTITUTE(E80, ":", "-"),F80,G80,H80), "")</f>
        <is>
          <t/>
        </is>
      </c>
      <c r="P80" s="0" t="inlineStr">
        <f aca="false">IF(ISBLANK(J80), "",IF(_xlfn.XOR(VLOOKUP($E80, data!$A$3:$C$11, IF($F80="int", 3, 2), 0) &lt; HLOOKUP(J$3, data!$J$2:$N$10, MATCH($I80,data!$I$3:$I$10,0)+1, 0),J80&lt;&gt;"pass"), "OK", VLOOKUP($E80, data!$A$3:$C$11, IF($F80="int", 3, 2), 0)&amp;"|"&amp;HLOOKUP(J$3, data!$J$2:$N$10, MATCH($I80,data!$I$3:$I$10,0)+1, 0)))</f>
        <is>
          <t/>
        </is>
      </c>
      <c r="Q80" s="0" t="inlineStr">
        <f aca="false">IF(ISBLANK(K80), "",IF(_xlfn.XOR(VLOOKUP($E80, data!$A$3:$C$11, IF($F80="int", 3, 2), 0) &lt; HLOOKUP(K$3, data!$J$2:$N$10, MATCH($I80,data!$I$3:$I$10,0)+1, 0),K80&lt;&gt;"pass"), "OK", VLOOKUP($E80, data!$A$3:$C$11, IF($F80="int", 3, 2), 0)&amp;"|"&amp;HLOOKUP(K$3, data!$J$2:$N$10, MATCH($I80,data!$I$3:$I$10,0)+1, 0)))</f>
        <is>
          <t/>
        </is>
      </c>
      <c r="R80" s="0" t="inlineStr">
        <f aca="false">IF(ISBLANK(L80), "",IF(_xlfn.XOR(VLOOKUP($E80, data!$A$3:$C$11, IF($F80="int", 3, 2), 0) &lt; HLOOKUP(L$3, data!$J$2:$N$10, MATCH($I80,data!$I$3:$I$10,0)+1, 0),L80&lt;&gt;"pass"), "OK", VLOOKUP($E80, data!$A$3:$C$11, IF($F80="int", 3, 2), 0)&amp;"|"&amp;HLOOKUP(L$3, data!$J$2:$N$10, MATCH($I80,data!$I$3:$I$10,0)+1, 0)))</f>
        <is>
          <t/>
        </is>
      </c>
      <c r="S80" s="0" t="inlineStr">
        <f aca="false">IF(ISBLANK(M80), "",IF(_xlfn.XOR(VLOOKUP($E80, data!$A$3:$C$11, IF($F80="int", 3, 2), 0) &lt; HLOOKUP(M$3, data!$J$2:$N$10, MATCH($I80,data!$I$3:$I$10,0)+1, 0),M80&lt;&gt;"pass"), "OK", VLOOKUP($E80, data!$A$3:$C$11, IF($F80="int", 3, 2), 0)&amp;"|"&amp;HLOOKUP(M$3, data!$J$2:$N$10, MATCH($I80,data!$I$3:$I$10,0)+1, 0)))</f>
        <is>
          <t/>
        </is>
      </c>
      <c r="T80" s="0" t="inlineStr">
        <f aca="false">IF(ISBLANK(N80), "",IF(_xlfn.XOR(VLOOKUP($E80, data!$A$3:$C$11, IF($F80="int", 3, 2), 0) &lt; HLOOKUP(N$3, data!$J$2:$N$10, MATCH($I80,data!$I$3:$I$10,0)+1, 0),N80&lt;&gt;"pass"), "OK", VLOOKUP($E80, data!$A$3:$C$11, IF($F80="int", 3, 2), 0)&amp;"|"&amp;HLOOKUP(N$3, data!$J$2:$N$10, MATCH($I80,data!$I$3:$I$10,0)+1, 0)))</f>
        <is>
          <t/>
        </is>
      </c>
    </row>
    <row r="81" customFormat="false" ht="12.8" hidden="false" customHeight="false" outlineLevel="0" collapsed="false">
      <c r="C81" s="0" t="n">
        <v>1</v>
      </c>
      <c r="D81" s="0" t="s">
        <v>31</v>
      </c>
      <c r="E81" s="0" t="s">
        <v>39</v>
      </c>
      <c r="I81" s="0" t="s">
        <v>31</v>
      </c>
      <c r="O81" s="7" t="str">
        <f aca="false">IF(COUNTA(J81:N81) &gt; 0, CONCATENATE(C81,MID(D81, FIND(":", D81)+1, 99),A$5,B$5,SUBSTITUTE(E81, ":", "-"),F81,G81,H81), "")</f>
        <v/>
      </c>
      <c r="P81" s="0" t="inlineStr">
        <f aca="false">IF(ISBLANK(J81), "",IF(_xlfn.XOR(VLOOKUP($E81, data!$A$3:$C$11, IF($F81="int", 3, 2), 0) &lt; HLOOKUP(J$3, data!$J$2:$N$10, MATCH($I81,data!$I$3:$I$10,0)+1, 0),J81&lt;&gt;"pass"), "OK", VLOOKUP($E81, data!$A$3:$C$11, IF($F81="int", 3, 2), 0)&amp;"|"&amp;HLOOKUP(J$3, data!$J$2:$N$10, MATCH($I81,data!$I$3:$I$10,0)+1, 0)))</f>
        <is>
          <t/>
        </is>
      </c>
      <c r="Q81" s="0" t="str">
        <f aca="false">IF(ISBLANK(K81), "",IF(_xlfn.XOR(VLOOKUP($E81, data!$A$3:$C$11, IF($F81="int", 3, 2), 0) &lt; HLOOKUP(K$3, data!$J$2:$N$10, MATCH($I81,data!$I$3:$I$10,0)+1, 0),K81&lt;&gt;"pass"), "OK", VLOOKUP($E81, data!$A$3:$C$11, IF($F81="int", 3, 2), 0)&amp;"|"&amp;HLOOKUP(K$3, data!$J$2:$N$10, MATCH($I81,data!$I$3:$I$10,0)+1, 0)))</f>
        <v/>
      </c>
      <c r="R81" s="0" t="inlineStr">
        <f aca="false">IF(ISBLANK(L81), "",IF(_xlfn.XOR(VLOOKUP($E81, data!$A$3:$C$11, IF($F81="int", 3, 2), 0) &lt; HLOOKUP(L$3, data!$J$2:$N$10, MATCH($I81,data!$I$3:$I$10,0)+1, 0),L81&lt;&gt;"pass"), "OK", VLOOKUP($E81, data!$A$3:$C$11, IF($F81="int", 3, 2), 0)&amp;"|"&amp;HLOOKUP(L$3, data!$J$2:$N$10, MATCH($I81,data!$I$3:$I$10,0)+1, 0)))</f>
        <is>
          <t/>
        </is>
      </c>
      <c r="S81" s="0" t="inlineStr">
        <f aca="false">IF(ISBLANK(M81), "",IF(_xlfn.XOR(VLOOKUP($E81, data!$A$3:$C$11, IF($F81="int", 3, 2), 0) &lt; HLOOKUP(M$3, data!$J$2:$N$10, MATCH($I81,data!$I$3:$I$10,0)+1, 0),M81&lt;&gt;"pass"), "OK", VLOOKUP($E81, data!$A$3:$C$11, IF($F81="int", 3, 2), 0)&amp;"|"&amp;HLOOKUP(M$3, data!$J$2:$N$10, MATCH($I81,data!$I$3:$I$10,0)+1, 0)))</f>
        <is>
          <t/>
        </is>
      </c>
      <c r="T81" s="0" t="inlineStr">
        <f aca="false">IF(ISBLANK(N81), "",IF(_xlfn.XOR(VLOOKUP($E81, data!$A$3:$C$11, IF($F81="int", 3, 2), 0) &lt; HLOOKUP(N$3, data!$J$2:$N$10, MATCH($I81,data!$I$3:$I$10,0)+1, 0),N81&lt;&gt;"pass"), "OK", VLOOKUP($E81, data!$A$3:$C$11, IF($F81="int", 3, 2), 0)&amp;"|"&amp;HLOOKUP(N$3, data!$J$2:$N$10, MATCH($I81,data!$I$3:$I$10,0)+1, 0)))</f>
        <is>
          <t/>
        </is>
      </c>
    </row>
    <row r="82" customFormat="false" ht="12.8" hidden="false" customHeight="false" outlineLevel="0" collapsed="false">
      <c r="C82" s="0" t="n">
        <v>1</v>
      </c>
      <c r="D82" s="0" t="s">
        <v>31</v>
      </c>
      <c r="E82" s="0" t="s">
        <v>39</v>
      </c>
      <c r="I82" s="0" t="s">
        <v>33</v>
      </c>
      <c r="O82" s="7" t="inlineStr">
        <f aca="false">IF(COUNTA(J82:N82) &gt; 0, CONCATENATE(C82,MID(D82, FIND(":", D82)+1, 99),A$5,B$5,SUBSTITUTE(E82, ":", "-"),F82,G82,H82), "")</f>
        <is>
          <t/>
        </is>
      </c>
      <c r="P82" s="0" t="inlineStr">
        <f aca="false">IF(ISBLANK(J82), "",IF(_xlfn.XOR(VLOOKUP($E82, data!$A$3:$C$11, IF($F82="int", 3, 2), 0) &lt; HLOOKUP(J$3, data!$J$2:$N$10, MATCH($I82,data!$I$3:$I$10,0)+1, 0),J82&lt;&gt;"pass"), "OK", VLOOKUP($E82, data!$A$3:$C$11, IF($F82="int", 3, 2), 0)&amp;"|"&amp;HLOOKUP(J$3, data!$J$2:$N$10, MATCH($I82,data!$I$3:$I$10,0)+1, 0)))</f>
        <is>
          <t/>
        </is>
      </c>
      <c r="Q82" s="0" t="inlineStr">
        <f aca="false">IF(ISBLANK(K82), "",IF(_xlfn.XOR(VLOOKUP($E82, data!$A$3:$C$11, IF($F82="int", 3, 2), 0) &lt; HLOOKUP(K$3, data!$J$2:$N$10, MATCH($I82,data!$I$3:$I$10,0)+1, 0),K82&lt;&gt;"pass"), "OK", VLOOKUP($E82, data!$A$3:$C$11, IF($F82="int", 3, 2), 0)&amp;"|"&amp;HLOOKUP(K$3, data!$J$2:$N$10, MATCH($I82,data!$I$3:$I$10,0)+1, 0)))</f>
        <is>
          <t/>
        </is>
      </c>
      <c r="R82" s="0" t="inlineStr">
        <f aca="false">IF(ISBLANK(L82), "",IF(_xlfn.XOR(VLOOKUP($E82, data!$A$3:$C$11, IF($F82="int", 3, 2), 0) &lt; HLOOKUP(L$3, data!$J$2:$N$10, MATCH($I82,data!$I$3:$I$10,0)+1, 0),L82&lt;&gt;"pass"), "OK", VLOOKUP($E82, data!$A$3:$C$11, IF($F82="int", 3, 2), 0)&amp;"|"&amp;HLOOKUP(L$3, data!$J$2:$N$10, MATCH($I82,data!$I$3:$I$10,0)+1, 0)))</f>
        <is>
          <t/>
        </is>
      </c>
      <c r="S82" s="0" t="inlineStr">
        <f aca="false">IF(ISBLANK(M82), "",IF(_xlfn.XOR(VLOOKUP($E82, data!$A$3:$C$11, IF($F82="int", 3, 2), 0) &lt; HLOOKUP(M$3, data!$J$2:$N$10, MATCH($I82,data!$I$3:$I$10,0)+1, 0),M82&lt;&gt;"pass"), "OK", VLOOKUP($E82, data!$A$3:$C$11, IF($F82="int", 3, 2), 0)&amp;"|"&amp;HLOOKUP(M$3, data!$J$2:$N$10, MATCH($I82,data!$I$3:$I$10,0)+1, 0)))</f>
        <is>
          <t/>
        </is>
      </c>
      <c r="T82" s="0" t="inlineStr">
        <f aca="false">IF(ISBLANK(N82), "",IF(_xlfn.XOR(VLOOKUP($E82, data!$A$3:$C$11, IF($F82="int", 3, 2), 0) &lt; HLOOKUP(N$3, data!$J$2:$N$10, MATCH($I82,data!$I$3:$I$10,0)+1, 0),N82&lt;&gt;"pass"), "OK", VLOOKUP($E82, data!$A$3:$C$11, IF($F82="int", 3, 2), 0)&amp;"|"&amp;HLOOKUP(N$3, data!$J$2:$N$10, MATCH($I82,data!$I$3:$I$10,0)+1, 0)))</f>
        <is>
          <t/>
        </is>
      </c>
    </row>
    <row r="83" customFormat="false" ht="12.8" hidden="false" customHeight="false" outlineLevel="0" collapsed="false">
      <c r="C83" s="0" t="n">
        <v>1</v>
      </c>
      <c r="D83" s="0" t="s">
        <v>31</v>
      </c>
      <c r="E83" s="0" t="s">
        <v>39</v>
      </c>
      <c r="I83" s="0" t="s">
        <v>37</v>
      </c>
      <c r="O83" s="7" t="inlineStr">
        <f aca="false">IF(COUNTA(J83:N83) &gt; 0, CONCATENATE(C83,MID(D83, FIND(":", D83)+1, 99),A$5,B$5,SUBSTITUTE(E83, ":", "-"),F83,G83,H83), "")</f>
        <is>
          <t/>
        </is>
      </c>
      <c r="P83" s="0" t="inlineStr">
        <f aca="false">IF(ISBLANK(J83), "",IF(_xlfn.XOR(VLOOKUP($E83, data!$A$3:$C$11, IF($F83="int", 3, 2), 0) &lt; HLOOKUP(J$3, data!$J$2:$N$10, MATCH($I83,data!$I$3:$I$10,0)+1, 0),J83&lt;&gt;"pass"), "OK", VLOOKUP($E83, data!$A$3:$C$11, IF($F83="int", 3, 2), 0)&amp;"|"&amp;HLOOKUP(J$3, data!$J$2:$N$10, MATCH($I83,data!$I$3:$I$10,0)+1, 0)))</f>
        <is>
          <t/>
        </is>
      </c>
      <c r="Q83" s="0" t="inlineStr">
        <f aca="false">IF(ISBLANK(K83), "",IF(_xlfn.XOR(VLOOKUP($E83, data!$A$3:$C$11, IF($F83="int", 3, 2), 0) &lt; HLOOKUP(K$3, data!$J$2:$N$10, MATCH($I83,data!$I$3:$I$10,0)+1, 0),K83&lt;&gt;"pass"), "OK", VLOOKUP($E83, data!$A$3:$C$11, IF($F83="int", 3, 2), 0)&amp;"|"&amp;HLOOKUP(K$3, data!$J$2:$N$10, MATCH($I83,data!$I$3:$I$10,0)+1, 0)))</f>
        <is>
          <t/>
        </is>
      </c>
      <c r="R83" s="0" t="inlineStr">
        <f aca="false">IF(ISBLANK(L83), "",IF(_xlfn.XOR(VLOOKUP($E83, data!$A$3:$C$11, IF($F83="int", 3, 2), 0) &lt; HLOOKUP(L$3, data!$J$2:$N$10, MATCH($I83,data!$I$3:$I$10,0)+1, 0),L83&lt;&gt;"pass"), "OK", VLOOKUP($E83, data!$A$3:$C$11, IF($F83="int", 3, 2), 0)&amp;"|"&amp;HLOOKUP(L$3, data!$J$2:$N$10, MATCH($I83,data!$I$3:$I$10,0)+1, 0)))</f>
        <is>
          <t/>
        </is>
      </c>
      <c r="S83" s="0" t="inlineStr">
        <f aca="false">IF(ISBLANK(M83), "",IF(_xlfn.XOR(VLOOKUP($E83, data!$A$3:$C$11, IF($F83="int", 3, 2), 0) &lt; HLOOKUP(M$3, data!$J$2:$N$10, MATCH($I83,data!$I$3:$I$10,0)+1, 0),M83&lt;&gt;"pass"), "OK", VLOOKUP($E83, data!$A$3:$C$11, IF($F83="int", 3, 2), 0)&amp;"|"&amp;HLOOKUP(M$3, data!$J$2:$N$10, MATCH($I83,data!$I$3:$I$10,0)+1, 0)))</f>
        <is>
          <t/>
        </is>
      </c>
      <c r="T83" s="0" t="inlineStr">
        <f aca="false">IF(ISBLANK(N83), "",IF(_xlfn.XOR(VLOOKUP($E83, data!$A$3:$C$11, IF($F83="int", 3, 2), 0) &lt; HLOOKUP(N$3, data!$J$2:$N$10, MATCH($I83,data!$I$3:$I$10,0)+1, 0),N83&lt;&gt;"pass"), "OK", VLOOKUP($E83, data!$A$3:$C$11, IF($F83="int", 3, 2), 0)&amp;"|"&amp;HLOOKUP(N$3, data!$J$2:$N$10, MATCH($I83,data!$I$3:$I$10,0)+1, 0)))</f>
        <is>
          <t/>
        </is>
      </c>
    </row>
    <row r="84" customFormat="false" ht="12.8" hidden="false" customHeight="false" outlineLevel="0" collapsed="false">
      <c r="C84" s="0" t="n">
        <v>1</v>
      </c>
      <c r="D84" s="0" t="s">
        <v>31</v>
      </c>
      <c r="E84" s="0" t="s">
        <v>39</v>
      </c>
      <c r="I84" s="0" t="s">
        <v>32</v>
      </c>
      <c r="O84" s="7" t="inlineStr">
        <f aca="false">IF(COUNTA(J84:N84) &gt; 0, CONCATENATE(C84,MID(D84, FIND(":", D84)+1, 99),A$5,B$5,SUBSTITUTE(E84, ":", "-"),F84,G84,H84), "")</f>
        <is>
          <t/>
        </is>
      </c>
      <c r="P84" s="0" t="inlineStr">
        <f aca="false">IF(ISBLANK(J84), "",IF(_xlfn.XOR(VLOOKUP($E84, data!$A$3:$C$11, IF($F84="int", 3, 2), 0) &lt; HLOOKUP(J$3, data!$J$2:$N$10, MATCH($I84,data!$I$3:$I$10,0)+1, 0),J84&lt;&gt;"pass"), "OK", VLOOKUP($E84, data!$A$3:$C$11, IF($F84="int", 3, 2), 0)&amp;"|"&amp;HLOOKUP(J$3, data!$J$2:$N$10, MATCH($I84,data!$I$3:$I$10,0)+1, 0)))</f>
        <is>
          <t/>
        </is>
      </c>
      <c r="Q84" s="0" t="inlineStr">
        <f aca="false">IF(ISBLANK(K84), "",IF(_xlfn.XOR(VLOOKUP($E84, data!$A$3:$C$11, IF($F84="int", 3, 2), 0) &lt; HLOOKUP(K$3, data!$J$2:$N$10, MATCH($I84,data!$I$3:$I$10,0)+1, 0),K84&lt;&gt;"pass"), "OK", VLOOKUP($E84, data!$A$3:$C$11, IF($F84="int", 3, 2), 0)&amp;"|"&amp;HLOOKUP(K$3, data!$J$2:$N$10, MATCH($I84,data!$I$3:$I$10,0)+1, 0)))</f>
        <is>
          <t/>
        </is>
      </c>
      <c r="R84" s="0" t="inlineStr">
        <f aca="false">IF(ISBLANK(L84), "",IF(_xlfn.XOR(VLOOKUP($E84, data!$A$3:$C$11, IF($F84="int", 3, 2), 0) &lt; HLOOKUP(L$3, data!$J$2:$N$10, MATCH($I84,data!$I$3:$I$10,0)+1, 0),L84&lt;&gt;"pass"), "OK", VLOOKUP($E84, data!$A$3:$C$11, IF($F84="int", 3, 2), 0)&amp;"|"&amp;HLOOKUP(L$3, data!$J$2:$N$10, MATCH($I84,data!$I$3:$I$10,0)+1, 0)))</f>
        <is>
          <t/>
        </is>
      </c>
      <c r="S84" s="0" t="inlineStr">
        <f aca="false">IF(ISBLANK(M84), "",IF(_xlfn.XOR(VLOOKUP($E84, data!$A$3:$C$11, IF($F84="int", 3, 2), 0) &lt; HLOOKUP(M$3, data!$J$2:$N$10, MATCH($I84,data!$I$3:$I$10,0)+1, 0),M84&lt;&gt;"pass"), "OK", VLOOKUP($E84, data!$A$3:$C$11, IF($F84="int", 3, 2), 0)&amp;"|"&amp;HLOOKUP(M$3, data!$J$2:$N$10, MATCH($I84,data!$I$3:$I$10,0)+1, 0)))</f>
        <is>
          <t/>
        </is>
      </c>
      <c r="T84" s="0" t="inlineStr">
        <f aca="false">IF(ISBLANK(N84), "",IF(_xlfn.XOR(VLOOKUP($E84, data!$A$3:$C$11, IF($F84="int", 3, 2), 0) &lt; HLOOKUP(N$3, data!$J$2:$N$10, MATCH($I84,data!$I$3:$I$10,0)+1, 0),N84&lt;&gt;"pass"), "OK", VLOOKUP($E84, data!$A$3:$C$11, IF($F84="int", 3, 2), 0)&amp;"|"&amp;HLOOKUP(N$3, data!$J$2:$N$10, MATCH($I84,data!$I$3:$I$10,0)+1, 0)))</f>
        <is>
          <t/>
        </is>
      </c>
    </row>
    <row r="85" customFormat="false" ht="12.8" hidden="false" customHeight="false" outlineLevel="0" collapsed="false">
      <c r="C85" s="0" t="n">
        <v>1</v>
      </c>
      <c r="D85" s="0" t="s">
        <v>31</v>
      </c>
      <c r="E85" s="0" t="s">
        <v>32</v>
      </c>
      <c r="I85" s="0" t="s">
        <v>32</v>
      </c>
      <c r="O85" s="7" t="inlineStr">
        <f aca="false">IF(COUNTA(J85:N85) &gt; 0, CONCATENATE(C85,MID(D85, FIND(":", D85)+1, 99),A$5,B$5,SUBSTITUTE(E85, ":", "-"),F85,G85,H85), "")</f>
        <is>
          <t/>
        </is>
      </c>
      <c r="P85" s="0" t="inlineStr">
        <f aca="false">IF(ISBLANK(J85), "",IF(_xlfn.XOR(VLOOKUP($E85, data!$A$3:$C$11, IF($F85="int", 3, 2), 0) &lt; HLOOKUP(J$3, data!$J$2:$N$10, MATCH($I85,data!$I$3:$I$10,0)+1, 0),J85&lt;&gt;"pass"), "OK", VLOOKUP($E85, data!$A$3:$C$11, IF($F85="int", 3, 2), 0)&amp;"|"&amp;HLOOKUP(J$3, data!$J$2:$N$10, MATCH($I85,data!$I$3:$I$10,0)+1, 0)))</f>
        <is>
          <t/>
        </is>
      </c>
      <c r="Q85" s="0" t="inlineStr">
        <f aca="false">IF(ISBLANK(K85), "",IF(_xlfn.XOR(VLOOKUP($E85, data!$A$3:$C$11, IF($F85="int", 3, 2), 0) &lt; HLOOKUP(K$3, data!$J$2:$N$10, MATCH($I85,data!$I$3:$I$10,0)+1, 0),K85&lt;&gt;"pass"), "OK", VLOOKUP($E85, data!$A$3:$C$11, IF($F85="int", 3, 2), 0)&amp;"|"&amp;HLOOKUP(K$3, data!$J$2:$N$10, MATCH($I85,data!$I$3:$I$10,0)+1, 0)))</f>
        <is>
          <t/>
        </is>
      </c>
      <c r="R85" s="0" t="inlineStr">
        <f aca="false">IF(ISBLANK(L85), "",IF(_xlfn.XOR(VLOOKUP($E85, data!$A$3:$C$11, IF($F85="int", 3, 2), 0) &lt; HLOOKUP(L$3, data!$J$2:$N$10, MATCH($I85,data!$I$3:$I$10,0)+1, 0),L85&lt;&gt;"pass"), "OK", VLOOKUP($E85, data!$A$3:$C$11, IF($F85="int", 3, 2), 0)&amp;"|"&amp;HLOOKUP(L$3, data!$J$2:$N$10, MATCH($I85,data!$I$3:$I$10,0)+1, 0)))</f>
        <is>
          <t/>
        </is>
      </c>
      <c r="S85" s="0" t="inlineStr">
        <f aca="false">IF(ISBLANK(M85), "",IF(_xlfn.XOR(VLOOKUP($E85, data!$A$3:$C$11, IF($F85="int", 3, 2), 0) &lt; HLOOKUP(M$3, data!$J$2:$N$10, MATCH($I85,data!$I$3:$I$10,0)+1, 0),M85&lt;&gt;"pass"), "OK", VLOOKUP($E85, data!$A$3:$C$11, IF($F85="int", 3, 2), 0)&amp;"|"&amp;HLOOKUP(M$3, data!$J$2:$N$10, MATCH($I85,data!$I$3:$I$10,0)+1, 0)))</f>
        <is>
          <t/>
        </is>
      </c>
      <c r="T85" s="0" t="inlineStr">
        <f aca="false">IF(ISBLANK(N85), "",IF(_xlfn.XOR(VLOOKUP($E85, data!$A$3:$C$11, IF($F85="int", 3, 2), 0) &lt; HLOOKUP(N$3, data!$J$2:$N$10, MATCH($I85,data!$I$3:$I$10,0)+1, 0),N85&lt;&gt;"pass"), "OK", VLOOKUP($E85, data!$A$3:$C$11, IF($F85="int", 3, 2), 0)&amp;"|"&amp;HLOOKUP(N$3, data!$J$2:$N$10, MATCH($I85,data!$I$3:$I$10,0)+1, 0)))</f>
        <is>
          <t/>
        </is>
      </c>
    </row>
    <row r="86" customFormat="false" ht="12.8" hidden="false" customHeight="false" outlineLevel="0" collapsed="false">
      <c r="C86" s="0" t="n">
        <v>1</v>
      </c>
      <c r="D86" s="0" t="s">
        <v>31</v>
      </c>
      <c r="E86" s="0" t="s">
        <v>31</v>
      </c>
      <c r="I86" s="0" t="s">
        <v>31</v>
      </c>
      <c r="O86" s="7" t="inlineStr">
        <f aca="false">IF(COUNTA(J86:N86) &gt; 0, CONCATENATE(C86,MID(D86, FIND(":", D86)+1, 99),A$5,B$5,SUBSTITUTE(E86, ":", "-"),F86,G86,H86), "")</f>
        <is>
          <t/>
        </is>
      </c>
      <c r="P86" s="0" t="inlineStr">
        <f aca="false">IF(ISBLANK(J86), "",IF(_xlfn.XOR(VLOOKUP($E86, data!$A$3:$C$11, IF($F86="int", 3, 2), 0) &lt; HLOOKUP(J$3, data!$J$2:$N$10, MATCH($I86,data!$I$3:$I$10,0)+1, 0),J86&lt;&gt;"pass"), "OK", VLOOKUP($E86, data!$A$3:$C$11, IF($F86="int", 3, 2), 0)&amp;"|"&amp;HLOOKUP(J$3, data!$J$2:$N$10, MATCH($I86,data!$I$3:$I$10,0)+1, 0)))</f>
        <is>
          <t/>
        </is>
      </c>
      <c r="Q86" s="0" t="inlineStr">
        <f aca="false">IF(ISBLANK(K86), "",IF(_xlfn.XOR(VLOOKUP($E86, data!$A$3:$C$11, IF($F86="int", 3, 2), 0) &lt; HLOOKUP(K$3, data!$J$2:$N$10, MATCH($I86,data!$I$3:$I$10,0)+1, 0),K86&lt;&gt;"pass"), "OK", VLOOKUP($E86, data!$A$3:$C$11, IF($F86="int", 3, 2), 0)&amp;"|"&amp;HLOOKUP(K$3, data!$J$2:$N$10, MATCH($I86,data!$I$3:$I$10,0)+1, 0)))</f>
        <is>
          <t/>
        </is>
      </c>
      <c r="R86" s="0" t="inlineStr">
        <f aca="false">IF(ISBLANK(L86), "",IF(_xlfn.XOR(VLOOKUP($E86, data!$A$3:$C$11, IF($F86="int", 3, 2), 0) &lt; HLOOKUP(L$3, data!$J$2:$N$10, MATCH($I86,data!$I$3:$I$10,0)+1, 0),L86&lt;&gt;"pass"), "OK", VLOOKUP($E86, data!$A$3:$C$11, IF($F86="int", 3, 2), 0)&amp;"|"&amp;HLOOKUP(L$3, data!$J$2:$N$10, MATCH($I86,data!$I$3:$I$10,0)+1, 0)))</f>
        <is>
          <t/>
        </is>
      </c>
      <c r="S86" s="0" t="inlineStr">
        <f aca="false">IF(ISBLANK(M86), "",IF(_xlfn.XOR(VLOOKUP($E86, data!$A$3:$C$11, IF($F86="int", 3, 2), 0) &lt; HLOOKUP(M$3, data!$J$2:$N$10, MATCH($I86,data!$I$3:$I$10,0)+1, 0),M86&lt;&gt;"pass"), "OK", VLOOKUP($E86, data!$A$3:$C$11, IF($F86="int", 3, 2), 0)&amp;"|"&amp;HLOOKUP(M$3, data!$J$2:$N$10, MATCH($I86,data!$I$3:$I$10,0)+1, 0)))</f>
        <is>
          <t/>
        </is>
      </c>
      <c r="T86" s="0" t="inlineStr">
        <f aca="false">IF(ISBLANK(N86), "",IF(_xlfn.XOR(VLOOKUP($E86, data!$A$3:$C$11, IF($F86="int", 3, 2), 0) &lt; HLOOKUP(N$3, data!$J$2:$N$10, MATCH($I86,data!$I$3:$I$10,0)+1, 0),N86&lt;&gt;"pass"), "OK", VLOOKUP($E86, data!$A$3:$C$11, IF($F86="int", 3, 2), 0)&amp;"|"&amp;HLOOKUP(N$3, data!$J$2:$N$10, MATCH($I86,data!$I$3:$I$10,0)+1, 0)))</f>
        <is>
          <t/>
        </is>
      </c>
    </row>
    <row r="87" customFormat="false" ht="12.8" hidden="false" customHeight="false" outlineLevel="0" collapsed="false">
      <c r="C87" s="0" t="n">
        <v>1</v>
      </c>
      <c r="D87" s="0" t="s">
        <v>31</v>
      </c>
      <c r="E87" s="0" t="s">
        <v>35</v>
      </c>
      <c r="I87" s="0" t="s">
        <v>31</v>
      </c>
      <c r="O87" s="7" t="inlineStr">
        <f aca="false">IF(COUNTA(J87:N87) &gt; 0, CONCATENATE(C87,MID(D87, FIND(":", D87)+1, 99),A$5,B$5,SUBSTITUTE(E87, ":", "-"),F87,G87,H87), "")</f>
        <is>
          <t/>
        </is>
      </c>
      <c r="P87" s="0" t="inlineStr">
        <f aca="false">IF(ISBLANK(J87), "",IF(_xlfn.XOR(VLOOKUP($E87, data!$A$3:$C$11, IF($F87="int", 3, 2), 0) &lt; HLOOKUP(J$3, data!$J$2:$N$10, MATCH($I87,data!$I$3:$I$10,0)+1, 0),J87&lt;&gt;"pass"), "OK", VLOOKUP($E87, data!$A$3:$C$11, IF($F87="int", 3, 2), 0)&amp;"|"&amp;HLOOKUP(J$3, data!$J$2:$N$10, MATCH($I87,data!$I$3:$I$10,0)+1, 0)))</f>
        <is>
          <t/>
        </is>
      </c>
      <c r="Q87" s="0" t="inlineStr">
        <f aca="false">IF(ISBLANK(K87), "",IF(_xlfn.XOR(VLOOKUP($E87, data!$A$3:$C$11, IF($F87="int", 3, 2), 0) &lt; HLOOKUP(K$3, data!$J$2:$N$10, MATCH($I87,data!$I$3:$I$10,0)+1, 0),K87&lt;&gt;"pass"), "OK", VLOOKUP($E87, data!$A$3:$C$11, IF($F87="int", 3, 2), 0)&amp;"|"&amp;HLOOKUP(K$3, data!$J$2:$N$10, MATCH($I87,data!$I$3:$I$10,0)+1, 0)))</f>
        <is>
          <t/>
        </is>
      </c>
      <c r="R87" s="0" t="inlineStr">
        <f aca="false">IF(ISBLANK(L87), "",IF(_xlfn.XOR(VLOOKUP($E87, data!$A$3:$C$11, IF($F87="int", 3, 2), 0) &lt; HLOOKUP(L$3, data!$J$2:$N$10, MATCH($I87,data!$I$3:$I$10,0)+1, 0),L87&lt;&gt;"pass"), "OK", VLOOKUP($E87, data!$A$3:$C$11, IF($F87="int", 3, 2), 0)&amp;"|"&amp;HLOOKUP(L$3, data!$J$2:$N$10, MATCH($I87,data!$I$3:$I$10,0)+1, 0)))</f>
        <is>
          <t/>
        </is>
      </c>
      <c r="S87" s="0" t="inlineStr">
        <f aca="false">IF(ISBLANK(M87), "",IF(_xlfn.XOR(VLOOKUP($E87, data!$A$3:$C$11, IF($F87="int", 3, 2), 0) &lt; HLOOKUP(M$3, data!$J$2:$N$10, MATCH($I87,data!$I$3:$I$10,0)+1, 0),M87&lt;&gt;"pass"), "OK", VLOOKUP($E87, data!$A$3:$C$11, IF($F87="int", 3, 2), 0)&amp;"|"&amp;HLOOKUP(M$3, data!$J$2:$N$10, MATCH($I87,data!$I$3:$I$10,0)+1, 0)))</f>
        <is>
          <t/>
        </is>
      </c>
      <c r="T87" s="0" t="inlineStr">
        <f aca="false">IF(ISBLANK(N87), "",IF(_xlfn.XOR(VLOOKUP($E87, data!$A$3:$C$11, IF($F87="int", 3, 2), 0) &lt; HLOOKUP(N$3, data!$J$2:$N$10, MATCH($I87,data!$I$3:$I$10,0)+1, 0),N87&lt;&gt;"pass"), "OK", VLOOKUP($E87, data!$A$3:$C$11, IF($F87="int", 3, 2), 0)&amp;"|"&amp;HLOOKUP(N$3, data!$J$2:$N$10, MATCH($I87,data!$I$3:$I$10,0)+1, 0)))</f>
        <is>
          <t/>
        </is>
      </c>
    </row>
    <row r="88" customFormat="false" ht="12.8" hidden="false" customHeight="false" outlineLevel="0" collapsed="false">
      <c r="C88" s="0" t="n">
        <v>1</v>
      </c>
      <c r="D88" s="0" t="s">
        <v>31</v>
      </c>
      <c r="E88" s="0" t="s">
        <v>35</v>
      </c>
      <c r="I88" s="0" t="s">
        <v>35</v>
      </c>
      <c r="O88" s="7" t="inlineStr">
        <f aca="false">IF(COUNTA(J88:N88) &gt; 0, CONCATENATE(C88,MID(D88, FIND(":", D88)+1, 99),A$5,B$5,SUBSTITUTE(E88, ":", "-"),F88,G88,H88), "")</f>
        <is>
          <t/>
        </is>
      </c>
      <c r="P88" s="0" t="inlineStr">
        <f aca="false">IF(ISBLANK(J88), "",IF(_xlfn.XOR(VLOOKUP($E88, data!$A$3:$C$11, IF($F88="int", 3, 2), 0) &lt; HLOOKUP(J$3, data!$J$2:$N$10, MATCH($I88,data!$I$3:$I$10,0)+1, 0),J88&lt;&gt;"pass"), "OK", VLOOKUP($E88, data!$A$3:$C$11, IF($F88="int", 3, 2), 0)&amp;"|"&amp;HLOOKUP(J$3, data!$J$2:$N$10, MATCH($I88,data!$I$3:$I$10,0)+1, 0)))</f>
        <is>
          <t/>
        </is>
      </c>
      <c r="Q88" s="0" t="inlineStr">
        <f aca="false">IF(ISBLANK(K88), "",IF(_xlfn.XOR(VLOOKUP($E88, data!$A$3:$C$11, IF($F88="int", 3, 2), 0) &lt; HLOOKUP(K$3, data!$J$2:$N$10, MATCH($I88,data!$I$3:$I$10,0)+1, 0),K88&lt;&gt;"pass"), "OK", VLOOKUP($E88, data!$A$3:$C$11, IF($F88="int", 3, 2), 0)&amp;"|"&amp;HLOOKUP(K$3, data!$J$2:$N$10, MATCH($I88,data!$I$3:$I$10,0)+1, 0)))</f>
        <is>
          <t/>
        </is>
      </c>
      <c r="R88" s="0" t="inlineStr">
        <f aca="false">IF(ISBLANK(L88), "",IF(_xlfn.XOR(VLOOKUP($E88, data!$A$3:$C$11, IF($F88="int", 3, 2), 0) &lt; HLOOKUP(L$3, data!$J$2:$N$10, MATCH($I88,data!$I$3:$I$10,0)+1, 0),L88&lt;&gt;"pass"), "OK", VLOOKUP($E88, data!$A$3:$C$11, IF($F88="int", 3, 2), 0)&amp;"|"&amp;HLOOKUP(L$3, data!$J$2:$N$10, MATCH($I88,data!$I$3:$I$10,0)+1, 0)))</f>
        <is>
          <t/>
        </is>
      </c>
      <c r="S88" s="0" t="inlineStr">
        <f aca="false">IF(ISBLANK(M88), "",IF(_xlfn.XOR(VLOOKUP($E88, data!$A$3:$C$11, IF($F88="int", 3, 2), 0) &lt; HLOOKUP(M$3, data!$J$2:$N$10, MATCH($I88,data!$I$3:$I$10,0)+1, 0),M88&lt;&gt;"pass"), "OK", VLOOKUP($E88, data!$A$3:$C$11, IF($F88="int", 3, 2), 0)&amp;"|"&amp;HLOOKUP(M$3, data!$J$2:$N$10, MATCH($I88,data!$I$3:$I$10,0)+1, 0)))</f>
        <is>
          <t/>
        </is>
      </c>
      <c r="T88" s="0" t="inlineStr">
        <f aca="false">IF(ISBLANK(N88), "",IF(_xlfn.XOR(VLOOKUP($E88, data!$A$3:$C$11, IF($F88="int", 3, 2), 0) &lt; HLOOKUP(N$3, data!$J$2:$N$10, MATCH($I88,data!$I$3:$I$10,0)+1, 0),N88&lt;&gt;"pass"), "OK", VLOOKUP($E88, data!$A$3:$C$11, IF($F88="int", 3, 2), 0)&amp;"|"&amp;HLOOKUP(N$3, data!$J$2:$N$10, MATCH($I88,data!$I$3:$I$10,0)+1, 0)))</f>
        <is>
          <t/>
        </is>
      </c>
    </row>
    <row r="89" customFormat="false" ht="12.8" hidden="false" customHeight="false" outlineLevel="0" collapsed="false">
      <c r="A89" s="0" t="n">
        <f aca="false">COUNTA(J69:N88)</f>
        <v>9</v>
      </c>
      <c r="K89" s="7"/>
      <c r="L89" s="7"/>
    </row>
  </sheetData>
  <mergeCells count="3">
    <mergeCell ref="I2:N2"/>
    <mergeCell ref="A3:B3"/>
    <mergeCell ref="F3:H3"/>
  </mergeCells>
  <conditionalFormatting sqref="L33">
    <cfRule type="cellIs" priority="2" operator="equal" aboveAverage="0" equalAverage="0" bottom="0" percent="0" rank="0" text="" dxfId="0">
      <formula>"fail"</formula>
    </cfRule>
  </conditionalFormatting>
  <conditionalFormatting sqref="J33">
    <cfRule type="cellIs" priority="3" operator="equal" aboveAverage="0" equalAverage="0" bottom="0" percent="0" rank="0" text="" dxfId="0">
      <formula>"fail"</formula>
    </cfRule>
  </conditionalFormatting>
  <conditionalFormatting sqref="N33">
    <cfRule type="cellIs" priority="4" operator="equal" aboveAverage="0" equalAverage="0" bottom="0" percent="0" rank="0" text="" dxfId="0">
      <formula>"fail"</formula>
    </cfRule>
  </conditionalFormatting>
  <conditionalFormatting sqref="L29">
    <cfRule type="cellIs" priority="5" operator="equal" aboveAverage="0" equalAverage="0" bottom="0" percent="0" rank="0" text="" dxfId="0">
      <formula>"fail"</formula>
    </cfRule>
  </conditionalFormatting>
  <conditionalFormatting sqref="J29">
    <cfRule type="cellIs" priority="6" operator="equal" aboveAverage="0" equalAverage="0" bottom="0" percent="0" rank="0" text="" dxfId="0">
      <formula>"fail"</formula>
    </cfRule>
  </conditionalFormatting>
  <conditionalFormatting sqref="N29">
    <cfRule type="cellIs" priority="7" operator="equal" aboveAverage="0" equalAverage="0" bottom="0" percent="0" rank="0" text="" dxfId="0">
      <formula>"fail"</formula>
    </cfRule>
  </conditionalFormatting>
  <conditionalFormatting sqref="J29">
    <cfRule type="cellIs" priority="8" operator="equal" aboveAverage="0" equalAverage="0" bottom="0" percent="0" rank="0" text="" dxfId="0">
      <formula>"fail"</formula>
    </cfRule>
  </conditionalFormatting>
  <conditionalFormatting sqref="N29">
    <cfRule type="cellIs" priority="9" operator="equal" aboveAverage="0" equalAverage="0" bottom="0" percent="0" rank="0" text="" dxfId="0">
      <formula>"fail"</formula>
    </cfRule>
  </conditionalFormatting>
  <conditionalFormatting sqref="L27">
    <cfRule type="cellIs" priority="10" operator="equal" aboveAverage="0" equalAverage="0" bottom="0" percent="0" rank="0" text="" dxfId="0">
      <formula>"fail"</formula>
    </cfRule>
  </conditionalFormatting>
  <conditionalFormatting sqref="J27">
    <cfRule type="cellIs" priority="11" operator="equal" aboveAverage="0" equalAverage="0" bottom="0" percent="0" rank="0" text="" dxfId="0">
      <formula>"fail"</formula>
    </cfRule>
  </conditionalFormatting>
  <conditionalFormatting sqref="N27">
    <cfRule type="cellIs" priority="12" operator="equal" aboveAverage="0" equalAverage="0" bottom="0" percent="0" rank="0" text="" dxfId="0">
      <formula>"fail"</formula>
    </cfRule>
  </conditionalFormatting>
  <conditionalFormatting sqref="J12:N12">
    <cfRule type="cellIs" priority="13" operator="equal" aboveAverage="0" equalAverage="0" bottom="0" percent="0" rank="0" text="" dxfId="0">
      <formula>"fail"</formula>
    </cfRule>
  </conditionalFormatting>
  <conditionalFormatting sqref="P6">
    <cfRule type="cellIs" priority="14" operator="notEqual" aboveAverage="0" equalAverage="0" bottom="0" percent="0" rank="0" text="" dxfId="0">
      <formula>"OK"</formula>
    </cfRule>
  </conditionalFormatting>
  <conditionalFormatting sqref="Q6">
    <cfRule type="cellIs" priority="15" operator="notEqual" aboveAverage="0" equalAverage="0" bottom="0" percent="0" rank="0" text="" dxfId="0">
      <formula>"OK"</formula>
    </cfRule>
  </conditionalFormatting>
  <conditionalFormatting sqref="R6">
    <cfRule type="cellIs" priority="16" operator="notEqual" aboveAverage="0" equalAverage="0" bottom="0" percent="0" rank="0" text="" dxfId="0">
      <formula>"OK"</formula>
    </cfRule>
  </conditionalFormatting>
  <conditionalFormatting sqref="S6">
    <cfRule type="cellIs" priority="17" operator="notEqual" aboveAverage="0" equalAverage="0" bottom="0" percent="0" rank="0" text="" dxfId="0">
      <formula>"OK"</formula>
    </cfRule>
  </conditionalFormatting>
  <conditionalFormatting sqref="T6">
    <cfRule type="cellIs" priority="18" operator="notEqual" aboveAverage="0" equalAverage="0" bottom="0" percent="0" rank="0" text="" dxfId="0">
      <formula>"OK"</formula>
    </cfRule>
  </conditionalFormatting>
  <conditionalFormatting sqref="P7">
    <cfRule type="cellIs" priority="19" operator="notEqual" aboveAverage="0" equalAverage="0" bottom="0" percent="0" rank="0" text="" dxfId="0">
      <formula>"OK"</formula>
    </cfRule>
  </conditionalFormatting>
  <conditionalFormatting sqref="Q7">
    <cfRule type="cellIs" priority="20" operator="notEqual" aboveAverage="0" equalAverage="0" bottom="0" percent="0" rank="0" text="" dxfId="0">
      <formula>"OK"</formula>
    </cfRule>
  </conditionalFormatting>
  <conditionalFormatting sqref="R7">
    <cfRule type="cellIs" priority="21" operator="notEqual" aboveAverage="0" equalAverage="0" bottom="0" percent="0" rank="0" text="" dxfId="0">
      <formula>"OK"</formula>
    </cfRule>
  </conditionalFormatting>
  <conditionalFormatting sqref="S7">
    <cfRule type="cellIs" priority="22" operator="notEqual" aboveAverage="0" equalAverage="0" bottom="0" percent="0" rank="0" text="" dxfId="0">
      <formula>"OK"</formula>
    </cfRule>
  </conditionalFormatting>
  <conditionalFormatting sqref="T7">
    <cfRule type="cellIs" priority="23" operator="notEqual" aboveAverage="0" equalAverage="0" bottom="0" percent="0" rank="0" text="" dxfId="0">
      <formula>"OK"</formula>
    </cfRule>
  </conditionalFormatting>
  <conditionalFormatting sqref="P8">
    <cfRule type="cellIs" priority="24" operator="notEqual" aboveAverage="0" equalAverage="0" bottom="0" percent="0" rank="0" text="" dxfId="0">
      <formula>"OK"</formula>
    </cfRule>
  </conditionalFormatting>
  <conditionalFormatting sqref="Q8">
    <cfRule type="cellIs" priority="25" operator="notEqual" aboveAverage="0" equalAverage="0" bottom="0" percent="0" rank="0" text="" dxfId="0">
      <formula>"OK"</formula>
    </cfRule>
  </conditionalFormatting>
  <conditionalFormatting sqref="R8">
    <cfRule type="cellIs" priority="26" operator="notEqual" aboveAverage="0" equalAverage="0" bottom="0" percent="0" rank="0" text="" dxfId="0">
      <formula>"OK"</formula>
    </cfRule>
  </conditionalFormatting>
  <conditionalFormatting sqref="S8">
    <cfRule type="cellIs" priority="27" operator="notEqual" aboveAverage="0" equalAverage="0" bottom="0" percent="0" rank="0" text="" dxfId="0">
      <formula>"OK"</formula>
    </cfRule>
  </conditionalFormatting>
  <conditionalFormatting sqref="T8">
    <cfRule type="cellIs" priority="28" operator="notEqual" aboveAverage="0" equalAverage="0" bottom="0" percent="0" rank="0" text="" dxfId="0">
      <formula>"OK"</formula>
    </cfRule>
  </conditionalFormatting>
  <conditionalFormatting sqref="P9">
    <cfRule type="cellIs" priority="29" operator="notEqual" aboveAverage="0" equalAverage="0" bottom="0" percent="0" rank="0" text="" dxfId="0">
      <formula>"OK"</formula>
    </cfRule>
  </conditionalFormatting>
  <conditionalFormatting sqref="Q9">
    <cfRule type="cellIs" priority="30" operator="notEqual" aboveAverage="0" equalAverage="0" bottom="0" percent="0" rank="0" text="" dxfId="0">
      <formula>"OK"</formula>
    </cfRule>
  </conditionalFormatting>
  <conditionalFormatting sqref="R9">
    <cfRule type="cellIs" priority="31" operator="notEqual" aboveAverage="0" equalAverage="0" bottom="0" percent="0" rank="0" text="" dxfId="0">
      <formula>"OK"</formula>
    </cfRule>
  </conditionalFormatting>
  <conditionalFormatting sqref="S9">
    <cfRule type="cellIs" priority="32" operator="notEqual" aboveAverage="0" equalAverage="0" bottom="0" percent="0" rank="0" text="" dxfId="0">
      <formula>"OK"</formula>
    </cfRule>
  </conditionalFormatting>
  <conditionalFormatting sqref="T9">
    <cfRule type="cellIs" priority="33" operator="notEqual" aboveAverage="0" equalAverage="0" bottom="0" percent="0" rank="0" text="" dxfId="0">
      <formula>"OK"</formula>
    </cfRule>
  </conditionalFormatting>
  <conditionalFormatting sqref="P10">
    <cfRule type="cellIs" priority="34" operator="notEqual" aboveAverage="0" equalAverage="0" bottom="0" percent="0" rank="0" text="" dxfId="0">
      <formula>"OK"</formula>
    </cfRule>
  </conditionalFormatting>
  <conditionalFormatting sqref="Q10">
    <cfRule type="cellIs" priority="35" operator="notEqual" aboveAverage="0" equalAverage="0" bottom="0" percent="0" rank="0" text="" dxfId="0">
      <formula>"OK"</formula>
    </cfRule>
  </conditionalFormatting>
  <conditionalFormatting sqref="R10">
    <cfRule type="cellIs" priority="36" operator="notEqual" aboveAverage="0" equalAverage="0" bottom="0" percent="0" rank="0" text="" dxfId="0">
      <formula>"OK"</formula>
    </cfRule>
  </conditionalFormatting>
  <conditionalFormatting sqref="S10">
    <cfRule type="cellIs" priority="37" operator="notEqual" aboveAverage="0" equalAverage="0" bottom="0" percent="0" rank="0" text="" dxfId="0">
      <formula>"OK"</formula>
    </cfRule>
  </conditionalFormatting>
  <conditionalFormatting sqref="T10">
    <cfRule type="cellIs" priority="38" operator="notEqual" aboveAverage="0" equalAverage="0" bottom="0" percent="0" rank="0" text="" dxfId="0">
      <formula>"OK"</formula>
    </cfRule>
  </conditionalFormatting>
  <conditionalFormatting sqref="P11">
    <cfRule type="cellIs" priority="39" operator="notEqual" aboveAverage="0" equalAverage="0" bottom="0" percent="0" rank="0" text="" dxfId="0">
      <formula>"OK"</formula>
    </cfRule>
  </conditionalFormatting>
  <conditionalFormatting sqref="Q11">
    <cfRule type="cellIs" priority="40" operator="notEqual" aboveAverage="0" equalAverage="0" bottom="0" percent="0" rank="0" text="" dxfId="0">
      <formula>"OK"</formula>
    </cfRule>
  </conditionalFormatting>
  <conditionalFormatting sqref="R11">
    <cfRule type="cellIs" priority="41" operator="notEqual" aboveAverage="0" equalAverage="0" bottom="0" percent="0" rank="0" text="" dxfId="0">
      <formula>"OK"</formula>
    </cfRule>
  </conditionalFormatting>
  <conditionalFormatting sqref="S11">
    <cfRule type="cellIs" priority="42" operator="notEqual" aboveAverage="0" equalAverage="0" bottom="0" percent="0" rank="0" text="" dxfId="0">
      <formula>"OK"</formula>
    </cfRule>
  </conditionalFormatting>
  <conditionalFormatting sqref="T11">
    <cfRule type="cellIs" priority="43" operator="notEqual" aboveAverage="0" equalAverage="0" bottom="0" percent="0" rank="0" text="" dxfId="0">
      <formula>"OK"</formula>
    </cfRule>
  </conditionalFormatting>
  <conditionalFormatting sqref="P12">
    <cfRule type="cellIs" priority="44" operator="notEqual" aboveAverage="0" equalAverage="0" bottom="0" percent="0" rank="0" text="" dxfId="0">
      <formula>"OK"</formula>
    </cfRule>
  </conditionalFormatting>
  <conditionalFormatting sqref="R12">
    <cfRule type="cellIs" priority="45" operator="notEqual" aboveAverage="0" equalAverage="0" bottom="0" percent="0" rank="0" text="" dxfId="0">
      <formula>"OK"</formula>
    </cfRule>
  </conditionalFormatting>
  <conditionalFormatting sqref="S12">
    <cfRule type="cellIs" priority="46" operator="notEqual" aboveAverage="0" equalAverage="0" bottom="0" percent="0" rank="0" text="" dxfId="0">
      <formula>"OK"</formula>
    </cfRule>
  </conditionalFormatting>
  <conditionalFormatting sqref="T12">
    <cfRule type="cellIs" priority="47" operator="notEqual" aboveAverage="0" equalAverage="0" bottom="0" percent="0" rank="0" text="" dxfId="0">
      <formula>"OK"</formula>
    </cfRule>
  </conditionalFormatting>
  <conditionalFormatting sqref="P13">
    <cfRule type="cellIs" priority="48" operator="notEqual" aboveAverage="0" equalAverage="0" bottom="0" percent="0" rank="0" text="" dxfId="0">
      <formula>"OK"</formula>
    </cfRule>
  </conditionalFormatting>
  <conditionalFormatting sqref="Q13">
    <cfRule type="cellIs" priority="49" operator="notEqual" aboveAverage="0" equalAverage="0" bottom="0" percent="0" rank="0" text="" dxfId="0">
      <formula>"OK"</formula>
    </cfRule>
  </conditionalFormatting>
  <conditionalFormatting sqref="R13">
    <cfRule type="cellIs" priority="50" operator="notEqual" aboveAverage="0" equalAverage="0" bottom="0" percent="0" rank="0" text="" dxfId="0">
      <formula>"OK"</formula>
    </cfRule>
  </conditionalFormatting>
  <conditionalFormatting sqref="S13">
    <cfRule type="cellIs" priority="51" operator="notEqual" aboveAverage="0" equalAverage="0" bottom="0" percent="0" rank="0" text="" dxfId="0">
      <formula>"OK"</formula>
    </cfRule>
  </conditionalFormatting>
  <conditionalFormatting sqref="T13">
    <cfRule type="cellIs" priority="52" operator="notEqual" aboveAverage="0" equalAverage="0" bottom="0" percent="0" rank="0" text="" dxfId="0">
      <formula>"OK"</formula>
    </cfRule>
  </conditionalFormatting>
  <conditionalFormatting sqref="P14">
    <cfRule type="cellIs" priority="53" operator="notEqual" aboveAverage="0" equalAverage="0" bottom="0" percent="0" rank="0" text="" dxfId="0">
      <formula>"OK"</formula>
    </cfRule>
  </conditionalFormatting>
  <conditionalFormatting sqref="Q14">
    <cfRule type="cellIs" priority="54" operator="notEqual" aboveAverage="0" equalAverage="0" bottom="0" percent="0" rank="0" text="" dxfId="0">
      <formula>"OK"</formula>
    </cfRule>
  </conditionalFormatting>
  <conditionalFormatting sqref="R14">
    <cfRule type="cellIs" priority="55" operator="notEqual" aboveAverage="0" equalAverage="0" bottom="0" percent="0" rank="0" text="" dxfId="0">
      <formula>"OK"</formula>
    </cfRule>
  </conditionalFormatting>
  <conditionalFormatting sqref="S14">
    <cfRule type="cellIs" priority="56" operator="notEqual" aboveAverage="0" equalAverage="0" bottom="0" percent="0" rank="0" text="" dxfId="0">
      <formula>"OK"</formula>
    </cfRule>
  </conditionalFormatting>
  <conditionalFormatting sqref="T14">
    <cfRule type="cellIs" priority="57" operator="notEqual" aboveAverage="0" equalAverage="0" bottom="0" percent="0" rank="0" text="" dxfId="0">
      <formula>"OK"</formula>
    </cfRule>
  </conditionalFormatting>
  <conditionalFormatting sqref="P15">
    <cfRule type="cellIs" priority="58" operator="notEqual" aboveAverage="0" equalAverage="0" bottom="0" percent="0" rank="0" text="" dxfId="0">
      <formula>"OK"</formula>
    </cfRule>
  </conditionalFormatting>
  <conditionalFormatting sqref="Q15">
    <cfRule type="cellIs" priority="59" operator="notEqual" aboveAverage="0" equalAverage="0" bottom="0" percent="0" rank="0" text="" dxfId="0">
      <formula>"OK"</formula>
    </cfRule>
  </conditionalFormatting>
  <conditionalFormatting sqref="R15">
    <cfRule type="cellIs" priority="60" operator="notEqual" aboveAverage="0" equalAverage="0" bottom="0" percent="0" rank="0" text="" dxfId="0">
      <formula>"OK"</formula>
    </cfRule>
  </conditionalFormatting>
  <conditionalFormatting sqref="S15">
    <cfRule type="cellIs" priority="61" operator="notEqual" aboveAverage="0" equalAverage="0" bottom="0" percent="0" rank="0" text="" dxfId="0">
      <formula>"OK"</formula>
    </cfRule>
  </conditionalFormatting>
  <conditionalFormatting sqref="T15">
    <cfRule type="cellIs" priority="62" operator="notEqual" aboveAverage="0" equalAverage="0" bottom="0" percent="0" rank="0" text="" dxfId="0">
      <formula>"OK"</formula>
    </cfRule>
  </conditionalFormatting>
  <conditionalFormatting sqref="P16">
    <cfRule type="cellIs" priority="63" operator="notEqual" aboveAverage="0" equalAverage="0" bottom="0" percent="0" rank="0" text="" dxfId="0">
      <formula>"OK"</formula>
    </cfRule>
  </conditionalFormatting>
  <conditionalFormatting sqref="Q16">
    <cfRule type="cellIs" priority="64" operator="notEqual" aboveAverage="0" equalAverage="0" bottom="0" percent="0" rank="0" text="" dxfId="0">
      <formula>"OK"</formula>
    </cfRule>
  </conditionalFormatting>
  <conditionalFormatting sqref="R16">
    <cfRule type="cellIs" priority="65" operator="notEqual" aboveAverage="0" equalAverage="0" bottom="0" percent="0" rank="0" text="" dxfId="0">
      <formula>"OK"</formula>
    </cfRule>
  </conditionalFormatting>
  <conditionalFormatting sqref="S16">
    <cfRule type="cellIs" priority="66" operator="notEqual" aboveAverage="0" equalAverage="0" bottom="0" percent="0" rank="0" text="" dxfId="0">
      <formula>"OK"</formula>
    </cfRule>
  </conditionalFormatting>
  <conditionalFormatting sqref="T16">
    <cfRule type="cellIs" priority="67" operator="notEqual" aboveAverage="0" equalAverage="0" bottom="0" percent="0" rank="0" text="" dxfId="0">
      <formula>"OK"</formula>
    </cfRule>
  </conditionalFormatting>
  <conditionalFormatting sqref="P17">
    <cfRule type="cellIs" priority="68" operator="notEqual" aboveAverage="0" equalAverage="0" bottom="0" percent="0" rank="0" text="" dxfId="0">
      <formula>"OK"</formula>
    </cfRule>
  </conditionalFormatting>
  <conditionalFormatting sqref="Q17">
    <cfRule type="cellIs" priority="69" operator="notEqual" aboveAverage="0" equalAverage="0" bottom="0" percent="0" rank="0" text="" dxfId="0">
      <formula>"OK"</formula>
    </cfRule>
  </conditionalFormatting>
  <conditionalFormatting sqref="R17">
    <cfRule type="cellIs" priority="70" operator="notEqual" aboveAverage="0" equalAverage="0" bottom="0" percent="0" rank="0" text="" dxfId="0">
      <formula>"OK"</formula>
    </cfRule>
  </conditionalFormatting>
  <conditionalFormatting sqref="S17">
    <cfRule type="cellIs" priority="71" operator="notEqual" aboveAverage="0" equalAverage="0" bottom="0" percent="0" rank="0" text="" dxfId="0">
      <formula>"OK"</formula>
    </cfRule>
  </conditionalFormatting>
  <conditionalFormatting sqref="T17">
    <cfRule type="cellIs" priority="72" operator="notEqual" aboveAverage="0" equalAverage="0" bottom="0" percent="0" rank="0" text="" dxfId="0">
      <formula>"OK"</formula>
    </cfRule>
  </conditionalFormatting>
  <conditionalFormatting sqref="P18">
    <cfRule type="cellIs" priority="73" operator="notEqual" aboveAverage="0" equalAverage="0" bottom="0" percent="0" rank="0" text="" dxfId="0">
      <formula>"OK"</formula>
    </cfRule>
  </conditionalFormatting>
  <conditionalFormatting sqref="Q18">
    <cfRule type="cellIs" priority="74" operator="notEqual" aboveAverage="0" equalAverage="0" bottom="0" percent="0" rank="0" text="" dxfId="0">
      <formula>"OK"</formula>
    </cfRule>
  </conditionalFormatting>
  <conditionalFormatting sqref="R18">
    <cfRule type="cellIs" priority="75" operator="notEqual" aboveAverage="0" equalAverage="0" bottom="0" percent="0" rank="0" text="" dxfId="0">
      <formula>"OK"</formula>
    </cfRule>
  </conditionalFormatting>
  <conditionalFormatting sqref="S18">
    <cfRule type="cellIs" priority="76" operator="notEqual" aboveAverage="0" equalAverage="0" bottom="0" percent="0" rank="0" text="" dxfId="0">
      <formula>"OK"</formula>
    </cfRule>
  </conditionalFormatting>
  <conditionalFormatting sqref="T18">
    <cfRule type="cellIs" priority="77" operator="notEqual" aboveAverage="0" equalAverage="0" bottom="0" percent="0" rank="0" text="" dxfId="0">
      <formula>"OK"</formula>
    </cfRule>
  </conditionalFormatting>
  <conditionalFormatting sqref="P19">
    <cfRule type="cellIs" priority="78" operator="notEqual" aboveAverage="0" equalAverage="0" bottom="0" percent="0" rank="0" text="" dxfId="0">
      <formula>"OK"</formula>
    </cfRule>
  </conditionalFormatting>
  <conditionalFormatting sqref="Q19">
    <cfRule type="cellIs" priority="79" operator="notEqual" aboveAverage="0" equalAverage="0" bottom="0" percent="0" rank="0" text="" dxfId="0">
      <formula>"OK"</formula>
    </cfRule>
  </conditionalFormatting>
  <conditionalFormatting sqref="R19">
    <cfRule type="cellIs" priority="80" operator="notEqual" aboveAverage="0" equalAverage="0" bottom="0" percent="0" rank="0" text="" dxfId="0">
      <formula>"OK"</formula>
    </cfRule>
  </conditionalFormatting>
  <conditionalFormatting sqref="S19">
    <cfRule type="cellIs" priority="81" operator="notEqual" aboveAverage="0" equalAverage="0" bottom="0" percent="0" rank="0" text="" dxfId="0">
      <formula>"OK"</formula>
    </cfRule>
  </conditionalFormatting>
  <conditionalFormatting sqref="T19">
    <cfRule type="cellIs" priority="82" operator="notEqual" aboveAverage="0" equalAverage="0" bottom="0" percent="0" rank="0" text="" dxfId="0">
      <formula>"OK"</formula>
    </cfRule>
  </conditionalFormatting>
  <conditionalFormatting sqref="P20">
    <cfRule type="cellIs" priority="83" operator="notEqual" aboveAverage="0" equalAverage="0" bottom="0" percent="0" rank="0" text="" dxfId="0">
      <formula>"OK"</formula>
    </cfRule>
  </conditionalFormatting>
  <conditionalFormatting sqref="Q20">
    <cfRule type="cellIs" priority="84" operator="notEqual" aboveAverage="0" equalAverage="0" bottom="0" percent="0" rank="0" text="" dxfId="0">
      <formula>"OK"</formula>
    </cfRule>
  </conditionalFormatting>
  <conditionalFormatting sqref="R20">
    <cfRule type="cellIs" priority="85" operator="notEqual" aboveAverage="0" equalAverage="0" bottom="0" percent="0" rank="0" text="" dxfId="0">
      <formula>"OK"</formula>
    </cfRule>
  </conditionalFormatting>
  <conditionalFormatting sqref="S20">
    <cfRule type="cellIs" priority="86" operator="notEqual" aboveAverage="0" equalAverage="0" bottom="0" percent="0" rank="0" text="" dxfId="0">
      <formula>"OK"</formula>
    </cfRule>
  </conditionalFormatting>
  <conditionalFormatting sqref="T20">
    <cfRule type="cellIs" priority="87" operator="notEqual" aboveAverage="0" equalAverage="0" bottom="0" percent="0" rank="0" text="" dxfId="0">
      <formula>"OK"</formula>
    </cfRule>
  </conditionalFormatting>
  <conditionalFormatting sqref="P21">
    <cfRule type="cellIs" priority="88" operator="notEqual" aboveAverage="0" equalAverage="0" bottom="0" percent="0" rank="0" text="" dxfId="0">
      <formula>"OK"</formula>
    </cfRule>
  </conditionalFormatting>
  <conditionalFormatting sqref="Q21">
    <cfRule type="cellIs" priority="89" operator="notEqual" aboveAverage="0" equalAverage="0" bottom="0" percent="0" rank="0" text="" dxfId="0">
      <formula>"OK"</formula>
    </cfRule>
  </conditionalFormatting>
  <conditionalFormatting sqref="R21">
    <cfRule type="cellIs" priority="90" operator="notEqual" aboveAverage="0" equalAverage="0" bottom="0" percent="0" rank="0" text="" dxfId="0">
      <formula>"OK"</formula>
    </cfRule>
  </conditionalFormatting>
  <conditionalFormatting sqref="S21">
    <cfRule type="cellIs" priority="91" operator="notEqual" aboveAverage="0" equalAverage="0" bottom="0" percent="0" rank="0" text="" dxfId="0">
      <formula>"OK"</formula>
    </cfRule>
  </conditionalFormatting>
  <conditionalFormatting sqref="T21">
    <cfRule type="cellIs" priority="92" operator="notEqual" aboveAverage="0" equalAverage="0" bottom="0" percent="0" rank="0" text="" dxfId="0">
      <formula>"OK"</formula>
    </cfRule>
  </conditionalFormatting>
  <conditionalFormatting sqref="P22">
    <cfRule type="cellIs" priority="93" operator="notEqual" aboveAverage="0" equalAverage="0" bottom="0" percent="0" rank="0" text="" dxfId="0">
      <formula>"OK"</formula>
    </cfRule>
  </conditionalFormatting>
  <conditionalFormatting sqref="Q22">
    <cfRule type="cellIs" priority="94" operator="notEqual" aboveAverage="0" equalAverage="0" bottom="0" percent="0" rank="0" text="" dxfId="0">
      <formula>"OK"</formula>
    </cfRule>
  </conditionalFormatting>
  <conditionalFormatting sqref="R22">
    <cfRule type="cellIs" priority="95" operator="notEqual" aboveAverage="0" equalAverage="0" bottom="0" percent="0" rank="0" text="" dxfId="0">
      <formula>"OK"</formula>
    </cfRule>
  </conditionalFormatting>
  <conditionalFormatting sqref="S22">
    <cfRule type="cellIs" priority="96" operator="notEqual" aboveAverage="0" equalAverage="0" bottom="0" percent="0" rank="0" text="" dxfId="0">
      <formula>"OK"</formula>
    </cfRule>
  </conditionalFormatting>
  <conditionalFormatting sqref="T22">
    <cfRule type="cellIs" priority="97" operator="notEqual" aboveAverage="0" equalAverage="0" bottom="0" percent="0" rank="0" text="" dxfId="0">
      <formula>"OK"</formula>
    </cfRule>
  </conditionalFormatting>
  <conditionalFormatting sqref="P23">
    <cfRule type="cellIs" priority="98" operator="notEqual" aboveAverage="0" equalAverage="0" bottom="0" percent="0" rank="0" text="" dxfId="0">
      <formula>"OK"</formula>
    </cfRule>
  </conditionalFormatting>
  <conditionalFormatting sqref="Q23">
    <cfRule type="cellIs" priority="99" operator="notEqual" aboveAverage="0" equalAverage="0" bottom="0" percent="0" rank="0" text="" dxfId="0">
      <formula>"OK"</formula>
    </cfRule>
  </conditionalFormatting>
  <conditionalFormatting sqref="R23">
    <cfRule type="cellIs" priority="100" operator="notEqual" aboveAverage="0" equalAverage="0" bottom="0" percent="0" rank="0" text="" dxfId="0">
      <formula>"OK"</formula>
    </cfRule>
  </conditionalFormatting>
  <conditionalFormatting sqref="S23">
    <cfRule type="cellIs" priority="101" operator="notEqual" aboveAverage="0" equalAverage="0" bottom="0" percent="0" rank="0" text="" dxfId="0">
      <formula>"OK"</formula>
    </cfRule>
  </conditionalFormatting>
  <conditionalFormatting sqref="T23">
    <cfRule type="cellIs" priority="102" operator="notEqual" aboveAverage="0" equalAverage="0" bottom="0" percent="0" rank="0" text="" dxfId="0">
      <formula>"OK"</formula>
    </cfRule>
  </conditionalFormatting>
  <conditionalFormatting sqref="P24">
    <cfRule type="cellIs" priority="103" operator="notEqual" aboveAverage="0" equalAverage="0" bottom="0" percent="0" rank="0" text="" dxfId="0">
      <formula>"OK"</formula>
    </cfRule>
  </conditionalFormatting>
  <conditionalFormatting sqref="Q24">
    <cfRule type="cellIs" priority="104" operator="notEqual" aboveAverage="0" equalAverage="0" bottom="0" percent="0" rank="0" text="" dxfId="0">
      <formula>"OK"</formula>
    </cfRule>
  </conditionalFormatting>
  <conditionalFormatting sqref="R24">
    <cfRule type="cellIs" priority="105" operator="notEqual" aboveAverage="0" equalAverage="0" bottom="0" percent="0" rank="0" text="" dxfId="0">
      <formula>"OK"</formula>
    </cfRule>
  </conditionalFormatting>
  <conditionalFormatting sqref="S24">
    <cfRule type="cellIs" priority="106" operator="notEqual" aboveAverage="0" equalAverage="0" bottom="0" percent="0" rank="0" text="" dxfId="0">
      <formula>"OK"</formula>
    </cfRule>
  </conditionalFormatting>
  <conditionalFormatting sqref="T24">
    <cfRule type="cellIs" priority="107" operator="notEqual" aboveAverage="0" equalAverage="0" bottom="0" percent="0" rank="0" text="" dxfId="0">
      <formula>"OK"</formula>
    </cfRule>
  </conditionalFormatting>
  <conditionalFormatting sqref="P25">
    <cfRule type="cellIs" priority="108" operator="notEqual" aboveAverage="0" equalAverage="0" bottom="0" percent="0" rank="0" text="" dxfId="0">
      <formula>"OK"</formula>
    </cfRule>
  </conditionalFormatting>
  <conditionalFormatting sqref="Q25">
    <cfRule type="cellIs" priority="109" operator="notEqual" aboveAverage="0" equalAverage="0" bottom="0" percent="0" rank="0" text="" dxfId="0">
      <formula>"OK"</formula>
    </cfRule>
  </conditionalFormatting>
  <conditionalFormatting sqref="R25">
    <cfRule type="cellIs" priority="110" operator="notEqual" aboveAverage="0" equalAverage="0" bottom="0" percent="0" rank="0" text="" dxfId="0">
      <formula>"OK"</formula>
    </cfRule>
  </conditionalFormatting>
  <conditionalFormatting sqref="S25">
    <cfRule type="cellIs" priority="111" operator="notEqual" aboveAverage="0" equalAverage="0" bottom="0" percent="0" rank="0" text="" dxfId="0">
      <formula>"OK"</formula>
    </cfRule>
  </conditionalFormatting>
  <conditionalFormatting sqref="T25">
    <cfRule type="cellIs" priority="112" operator="notEqual" aboveAverage="0" equalAverage="0" bottom="0" percent="0" rank="0" text="" dxfId="0">
      <formula>"OK"</formula>
    </cfRule>
  </conditionalFormatting>
  <conditionalFormatting sqref="P26">
    <cfRule type="cellIs" priority="113" operator="notEqual" aboveAverage="0" equalAverage="0" bottom="0" percent="0" rank="0" text="" dxfId="0">
      <formula>"OK"</formula>
    </cfRule>
  </conditionalFormatting>
  <conditionalFormatting sqref="Q26">
    <cfRule type="cellIs" priority="114" operator="notEqual" aboveAverage="0" equalAverage="0" bottom="0" percent="0" rank="0" text="" dxfId="0">
      <formula>"OK"</formula>
    </cfRule>
  </conditionalFormatting>
  <conditionalFormatting sqref="R26">
    <cfRule type="cellIs" priority="115" operator="notEqual" aboveAverage="0" equalAverage="0" bottom="0" percent="0" rank="0" text="" dxfId="0">
      <formula>"OK"</formula>
    </cfRule>
  </conditionalFormatting>
  <conditionalFormatting sqref="S26">
    <cfRule type="cellIs" priority="116" operator="notEqual" aboveAverage="0" equalAverage="0" bottom="0" percent="0" rank="0" text="" dxfId="0">
      <formula>"OK"</formula>
    </cfRule>
  </conditionalFormatting>
  <conditionalFormatting sqref="T26">
    <cfRule type="cellIs" priority="117" operator="notEqual" aboveAverage="0" equalAverage="0" bottom="0" percent="0" rank="0" text="" dxfId="0">
      <formula>"OK"</formula>
    </cfRule>
  </conditionalFormatting>
  <conditionalFormatting sqref="P27">
    <cfRule type="cellIs" priority="118" operator="notEqual" aboveAverage="0" equalAverage="0" bottom="0" percent="0" rank="0" text="" dxfId="0">
      <formula>"OK"</formula>
    </cfRule>
  </conditionalFormatting>
  <conditionalFormatting sqref="Q27">
    <cfRule type="cellIs" priority="119" operator="notEqual" aboveAverage="0" equalAverage="0" bottom="0" percent="0" rank="0" text="" dxfId="0">
      <formula>"OK"</formula>
    </cfRule>
  </conditionalFormatting>
  <conditionalFormatting sqref="R27">
    <cfRule type="cellIs" priority="120" operator="notEqual" aboveAverage="0" equalAverage="0" bottom="0" percent="0" rank="0" text="" dxfId="0">
      <formula>"OK"</formula>
    </cfRule>
  </conditionalFormatting>
  <conditionalFormatting sqref="S27">
    <cfRule type="cellIs" priority="121" operator="notEqual" aboveAverage="0" equalAverage="0" bottom="0" percent="0" rank="0" text="" dxfId="0">
      <formula>"OK"</formula>
    </cfRule>
  </conditionalFormatting>
  <conditionalFormatting sqref="T27">
    <cfRule type="cellIs" priority="122" operator="notEqual" aboveAverage="0" equalAverage="0" bottom="0" percent="0" rank="0" text="" dxfId="0">
      <formula>"OK"</formula>
    </cfRule>
  </conditionalFormatting>
  <conditionalFormatting sqref="P28">
    <cfRule type="cellIs" priority="123" operator="notEqual" aboveAverage="0" equalAverage="0" bottom="0" percent="0" rank="0" text="" dxfId="0">
      <formula>"OK"</formula>
    </cfRule>
  </conditionalFormatting>
  <conditionalFormatting sqref="Q28">
    <cfRule type="cellIs" priority="124" operator="notEqual" aboveAverage="0" equalAverage="0" bottom="0" percent="0" rank="0" text="" dxfId="0">
      <formula>"OK"</formula>
    </cfRule>
  </conditionalFormatting>
  <conditionalFormatting sqref="R28">
    <cfRule type="cellIs" priority="125" operator="notEqual" aboveAverage="0" equalAverage="0" bottom="0" percent="0" rank="0" text="" dxfId="0">
      <formula>"OK"</formula>
    </cfRule>
  </conditionalFormatting>
  <conditionalFormatting sqref="S28">
    <cfRule type="cellIs" priority="126" operator="notEqual" aboveAverage="0" equalAverage="0" bottom="0" percent="0" rank="0" text="" dxfId="0">
      <formula>"OK"</formula>
    </cfRule>
  </conditionalFormatting>
  <conditionalFormatting sqref="T28">
    <cfRule type="cellIs" priority="127" operator="notEqual" aboveAverage="0" equalAverage="0" bottom="0" percent="0" rank="0" text="" dxfId="0">
      <formula>"OK"</formula>
    </cfRule>
  </conditionalFormatting>
  <conditionalFormatting sqref="P29">
    <cfRule type="cellIs" priority="128" operator="notEqual" aboveAverage="0" equalAverage="0" bottom="0" percent="0" rank="0" text="" dxfId="0">
      <formula>"OK"</formula>
    </cfRule>
  </conditionalFormatting>
  <conditionalFormatting sqref="Q29">
    <cfRule type="cellIs" priority="129" operator="notEqual" aboveAverage="0" equalAverage="0" bottom="0" percent="0" rank="0" text="" dxfId="0">
      <formula>"OK"</formula>
    </cfRule>
  </conditionalFormatting>
  <conditionalFormatting sqref="R29">
    <cfRule type="cellIs" priority="130" operator="notEqual" aboveAverage="0" equalAverage="0" bottom="0" percent="0" rank="0" text="" dxfId="0">
      <formula>"OK"</formula>
    </cfRule>
  </conditionalFormatting>
  <conditionalFormatting sqref="S29">
    <cfRule type="cellIs" priority="131" operator="notEqual" aboveAverage="0" equalAverage="0" bottom="0" percent="0" rank="0" text="" dxfId="0">
      <formula>"OK"</formula>
    </cfRule>
  </conditionalFormatting>
  <conditionalFormatting sqref="T29">
    <cfRule type="cellIs" priority="132" operator="notEqual" aboveAverage="0" equalAverage="0" bottom="0" percent="0" rank="0" text="" dxfId="0">
      <formula>"OK"</formula>
    </cfRule>
  </conditionalFormatting>
  <conditionalFormatting sqref="P30">
    <cfRule type="cellIs" priority="133" operator="notEqual" aboveAverage="0" equalAverage="0" bottom="0" percent="0" rank="0" text="" dxfId="0">
      <formula>"OK"</formula>
    </cfRule>
  </conditionalFormatting>
  <conditionalFormatting sqref="Q30">
    <cfRule type="cellIs" priority="134" operator="notEqual" aboveAverage="0" equalAverage="0" bottom="0" percent="0" rank="0" text="" dxfId="0">
      <formula>"OK"</formula>
    </cfRule>
  </conditionalFormatting>
  <conditionalFormatting sqref="R30">
    <cfRule type="cellIs" priority="135" operator="notEqual" aboveAverage="0" equalAverage="0" bottom="0" percent="0" rank="0" text="" dxfId="0">
      <formula>"OK"</formula>
    </cfRule>
  </conditionalFormatting>
  <conditionalFormatting sqref="S30">
    <cfRule type="cellIs" priority="136" operator="notEqual" aboveAverage="0" equalAverage="0" bottom="0" percent="0" rank="0" text="" dxfId="0">
      <formula>"OK"</formula>
    </cfRule>
  </conditionalFormatting>
  <conditionalFormatting sqref="T30">
    <cfRule type="cellIs" priority="137" operator="notEqual" aboveAverage="0" equalAverage="0" bottom="0" percent="0" rank="0" text="" dxfId="0">
      <formula>"OK"</formula>
    </cfRule>
  </conditionalFormatting>
  <conditionalFormatting sqref="P31">
    <cfRule type="cellIs" priority="138" operator="notEqual" aboveAverage="0" equalAverage="0" bottom="0" percent="0" rank="0" text="" dxfId="0">
      <formula>"OK"</formula>
    </cfRule>
  </conditionalFormatting>
  <conditionalFormatting sqref="Q31">
    <cfRule type="cellIs" priority="139" operator="notEqual" aboveAverage="0" equalAverage="0" bottom="0" percent="0" rank="0" text="" dxfId="0">
      <formula>"OK"</formula>
    </cfRule>
  </conditionalFormatting>
  <conditionalFormatting sqref="R31">
    <cfRule type="cellIs" priority="140" operator="notEqual" aboveAverage="0" equalAverage="0" bottom="0" percent="0" rank="0" text="" dxfId="0">
      <formula>"OK"</formula>
    </cfRule>
  </conditionalFormatting>
  <conditionalFormatting sqref="S31">
    <cfRule type="cellIs" priority="141" operator="notEqual" aboveAverage="0" equalAverage="0" bottom="0" percent="0" rank="0" text="" dxfId="0">
      <formula>"OK"</formula>
    </cfRule>
  </conditionalFormatting>
  <conditionalFormatting sqref="T31">
    <cfRule type="cellIs" priority="142" operator="notEqual" aboveAverage="0" equalAverage="0" bottom="0" percent="0" rank="0" text="" dxfId="0">
      <formula>"OK"</formula>
    </cfRule>
  </conditionalFormatting>
  <conditionalFormatting sqref="P32">
    <cfRule type="cellIs" priority="143" operator="notEqual" aboveAverage="0" equalAverage="0" bottom="0" percent="0" rank="0" text="" dxfId="0">
      <formula>"OK"</formula>
    </cfRule>
  </conditionalFormatting>
  <conditionalFormatting sqref="Q32">
    <cfRule type="cellIs" priority="144" operator="notEqual" aboveAverage="0" equalAverage="0" bottom="0" percent="0" rank="0" text="" dxfId="0">
      <formula>"OK"</formula>
    </cfRule>
  </conditionalFormatting>
  <conditionalFormatting sqref="R32">
    <cfRule type="cellIs" priority="145" operator="notEqual" aboveAverage="0" equalAverage="0" bottom="0" percent="0" rank="0" text="" dxfId="0">
      <formula>"OK"</formula>
    </cfRule>
  </conditionalFormatting>
  <conditionalFormatting sqref="S32">
    <cfRule type="cellIs" priority="146" operator="notEqual" aboveAverage="0" equalAverage="0" bottom="0" percent="0" rank="0" text="" dxfId="0">
      <formula>"OK"</formula>
    </cfRule>
  </conditionalFormatting>
  <conditionalFormatting sqref="T32">
    <cfRule type="cellIs" priority="147" operator="notEqual" aboveAverage="0" equalAverage="0" bottom="0" percent="0" rank="0" text="" dxfId="0">
      <formula>"OK"</formula>
    </cfRule>
  </conditionalFormatting>
  <conditionalFormatting sqref="P33">
    <cfRule type="cellIs" priority="148" operator="notEqual" aboveAverage="0" equalAverage="0" bottom="0" percent="0" rank="0" text="" dxfId="0">
      <formula>"OK"</formula>
    </cfRule>
  </conditionalFormatting>
  <conditionalFormatting sqref="Q33">
    <cfRule type="cellIs" priority="149" operator="notEqual" aboveAverage="0" equalAverage="0" bottom="0" percent="0" rank="0" text="" dxfId="0">
      <formula>"OK"</formula>
    </cfRule>
  </conditionalFormatting>
  <conditionalFormatting sqref="R33">
    <cfRule type="cellIs" priority="150" operator="notEqual" aboveAverage="0" equalAverage="0" bottom="0" percent="0" rank="0" text="" dxfId="0">
      <formula>"OK"</formula>
    </cfRule>
  </conditionalFormatting>
  <conditionalFormatting sqref="S33">
    <cfRule type="cellIs" priority="151" operator="notEqual" aboveAverage="0" equalAverage="0" bottom="0" percent="0" rank="0" text="" dxfId="0">
      <formula>"OK"</formula>
    </cfRule>
  </conditionalFormatting>
  <conditionalFormatting sqref="T33">
    <cfRule type="cellIs" priority="152" operator="notEqual" aboveAverage="0" equalAverage="0" bottom="0" percent="0" rank="0" text="" dxfId="0">
      <formula>"OK"</formula>
    </cfRule>
  </conditionalFormatting>
  <conditionalFormatting sqref="P34">
    <cfRule type="cellIs" priority="153" operator="notEqual" aboveAverage="0" equalAverage="0" bottom="0" percent="0" rank="0" text="" dxfId="0">
      <formula>"OK"</formula>
    </cfRule>
  </conditionalFormatting>
  <conditionalFormatting sqref="Q34">
    <cfRule type="cellIs" priority="154" operator="notEqual" aboveAverage="0" equalAverage="0" bottom="0" percent="0" rank="0" text="" dxfId="0">
      <formula>"OK"</formula>
    </cfRule>
  </conditionalFormatting>
  <conditionalFormatting sqref="R34">
    <cfRule type="cellIs" priority="155" operator="notEqual" aboveAverage="0" equalAverage="0" bottom="0" percent="0" rank="0" text="" dxfId="0">
      <formula>"OK"</formula>
    </cfRule>
  </conditionalFormatting>
  <conditionalFormatting sqref="S34">
    <cfRule type="cellIs" priority="156" operator="notEqual" aboveAverage="0" equalAverage="0" bottom="0" percent="0" rank="0" text="" dxfId="0">
      <formula>"OK"</formula>
    </cfRule>
  </conditionalFormatting>
  <conditionalFormatting sqref="T34">
    <cfRule type="cellIs" priority="157" operator="notEqual" aboveAverage="0" equalAverage="0" bottom="0" percent="0" rank="0" text="" dxfId="0">
      <formula>"OK"</formula>
    </cfRule>
  </conditionalFormatting>
  <conditionalFormatting sqref="P35">
    <cfRule type="cellIs" priority="158" operator="notEqual" aboveAverage="0" equalAverage="0" bottom="0" percent="0" rank="0" text="" dxfId="0">
      <formula>"OK"</formula>
    </cfRule>
  </conditionalFormatting>
  <conditionalFormatting sqref="Q35">
    <cfRule type="cellIs" priority="159" operator="notEqual" aboveAverage="0" equalAverage="0" bottom="0" percent="0" rank="0" text="" dxfId="0">
      <formula>"OK"</formula>
    </cfRule>
  </conditionalFormatting>
  <conditionalFormatting sqref="R35">
    <cfRule type="cellIs" priority="160" operator="notEqual" aboveAverage="0" equalAverage="0" bottom="0" percent="0" rank="0" text="" dxfId="0">
      <formula>"OK"</formula>
    </cfRule>
  </conditionalFormatting>
  <conditionalFormatting sqref="S35">
    <cfRule type="cellIs" priority="161" operator="notEqual" aboveAverage="0" equalAverage="0" bottom="0" percent="0" rank="0" text="" dxfId="0">
      <formula>"OK"</formula>
    </cfRule>
  </conditionalFormatting>
  <conditionalFormatting sqref="T35">
    <cfRule type="cellIs" priority="162" operator="notEqual" aboveAverage="0" equalAverage="0" bottom="0" percent="0" rank="0" text="" dxfId="0">
      <formula>"OK"</formula>
    </cfRule>
  </conditionalFormatting>
  <conditionalFormatting sqref="P36">
    <cfRule type="cellIs" priority="163" operator="notEqual" aboveAverage="0" equalAverage="0" bottom="0" percent="0" rank="0" text="" dxfId="0">
      <formula>"OK"</formula>
    </cfRule>
  </conditionalFormatting>
  <conditionalFormatting sqref="Q36">
    <cfRule type="cellIs" priority="164" operator="notEqual" aboveAverage="0" equalAverage="0" bottom="0" percent="0" rank="0" text="" dxfId="0">
      <formula>"OK"</formula>
    </cfRule>
  </conditionalFormatting>
  <conditionalFormatting sqref="R36">
    <cfRule type="cellIs" priority="165" operator="notEqual" aboveAverage="0" equalAverage="0" bottom="0" percent="0" rank="0" text="" dxfId="0">
      <formula>"OK"</formula>
    </cfRule>
  </conditionalFormatting>
  <conditionalFormatting sqref="S36">
    <cfRule type="cellIs" priority="166" operator="notEqual" aboveAverage="0" equalAverage="0" bottom="0" percent="0" rank="0" text="" dxfId="0">
      <formula>"OK"</formula>
    </cfRule>
  </conditionalFormatting>
  <conditionalFormatting sqref="T36">
    <cfRule type="cellIs" priority="167" operator="notEqual" aboveAverage="0" equalAverage="0" bottom="0" percent="0" rank="0" text="" dxfId="0">
      <formula>"OK"</formula>
    </cfRule>
  </conditionalFormatting>
  <conditionalFormatting sqref="P37">
    <cfRule type="cellIs" priority="168" operator="notEqual" aboveAverage="0" equalAverage="0" bottom="0" percent="0" rank="0" text="" dxfId="0">
      <formula>"OK"</formula>
    </cfRule>
  </conditionalFormatting>
  <conditionalFormatting sqref="Q37">
    <cfRule type="cellIs" priority="169" operator="notEqual" aboveAverage="0" equalAverage="0" bottom="0" percent="0" rank="0" text="" dxfId="0">
      <formula>"OK"</formula>
    </cfRule>
  </conditionalFormatting>
  <conditionalFormatting sqref="R37">
    <cfRule type="cellIs" priority="170" operator="notEqual" aboveAverage="0" equalAverage="0" bottom="0" percent="0" rank="0" text="" dxfId="0">
      <formula>"OK"</formula>
    </cfRule>
  </conditionalFormatting>
  <conditionalFormatting sqref="S37">
    <cfRule type="cellIs" priority="171" operator="notEqual" aboveAverage="0" equalAverage="0" bottom="0" percent="0" rank="0" text="" dxfId="0">
      <formula>"OK"</formula>
    </cfRule>
  </conditionalFormatting>
  <conditionalFormatting sqref="T37">
    <cfRule type="cellIs" priority="172" operator="notEqual" aboveAverage="0" equalAverage="0" bottom="0" percent="0" rank="0" text="" dxfId="0">
      <formula>"OK"</formula>
    </cfRule>
  </conditionalFormatting>
  <conditionalFormatting sqref="P38">
    <cfRule type="cellIs" priority="173" operator="notEqual" aboveAverage="0" equalAverage="0" bottom="0" percent="0" rank="0" text="" dxfId="0">
      <formula>"OK"</formula>
    </cfRule>
  </conditionalFormatting>
  <conditionalFormatting sqref="Q38">
    <cfRule type="cellIs" priority="174" operator="notEqual" aboveAverage="0" equalAverage="0" bottom="0" percent="0" rank="0" text="" dxfId="0">
      <formula>"OK"</formula>
    </cfRule>
  </conditionalFormatting>
  <conditionalFormatting sqref="R38">
    <cfRule type="cellIs" priority="175" operator="notEqual" aboveAverage="0" equalAverage="0" bottom="0" percent="0" rank="0" text="" dxfId="0">
      <formula>"OK"</formula>
    </cfRule>
  </conditionalFormatting>
  <conditionalFormatting sqref="S38">
    <cfRule type="cellIs" priority="176" operator="notEqual" aboveAverage="0" equalAverage="0" bottom="0" percent="0" rank="0" text="" dxfId="0">
      <formula>"OK"</formula>
    </cfRule>
  </conditionalFormatting>
  <conditionalFormatting sqref="T38">
    <cfRule type="cellIs" priority="177" operator="notEqual" aboveAverage="0" equalAverage="0" bottom="0" percent="0" rank="0" text="" dxfId="0">
      <formula>"OK"</formula>
    </cfRule>
  </conditionalFormatting>
  <conditionalFormatting sqref="P39">
    <cfRule type="cellIs" priority="178" operator="notEqual" aboveAverage="0" equalAverage="0" bottom="0" percent="0" rank="0" text="" dxfId="0">
      <formula>"OK"</formula>
    </cfRule>
  </conditionalFormatting>
  <conditionalFormatting sqref="Q39">
    <cfRule type="cellIs" priority="179" operator="notEqual" aboveAverage="0" equalAverage="0" bottom="0" percent="0" rank="0" text="" dxfId="0">
      <formula>"OK"</formula>
    </cfRule>
  </conditionalFormatting>
  <conditionalFormatting sqref="R39">
    <cfRule type="cellIs" priority="180" operator="notEqual" aboveAverage="0" equalAverage="0" bottom="0" percent="0" rank="0" text="" dxfId="0">
      <formula>"OK"</formula>
    </cfRule>
  </conditionalFormatting>
  <conditionalFormatting sqref="S39">
    <cfRule type="cellIs" priority="181" operator="notEqual" aboveAverage="0" equalAverage="0" bottom="0" percent="0" rank="0" text="" dxfId="0">
      <formula>"OK"</formula>
    </cfRule>
  </conditionalFormatting>
  <conditionalFormatting sqref="T39">
    <cfRule type="cellIs" priority="182" operator="notEqual" aboveAverage="0" equalAverage="0" bottom="0" percent="0" rank="0" text="" dxfId="0">
      <formula>"OK"</formula>
    </cfRule>
  </conditionalFormatting>
  <conditionalFormatting sqref="P40">
    <cfRule type="cellIs" priority="183" operator="notEqual" aboveAverage="0" equalAverage="0" bottom="0" percent="0" rank="0" text="" dxfId="0">
      <formula>"OK"</formula>
    </cfRule>
  </conditionalFormatting>
  <conditionalFormatting sqref="Q40">
    <cfRule type="cellIs" priority="184" operator="notEqual" aboveAverage="0" equalAverage="0" bottom="0" percent="0" rank="0" text="" dxfId="0">
      <formula>"OK"</formula>
    </cfRule>
  </conditionalFormatting>
  <conditionalFormatting sqref="R40">
    <cfRule type="cellIs" priority="185" operator="notEqual" aboveAverage="0" equalAverage="0" bottom="0" percent="0" rank="0" text="" dxfId="0">
      <formula>"OK"</formula>
    </cfRule>
  </conditionalFormatting>
  <conditionalFormatting sqref="S40">
    <cfRule type="cellIs" priority="186" operator="notEqual" aboveAverage="0" equalAverage="0" bottom="0" percent="0" rank="0" text="" dxfId="0">
      <formula>"OK"</formula>
    </cfRule>
  </conditionalFormatting>
  <conditionalFormatting sqref="T40">
    <cfRule type="cellIs" priority="187" operator="notEqual" aboveAverage="0" equalAverage="0" bottom="0" percent="0" rank="0" text="" dxfId="0">
      <formula>"OK"</formula>
    </cfRule>
  </conditionalFormatting>
  <conditionalFormatting sqref="P41">
    <cfRule type="cellIs" priority="188" operator="notEqual" aboveAverage="0" equalAverage="0" bottom="0" percent="0" rank="0" text="" dxfId="0">
      <formula>"OK"</formula>
    </cfRule>
  </conditionalFormatting>
  <conditionalFormatting sqref="Q41">
    <cfRule type="cellIs" priority="189" operator="notEqual" aboveAverage="0" equalAverage="0" bottom="0" percent="0" rank="0" text="" dxfId="0">
      <formula>"OK"</formula>
    </cfRule>
  </conditionalFormatting>
  <conditionalFormatting sqref="R41">
    <cfRule type="cellIs" priority="190" operator="notEqual" aboveAverage="0" equalAverage="0" bottom="0" percent="0" rank="0" text="" dxfId="0">
      <formula>"OK"</formula>
    </cfRule>
  </conditionalFormatting>
  <conditionalFormatting sqref="S41">
    <cfRule type="cellIs" priority="191" operator="notEqual" aboveAverage="0" equalAverage="0" bottom="0" percent="0" rank="0" text="" dxfId="0">
      <formula>"OK"</formula>
    </cfRule>
  </conditionalFormatting>
  <conditionalFormatting sqref="T41">
    <cfRule type="cellIs" priority="192" operator="notEqual" aboveAverage="0" equalAverage="0" bottom="0" percent="0" rank="0" text="" dxfId="0">
      <formula>"OK"</formula>
    </cfRule>
  </conditionalFormatting>
  <conditionalFormatting sqref="P42">
    <cfRule type="cellIs" priority="193" operator="notEqual" aboveAverage="0" equalAverage="0" bottom="0" percent="0" rank="0" text="" dxfId="0">
      <formula>"OK"</formula>
    </cfRule>
  </conditionalFormatting>
  <conditionalFormatting sqref="Q42">
    <cfRule type="cellIs" priority="194" operator="notEqual" aboveAverage="0" equalAverage="0" bottom="0" percent="0" rank="0" text="" dxfId="0">
      <formula>"OK"</formula>
    </cfRule>
  </conditionalFormatting>
  <conditionalFormatting sqref="R42">
    <cfRule type="cellIs" priority="195" operator="notEqual" aboveAverage="0" equalAverage="0" bottom="0" percent="0" rank="0" text="" dxfId="0">
      <formula>"OK"</formula>
    </cfRule>
  </conditionalFormatting>
  <conditionalFormatting sqref="S42">
    <cfRule type="cellIs" priority="196" operator="notEqual" aboveAverage="0" equalAverage="0" bottom="0" percent="0" rank="0" text="" dxfId="0">
      <formula>"OK"</formula>
    </cfRule>
  </conditionalFormatting>
  <conditionalFormatting sqref="T42">
    <cfRule type="cellIs" priority="197" operator="notEqual" aboveAverage="0" equalAverage="0" bottom="0" percent="0" rank="0" text="" dxfId="0">
      <formula>"OK"</formula>
    </cfRule>
  </conditionalFormatting>
  <conditionalFormatting sqref="P43">
    <cfRule type="cellIs" priority="198" operator="notEqual" aboveAverage="0" equalAverage="0" bottom="0" percent="0" rank="0" text="" dxfId="0">
      <formula>"OK"</formula>
    </cfRule>
  </conditionalFormatting>
  <conditionalFormatting sqref="Q43">
    <cfRule type="cellIs" priority="199" operator="notEqual" aboveAverage="0" equalAverage="0" bottom="0" percent="0" rank="0" text="" dxfId="0">
      <formula>"OK"</formula>
    </cfRule>
  </conditionalFormatting>
  <conditionalFormatting sqref="R43">
    <cfRule type="cellIs" priority="200" operator="notEqual" aboveAverage="0" equalAverage="0" bottom="0" percent="0" rank="0" text="" dxfId="0">
      <formula>"OK"</formula>
    </cfRule>
  </conditionalFormatting>
  <conditionalFormatting sqref="S43">
    <cfRule type="cellIs" priority="201" operator="notEqual" aboveAverage="0" equalAverage="0" bottom="0" percent="0" rank="0" text="" dxfId="0">
      <formula>"OK"</formula>
    </cfRule>
  </conditionalFormatting>
  <conditionalFormatting sqref="T43">
    <cfRule type="cellIs" priority="202" operator="notEqual" aboveAverage="0" equalAverage="0" bottom="0" percent="0" rank="0" text="" dxfId="0">
      <formula>"OK"</formula>
    </cfRule>
  </conditionalFormatting>
  <conditionalFormatting sqref="P44">
    <cfRule type="cellIs" priority="203" operator="notEqual" aboveAverage="0" equalAverage="0" bottom="0" percent="0" rank="0" text="" dxfId="0">
      <formula>"OK"</formula>
    </cfRule>
  </conditionalFormatting>
  <conditionalFormatting sqref="Q44">
    <cfRule type="cellIs" priority="204" operator="notEqual" aboveAverage="0" equalAverage="0" bottom="0" percent="0" rank="0" text="" dxfId="0">
      <formula>"OK"</formula>
    </cfRule>
  </conditionalFormatting>
  <conditionalFormatting sqref="R44">
    <cfRule type="cellIs" priority="205" operator="notEqual" aboveAverage="0" equalAverage="0" bottom="0" percent="0" rank="0" text="" dxfId="0">
      <formula>"OK"</formula>
    </cfRule>
  </conditionalFormatting>
  <conditionalFormatting sqref="S44">
    <cfRule type="cellIs" priority="206" operator="notEqual" aboveAverage="0" equalAverage="0" bottom="0" percent="0" rank="0" text="" dxfId="0">
      <formula>"OK"</formula>
    </cfRule>
  </conditionalFormatting>
  <conditionalFormatting sqref="T44">
    <cfRule type="cellIs" priority="207" operator="notEqual" aboveAverage="0" equalAverage="0" bottom="0" percent="0" rank="0" text="" dxfId="0">
      <formula>"OK"</formula>
    </cfRule>
  </conditionalFormatting>
  <conditionalFormatting sqref="P45">
    <cfRule type="cellIs" priority="208" operator="notEqual" aboveAverage="0" equalAverage="0" bottom="0" percent="0" rank="0" text="" dxfId="0">
      <formula>"OK"</formula>
    </cfRule>
  </conditionalFormatting>
  <conditionalFormatting sqref="Q45">
    <cfRule type="cellIs" priority="209" operator="notEqual" aboveAverage="0" equalAverage="0" bottom="0" percent="0" rank="0" text="" dxfId="0">
      <formula>"OK"</formula>
    </cfRule>
  </conditionalFormatting>
  <conditionalFormatting sqref="R45">
    <cfRule type="cellIs" priority="210" operator="notEqual" aboveAverage="0" equalAverage="0" bottom="0" percent="0" rank="0" text="" dxfId="0">
      <formula>"OK"</formula>
    </cfRule>
  </conditionalFormatting>
  <conditionalFormatting sqref="S45">
    <cfRule type="cellIs" priority="211" operator="notEqual" aboveAverage="0" equalAverage="0" bottom="0" percent="0" rank="0" text="" dxfId="0">
      <formula>"OK"</formula>
    </cfRule>
  </conditionalFormatting>
  <conditionalFormatting sqref="T45">
    <cfRule type="cellIs" priority="212" operator="notEqual" aboveAverage="0" equalAverage="0" bottom="0" percent="0" rank="0" text="" dxfId="0">
      <formula>"OK"</formula>
    </cfRule>
  </conditionalFormatting>
  <conditionalFormatting sqref="P46">
    <cfRule type="cellIs" priority="213" operator="notEqual" aboveAverage="0" equalAverage="0" bottom="0" percent="0" rank="0" text="" dxfId="0">
      <formula>"OK"</formula>
    </cfRule>
  </conditionalFormatting>
  <conditionalFormatting sqref="Q46">
    <cfRule type="cellIs" priority="214" operator="notEqual" aboveAverage="0" equalAverage="0" bottom="0" percent="0" rank="0" text="" dxfId="0">
      <formula>"OK"</formula>
    </cfRule>
  </conditionalFormatting>
  <conditionalFormatting sqref="R46">
    <cfRule type="cellIs" priority="215" operator="notEqual" aboveAverage="0" equalAverage="0" bottom="0" percent="0" rank="0" text="" dxfId="0">
      <formula>"OK"</formula>
    </cfRule>
  </conditionalFormatting>
  <conditionalFormatting sqref="S46">
    <cfRule type="cellIs" priority="216" operator="notEqual" aboveAverage="0" equalAverage="0" bottom="0" percent="0" rank="0" text="" dxfId="0">
      <formula>"OK"</formula>
    </cfRule>
  </conditionalFormatting>
  <conditionalFormatting sqref="T46">
    <cfRule type="cellIs" priority="217" operator="notEqual" aboveAverage="0" equalAverage="0" bottom="0" percent="0" rank="0" text="" dxfId="0">
      <formula>"OK"</formula>
    </cfRule>
  </conditionalFormatting>
  <conditionalFormatting sqref="P47">
    <cfRule type="cellIs" priority="218" operator="notEqual" aboveAverage="0" equalAverage="0" bottom="0" percent="0" rank="0" text="" dxfId="0">
      <formula>"OK"</formula>
    </cfRule>
  </conditionalFormatting>
  <conditionalFormatting sqref="Q47">
    <cfRule type="cellIs" priority="219" operator="notEqual" aboveAverage="0" equalAverage="0" bottom="0" percent="0" rank="0" text="" dxfId="0">
      <formula>"OK"</formula>
    </cfRule>
  </conditionalFormatting>
  <conditionalFormatting sqref="R47">
    <cfRule type="cellIs" priority="220" operator="notEqual" aboveAverage="0" equalAverage="0" bottom="0" percent="0" rank="0" text="" dxfId="0">
      <formula>"OK"</formula>
    </cfRule>
  </conditionalFormatting>
  <conditionalFormatting sqref="S47">
    <cfRule type="cellIs" priority="221" operator="notEqual" aboveAverage="0" equalAverage="0" bottom="0" percent="0" rank="0" text="" dxfId="0">
      <formula>"OK"</formula>
    </cfRule>
  </conditionalFormatting>
  <conditionalFormatting sqref="T47">
    <cfRule type="cellIs" priority="222" operator="notEqual" aboveAverage="0" equalAverage="0" bottom="0" percent="0" rank="0" text="" dxfId="0">
      <formula>"OK"</formula>
    </cfRule>
  </conditionalFormatting>
  <conditionalFormatting sqref="P48">
    <cfRule type="cellIs" priority="223" operator="notEqual" aboveAverage="0" equalAverage="0" bottom="0" percent="0" rank="0" text="" dxfId="0">
      <formula>"OK"</formula>
    </cfRule>
  </conditionalFormatting>
  <conditionalFormatting sqref="Q48">
    <cfRule type="cellIs" priority="224" operator="notEqual" aboveAverage="0" equalAverage="0" bottom="0" percent="0" rank="0" text="" dxfId="0">
      <formula>"OK"</formula>
    </cfRule>
  </conditionalFormatting>
  <conditionalFormatting sqref="R48">
    <cfRule type="cellIs" priority="225" operator="notEqual" aboveAverage="0" equalAverage="0" bottom="0" percent="0" rank="0" text="" dxfId="0">
      <formula>"OK"</formula>
    </cfRule>
  </conditionalFormatting>
  <conditionalFormatting sqref="S48">
    <cfRule type="cellIs" priority="226" operator="notEqual" aboveAverage="0" equalAverage="0" bottom="0" percent="0" rank="0" text="" dxfId="0">
      <formula>"OK"</formula>
    </cfRule>
  </conditionalFormatting>
  <conditionalFormatting sqref="T48">
    <cfRule type="cellIs" priority="227" operator="notEqual" aboveAverage="0" equalAverage="0" bottom="0" percent="0" rank="0" text="" dxfId="0">
      <formula>"OK"</formula>
    </cfRule>
  </conditionalFormatting>
  <conditionalFormatting sqref="P49">
    <cfRule type="cellIs" priority="228" operator="notEqual" aboveAverage="0" equalAverage="0" bottom="0" percent="0" rank="0" text="" dxfId="0">
      <formula>"OK"</formula>
    </cfRule>
  </conditionalFormatting>
  <conditionalFormatting sqref="Q49">
    <cfRule type="cellIs" priority="229" operator="notEqual" aboveAverage="0" equalAverage="0" bottom="0" percent="0" rank="0" text="" dxfId="0">
      <formula>"OK"</formula>
    </cfRule>
  </conditionalFormatting>
  <conditionalFormatting sqref="R49">
    <cfRule type="cellIs" priority="230" operator="notEqual" aboveAverage="0" equalAverage="0" bottom="0" percent="0" rank="0" text="" dxfId="0">
      <formula>"OK"</formula>
    </cfRule>
  </conditionalFormatting>
  <conditionalFormatting sqref="S49">
    <cfRule type="cellIs" priority="231" operator="notEqual" aboveAverage="0" equalAverage="0" bottom="0" percent="0" rank="0" text="" dxfId="0">
      <formula>"OK"</formula>
    </cfRule>
  </conditionalFormatting>
  <conditionalFormatting sqref="T49">
    <cfRule type="cellIs" priority="232" operator="notEqual" aboveAverage="0" equalAverage="0" bottom="0" percent="0" rank="0" text="" dxfId="0">
      <formula>"OK"</formula>
    </cfRule>
  </conditionalFormatting>
  <conditionalFormatting sqref="P50">
    <cfRule type="cellIs" priority="233" operator="notEqual" aboveAverage="0" equalAverage="0" bottom="0" percent="0" rank="0" text="" dxfId="0">
      <formula>"OK"</formula>
    </cfRule>
  </conditionalFormatting>
  <conditionalFormatting sqref="Q50">
    <cfRule type="cellIs" priority="234" operator="notEqual" aboveAverage="0" equalAverage="0" bottom="0" percent="0" rank="0" text="" dxfId="0">
      <formula>"OK"</formula>
    </cfRule>
  </conditionalFormatting>
  <conditionalFormatting sqref="R50">
    <cfRule type="cellIs" priority="235" operator="notEqual" aboveAverage="0" equalAverage="0" bottom="0" percent="0" rank="0" text="" dxfId="0">
      <formula>"OK"</formula>
    </cfRule>
  </conditionalFormatting>
  <conditionalFormatting sqref="S50">
    <cfRule type="cellIs" priority="236" operator="notEqual" aboveAverage="0" equalAverage="0" bottom="0" percent="0" rank="0" text="" dxfId="0">
      <formula>"OK"</formula>
    </cfRule>
  </conditionalFormatting>
  <conditionalFormatting sqref="T50">
    <cfRule type="cellIs" priority="237" operator="notEqual" aboveAverage="0" equalAverage="0" bottom="0" percent="0" rank="0" text="" dxfId="0">
      <formula>"OK"</formula>
    </cfRule>
  </conditionalFormatting>
  <conditionalFormatting sqref="P51">
    <cfRule type="cellIs" priority="238" operator="notEqual" aboveAverage="0" equalAverage="0" bottom="0" percent="0" rank="0" text="" dxfId="0">
      <formula>"OK"</formula>
    </cfRule>
  </conditionalFormatting>
  <conditionalFormatting sqref="Q51">
    <cfRule type="cellIs" priority="239" operator="notEqual" aboveAverage="0" equalAverage="0" bottom="0" percent="0" rank="0" text="" dxfId="0">
      <formula>"OK"</formula>
    </cfRule>
  </conditionalFormatting>
  <conditionalFormatting sqref="R51">
    <cfRule type="cellIs" priority="240" operator="notEqual" aboveAverage="0" equalAverage="0" bottom="0" percent="0" rank="0" text="" dxfId="0">
      <formula>"OK"</formula>
    </cfRule>
  </conditionalFormatting>
  <conditionalFormatting sqref="S51">
    <cfRule type="cellIs" priority="241" operator="notEqual" aboveAverage="0" equalAverage="0" bottom="0" percent="0" rank="0" text="" dxfId="0">
      <formula>"OK"</formula>
    </cfRule>
  </conditionalFormatting>
  <conditionalFormatting sqref="T51">
    <cfRule type="cellIs" priority="242" operator="notEqual" aboveAverage="0" equalAverage="0" bottom="0" percent="0" rank="0" text="" dxfId="0">
      <formula>"OK"</formula>
    </cfRule>
  </conditionalFormatting>
  <conditionalFormatting sqref="P52">
    <cfRule type="cellIs" priority="243" operator="notEqual" aboveAverage="0" equalAverage="0" bottom="0" percent="0" rank="0" text="" dxfId="0">
      <formula>"OK"</formula>
    </cfRule>
  </conditionalFormatting>
  <conditionalFormatting sqref="Q52">
    <cfRule type="cellIs" priority="244" operator="notEqual" aboveAverage="0" equalAverage="0" bottom="0" percent="0" rank="0" text="" dxfId="0">
      <formula>"OK"</formula>
    </cfRule>
  </conditionalFormatting>
  <conditionalFormatting sqref="R52">
    <cfRule type="cellIs" priority="245" operator="notEqual" aboveAverage="0" equalAverage="0" bottom="0" percent="0" rank="0" text="" dxfId="0">
      <formula>"OK"</formula>
    </cfRule>
  </conditionalFormatting>
  <conditionalFormatting sqref="S52">
    <cfRule type="cellIs" priority="246" operator="notEqual" aboveAverage="0" equalAverage="0" bottom="0" percent="0" rank="0" text="" dxfId="0">
      <formula>"OK"</formula>
    </cfRule>
  </conditionalFormatting>
  <conditionalFormatting sqref="T52">
    <cfRule type="cellIs" priority="247" operator="notEqual" aboveAverage="0" equalAverage="0" bottom="0" percent="0" rank="0" text="" dxfId="0">
      <formula>"OK"</formula>
    </cfRule>
  </conditionalFormatting>
  <conditionalFormatting sqref="P53">
    <cfRule type="cellIs" priority="248" operator="notEqual" aboveAverage="0" equalAverage="0" bottom="0" percent="0" rank="0" text="" dxfId="0">
      <formula>"OK"</formula>
    </cfRule>
  </conditionalFormatting>
  <conditionalFormatting sqref="Q53">
    <cfRule type="cellIs" priority="249" operator="notEqual" aboveAverage="0" equalAverage="0" bottom="0" percent="0" rank="0" text="" dxfId="0">
      <formula>"OK"</formula>
    </cfRule>
  </conditionalFormatting>
  <conditionalFormatting sqref="R53">
    <cfRule type="cellIs" priority="250" operator="notEqual" aboveAverage="0" equalAverage="0" bottom="0" percent="0" rank="0" text="" dxfId="0">
      <formula>"OK"</formula>
    </cfRule>
  </conditionalFormatting>
  <conditionalFormatting sqref="S53">
    <cfRule type="cellIs" priority="251" operator="notEqual" aboveAverage="0" equalAverage="0" bottom="0" percent="0" rank="0" text="" dxfId="0">
      <formula>"OK"</formula>
    </cfRule>
  </conditionalFormatting>
  <conditionalFormatting sqref="T53">
    <cfRule type="cellIs" priority="252" operator="notEqual" aboveAverage="0" equalAverage="0" bottom="0" percent="0" rank="0" text="" dxfId="0">
      <formula>"OK"</formula>
    </cfRule>
  </conditionalFormatting>
  <conditionalFormatting sqref="P54">
    <cfRule type="cellIs" priority="253" operator="notEqual" aboveAverage="0" equalAverage="0" bottom="0" percent="0" rank="0" text="" dxfId="0">
      <formula>"OK"</formula>
    </cfRule>
  </conditionalFormatting>
  <conditionalFormatting sqref="Q54">
    <cfRule type="cellIs" priority="254" operator="notEqual" aboveAverage="0" equalAverage="0" bottom="0" percent="0" rank="0" text="" dxfId="0">
      <formula>"OK"</formula>
    </cfRule>
  </conditionalFormatting>
  <conditionalFormatting sqref="R54">
    <cfRule type="cellIs" priority="255" operator="notEqual" aboveAverage="0" equalAverage="0" bottom="0" percent="0" rank="0" text="" dxfId="0">
      <formula>"OK"</formula>
    </cfRule>
  </conditionalFormatting>
  <conditionalFormatting sqref="S54">
    <cfRule type="cellIs" priority="256" operator="notEqual" aboveAverage="0" equalAverage="0" bottom="0" percent="0" rank="0" text="" dxfId="0">
      <formula>"OK"</formula>
    </cfRule>
  </conditionalFormatting>
  <conditionalFormatting sqref="T54">
    <cfRule type="cellIs" priority="257" operator="notEqual" aboveAverage="0" equalAverage="0" bottom="0" percent="0" rank="0" text="" dxfId="0">
      <formula>"OK"</formula>
    </cfRule>
  </conditionalFormatting>
  <conditionalFormatting sqref="P55">
    <cfRule type="cellIs" priority="258" operator="notEqual" aboveAverage="0" equalAverage="0" bottom="0" percent="0" rank="0" text="" dxfId="0">
      <formula>"OK"</formula>
    </cfRule>
  </conditionalFormatting>
  <conditionalFormatting sqref="Q55">
    <cfRule type="cellIs" priority="259" operator="notEqual" aboveAverage="0" equalAverage="0" bottom="0" percent="0" rank="0" text="" dxfId="0">
      <formula>"OK"</formula>
    </cfRule>
  </conditionalFormatting>
  <conditionalFormatting sqref="R55">
    <cfRule type="cellIs" priority="260" operator="notEqual" aboveAverage="0" equalAverage="0" bottom="0" percent="0" rank="0" text="" dxfId="0">
      <formula>"OK"</formula>
    </cfRule>
  </conditionalFormatting>
  <conditionalFormatting sqref="S55">
    <cfRule type="cellIs" priority="261" operator="notEqual" aboveAverage="0" equalAverage="0" bottom="0" percent="0" rank="0" text="" dxfId="0">
      <formula>"OK"</formula>
    </cfRule>
  </conditionalFormatting>
  <conditionalFormatting sqref="T55">
    <cfRule type="cellIs" priority="262" operator="notEqual" aboveAverage="0" equalAverage="0" bottom="0" percent="0" rank="0" text="" dxfId="0">
      <formula>"OK"</formula>
    </cfRule>
  </conditionalFormatting>
  <conditionalFormatting sqref="P56">
    <cfRule type="cellIs" priority="263" operator="notEqual" aboveAverage="0" equalAverage="0" bottom="0" percent="0" rank="0" text="" dxfId="0">
      <formula>"OK"</formula>
    </cfRule>
  </conditionalFormatting>
  <conditionalFormatting sqref="Q56">
    <cfRule type="cellIs" priority="264" operator="notEqual" aboveAverage="0" equalAverage="0" bottom="0" percent="0" rank="0" text="" dxfId="0">
      <formula>"OK"</formula>
    </cfRule>
  </conditionalFormatting>
  <conditionalFormatting sqref="R56">
    <cfRule type="cellIs" priority="265" operator="notEqual" aboveAverage="0" equalAverage="0" bottom="0" percent="0" rank="0" text="" dxfId="0">
      <formula>"OK"</formula>
    </cfRule>
  </conditionalFormatting>
  <conditionalFormatting sqref="S56">
    <cfRule type="cellIs" priority="266" operator="notEqual" aboveAverage="0" equalAverage="0" bottom="0" percent="0" rank="0" text="" dxfId="0">
      <formula>"OK"</formula>
    </cfRule>
  </conditionalFormatting>
  <conditionalFormatting sqref="T56">
    <cfRule type="cellIs" priority="267" operator="notEqual" aboveAverage="0" equalAverage="0" bottom="0" percent="0" rank="0" text="" dxfId="0">
      <formula>"OK"</formula>
    </cfRule>
  </conditionalFormatting>
  <conditionalFormatting sqref="P57">
    <cfRule type="cellIs" priority="268" operator="notEqual" aboveAverage="0" equalAverage="0" bottom="0" percent="0" rank="0" text="" dxfId="0">
      <formula>"OK"</formula>
    </cfRule>
  </conditionalFormatting>
  <conditionalFormatting sqref="Q57">
    <cfRule type="cellIs" priority="269" operator="notEqual" aboveAverage="0" equalAverage="0" bottom="0" percent="0" rank="0" text="" dxfId="0">
      <formula>"OK"</formula>
    </cfRule>
  </conditionalFormatting>
  <conditionalFormatting sqref="R57">
    <cfRule type="cellIs" priority="270" operator="notEqual" aboveAverage="0" equalAverage="0" bottom="0" percent="0" rank="0" text="" dxfId="0">
      <formula>"OK"</formula>
    </cfRule>
  </conditionalFormatting>
  <conditionalFormatting sqref="S57">
    <cfRule type="cellIs" priority="271" operator="notEqual" aboveAverage="0" equalAverage="0" bottom="0" percent="0" rank="0" text="" dxfId="0">
      <formula>"OK"</formula>
    </cfRule>
  </conditionalFormatting>
  <conditionalFormatting sqref="T57">
    <cfRule type="cellIs" priority="272" operator="notEqual" aboveAverage="0" equalAverage="0" bottom="0" percent="0" rank="0" text="" dxfId="0">
      <formula>"OK"</formula>
    </cfRule>
  </conditionalFormatting>
  <conditionalFormatting sqref="P58">
    <cfRule type="cellIs" priority="273" operator="notEqual" aboveAverage="0" equalAverage="0" bottom="0" percent="0" rank="0" text="" dxfId="0">
      <formula>"OK"</formula>
    </cfRule>
  </conditionalFormatting>
  <conditionalFormatting sqref="Q58">
    <cfRule type="cellIs" priority="274" operator="notEqual" aboveAverage="0" equalAverage="0" bottom="0" percent="0" rank="0" text="" dxfId="0">
      <formula>"OK"</formula>
    </cfRule>
  </conditionalFormatting>
  <conditionalFormatting sqref="R58">
    <cfRule type="cellIs" priority="275" operator="notEqual" aboveAverage="0" equalAverage="0" bottom="0" percent="0" rank="0" text="" dxfId="0">
      <formula>"OK"</formula>
    </cfRule>
  </conditionalFormatting>
  <conditionalFormatting sqref="S58">
    <cfRule type="cellIs" priority="276" operator="notEqual" aboveAverage="0" equalAverage="0" bottom="0" percent="0" rank="0" text="" dxfId="0">
      <formula>"OK"</formula>
    </cfRule>
  </conditionalFormatting>
  <conditionalFormatting sqref="T58">
    <cfRule type="cellIs" priority="277" operator="notEqual" aboveAverage="0" equalAverage="0" bottom="0" percent="0" rank="0" text="" dxfId="0">
      <formula>"OK"</formula>
    </cfRule>
  </conditionalFormatting>
  <conditionalFormatting sqref="P59">
    <cfRule type="cellIs" priority="278" operator="notEqual" aboveAverage="0" equalAverage="0" bottom="0" percent="0" rank="0" text="" dxfId="0">
      <formula>"OK"</formula>
    </cfRule>
  </conditionalFormatting>
  <conditionalFormatting sqref="Q59">
    <cfRule type="cellIs" priority="279" operator="notEqual" aboveAverage="0" equalAverage="0" bottom="0" percent="0" rank="0" text="" dxfId="0">
      <formula>"OK"</formula>
    </cfRule>
  </conditionalFormatting>
  <conditionalFormatting sqref="R59">
    <cfRule type="cellIs" priority="280" operator="notEqual" aboveAverage="0" equalAverage="0" bottom="0" percent="0" rank="0" text="" dxfId="0">
      <formula>"OK"</formula>
    </cfRule>
  </conditionalFormatting>
  <conditionalFormatting sqref="S59">
    <cfRule type="cellIs" priority="281" operator="notEqual" aboveAverage="0" equalAverage="0" bottom="0" percent="0" rank="0" text="" dxfId="0">
      <formula>"OK"</formula>
    </cfRule>
  </conditionalFormatting>
  <conditionalFormatting sqref="T59">
    <cfRule type="cellIs" priority="282" operator="notEqual" aboveAverage="0" equalAverage="0" bottom="0" percent="0" rank="0" text="" dxfId="0">
      <formula>"OK"</formula>
    </cfRule>
  </conditionalFormatting>
  <conditionalFormatting sqref="P60">
    <cfRule type="cellIs" priority="283" operator="notEqual" aboveAverage="0" equalAverage="0" bottom="0" percent="0" rank="0" text="" dxfId="0">
      <formula>"OK"</formula>
    </cfRule>
  </conditionalFormatting>
  <conditionalFormatting sqref="Q60">
    <cfRule type="cellIs" priority="284" operator="notEqual" aboveAverage="0" equalAverage="0" bottom="0" percent="0" rank="0" text="" dxfId="0">
      <formula>"OK"</formula>
    </cfRule>
  </conditionalFormatting>
  <conditionalFormatting sqref="R60">
    <cfRule type="cellIs" priority="285" operator="notEqual" aboveAverage="0" equalAverage="0" bottom="0" percent="0" rank="0" text="" dxfId="0">
      <formula>"OK"</formula>
    </cfRule>
  </conditionalFormatting>
  <conditionalFormatting sqref="S60">
    <cfRule type="cellIs" priority="286" operator="notEqual" aboveAverage="0" equalAverage="0" bottom="0" percent="0" rank="0" text="" dxfId="0">
      <formula>"OK"</formula>
    </cfRule>
  </conditionalFormatting>
  <conditionalFormatting sqref="T60">
    <cfRule type="cellIs" priority="287" operator="notEqual" aboveAverage="0" equalAverage="0" bottom="0" percent="0" rank="0" text="" dxfId="0">
      <formula>"OK"</formula>
    </cfRule>
  </conditionalFormatting>
  <conditionalFormatting sqref="P61">
    <cfRule type="cellIs" priority="288" operator="notEqual" aboveAverage="0" equalAverage="0" bottom="0" percent="0" rank="0" text="" dxfId="0">
      <formula>"OK"</formula>
    </cfRule>
  </conditionalFormatting>
  <conditionalFormatting sqref="Q61">
    <cfRule type="cellIs" priority="289" operator="notEqual" aboveAverage="0" equalAverage="0" bottom="0" percent="0" rank="0" text="" dxfId="0">
      <formula>"OK"</formula>
    </cfRule>
  </conditionalFormatting>
  <conditionalFormatting sqref="R61">
    <cfRule type="cellIs" priority="290" operator="notEqual" aboveAverage="0" equalAverage="0" bottom="0" percent="0" rank="0" text="" dxfId="0">
      <formula>"OK"</formula>
    </cfRule>
  </conditionalFormatting>
  <conditionalFormatting sqref="S61">
    <cfRule type="cellIs" priority="291" operator="notEqual" aboveAverage="0" equalAverage="0" bottom="0" percent="0" rank="0" text="" dxfId="0">
      <formula>"OK"</formula>
    </cfRule>
  </conditionalFormatting>
  <conditionalFormatting sqref="T61">
    <cfRule type="cellIs" priority="292" operator="notEqual" aboveAverage="0" equalAverage="0" bottom="0" percent="0" rank="0" text="" dxfId="0">
      <formula>"OK"</formula>
    </cfRule>
  </conditionalFormatting>
  <conditionalFormatting sqref="P62">
    <cfRule type="cellIs" priority="293" operator="notEqual" aboveAverage="0" equalAverage="0" bottom="0" percent="0" rank="0" text="" dxfId="0">
      <formula>"OK"</formula>
    </cfRule>
  </conditionalFormatting>
  <conditionalFormatting sqref="Q62">
    <cfRule type="cellIs" priority="294" operator="notEqual" aboveAverage="0" equalAverage="0" bottom="0" percent="0" rank="0" text="" dxfId="0">
      <formula>"OK"</formula>
    </cfRule>
  </conditionalFormatting>
  <conditionalFormatting sqref="R62">
    <cfRule type="cellIs" priority="295" operator="notEqual" aboveAverage="0" equalAverage="0" bottom="0" percent="0" rank="0" text="" dxfId="0">
      <formula>"OK"</formula>
    </cfRule>
  </conditionalFormatting>
  <conditionalFormatting sqref="S62">
    <cfRule type="cellIs" priority="296" operator="notEqual" aboveAverage="0" equalAverage="0" bottom="0" percent="0" rank="0" text="" dxfId="0">
      <formula>"OK"</formula>
    </cfRule>
  </conditionalFormatting>
  <conditionalFormatting sqref="T62">
    <cfRule type="cellIs" priority="297" operator="notEqual" aboveAverage="0" equalAverage="0" bottom="0" percent="0" rank="0" text="" dxfId="0">
      <formula>"OK"</formula>
    </cfRule>
  </conditionalFormatting>
  <conditionalFormatting sqref="P63">
    <cfRule type="cellIs" priority="298" operator="notEqual" aboveAverage="0" equalAverage="0" bottom="0" percent="0" rank="0" text="" dxfId="0">
      <formula>"OK"</formula>
    </cfRule>
  </conditionalFormatting>
  <conditionalFormatting sqref="Q63">
    <cfRule type="cellIs" priority="299" operator="notEqual" aboveAverage="0" equalAverage="0" bottom="0" percent="0" rank="0" text="" dxfId="0">
      <formula>"OK"</formula>
    </cfRule>
  </conditionalFormatting>
  <conditionalFormatting sqref="R63">
    <cfRule type="cellIs" priority="300" operator="notEqual" aboveAverage="0" equalAverage="0" bottom="0" percent="0" rank="0" text="" dxfId="0">
      <formula>"OK"</formula>
    </cfRule>
  </conditionalFormatting>
  <conditionalFormatting sqref="S63">
    <cfRule type="cellIs" priority="301" operator="notEqual" aboveAverage="0" equalAverage="0" bottom="0" percent="0" rank="0" text="" dxfId="0">
      <formula>"OK"</formula>
    </cfRule>
  </conditionalFormatting>
  <conditionalFormatting sqref="T63">
    <cfRule type="cellIs" priority="302" operator="notEqual" aboveAverage="0" equalAverage="0" bottom="0" percent="0" rank="0" text="" dxfId="0">
      <formula>"OK"</formula>
    </cfRule>
  </conditionalFormatting>
  <conditionalFormatting sqref="P64">
    <cfRule type="cellIs" priority="303" operator="notEqual" aboveAverage="0" equalAverage="0" bottom="0" percent="0" rank="0" text="" dxfId="0">
      <formula>"OK"</formula>
    </cfRule>
  </conditionalFormatting>
  <conditionalFormatting sqref="Q64">
    <cfRule type="cellIs" priority="304" operator="notEqual" aboveAverage="0" equalAverage="0" bottom="0" percent="0" rank="0" text="" dxfId="0">
      <formula>"OK"</formula>
    </cfRule>
  </conditionalFormatting>
  <conditionalFormatting sqref="R64">
    <cfRule type="cellIs" priority="305" operator="notEqual" aboveAverage="0" equalAverage="0" bottom="0" percent="0" rank="0" text="" dxfId="0">
      <formula>"OK"</formula>
    </cfRule>
  </conditionalFormatting>
  <conditionalFormatting sqref="S64">
    <cfRule type="cellIs" priority="306" operator="notEqual" aboveAverage="0" equalAverage="0" bottom="0" percent="0" rank="0" text="" dxfId="0">
      <formula>"OK"</formula>
    </cfRule>
  </conditionalFormatting>
  <conditionalFormatting sqref="T64">
    <cfRule type="cellIs" priority="307" operator="notEqual" aboveAverage="0" equalAverage="0" bottom="0" percent="0" rank="0" text="" dxfId="0">
      <formula>"OK"</formula>
    </cfRule>
  </conditionalFormatting>
  <conditionalFormatting sqref="P65">
    <cfRule type="cellIs" priority="308" operator="notEqual" aboveAverage="0" equalAverage="0" bottom="0" percent="0" rank="0" text="" dxfId="0">
      <formula>"OK"</formula>
    </cfRule>
  </conditionalFormatting>
  <conditionalFormatting sqref="Q65">
    <cfRule type="cellIs" priority="309" operator="notEqual" aboveAverage="0" equalAverage="0" bottom="0" percent="0" rank="0" text="" dxfId="0">
      <formula>"OK"</formula>
    </cfRule>
  </conditionalFormatting>
  <conditionalFormatting sqref="R65">
    <cfRule type="cellIs" priority="310" operator="notEqual" aboveAverage="0" equalAverage="0" bottom="0" percent="0" rank="0" text="" dxfId="0">
      <formula>"OK"</formula>
    </cfRule>
  </conditionalFormatting>
  <conditionalFormatting sqref="S65">
    <cfRule type="cellIs" priority="311" operator="notEqual" aboveAverage="0" equalAverage="0" bottom="0" percent="0" rank="0" text="" dxfId="0">
      <formula>"OK"</formula>
    </cfRule>
  </conditionalFormatting>
  <conditionalFormatting sqref="T65">
    <cfRule type="cellIs" priority="312" operator="notEqual" aboveAverage="0" equalAverage="0" bottom="0" percent="0" rank="0" text="" dxfId="0">
      <formula>"OK"</formula>
    </cfRule>
  </conditionalFormatting>
  <conditionalFormatting sqref="P66">
    <cfRule type="cellIs" priority="313" operator="notEqual" aboveAverage="0" equalAverage="0" bottom="0" percent="0" rank="0" text="" dxfId="0">
      <formula>"OK"</formula>
    </cfRule>
  </conditionalFormatting>
  <conditionalFormatting sqref="Q66">
    <cfRule type="cellIs" priority="314" operator="notEqual" aboveAverage="0" equalAverage="0" bottom="0" percent="0" rank="0" text="" dxfId="0">
      <formula>"OK"</formula>
    </cfRule>
  </conditionalFormatting>
  <conditionalFormatting sqref="R66">
    <cfRule type="cellIs" priority="315" operator="notEqual" aboveAverage="0" equalAverage="0" bottom="0" percent="0" rank="0" text="" dxfId="0">
      <formula>"OK"</formula>
    </cfRule>
  </conditionalFormatting>
  <conditionalFormatting sqref="S66">
    <cfRule type="cellIs" priority="316" operator="notEqual" aboveAverage="0" equalAverage="0" bottom="0" percent="0" rank="0" text="" dxfId="0">
      <formula>"OK"</formula>
    </cfRule>
  </conditionalFormatting>
  <conditionalFormatting sqref="T66">
    <cfRule type="cellIs" priority="317" operator="notEqual" aboveAverage="0" equalAverage="0" bottom="0" percent="0" rank="0" text="" dxfId="0">
      <formula>"OK"</formula>
    </cfRule>
  </conditionalFormatting>
  <conditionalFormatting sqref="P67">
    <cfRule type="cellIs" priority="318" operator="notEqual" aboveAverage="0" equalAverage="0" bottom="0" percent="0" rank="0" text="" dxfId="0">
      <formula>"OK"</formula>
    </cfRule>
  </conditionalFormatting>
  <conditionalFormatting sqref="Q67">
    <cfRule type="cellIs" priority="319" operator="notEqual" aboveAverage="0" equalAverage="0" bottom="0" percent="0" rank="0" text="" dxfId="0">
      <formula>"OK"</formula>
    </cfRule>
  </conditionalFormatting>
  <conditionalFormatting sqref="R67">
    <cfRule type="cellIs" priority="320" operator="notEqual" aboveAverage="0" equalAverage="0" bottom="0" percent="0" rank="0" text="" dxfId="0">
      <formula>"OK"</formula>
    </cfRule>
  </conditionalFormatting>
  <conditionalFormatting sqref="S67">
    <cfRule type="cellIs" priority="321" operator="notEqual" aboveAverage="0" equalAverage="0" bottom="0" percent="0" rank="0" text="" dxfId="0">
      <formula>"OK"</formula>
    </cfRule>
  </conditionalFormatting>
  <conditionalFormatting sqref="T67">
    <cfRule type="cellIs" priority="322" operator="notEqual" aboveAverage="0" equalAverage="0" bottom="0" percent="0" rank="0" text="" dxfId="0">
      <formula>"OK"</formula>
    </cfRule>
  </conditionalFormatting>
  <conditionalFormatting sqref="P68">
    <cfRule type="cellIs" priority="323" operator="notEqual" aboveAverage="0" equalAverage="0" bottom="0" percent="0" rank="0" text="" dxfId="0">
      <formula>"OK"</formula>
    </cfRule>
  </conditionalFormatting>
  <conditionalFormatting sqref="Q68">
    <cfRule type="cellIs" priority="324" operator="notEqual" aboveAverage="0" equalAverage="0" bottom="0" percent="0" rank="0" text="" dxfId="0">
      <formula>"OK"</formula>
    </cfRule>
  </conditionalFormatting>
  <conditionalFormatting sqref="R68">
    <cfRule type="cellIs" priority="325" operator="notEqual" aboveAverage="0" equalAverage="0" bottom="0" percent="0" rank="0" text="" dxfId="0">
      <formula>"OK"</formula>
    </cfRule>
  </conditionalFormatting>
  <conditionalFormatting sqref="S68">
    <cfRule type="cellIs" priority="326" operator="notEqual" aboveAverage="0" equalAverage="0" bottom="0" percent="0" rank="0" text="" dxfId="0">
      <formula>"OK"</formula>
    </cfRule>
  </conditionalFormatting>
  <conditionalFormatting sqref="T68">
    <cfRule type="cellIs" priority="327" operator="notEqual" aboveAverage="0" equalAverage="0" bottom="0" percent="0" rank="0" text="" dxfId="0">
      <formula>"OK"</formula>
    </cfRule>
  </conditionalFormatting>
  <conditionalFormatting sqref="P69">
    <cfRule type="cellIs" priority="328" operator="notEqual" aboveAverage="0" equalAverage="0" bottom="0" percent="0" rank="0" text="" dxfId="0">
      <formula>"OK"</formula>
    </cfRule>
  </conditionalFormatting>
  <conditionalFormatting sqref="Q69">
    <cfRule type="cellIs" priority="329" operator="notEqual" aboveAverage="0" equalAverage="0" bottom="0" percent="0" rank="0" text="" dxfId="0">
      <formula>"OK"</formula>
    </cfRule>
  </conditionalFormatting>
  <conditionalFormatting sqref="R69">
    <cfRule type="cellIs" priority="330" operator="notEqual" aboveAverage="0" equalAverage="0" bottom="0" percent="0" rank="0" text="" dxfId="0">
      <formula>"OK"</formula>
    </cfRule>
  </conditionalFormatting>
  <conditionalFormatting sqref="S69">
    <cfRule type="cellIs" priority="331" operator="notEqual" aboveAverage="0" equalAverage="0" bottom="0" percent="0" rank="0" text="" dxfId="0">
      <formula>"OK"</formula>
    </cfRule>
  </conditionalFormatting>
  <conditionalFormatting sqref="T69">
    <cfRule type="cellIs" priority="332" operator="notEqual" aboveAverage="0" equalAverage="0" bottom="0" percent="0" rank="0" text="" dxfId="0">
      <formula>"OK"</formula>
    </cfRule>
  </conditionalFormatting>
  <conditionalFormatting sqref="P70">
    <cfRule type="cellIs" priority="333" operator="notEqual" aboveAverage="0" equalAverage="0" bottom="0" percent="0" rank="0" text="" dxfId="0">
      <formula>"OK"</formula>
    </cfRule>
  </conditionalFormatting>
  <conditionalFormatting sqref="Q70">
    <cfRule type="cellIs" priority="334" operator="notEqual" aboveAverage="0" equalAverage="0" bottom="0" percent="0" rank="0" text="" dxfId="0">
      <formula>"OK"</formula>
    </cfRule>
  </conditionalFormatting>
  <conditionalFormatting sqref="R70">
    <cfRule type="cellIs" priority="335" operator="notEqual" aboveAverage="0" equalAverage="0" bottom="0" percent="0" rank="0" text="" dxfId="0">
      <formula>"OK"</formula>
    </cfRule>
  </conditionalFormatting>
  <conditionalFormatting sqref="S70">
    <cfRule type="cellIs" priority="336" operator="notEqual" aboveAverage="0" equalAverage="0" bottom="0" percent="0" rank="0" text="" dxfId="0">
      <formula>"OK"</formula>
    </cfRule>
  </conditionalFormatting>
  <conditionalFormatting sqref="T70">
    <cfRule type="cellIs" priority="337" operator="notEqual" aboveAverage="0" equalAverage="0" bottom="0" percent="0" rank="0" text="" dxfId="0">
      <formula>"OK"</formula>
    </cfRule>
  </conditionalFormatting>
  <conditionalFormatting sqref="P71">
    <cfRule type="cellIs" priority="338" operator="notEqual" aboveAverage="0" equalAverage="0" bottom="0" percent="0" rank="0" text="" dxfId="0">
      <formula>"OK"</formula>
    </cfRule>
  </conditionalFormatting>
  <conditionalFormatting sqref="Q71">
    <cfRule type="cellIs" priority="339" operator="notEqual" aboveAverage="0" equalAverage="0" bottom="0" percent="0" rank="0" text="" dxfId="0">
      <formula>"OK"</formula>
    </cfRule>
  </conditionalFormatting>
  <conditionalFormatting sqref="R71">
    <cfRule type="cellIs" priority="340" operator="notEqual" aboveAverage="0" equalAverage="0" bottom="0" percent="0" rank="0" text="" dxfId="0">
      <formula>"OK"</formula>
    </cfRule>
  </conditionalFormatting>
  <conditionalFormatting sqref="S71">
    <cfRule type="cellIs" priority="341" operator="notEqual" aboveAverage="0" equalAverage="0" bottom="0" percent="0" rank="0" text="" dxfId="0">
      <formula>"OK"</formula>
    </cfRule>
  </conditionalFormatting>
  <conditionalFormatting sqref="T71">
    <cfRule type="cellIs" priority="342" operator="notEqual" aboveAverage="0" equalAverage="0" bottom="0" percent="0" rank="0" text="" dxfId="0">
      <formula>"OK"</formula>
    </cfRule>
  </conditionalFormatting>
  <conditionalFormatting sqref="P72">
    <cfRule type="cellIs" priority="343" operator="notEqual" aboveAverage="0" equalAverage="0" bottom="0" percent="0" rank="0" text="" dxfId="0">
      <formula>"OK"</formula>
    </cfRule>
  </conditionalFormatting>
  <conditionalFormatting sqref="Q72">
    <cfRule type="cellIs" priority="344" operator="notEqual" aboveAverage="0" equalAverage="0" bottom="0" percent="0" rank="0" text="" dxfId="0">
      <formula>"OK"</formula>
    </cfRule>
  </conditionalFormatting>
  <conditionalFormatting sqref="R72">
    <cfRule type="cellIs" priority="345" operator="notEqual" aboveAverage="0" equalAverage="0" bottom="0" percent="0" rank="0" text="" dxfId="0">
      <formula>"OK"</formula>
    </cfRule>
  </conditionalFormatting>
  <conditionalFormatting sqref="S72">
    <cfRule type="cellIs" priority="346" operator="notEqual" aboveAverage="0" equalAverage="0" bottom="0" percent="0" rank="0" text="" dxfId="0">
      <formula>"OK"</formula>
    </cfRule>
  </conditionalFormatting>
  <conditionalFormatting sqref="T72">
    <cfRule type="cellIs" priority="347" operator="notEqual" aboveAverage="0" equalAverage="0" bottom="0" percent="0" rank="0" text="" dxfId="0">
      <formula>"OK"</formula>
    </cfRule>
  </conditionalFormatting>
  <conditionalFormatting sqref="P73">
    <cfRule type="cellIs" priority="348" operator="notEqual" aboveAverage="0" equalAverage="0" bottom="0" percent="0" rank="0" text="" dxfId="0">
      <formula>"OK"</formula>
    </cfRule>
  </conditionalFormatting>
  <conditionalFormatting sqref="Q73">
    <cfRule type="cellIs" priority="349" operator="notEqual" aboveAverage="0" equalAverage="0" bottom="0" percent="0" rank="0" text="" dxfId="0">
      <formula>"OK"</formula>
    </cfRule>
  </conditionalFormatting>
  <conditionalFormatting sqref="R73">
    <cfRule type="cellIs" priority="350" operator="notEqual" aboveAverage="0" equalAverage="0" bottom="0" percent="0" rank="0" text="" dxfId="0">
      <formula>"OK"</formula>
    </cfRule>
  </conditionalFormatting>
  <conditionalFormatting sqref="S73">
    <cfRule type="cellIs" priority="351" operator="notEqual" aboveAverage="0" equalAverage="0" bottom="0" percent="0" rank="0" text="" dxfId="0">
      <formula>"OK"</formula>
    </cfRule>
  </conditionalFormatting>
  <conditionalFormatting sqref="T73">
    <cfRule type="cellIs" priority="352" operator="notEqual" aboveAverage="0" equalAverage="0" bottom="0" percent="0" rank="0" text="" dxfId="0">
      <formula>"OK"</formula>
    </cfRule>
  </conditionalFormatting>
  <conditionalFormatting sqref="P74">
    <cfRule type="cellIs" priority="353" operator="notEqual" aboveAverage="0" equalAverage="0" bottom="0" percent="0" rank="0" text="" dxfId="0">
      <formula>"OK"</formula>
    </cfRule>
  </conditionalFormatting>
  <conditionalFormatting sqref="Q74">
    <cfRule type="cellIs" priority="354" operator="notEqual" aboveAverage="0" equalAverage="0" bottom="0" percent="0" rank="0" text="" dxfId="0">
      <formula>"OK"</formula>
    </cfRule>
  </conditionalFormatting>
  <conditionalFormatting sqref="R74">
    <cfRule type="cellIs" priority="355" operator="notEqual" aboveAverage="0" equalAverage="0" bottom="0" percent="0" rank="0" text="" dxfId="0">
      <formula>"OK"</formula>
    </cfRule>
  </conditionalFormatting>
  <conditionalFormatting sqref="S74">
    <cfRule type="cellIs" priority="356" operator="notEqual" aboveAverage="0" equalAverage="0" bottom="0" percent="0" rank="0" text="" dxfId="0">
      <formula>"OK"</formula>
    </cfRule>
  </conditionalFormatting>
  <conditionalFormatting sqref="T74">
    <cfRule type="cellIs" priority="357" operator="notEqual" aboveAverage="0" equalAverage="0" bottom="0" percent="0" rank="0" text="" dxfId="0">
      <formula>"OK"</formula>
    </cfRule>
  </conditionalFormatting>
  <conditionalFormatting sqref="P75">
    <cfRule type="cellIs" priority="358" operator="notEqual" aboveAverage="0" equalAverage="0" bottom="0" percent="0" rank="0" text="" dxfId="0">
      <formula>"OK"</formula>
    </cfRule>
  </conditionalFormatting>
  <conditionalFormatting sqref="Q75">
    <cfRule type="cellIs" priority="359" operator="notEqual" aboveAverage="0" equalAverage="0" bottom="0" percent="0" rank="0" text="" dxfId="0">
      <formula>"OK"</formula>
    </cfRule>
  </conditionalFormatting>
  <conditionalFormatting sqref="R75">
    <cfRule type="cellIs" priority="360" operator="notEqual" aboveAverage="0" equalAverage="0" bottom="0" percent="0" rank="0" text="" dxfId="0">
      <formula>"OK"</formula>
    </cfRule>
  </conditionalFormatting>
  <conditionalFormatting sqref="S75">
    <cfRule type="cellIs" priority="361" operator="notEqual" aboveAverage="0" equalAverage="0" bottom="0" percent="0" rank="0" text="" dxfId="0">
      <formula>"OK"</formula>
    </cfRule>
  </conditionalFormatting>
  <conditionalFormatting sqref="T75">
    <cfRule type="cellIs" priority="362" operator="notEqual" aboveAverage="0" equalAverage="0" bottom="0" percent="0" rank="0" text="" dxfId="0">
      <formula>"OK"</formula>
    </cfRule>
  </conditionalFormatting>
  <conditionalFormatting sqref="P76">
    <cfRule type="cellIs" priority="363" operator="notEqual" aboveAverage="0" equalAverage="0" bottom="0" percent="0" rank="0" text="" dxfId="0">
      <formula>"OK"</formula>
    </cfRule>
  </conditionalFormatting>
  <conditionalFormatting sqref="Q76">
    <cfRule type="cellIs" priority="364" operator="notEqual" aboveAverage="0" equalAverage="0" bottom="0" percent="0" rank="0" text="" dxfId="0">
      <formula>"OK"</formula>
    </cfRule>
  </conditionalFormatting>
  <conditionalFormatting sqref="R76">
    <cfRule type="cellIs" priority="365" operator="notEqual" aboveAverage="0" equalAverage="0" bottom="0" percent="0" rank="0" text="" dxfId="0">
      <formula>"OK"</formula>
    </cfRule>
  </conditionalFormatting>
  <conditionalFormatting sqref="S76">
    <cfRule type="cellIs" priority="366" operator="notEqual" aboveAverage="0" equalAverage="0" bottom="0" percent="0" rank="0" text="" dxfId="0">
      <formula>"OK"</formula>
    </cfRule>
  </conditionalFormatting>
  <conditionalFormatting sqref="T76">
    <cfRule type="cellIs" priority="367" operator="notEqual" aboveAverage="0" equalAverage="0" bottom="0" percent="0" rank="0" text="" dxfId="0">
      <formula>"OK"</formula>
    </cfRule>
  </conditionalFormatting>
  <conditionalFormatting sqref="P77">
    <cfRule type="cellIs" priority="368" operator="notEqual" aboveAverage="0" equalAverage="0" bottom="0" percent="0" rank="0" text="" dxfId="0">
      <formula>"OK"</formula>
    </cfRule>
  </conditionalFormatting>
  <conditionalFormatting sqref="Q77">
    <cfRule type="cellIs" priority="369" operator="notEqual" aboveAverage="0" equalAverage="0" bottom="0" percent="0" rank="0" text="" dxfId="0">
      <formula>"OK"</formula>
    </cfRule>
  </conditionalFormatting>
  <conditionalFormatting sqref="R77">
    <cfRule type="cellIs" priority="370" operator="notEqual" aboveAverage="0" equalAverage="0" bottom="0" percent="0" rank="0" text="" dxfId="0">
      <formula>"OK"</formula>
    </cfRule>
  </conditionalFormatting>
  <conditionalFormatting sqref="S77">
    <cfRule type="cellIs" priority="371" operator="notEqual" aboveAverage="0" equalAverage="0" bottom="0" percent="0" rank="0" text="" dxfId="0">
      <formula>"OK"</formula>
    </cfRule>
  </conditionalFormatting>
  <conditionalFormatting sqref="T77">
    <cfRule type="cellIs" priority="372" operator="notEqual" aboveAverage="0" equalAverage="0" bottom="0" percent="0" rank="0" text="" dxfId="0">
      <formula>"OK"</formula>
    </cfRule>
  </conditionalFormatting>
  <conditionalFormatting sqref="P78">
    <cfRule type="cellIs" priority="373" operator="notEqual" aboveAverage="0" equalAverage="0" bottom="0" percent="0" rank="0" text="" dxfId="0">
      <formula>"OK"</formula>
    </cfRule>
  </conditionalFormatting>
  <conditionalFormatting sqref="Q78">
    <cfRule type="cellIs" priority="374" operator="notEqual" aboveAverage="0" equalAverage="0" bottom="0" percent="0" rank="0" text="" dxfId="0">
      <formula>"OK"</formula>
    </cfRule>
  </conditionalFormatting>
  <conditionalFormatting sqref="R78">
    <cfRule type="cellIs" priority="375" operator="notEqual" aboveAverage="0" equalAverage="0" bottom="0" percent="0" rank="0" text="" dxfId="0">
      <formula>"OK"</formula>
    </cfRule>
  </conditionalFormatting>
  <conditionalFormatting sqref="S78">
    <cfRule type="cellIs" priority="376" operator="notEqual" aboveAverage="0" equalAverage="0" bottom="0" percent="0" rank="0" text="" dxfId="0">
      <formula>"OK"</formula>
    </cfRule>
  </conditionalFormatting>
  <conditionalFormatting sqref="T78">
    <cfRule type="cellIs" priority="377" operator="notEqual" aboveAverage="0" equalAverage="0" bottom="0" percent="0" rank="0" text="" dxfId="0">
      <formula>"OK"</formula>
    </cfRule>
  </conditionalFormatting>
  <conditionalFormatting sqref="P79">
    <cfRule type="cellIs" priority="378" operator="notEqual" aboveAverage="0" equalAverage="0" bottom="0" percent="0" rank="0" text="" dxfId="0">
      <formula>"OK"</formula>
    </cfRule>
  </conditionalFormatting>
  <conditionalFormatting sqref="Q79">
    <cfRule type="cellIs" priority="379" operator="notEqual" aboveAverage="0" equalAverage="0" bottom="0" percent="0" rank="0" text="" dxfId="0">
      <formula>"OK"</formula>
    </cfRule>
  </conditionalFormatting>
  <conditionalFormatting sqref="R79">
    <cfRule type="cellIs" priority="380" operator="notEqual" aboveAverage="0" equalAverage="0" bottom="0" percent="0" rank="0" text="" dxfId="0">
      <formula>"OK"</formula>
    </cfRule>
  </conditionalFormatting>
  <conditionalFormatting sqref="S79">
    <cfRule type="cellIs" priority="381" operator="notEqual" aboveAverage="0" equalAverage="0" bottom="0" percent="0" rank="0" text="" dxfId="0">
      <formula>"OK"</formula>
    </cfRule>
  </conditionalFormatting>
  <conditionalFormatting sqref="T79">
    <cfRule type="cellIs" priority="382" operator="notEqual" aboveAverage="0" equalAverage="0" bottom="0" percent="0" rank="0" text="" dxfId="0">
      <formula>"OK"</formula>
    </cfRule>
  </conditionalFormatting>
  <conditionalFormatting sqref="P80">
    <cfRule type="cellIs" priority="383" operator="notEqual" aboveAverage="0" equalAverage="0" bottom="0" percent="0" rank="0" text="" dxfId="0">
      <formula>"OK"</formula>
    </cfRule>
  </conditionalFormatting>
  <conditionalFormatting sqref="Q80">
    <cfRule type="cellIs" priority="384" operator="notEqual" aboveAverage="0" equalAverage="0" bottom="0" percent="0" rank="0" text="" dxfId="0">
      <formula>"OK"</formula>
    </cfRule>
  </conditionalFormatting>
  <conditionalFormatting sqref="R80">
    <cfRule type="cellIs" priority="385" operator="notEqual" aboveAverage="0" equalAverage="0" bottom="0" percent="0" rank="0" text="" dxfId="0">
      <formula>"OK"</formula>
    </cfRule>
  </conditionalFormatting>
  <conditionalFormatting sqref="S80">
    <cfRule type="cellIs" priority="386" operator="notEqual" aboveAverage="0" equalAverage="0" bottom="0" percent="0" rank="0" text="" dxfId="0">
      <formula>"OK"</formula>
    </cfRule>
  </conditionalFormatting>
  <conditionalFormatting sqref="T80">
    <cfRule type="cellIs" priority="387" operator="notEqual" aboveAverage="0" equalAverage="0" bottom="0" percent="0" rank="0" text="" dxfId="0">
      <formula>"OK"</formula>
    </cfRule>
  </conditionalFormatting>
  <conditionalFormatting sqref="P81">
    <cfRule type="cellIs" priority="388" operator="notEqual" aboveAverage="0" equalAverage="0" bottom="0" percent="0" rank="0" text="" dxfId="0">
      <formula>"OK"</formula>
    </cfRule>
  </conditionalFormatting>
  <conditionalFormatting sqref="Q81">
    <cfRule type="cellIs" priority="389" operator="notEqual" aboveAverage="0" equalAverage="0" bottom="0" percent="0" rank="0" text="" dxfId="0">
      <formula>"OK"</formula>
    </cfRule>
  </conditionalFormatting>
  <conditionalFormatting sqref="R81">
    <cfRule type="cellIs" priority="390" operator="notEqual" aboveAverage="0" equalAverage="0" bottom="0" percent="0" rank="0" text="" dxfId="0">
      <formula>"OK"</formula>
    </cfRule>
  </conditionalFormatting>
  <conditionalFormatting sqref="S81">
    <cfRule type="cellIs" priority="391" operator="notEqual" aboveAverage="0" equalAverage="0" bottom="0" percent="0" rank="0" text="" dxfId="0">
      <formula>"OK"</formula>
    </cfRule>
  </conditionalFormatting>
  <conditionalFormatting sqref="T81">
    <cfRule type="cellIs" priority="392" operator="notEqual" aboveAverage="0" equalAverage="0" bottom="0" percent="0" rank="0" text="" dxfId="0">
      <formula>"OK"</formula>
    </cfRule>
  </conditionalFormatting>
  <conditionalFormatting sqref="P82">
    <cfRule type="cellIs" priority="393" operator="notEqual" aboveAverage="0" equalAverage="0" bottom="0" percent="0" rank="0" text="" dxfId="0">
      <formula>"OK"</formula>
    </cfRule>
  </conditionalFormatting>
  <conditionalFormatting sqref="Q82">
    <cfRule type="cellIs" priority="394" operator="notEqual" aboveAverage="0" equalAverage="0" bottom="0" percent="0" rank="0" text="" dxfId="0">
      <formula>"OK"</formula>
    </cfRule>
  </conditionalFormatting>
  <conditionalFormatting sqref="R82">
    <cfRule type="cellIs" priority="395" operator="notEqual" aboveAverage="0" equalAverage="0" bottom="0" percent="0" rank="0" text="" dxfId="0">
      <formula>"OK"</formula>
    </cfRule>
  </conditionalFormatting>
  <conditionalFormatting sqref="S82">
    <cfRule type="cellIs" priority="396" operator="notEqual" aboveAverage="0" equalAverage="0" bottom="0" percent="0" rank="0" text="" dxfId="0">
      <formula>"OK"</formula>
    </cfRule>
  </conditionalFormatting>
  <conditionalFormatting sqref="T82">
    <cfRule type="cellIs" priority="397" operator="notEqual" aboveAverage="0" equalAverage="0" bottom="0" percent="0" rank="0" text="" dxfId="0">
      <formula>"OK"</formula>
    </cfRule>
  </conditionalFormatting>
  <conditionalFormatting sqref="P83">
    <cfRule type="cellIs" priority="398" operator="notEqual" aboveAverage="0" equalAverage="0" bottom="0" percent="0" rank="0" text="" dxfId="0">
      <formula>"OK"</formula>
    </cfRule>
  </conditionalFormatting>
  <conditionalFormatting sqref="Q83">
    <cfRule type="cellIs" priority="399" operator="notEqual" aboveAverage="0" equalAverage="0" bottom="0" percent="0" rank="0" text="" dxfId="0">
      <formula>"OK"</formula>
    </cfRule>
  </conditionalFormatting>
  <conditionalFormatting sqref="R83">
    <cfRule type="cellIs" priority="400" operator="notEqual" aboveAverage="0" equalAverage="0" bottom="0" percent="0" rank="0" text="" dxfId="0">
      <formula>"OK"</formula>
    </cfRule>
  </conditionalFormatting>
  <conditionalFormatting sqref="S83">
    <cfRule type="cellIs" priority="401" operator="notEqual" aboveAverage="0" equalAverage="0" bottom="0" percent="0" rank="0" text="" dxfId="0">
      <formula>"OK"</formula>
    </cfRule>
  </conditionalFormatting>
  <conditionalFormatting sqref="T83">
    <cfRule type="cellIs" priority="402" operator="notEqual" aboveAverage="0" equalAverage="0" bottom="0" percent="0" rank="0" text="" dxfId="0">
      <formula>"OK"</formula>
    </cfRule>
  </conditionalFormatting>
  <conditionalFormatting sqref="P84">
    <cfRule type="cellIs" priority="403" operator="notEqual" aboveAverage="0" equalAverage="0" bottom="0" percent="0" rank="0" text="" dxfId="0">
      <formula>"OK"</formula>
    </cfRule>
  </conditionalFormatting>
  <conditionalFormatting sqref="Q84">
    <cfRule type="cellIs" priority="404" operator="notEqual" aboveAverage="0" equalAverage="0" bottom="0" percent="0" rank="0" text="" dxfId="0">
      <formula>"OK"</formula>
    </cfRule>
  </conditionalFormatting>
  <conditionalFormatting sqref="R84">
    <cfRule type="cellIs" priority="405" operator="notEqual" aboveAverage="0" equalAverage="0" bottom="0" percent="0" rank="0" text="" dxfId="0">
      <formula>"OK"</formula>
    </cfRule>
  </conditionalFormatting>
  <conditionalFormatting sqref="S84">
    <cfRule type="cellIs" priority="406" operator="notEqual" aboveAverage="0" equalAverage="0" bottom="0" percent="0" rank="0" text="" dxfId="0">
      <formula>"OK"</formula>
    </cfRule>
  </conditionalFormatting>
  <conditionalFormatting sqref="T84">
    <cfRule type="cellIs" priority="407" operator="notEqual" aboveAverage="0" equalAverage="0" bottom="0" percent="0" rank="0" text="" dxfId="0">
      <formula>"OK"</formula>
    </cfRule>
  </conditionalFormatting>
  <conditionalFormatting sqref="P85">
    <cfRule type="cellIs" priority="408" operator="notEqual" aboveAverage="0" equalAverage="0" bottom="0" percent="0" rank="0" text="" dxfId="0">
      <formula>"OK"</formula>
    </cfRule>
  </conditionalFormatting>
  <conditionalFormatting sqref="Q85">
    <cfRule type="cellIs" priority="409" operator="notEqual" aboveAverage="0" equalAverage="0" bottom="0" percent="0" rank="0" text="" dxfId="0">
      <formula>"OK"</formula>
    </cfRule>
  </conditionalFormatting>
  <conditionalFormatting sqref="R85">
    <cfRule type="cellIs" priority="410" operator="notEqual" aboveAverage="0" equalAverage="0" bottom="0" percent="0" rank="0" text="" dxfId="0">
      <formula>"OK"</formula>
    </cfRule>
  </conditionalFormatting>
  <conditionalFormatting sqref="S85">
    <cfRule type="cellIs" priority="411" operator="notEqual" aboveAverage="0" equalAverage="0" bottom="0" percent="0" rank="0" text="" dxfId="0">
      <formula>"OK"</formula>
    </cfRule>
  </conditionalFormatting>
  <conditionalFormatting sqref="T85">
    <cfRule type="cellIs" priority="412" operator="notEqual" aboveAverage="0" equalAverage="0" bottom="0" percent="0" rank="0" text="" dxfId="0">
      <formula>"OK"</formula>
    </cfRule>
  </conditionalFormatting>
  <conditionalFormatting sqref="P86">
    <cfRule type="cellIs" priority="413" operator="notEqual" aboveAverage="0" equalAverage="0" bottom="0" percent="0" rank="0" text="" dxfId="0">
      <formula>"OK"</formula>
    </cfRule>
  </conditionalFormatting>
  <conditionalFormatting sqref="Q86">
    <cfRule type="cellIs" priority="414" operator="notEqual" aboveAverage="0" equalAverage="0" bottom="0" percent="0" rank="0" text="" dxfId="0">
      <formula>"OK"</formula>
    </cfRule>
  </conditionalFormatting>
  <conditionalFormatting sqref="R86">
    <cfRule type="cellIs" priority="415" operator="notEqual" aboveAverage="0" equalAverage="0" bottom="0" percent="0" rank="0" text="" dxfId="0">
      <formula>"OK"</formula>
    </cfRule>
  </conditionalFormatting>
  <conditionalFormatting sqref="S86">
    <cfRule type="cellIs" priority="416" operator="notEqual" aboveAverage="0" equalAverage="0" bottom="0" percent="0" rank="0" text="" dxfId="0">
      <formula>"OK"</formula>
    </cfRule>
  </conditionalFormatting>
  <conditionalFormatting sqref="T86">
    <cfRule type="cellIs" priority="417" operator="notEqual" aboveAverage="0" equalAverage="0" bottom="0" percent="0" rank="0" text="" dxfId="0">
      <formula>"OK"</formula>
    </cfRule>
  </conditionalFormatting>
  <conditionalFormatting sqref="P87">
    <cfRule type="cellIs" priority="418" operator="notEqual" aboveAverage="0" equalAverage="0" bottom="0" percent="0" rank="0" text="" dxfId="0">
      <formula>"OK"</formula>
    </cfRule>
  </conditionalFormatting>
  <conditionalFormatting sqref="Q87">
    <cfRule type="cellIs" priority="419" operator="notEqual" aboveAverage="0" equalAverage="0" bottom="0" percent="0" rank="0" text="" dxfId="0">
      <formula>"OK"</formula>
    </cfRule>
  </conditionalFormatting>
  <conditionalFormatting sqref="R87">
    <cfRule type="cellIs" priority="420" operator="notEqual" aboveAverage="0" equalAverage="0" bottom="0" percent="0" rank="0" text="" dxfId="0">
      <formula>"OK"</formula>
    </cfRule>
  </conditionalFormatting>
  <conditionalFormatting sqref="S87">
    <cfRule type="cellIs" priority="421" operator="notEqual" aboveAverage="0" equalAverage="0" bottom="0" percent="0" rank="0" text="" dxfId="0">
      <formula>"OK"</formula>
    </cfRule>
  </conditionalFormatting>
  <conditionalFormatting sqref="T87">
    <cfRule type="cellIs" priority="422" operator="notEqual" aboveAverage="0" equalAverage="0" bottom="0" percent="0" rank="0" text="" dxfId="0">
      <formula>"OK"</formula>
    </cfRule>
  </conditionalFormatting>
  <conditionalFormatting sqref="P88">
    <cfRule type="cellIs" priority="423" operator="notEqual" aboveAverage="0" equalAverage="0" bottom="0" percent="0" rank="0" text="" dxfId="0">
      <formula>"OK"</formula>
    </cfRule>
  </conditionalFormatting>
  <conditionalFormatting sqref="Q88">
    <cfRule type="cellIs" priority="424" operator="notEqual" aboveAverage="0" equalAverage="0" bottom="0" percent="0" rank="0" text="" dxfId="0">
      <formula>"OK"</formula>
    </cfRule>
  </conditionalFormatting>
  <conditionalFormatting sqref="R88">
    <cfRule type="cellIs" priority="425" operator="notEqual" aboveAverage="0" equalAverage="0" bottom="0" percent="0" rank="0" text="" dxfId="0">
      <formula>"OK"</formula>
    </cfRule>
  </conditionalFormatting>
  <conditionalFormatting sqref="S88">
    <cfRule type="cellIs" priority="426" operator="notEqual" aboveAverage="0" equalAverage="0" bottom="0" percent="0" rank="0" text="" dxfId="0">
      <formula>"OK"</formula>
    </cfRule>
  </conditionalFormatting>
  <conditionalFormatting sqref="T88">
    <cfRule type="cellIs" priority="427" operator="notEqual" aboveAverage="0" equalAverage="0" bottom="0" percent="0" rank="0" text="" dxfId="0">
      <formula>"OK"</formula>
    </cfRule>
  </conditionalFormatting>
  <conditionalFormatting sqref="Q12">
    <cfRule type="cellIs" priority="428" operator="notEqual" aboveAverage="0" equalAverage="0" bottom="0" percent="0" rank="0" text="" dxfId="0">
      <formula>"OK"</formula>
    </cfRule>
  </conditionalFormatting>
  <conditionalFormatting sqref="K33">
    <cfRule type="cellIs" priority="429" operator="equal" aboveAverage="0" equalAverage="0" bottom="0" percent="0" rank="0" text="" dxfId="0">
      <formula>"fail"</formula>
    </cfRule>
  </conditionalFormatting>
  <conditionalFormatting sqref="K29">
    <cfRule type="cellIs" priority="430" operator="equal" aboveAverage="0" equalAverage="0" bottom="0" percent="0" rank="0" text="" dxfId="0">
      <formula>"fail"</formula>
    </cfRule>
  </conditionalFormatting>
  <conditionalFormatting sqref="K27">
    <cfRule type="cellIs" priority="431" operator="equal" aboveAverage="0" equalAverage="0" bottom="0" percent="0" rank="0" text="" dxfId="0">
      <formula>"fail"</formula>
    </cfRule>
  </conditionalFormatting>
  <conditionalFormatting sqref="L54">
    <cfRule type="cellIs" priority="432" operator="equal" aboveAverage="0" equalAverage="0" bottom="0" percent="0" rank="0" text="" dxfId="0">
      <formula>"fail"</formula>
    </cfRule>
  </conditionalFormatting>
  <conditionalFormatting sqref="J54">
    <cfRule type="cellIs" priority="433" operator="equal" aboveAverage="0" equalAverage="0" bottom="0" percent="0" rank="0" text="" dxfId="0">
      <formula>"fail"</formula>
    </cfRule>
  </conditionalFormatting>
  <conditionalFormatting sqref="N54">
    <cfRule type="cellIs" priority="434" operator="equal" aboveAverage="0" equalAverage="0" bottom="0" percent="0" rank="0" text="" dxfId="0">
      <formula>"fail"</formula>
    </cfRule>
  </conditionalFormatting>
  <conditionalFormatting sqref="L50">
    <cfRule type="cellIs" priority="435" operator="equal" aboveAverage="0" equalAverage="0" bottom="0" percent="0" rank="0" text="" dxfId="0">
      <formula>"fail"</formula>
    </cfRule>
  </conditionalFormatting>
  <conditionalFormatting sqref="J50">
    <cfRule type="cellIs" priority="436" operator="equal" aboveAverage="0" equalAverage="0" bottom="0" percent="0" rank="0" text="" dxfId="0">
      <formula>"fail"</formula>
    </cfRule>
  </conditionalFormatting>
  <conditionalFormatting sqref="N50">
    <cfRule type="cellIs" priority="437" operator="equal" aboveAverage="0" equalAverage="0" bottom="0" percent="0" rank="0" text="" dxfId="0">
      <formula>"fail"</formula>
    </cfRule>
  </conditionalFormatting>
  <conditionalFormatting sqref="J50">
    <cfRule type="cellIs" priority="438" operator="equal" aboveAverage="0" equalAverage="0" bottom="0" percent="0" rank="0" text="" dxfId="0">
      <formula>"fail"</formula>
    </cfRule>
  </conditionalFormatting>
  <conditionalFormatting sqref="N50">
    <cfRule type="cellIs" priority="439" operator="equal" aboveAverage="0" equalAverage="0" bottom="0" percent="0" rank="0" text="" dxfId="0">
      <formula>"fail"</formula>
    </cfRule>
  </conditionalFormatting>
  <conditionalFormatting sqref="L48">
    <cfRule type="cellIs" priority="440" operator="equal" aboveAverage="0" equalAverage="0" bottom="0" percent="0" rank="0" text="" dxfId="0">
      <formula>"fail"</formula>
    </cfRule>
  </conditionalFormatting>
  <conditionalFormatting sqref="J48">
    <cfRule type="cellIs" priority="441" operator="equal" aboveAverage="0" equalAverage="0" bottom="0" percent="0" rank="0" text="" dxfId="0">
      <formula>"fail"</formula>
    </cfRule>
  </conditionalFormatting>
  <conditionalFormatting sqref="N48">
    <cfRule type="cellIs" priority="442" operator="equal" aboveAverage="0" equalAverage="0" bottom="0" percent="0" rank="0" text="" dxfId="0">
      <formula>"fail"</formula>
    </cfRule>
  </conditionalFormatting>
  <conditionalFormatting sqref="K54">
    <cfRule type="cellIs" priority="443" operator="equal" aboveAverage="0" equalAverage="0" bottom="0" percent="0" rank="0" text="" dxfId="0">
      <formula>"fail"</formula>
    </cfRule>
  </conditionalFormatting>
  <conditionalFormatting sqref="K50">
    <cfRule type="cellIs" priority="444" operator="equal" aboveAverage="0" equalAverage="0" bottom="0" percent="0" rank="0" text="" dxfId="0">
      <formula>"fail"</formula>
    </cfRule>
  </conditionalFormatting>
  <conditionalFormatting sqref="K48">
    <cfRule type="cellIs" priority="445" operator="equal" aboveAverage="0" equalAverage="0" bottom="0" percent="0" rank="0" text="" dxfId="0">
      <formula>"fail"</formula>
    </cfRule>
  </conditionalFormatting>
  <conditionalFormatting sqref="L75">
    <cfRule type="cellIs" priority="446" operator="equal" aboveAverage="0" equalAverage="0" bottom="0" percent="0" rank="0" text="" dxfId="0">
      <formula>"fail"</formula>
    </cfRule>
  </conditionalFormatting>
  <conditionalFormatting sqref="J75">
    <cfRule type="cellIs" priority="447" operator="equal" aboveAverage="0" equalAverage="0" bottom="0" percent="0" rank="0" text="" dxfId="0">
      <formula>"fail"</formula>
    </cfRule>
  </conditionalFormatting>
  <conditionalFormatting sqref="N75">
    <cfRule type="cellIs" priority="448" operator="equal" aboveAverage="0" equalAverage="0" bottom="0" percent="0" rank="0" text="" dxfId="0">
      <formula>"fail"</formula>
    </cfRule>
  </conditionalFormatting>
  <conditionalFormatting sqref="L71">
    <cfRule type="cellIs" priority="449" operator="equal" aboveAverage="0" equalAverage="0" bottom="0" percent="0" rank="0" text="" dxfId="0">
      <formula>"fail"</formula>
    </cfRule>
  </conditionalFormatting>
  <conditionalFormatting sqref="J71">
    <cfRule type="cellIs" priority="450" operator="equal" aboveAverage="0" equalAverage="0" bottom="0" percent="0" rank="0" text="" dxfId="0">
      <formula>"fail"</formula>
    </cfRule>
  </conditionalFormatting>
  <conditionalFormatting sqref="N71">
    <cfRule type="cellIs" priority="451" operator="equal" aboveAverage="0" equalAverage="0" bottom="0" percent="0" rank="0" text="" dxfId="0">
      <formula>"fail"</formula>
    </cfRule>
  </conditionalFormatting>
  <conditionalFormatting sqref="J71">
    <cfRule type="cellIs" priority="452" operator="equal" aboveAverage="0" equalAverage="0" bottom="0" percent="0" rank="0" text="" dxfId="0">
      <formula>"fail"</formula>
    </cfRule>
  </conditionalFormatting>
  <conditionalFormatting sqref="N71">
    <cfRule type="cellIs" priority="453" operator="equal" aboveAverage="0" equalAverage="0" bottom="0" percent="0" rank="0" text="" dxfId="0">
      <formula>"fail"</formula>
    </cfRule>
  </conditionalFormatting>
  <conditionalFormatting sqref="L69">
    <cfRule type="cellIs" priority="454" operator="equal" aboveAverage="0" equalAverage="0" bottom="0" percent="0" rank="0" text="" dxfId="0">
      <formula>"fail"</formula>
    </cfRule>
  </conditionalFormatting>
  <conditionalFormatting sqref="J69">
    <cfRule type="cellIs" priority="455" operator="equal" aboveAverage="0" equalAverage="0" bottom="0" percent="0" rank="0" text="" dxfId="0">
      <formula>"fail"</formula>
    </cfRule>
  </conditionalFormatting>
  <conditionalFormatting sqref="N69">
    <cfRule type="cellIs" priority="456" operator="equal" aboveAverage="0" equalAverage="0" bottom="0" percent="0" rank="0" text="" dxfId="0">
      <formula>"fail"</formula>
    </cfRule>
  </conditionalFormatting>
  <conditionalFormatting sqref="K75">
    <cfRule type="cellIs" priority="457" operator="equal" aboveAverage="0" equalAverage="0" bottom="0" percent="0" rank="0" text="" dxfId="0">
      <formula>"fail"</formula>
    </cfRule>
  </conditionalFormatting>
  <conditionalFormatting sqref="K71">
    <cfRule type="cellIs" priority="458" operator="equal" aboveAverage="0" equalAverage="0" bottom="0" percent="0" rank="0" text="" dxfId="0">
      <formula>"fail"</formula>
    </cfRule>
  </conditionalFormatting>
  <conditionalFormatting sqref="K69">
    <cfRule type="cellIs" priority="459" operator="equal" aboveAverage="0" equalAverage="0" bottom="0" percent="0" rank="0" text="" dxfId="0">
      <formula>"fail"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89"/>
  <sheetViews>
    <sheetView windowProtection="false" showFormulas="false" showGridLines="true" showRowColHeaders="true" showZeros="true" rightToLeft="false" tabSelected="true" showOutlineSymbols="true" defaultGridColor="true" view="normal" topLeftCell="A3" colorId="64" zoomScale="100" zoomScaleNormal="100" zoomScalePageLayoutView="100" workbookViewId="0">
      <pane xSplit="0" ySplit="510" topLeftCell="A29" activePane="bottomLeft" state="split"/>
      <selection pane="topLeft" activeCell="A3" activeCellId="0" sqref="A3"/>
      <selection pane="bottomLeft" activeCell="K53" activeCellId="0" sqref="K53"/>
    </sheetView>
  </sheetViews>
  <sheetFormatPr defaultRowHeight="12.8"/>
  <cols>
    <col collapsed="false" hidden="false" max="1" min="1" style="0" width="5.55102040816327"/>
    <col collapsed="false" hidden="false" max="2" min="2" style="0" width="10.2755102040816"/>
    <col collapsed="false" hidden="false" max="3" min="3" style="0" width="6.24489795918367"/>
    <col collapsed="false" hidden="false" max="4" min="4" style="0" width="11.6632653061225"/>
    <col collapsed="false" hidden="false" max="5" min="5" style="0" width="13.1938775510204"/>
    <col collapsed="false" hidden="false" max="6" min="6" style="0" width="3.74489795918367"/>
    <col collapsed="false" hidden="false" max="7" min="7" style="0" width="5.41836734693878"/>
    <col collapsed="false" hidden="false" max="8" min="8" style="0" width="4.86224489795918"/>
    <col collapsed="false" hidden="false" max="9" min="9" style="0" width="12.5"/>
    <col collapsed="false" hidden="false" max="11" min="10" style="0" width="5.13775510204082"/>
    <col collapsed="false" hidden="false" max="12" min="12" style="0" width="10.1428571428571"/>
    <col collapsed="false" hidden="false" max="13" min="13" style="0" width="14.1632653061225"/>
    <col collapsed="false" hidden="false" max="14" min="14" style="0" width="5.55102040816327"/>
    <col collapsed="false" hidden="false" max="15" min="15" style="0" width="35.2857142857143"/>
    <col collapsed="false" hidden="false" max="1025" min="16" style="0" width="11.5204081632653"/>
  </cols>
  <sheetData>
    <row r="1" customFormat="false" ht="12.8" hidden="false" customHeight="false" outlineLevel="0" collapsed="false">
      <c r="A1" s="0" t="n">
        <f aca="false">A26+A47+A68+A89</f>
        <v>38</v>
      </c>
    </row>
    <row r="2" customFormat="false" ht="12.8" hidden="false" customHeight="false" outlineLevel="0" collapsed="false">
      <c r="I2" s="5" t="s">
        <v>43</v>
      </c>
      <c r="J2" s="5"/>
      <c r="K2" s="5"/>
      <c r="L2" s="5"/>
      <c r="M2" s="5"/>
      <c r="N2" s="5"/>
    </row>
    <row r="3" customFormat="false" ht="12.8" hidden="false" customHeight="false" outlineLevel="0" collapsed="false">
      <c r="A3" s="5" t="s">
        <v>44</v>
      </c>
      <c r="B3" s="5"/>
      <c r="C3" s="3" t="s">
        <v>45</v>
      </c>
      <c r="D3" s="3" t="s">
        <v>46</v>
      </c>
      <c r="E3" s="3" t="s">
        <v>47</v>
      </c>
      <c r="F3" s="5" t="s">
        <v>48</v>
      </c>
      <c r="G3" s="5"/>
      <c r="H3" s="5"/>
      <c r="I3" s="3" t="s">
        <v>49</v>
      </c>
      <c r="J3" s="3" t="s">
        <v>22</v>
      </c>
      <c r="K3" s="3" t="s">
        <v>23</v>
      </c>
      <c r="L3" s="3" t="s">
        <v>24</v>
      </c>
      <c r="M3" s="3" t="s">
        <v>25</v>
      </c>
      <c r="N3" s="3" t="s">
        <v>26</v>
      </c>
      <c r="O3" s="3" t="s">
        <v>50</v>
      </c>
      <c r="P3" s="3" t="s">
        <v>22</v>
      </c>
      <c r="Q3" s="3" t="s">
        <v>23</v>
      </c>
      <c r="R3" s="3" t="s">
        <v>24</v>
      </c>
      <c r="S3" s="3" t="s">
        <v>25</v>
      </c>
      <c r="T3" s="3" t="s">
        <v>26</v>
      </c>
    </row>
    <row r="5" customFormat="false" ht="12.8" hidden="false" customHeight="false" outlineLevel="0" collapsed="false">
      <c r="A5" s="3" t="s">
        <v>58</v>
      </c>
      <c r="B5" s="3" t="s">
        <v>52</v>
      </c>
    </row>
    <row r="6" customFormat="false" ht="12.8" hidden="false" customHeight="false" outlineLevel="0" collapsed="false">
      <c r="C6" s="0" t="n">
        <v>1</v>
      </c>
      <c r="D6" s="0" t="s">
        <v>28</v>
      </c>
      <c r="E6" s="0" t="s">
        <v>27</v>
      </c>
      <c r="I6" s="0" t="s">
        <v>28</v>
      </c>
      <c r="J6" s="0" t="s">
        <v>54</v>
      </c>
      <c r="K6" s="0" t="s">
        <v>54</v>
      </c>
      <c r="N6" s="0" t="s">
        <v>53</v>
      </c>
      <c r="O6" s="7" t="str">
        <f aca="false">IF(COUNTA(J6:N6) &gt; 0, CONCATENATE(C6,MID(D6, FIND(":", D6)+1, 99),A$5,B$5,SUBSTITUTE(E6, ":", "-"),F6,G6,H6), "")</f>
        <v>1integerMaxinclusiveINTEGER</v>
      </c>
      <c r="P6" s="0" t="str">
        <f aca="false">IF(ISBLANK(J6), "",IF(_xlfn.XOR(VLOOKUP($E6, data!$E$3:$G$11, IF($F6="int", 3, 2), 0) &gt;= HLOOKUP(J$3, data!$P$2:$T$10, MATCH($I6,data!$I$3:$I$10,0)+1, 0),J6&lt;&gt;"pass"), "OK", VLOOKUP($E6, data!$E$3:$G$11, IF($F6="int", 3, 2), 0)&amp;"|"&amp;HLOOKUP(J$3, data!$P$2:$T$10, MATCH($I6,data!$I$3:$I$10,0)+1, 0)))</f>
        <v>OK</v>
      </c>
      <c r="Q6" s="0" t="str">
        <f aca="false">IF(ISBLANK(K6), "",IF(_xlfn.XOR(VLOOKUP($E6, data!$E$3:$G$11, IF($F6="int", 3, 2), 0) &gt;= HLOOKUP(K$3, data!$P$2:$T$10, MATCH($I6,data!$I$3:$I$10,0)+1, 0),K6&lt;&gt;"pass"), "OK", VLOOKUP($E6, data!$E$3:$G$11, IF($F6="int", 3, 2), 0)&amp;"|"&amp;HLOOKUP(K$3, data!$P$2:$T$10, MATCH($I6,data!$I$3:$I$10,0)+1, 0)))</f>
        <v>OK</v>
      </c>
      <c r="R6" s="0" t="str">
        <f aca="false">IF(ISBLANK(L6), "",IF(_xlfn.XOR(VLOOKUP($E6, data!$E$3:$G$11, IF($F6="int", 3, 2), 0) &gt;= HLOOKUP(L$3, data!$P$2:$T$10, MATCH($I6,data!$I$3:$I$10,0)+1, 0),L6&lt;&gt;"pass"), "OK", VLOOKUP($E6, data!$E$3:$G$11, IF($F6="int", 3, 2), 0)&amp;"|"&amp;HLOOKUP(L$3, data!$P$2:$T$10, MATCH($I6,data!$I$3:$I$10,0)+1, 0)))</f>
        <v/>
      </c>
      <c r="S6" s="0" t="str">
        <f aca="false">IF(ISBLANK(M6), "",IF(_xlfn.XOR(VLOOKUP($E6, data!$E$3:$G$11, IF($F6="int", 3, 2), 0) &gt;= HLOOKUP(M$3, data!$P$2:$T$10, MATCH($I6,data!$I$3:$I$10,0)+1, 0),M6&lt;&gt;"pass"), "OK", VLOOKUP($E6, data!$E$3:$G$11, IF($F6="int", 3, 2), 0)&amp;"|"&amp;HLOOKUP(M$3, data!$P$2:$T$10, MATCH($I6,data!$I$3:$I$10,0)+1, 0)))</f>
        <v/>
      </c>
      <c r="T6" s="0" t="str">
        <f aca="false">IF(ISBLANK(N6), "",IF(_xlfn.XOR(VLOOKUP($E6, data!$E$3:$G$11, IF($F6="int", 3, 2), 0) &gt;= HLOOKUP(N$3, data!$P$2:$T$10, MATCH($I6,data!$I$3:$I$10,0)+1, 0),N6&lt;&gt;"pass"), "OK", VLOOKUP($E6, data!$E$3:$G$11, IF($F6="int", 3, 2), 0)&amp;"|"&amp;HLOOKUP(N$3, data!$P$2:$T$10, MATCH($I6,data!$I$3:$I$10,0)+1, 0)))</f>
        <v>OK</v>
      </c>
    </row>
    <row r="7" customFormat="false" ht="12.8" hidden="false" customHeight="false" outlineLevel="0" collapsed="false">
      <c r="C7" s="0" t="n">
        <v>1</v>
      </c>
      <c r="D7" s="0" t="s">
        <v>28</v>
      </c>
      <c r="E7" s="0" t="s">
        <v>27</v>
      </c>
      <c r="G7" s="0" t="s">
        <v>55</v>
      </c>
      <c r="I7" s="0" t="s">
        <v>28</v>
      </c>
      <c r="O7" s="7" t="inlineStr">
        <f aca="false">IF(COUNTA(J7:N7) &gt; 0, CONCATENATE(C7,MID(D7, FIND(":", D7)+1, 99),A$5,B$5,SUBSTITUTE(E7, ":", "-"),F7,G7,H7), "")</f>
        <is>
          <t/>
        </is>
      </c>
      <c r="P7" s="0" t="inlineStr">
        <f aca="false">IF(ISBLANK(J7), "",IF(_xlfn.XOR(VLOOKUP($E7, data!$E$3:$G$11, IF($F7="int", 3, 2), 0) &gt;= HLOOKUP(J$3, data!$P$2:$T$10, MATCH($I7,data!$I$3:$I$10,0)+1, 0),J7&lt;&gt;"pass"), "OK", VLOOKUP($E7, data!$E$3:$G$11, IF($F7="int", 3, 2), 0)&amp;"|"&amp;HLOOKUP(J$3, data!$P$2:$T$10, MATCH($I7,data!$I$3:$I$10,0)+1, 0)))</f>
        <is>
          <t/>
        </is>
      </c>
      <c r="Q7" s="0" t="inlineStr">
        <f aca="false">IF(ISBLANK(K7), "",IF(_xlfn.XOR(VLOOKUP($E7, data!$E$3:$G$11, IF($F7="int", 3, 2), 0) &gt;= HLOOKUP(K$3, data!$P$2:$T$10, MATCH($I7,data!$I$3:$I$10,0)+1, 0),K7&lt;&gt;"pass"), "OK", VLOOKUP($E7, data!$E$3:$G$11, IF($F7="int", 3, 2), 0)&amp;"|"&amp;HLOOKUP(K$3, data!$P$2:$T$10, MATCH($I7,data!$I$3:$I$10,0)+1, 0)))</f>
        <is>
          <t/>
        </is>
      </c>
      <c r="R7" s="0" t="inlineStr">
        <f aca="false">IF(ISBLANK(L7), "",IF(_xlfn.XOR(VLOOKUP($E7, data!$E$3:$G$11, IF($F7="int", 3, 2), 0) &gt;= HLOOKUP(L$3, data!$P$2:$T$10, MATCH($I7,data!$I$3:$I$10,0)+1, 0),L7&lt;&gt;"pass"), "OK", VLOOKUP($E7, data!$E$3:$G$11, IF($F7="int", 3, 2), 0)&amp;"|"&amp;HLOOKUP(L$3, data!$P$2:$T$10, MATCH($I7,data!$I$3:$I$10,0)+1, 0)))</f>
        <is>
          <t/>
        </is>
      </c>
      <c r="S7" s="0" t="inlineStr">
        <f aca="false">IF(ISBLANK(M7), "",IF(_xlfn.XOR(VLOOKUP($E7, data!$E$3:$G$11, IF($F7="int", 3, 2), 0) &gt;= HLOOKUP(M$3, data!$P$2:$T$10, MATCH($I7,data!$I$3:$I$10,0)+1, 0),M7&lt;&gt;"pass"), "OK", VLOOKUP($E7, data!$E$3:$G$11, IF($F7="int", 3, 2), 0)&amp;"|"&amp;HLOOKUP(M$3, data!$P$2:$T$10, MATCH($I7,data!$I$3:$I$10,0)+1, 0)))</f>
        <is>
          <t/>
        </is>
      </c>
      <c r="T7" s="0" t="inlineStr">
        <f aca="false">IF(ISBLANK(N7), "",IF(_xlfn.XOR(VLOOKUP($E7, data!$E$3:$G$11, IF($F7="int", 3, 2), 0) &gt;= HLOOKUP(N$3, data!$P$2:$T$10, MATCH($I7,data!$I$3:$I$10,0)+1, 0),N7&lt;&gt;"pass"), "OK", VLOOKUP($E7, data!$E$3:$G$11, IF($F7="int", 3, 2), 0)&amp;"|"&amp;HLOOKUP(N$3, data!$P$2:$T$10, MATCH($I7,data!$I$3:$I$10,0)+1, 0)))</f>
        <is>
          <t/>
        </is>
      </c>
    </row>
    <row r="8" customFormat="false" ht="12.8" hidden="false" customHeight="false" outlineLevel="0" collapsed="false">
      <c r="C8" s="0" t="n">
        <v>1</v>
      </c>
      <c r="D8" s="0" t="s">
        <v>28</v>
      </c>
      <c r="E8" s="0" t="s">
        <v>39</v>
      </c>
      <c r="I8" s="0" t="s">
        <v>28</v>
      </c>
      <c r="O8" s="7" t="inlineStr">
        <f aca="false">IF(COUNTA(J8:N8) &gt; 0, CONCATENATE(C8,MID(D8, FIND(":", D8)+1, 99),A$5,B$5,SUBSTITUTE(E8, ":", "-"),F8,G8,H8), "")</f>
        <is>
          <t/>
        </is>
      </c>
      <c r="P8" s="0" t="inlineStr">
        <f aca="false">IF(ISBLANK(J8), "",IF(_xlfn.XOR(VLOOKUP($E8, data!$E$3:$G$11, IF($F8="int", 3, 2), 0) &gt;= HLOOKUP(J$3, data!$P$2:$T$10, MATCH($I8,data!$I$3:$I$10,0)+1, 0),J8&lt;&gt;"pass"), "OK", VLOOKUP($E8, data!$E$3:$G$11, IF($F8="int", 3, 2), 0)&amp;"|"&amp;HLOOKUP(J$3, data!$P$2:$T$10, MATCH($I8,data!$I$3:$I$10,0)+1, 0)))</f>
        <is>
          <t/>
        </is>
      </c>
      <c r="Q8" s="0" t="inlineStr">
        <f aca="false">IF(ISBLANK(K8), "",IF(_xlfn.XOR(VLOOKUP($E8, data!$E$3:$G$11, IF($F8="int", 3, 2), 0) &gt;= HLOOKUP(K$3, data!$P$2:$T$10, MATCH($I8,data!$I$3:$I$10,0)+1, 0),K8&lt;&gt;"pass"), "OK", VLOOKUP($E8, data!$E$3:$G$11, IF($F8="int", 3, 2), 0)&amp;"|"&amp;HLOOKUP(K$3, data!$P$2:$T$10, MATCH($I8,data!$I$3:$I$10,0)+1, 0)))</f>
        <is>
          <t/>
        </is>
      </c>
      <c r="R8" s="0" t="inlineStr">
        <f aca="false">IF(ISBLANK(L8), "",IF(_xlfn.XOR(VLOOKUP($E8, data!$E$3:$G$11, IF($F8="int", 3, 2), 0) &gt;= HLOOKUP(L$3, data!$P$2:$T$10, MATCH($I8,data!$I$3:$I$10,0)+1, 0),L8&lt;&gt;"pass"), "OK", VLOOKUP($E8, data!$E$3:$G$11, IF($F8="int", 3, 2), 0)&amp;"|"&amp;HLOOKUP(L$3, data!$P$2:$T$10, MATCH($I8,data!$I$3:$I$10,0)+1, 0)))</f>
        <is>
          <t/>
        </is>
      </c>
      <c r="S8" s="0" t="inlineStr">
        <f aca="false">IF(ISBLANK(M8), "",IF(_xlfn.XOR(VLOOKUP($E8, data!$E$3:$G$11, IF($F8="int", 3, 2), 0) &gt;= HLOOKUP(M$3, data!$P$2:$T$10, MATCH($I8,data!$I$3:$I$10,0)+1, 0),M8&lt;&gt;"pass"), "OK", VLOOKUP($E8, data!$E$3:$G$11, IF($F8="int", 3, 2), 0)&amp;"|"&amp;HLOOKUP(M$3, data!$P$2:$T$10, MATCH($I8,data!$I$3:$I$10,0)+1, 0)))</f>
        <is>
          <t/>
        </is>
      </c>
      <c r="T8" s="0" t="inlineStr">
        <f aca="false">IF(ISBLANK(N8), "",IF(_xlfn.XOR(VLOOKUP($E8, data!$E$3:$G$11, IF($F8="int", 3, 2), 0) &gt;= HLOOKUP(N$3, data!$P$2:$T$10, MATCH($I8,data!$I$3:$I$10,0)+1, 0),N8&lt;&gt;"pass"), "OK", VLOOKUP($E8, data!$E$3:$G$11, IF($F8="int", 3, 2), 0)&amp;"|"&amp;HLOOKUP(N$3, data!$P$2:$T$10, MATCH($I8,data!$I$3:$I$10,0)+1, 0)))</f>
        <is>
          <t/>
        </is>
      </c>
    </row>
    <row r="9" customFormat="false" ht="12.8" hidden="false" customHeight="false" outlineLevel="0" collapsed="false">
      <c r="C9" s="0" t="n">
        <v>1</v>
      </c>
      <c r="D9" s="0" t="s">
        <v>28</v>
      </c>
      <c r="E9" s="0" t="s">
        <v>39</v>
      </c>
      <c r="G9" s="0" t="s">
        <v>55</v>
      </c>
      <c r="H9" s="0" t="s">
        <v>56</v>
      </c>
      <c r="I9" s="0" t="s">
        <v>28</v>
      </c>
      <c r="O9" s="7" t="inlineStr">
        <f aca="false">IF(COUNTA(J9:N9) &gt; 0, CONCATENATE(C9,MID(D9, FIND(":", D9)+1, 99),A$5,B$5,SUBSTITUTE(E9, ":", "-"),F9,G9,H9), "")</f>
        <is>
          <t/>
        </is>
      </c>
      <c r="P9" s="0" t="inlineStr">
        <f aca="false">IF(ISBLANK(J9), "",IF(_xlfn.XOR(VLOOKUP($E9, data!$E$3:$G$11, IF($F9="int", 3, 2), 0) &gt;= HLOOKUP(J$3, data!$P$2:$T$10, MATCH($I9,data!$I$3:$I$10,0)+1, 0),J9&lt;&gt;"pass"), "OK", VLOOKUP($E9, data!$E$3:$G$11, IF($F9="int", 3, 2), 0)&amp;"|"&amp;HLOOKUP(J$3, data!$P$2:$T$10, MATCH($I9,data!$I$3:$I$10,0)+1, 0)))</f>
        <is>
          <t/>
        </is>
      </c>
      <c r="Q9" s="0" t="inlineStr">
        <f aca="false">IF(ISBLANK(K9), "",IF(_xlfn.XOR(VLOOKUP($E9, data!$E$3:$G$11, IF($F9="int", 3, 2), 0) &gt;= HLOOKUP(K$3, data!$P$2:$T$10, MATCH($I9,data!$I$3:$I$10,0)+1, 0),K9&lt;&gt;"pass"), "OK", VLOOKUP($E9, data!$E$3:$G$11, IF($F9="int", 3, 2), 0)&amp;"|"&amp;HLOOKUP(K$3, data!$P$2:$T$10, MATCH($I9,data!$I$3:$I$10,0)+1, 0)))</f>
        <is>
          <t/>
        </is>
      </c>
      <c r="R9" s="0" t="inlineStr">
        <f aca="false">IF(ISBLANK(L9), "",IF(_xlfn.XOR(VLOOKUP($E9, data!$E$3:$G$11, IF($F9="int", 3, 2), 0) &gt;= HLOOKUP(L$3, data!$P$2:$T$10, MATCH($I9,data!$I$3:$I$10,0)+1, 0),L9&lt;&gt;"pass"), "OK", VLOOKUP($E9, data!$E$3:$G$11, IF($F9="int", 3, 2), 0)&amp;"|"&amp;HLOOKUP(L$3, data!$P$2:$T$10, MATCH($I9,data!$I$3:$I$10,0)+1, 0)))</f>
        <is>
          <t/>
        </is>
      </c>
      <c r="S9" s="0" t="inlineStr">
        <f aca="false">IF(ISBLANK(M9), "",IF(_xlfn.XOR(VLOOKUP($E9, data!$E$3:$G$11, IF($F9="int", 3, 2), 0) &gt;= HLOOKUP(M$3, data!$P$2:$T$10, MATCH($I9,data!$I$3:$I$10,0)+1, 0),M9&lt;&gt;"pass"), "OK", VLOOKUP($E9, data!$E$3:$G$11, IF($F9="int", 3, 2), 0)&amp;"|"&amp;HLOOKUP(M$3, data!$P$2:$T$10, MATCH($I9,data!$I$3:$I$10,0)+1, 0)))</f>
        <is>
          <t/>
        </is>
      </c>
      <c r="T9" s="0" t="inlineStr">
        <f aca="false">IF(ISBLANK(N9), "",IF(_xlfn.XOR(VLOOKUP($E9, data!$E$3:$G$11, IF($F9="int", 3, 2), 0) &gt;= HLOOKUP(N$3, data!$P$2:$T$10, MATCH($I9,data!$I$3:$I$10,0)+1, 0),N9&lt;&gt;"pass"), "OK", VLOOKUP($E9, data!$E$3:$G$11, IF($F9="int", 3, 2), 0)&amp;"|"&amp;HLOOKUP(N$3, data!$P$2:$T$10, MATCH($I9,data!$I$3:$I$10,0)+1, 0)))</f>
        <is>
          <t/>
        </is>
      </c>
    </row>
    <row r="10" customFormat="false" ht="12.8" hidden="false" customHeight="false" outlineLevel="0" collapsed="false">
      <c r="C10" s="0" t="n">
        <v>1</v>
      </c>
      <c r="D10" s="0" t="s">
        <v>28</v>
      </c>
      <c r="E10" s="0" t="s">
        <v>39</v>
      </c>
      <c r="F10" s="0" t="s">
        <v>21</v>
      </c>
      <c r="I10" s="0" t="s">
        <v>28</v>
      </c>
      <c r="J10" s="0" t="s">
        <v>54</v>
      </c>
      <c r="K10" s="0" t="s">
        <v>54</v>
      </c>
      <c r="N10" s="0" t="s">
        <v>53</v>
      </c>
      <c r="O10" s="7" t="str">
        <f aca="false">IF(COUNTA(J10:N10) &gt; 0, CONCATENATE(C10,MID(D10, FIND(":", D10)+1, 99),A$5,B$5,SUBSTITUTE(E10, ":", "-"),F10,G10,H10), "")</f>
        <v>1integerMaxinclusiveDECIMALint</v>
      </c>
      <c r="P10" s="0" t="str">
        <f aca="false">IF(ISBLANK(J10), "",IF(_xlfn.XOR(VLOOKUP($E10, data!$E$3:$G$11, IF($F10="int", 3, 2), 0) &gt;= HLOOKUP(J$3, data!$P$2:$T$10, MATCH($I10,data!$I$3:$I$10,0)+1, 0),J10&lt;&gt;"pass"), "OK", VLOOKUP($E10, data!$E$3:$G$11, IF($F10="int", 3, 2), 0)&amp;"|"&amp;HLOOKUP(J$3, data!$P$2:$T$10, MATCH($I10,data!$I$3:$I$10,0)+1, 0)))</f>
        <v>OK</v>
      </c>
      <c r="Q10" s="0" t="str">
        <f aca="false">IF(ISBLANK(K10), "",IF(_xlfn.XOR(VLOOKUP($E10, data!$E$3:$G$11, IF($F10="int", 3, 2), 0) &gt;= HLOOKUP(K$3, data!$P$2:$T$10, MATCH($I10,data!$I$3:$I$10,0)+1, 0),K10&lt;&gt;"pass"), "OK", VLOOKUP($E10, data!$E$3:$G$11, IF($F10="int", 3, 2), 0)&amp;"|"&amp;HLOOKUP(K$3, data!$P$2:$T$10, MATCH($I10,data!$I$3:$I$10,0)+1, 0)))</f>
        <v>OK</v>
      </c>
      <c r="R10" s="0" t="inlineStr">
        <f aca="false">IF(ISBLANK(L10), "",IF(_xlfn.XOR(VLOOKUP($E10, data!$E$3:$G$11, IF($F10="int", 3, 2), 0) &gt;= HLOOKUP(L$3, data!$P$2:$T$10, MATCH($I10,data!$I$3:$I$10,0)+1, 0),L10&lt;&gt;"pass"), "OK", VLOOKUP($E10, data!$E$3:$G$11, IF($F10="int", 3, 2), 0)&amp;"|"&amp;HLOOKUP(L$3, data!$P$2:$T$10, MATCH($I10,data!$I$3:$I$10,0)+1, 0)))</f>
        <is>
          <t/>
        </is>
      </c>
      <c r="S10" s="0" t="inlineStr">
        <f aca="false">IF(ISBLANK(M10), "",IF(_xlfn.XOR(VLOOKUP($E10, data!$E$3:$G$11, IF($F10="int", 3, 2), 0) &gt;= HLOOKUP(M$3, data!$P$2:$T$10, MATCH($I10,data!$I$3:$I$10,0)+1, 0),M10&lt;&gt;"pass"), "OK", VLOOKUP($E10, data!$E$3:$G$11, IF($F10="int", 3, 2), 0)&amp;"|"&amp;HLOOKUP(M$3, data!$P$2:$T$10, MATCH($I10,data!$I$3:$I$10,0)+1, 0)))</f>
        <is>
          <t/>
        </is>
      </c>
      <c r="T10" s="0" t="str">
        <f aca="false">IF(ISBLANK(N10), "",IF(_xlfn.XOR(VLOOKUP($E10, data!$E$3:$G$11, IF($F10="int", 3, 2), 0) &gt;= HLOOKUP(N$3, data!$P$2:$T$10, MATCH($I10,data!$I$3:$I$10,0)+1, 0),N10&lt;&gt;"pass"), "OK", VLOOKUP($E10, data!$E$3:$G$11, IF($F10="int", 3, 2), 0)&amp;"|"&amp;HLOOKUP(N$3, data!$P$2:$T$10, MATCH($I10,data!$I$3:$I$10,0)+1, 0)))</f>
        <v>OK</v>
      </c>
    </row>
    <row r="11" customFormat="false" ht="12.8" hidden="false" customHeight="false" outlineLevel="0" collapsed="false">
      <c r="C11" s="0" t="n">
        <v>1</v>
      </c>
      <c r="D11" s="0" t="s">
        <v>28</v>
      </c>
      <c r="E11" s="0" t="s">
        <v>39</v>
      </c>
      <c r="F11" s="0" t="s">
        <v>21</v>
      </c>
      <c r="G11" s="0" t="s">
        <v>55</v>
      </c>
      <c r="H11" s="0" t="s">
        <v>56</v>
      </c>
      <c r="I11" s="0" t="s">
        <v>28</v>
      </c>
      <c r="O11" s="7" t="inlineStr">
        <f aca="false">IF(COUNTA(J11:N11) &gt; 0, CONCATENATE(C11,MID(D11, FIND(":", D11)+1, 99),A$5,B$5,SUBSTITUTE(E11, ":", "-"),F11,G11,H11), "")</f>
        <is>
          <t/>
        </is>
      </c>
      <c r="P11" s="0" t="inlineStr">
        <f aca="false">IF(ISBLANK(J11), "",IF(_xlfn.XOR(VLOOKUP($E11, data!$E$3:$G$11, IF($F11="int", 3, 2), 0) &gt;= HLOOKUP(J$3, data!$P$2:$T$10, MATCH($I11,data!$I$3:$I$10,0)+1, 0),J11&lt;&gt;"pass"), "OK", VLOOKUP($E11, data!$E$3:$G$11, IF($F11="int", 3, 2), 0)&amp;"|"&amp;HLOOKUP(J$3, data!$P$2:$T$10, MATCH($I11,data!$I$3:$I$10,0)+1, 0)))</f>
        <is>
          <t/>
        </is>
      </c>
      <c r="Q11" s="0" t="inlineStr">
        <f aca="false">IF(ISBLANK(K11), "",IF(_xlfn.XOR(VLOOKUP($E11, data!$E$3:$G$11, IF($F11="int", 3, 2), 0) &gt;= HLOOKUP(K$3, data!$P$2:$T$10, MATCH($I11,data!$I$3:$I$10,0)+1, 0),K11&lt;&gt;"pass"), "OK", VLOOKUP($E11, data!$E$3:$G$11, IF($F11="int", 3, 2), 0)&amp;"|"&amp;HLOOKUP(K$3, data!$P$2:$T$10, MATCH($I11,data!$I$3:$I$10,0)+1, 0)))</f>
        <is>
          <t/>
        </is>
      </c>
      <c r="R11" s="0" t="inlineStr">
        <f aca="false">IF(ISBLANK(L11), "",IF(_xlfn.XOR(VLOOKUP($E11, data!$E$3:$G$11, IF($F11="int", 3, 2), 0) &gt;= HLOOKUP(L$3, data!$P$2:$T$10, MATCH($I11,data!$I$3:$I$10,0)+1, 0),L11&lt;&gt;"pass"), "OK", VLOOKUP($E11, data!$E$3:$G$11, IF($F11="int", 3, 2), 0)&amp;"|"&amp;HLOOKUP(L$3, data!$P$2:$T$10, MATCH($I11,data!$I$3:$I$10,0)+1, 0)))</f>
        <is>
          <t/>
        </is>
      </c>
      <c r="S11" s="0" t="inlineStr">
        <f aca="false">IF(ISBLANK(M11), "",IF(_xlfn.XOR(VLOOKUP($E11, data!$E$3:$G$11, IF($F11="int", 3, 2), 0) &gt;= HLOOKUP(M$3, data!$P$2:$T$10, MATCH($I11,data!$I$3:$I$10,0)+1, 0),M11&lt;&gt;"pass"), "OK", VLOOKUP($E11, data!$E$3:$G$11, IF($F11="int", 3, 2), 0)&amp;"|"&amp;HLOOKUP(M$3, data!$P$2:$T$10, MATCH($I11,data!$I$3:$I$10,0)+1, 0)))</f>
        <is>
          <t/>
        </is>
      </c>
      <c r="T11" s="0" t="inlineStr">
        <f aca="false">IF(ISBLANK(N11), "",IF(_xlfn.XOR(VLOOKUP($E11, data!$E$3:$G$11, IF($F11="int", 3, 2), 0) &gt;= HLOOKUP(N$3, data!$P$2:$T$10, MATCH($I11,data!$I$3:$I$10,0)+1, 0),N11&lt;&gt;"pass"), "OK", VLOOKUP($E11, data!$E$3:$G$11, IF($F11="int", 3, 2), 0)&amp;"|"&amp;HLOOKUP(N$3, data!$P$2:$T$10, MATCH($I11,data!$I$3:$I$10,0)+1, 0)))</f>
        <is>
          <t/>
        </is>
      </c>
    </row>
    <row r="12" customFormat="false" ht="12.8" hidden="false" customHeight="false" outlineLevel="0" collapsed="false">
      <c r="C12" s="0" t="n">
        <v>1</v>
      </c>
      <c r="D12" s="0" t="s">
        <v>28</v>
      </c>
      <c r="E12" s="0" t="s">
        <v>42</v>
      </c>
      <c r="I12" s="0" t="s">
        <v>28</v>
      </c>
      <c r="O12" s="7" t="inlineStr">
        <f aca="false">IF(COUNTA(J12:N12) &gt; 0, CONCATENATE(C12,MID(D12, FIND(":", D12)+1, 99),A$5,B$5,SUBSTITUTE(E12, ":", "-"),F12,G12,H12), "")</f>
        <is>
          <t/>
        </is>
      </c>
      <c r="P12" s="0" t="inlineStr">
        <f aca="false">IF(ISBLANK(J12), "",IF(_xlfn.XOR(VLOOKUP($E12, data!$E$3:$G$11, IF($F12="int", 3, 2), 0) &gt;= HLOOKUP(J$3, data!$P$2:$T$10, MATCH($I12,data!$I$3:$I$10,0)+1, 0),J12&lt;&gt;"pass"), "OK", VLOOKUP($E12, data!$E$3:$G$11, IF($F12="int", 3, 2), 0)&amp;"|"&amp;HLOOKUP(J$3, data!$P$2:$T$10, MATCH($I12,data!$I$3:$I$10,0)+1, 0)))</f>
        <is>
          <t/>
        </is>
      </c>
      <c r="Q12" s="0" t="inlineStr">
        <f aca="false">IF(ISBLANK(K12), "",IF(_xlfn.XOR(VLOOKUP($E12, data!$E$3:$G$11, IF($F12="int", 3, 2), 0) &gt;= HLOOKUP(K$3, data!$P$2:$T$10, MATCH($I12,data!$I$3:$I$10,0)+1, 0),K12&lt;&gt;"pass"), "OK", VLOOKUP($E12, data!$E$3:$G$11, IF($F12="int", 3, 2), 0)&amp;"|"&amp;HLOOKUP(K$3, data!$P$2:$T$10, MATCH($I12,data!$I$3:$I$10,0)+1, 0)))</f>
        <is>
          <t/>
        </is>
      </c>
      <c r="R12" s="0" t="inlineStr">
        <f aca="false">IF(ISBLANK(L12), "",IF(_xlfn.XOR(VLOOKUP($E12, data!$E$3:$G$11, IF($F12="int", 3, 2), 0) &gt;= HLOOKUP(L$3, data!$P$2:$T$10, MATCH($I12,data!$I$3:$I$10,0)+1, 0),L12&lt;&gt;"pass"), "OK", VLOOKUP($E12, data!$E$3:$G$11, IF($F12="int", 3, 2), 0)&amp;"|"&amp;HLOOKUP(L$3, data!$P$2:$T$10, MATCH($I12,data!$I$3:$I$10,0)+1, 0)))</f>
        <is>
          <t/>
        </is>
      </c>
      <c r="S12" s="0" t="inlineStr">
        <f aca="false">IF(ISBLANK(M12), "",IF(_xlfn.XOR(VLOOKUP($E12, data!$E$3:$G$11, IF($F12="int", 3, 2), 0) &gt;= HLOOKUP(M$3, data!$P$2:$T$10, MATCH($I12,data!$I$3:$I$10,0)+1, 0),M12&lt;&gt;"pass"), "OK", VLOOKUP($E12, data!$E$3:$G$11, IF($F12="int", 3, 2), 0)&amp;"|"&amp;HLOOKUP(M$3, data!$P$2:$T$10, MATCH($I12,data!$I$3:$I$10,0)+1, 0)))</f>
        <is>
          <t/>
        </is>
      </c>
      <c r="T12" s="0" t="inlineStr">
        <f aca="false">IF(ISBLANK(N12), "",IF(_xlfn.XOR(VLOOKUP($E12, data!$E$3:$G$11, IF($F12="int", 3, 2), 0) &gt;= HLOOKUP(N$3, data!$P$2:$T$10, MATCH($I12,data!$I$3:$I$10,0)+1, 0),N12&lt;&gt;"pass"), "OK", VLOOKUP($E12, data!$E$3:$G$11, IF($F12="int", 3, 2), 0)&amp;"|"&amp;HLOOKUP(N$3, data!$P$2:$T$10, MATCH($I12,data!$I$3:$I$10,0)+1, 0)))</f>
        <is>
          <t/>
        </is>
      </c>
    </row>
    <row r="13" customFormat="false" ht="12.8" hidden="false" customHeight="false" outlineLevel="0" collapsed="false">
      <c r="C13" s="0" t="n">
        <v>1</v>
      </c>
      <c r="D13" s="0" t="s">
        <v>28</v>
      </c>
      <c r="E13" s="0" t="s">
        <v>42</v>
      </c>
      <c r="G13" s="0" t="s">
        <v>55</v>
      </c>
      <c r="H13" s="0" t="s">
        <v>56</v>
      </c>
      <c r="I13" s="0" t="s">
        <v>28</v>
      </c>
      <c r="O13" s="7" t="inlineStr">
        <f aca="false">IF(COUNTA(J13:N13) &gt; 0, CONCATENATE(C13,MID(D13, FIND(":", D13)+1, 99),A$5,B$5,SUBSTITUTE(E13, ":", "-"),F13,G13,H13), "")</f>
        <is>
          <t/>
        </is>
      </c>
      <c r="P13" s="0" t="inlineStr">
        <f aca="false">IF(ISBLANK(J13), "",IF(_xlfn.XOR(VLOOKUP($E13, data!$E$3:$G$11, IF($F13="int", 3, 2), 0) &gt;= HLOOKUP(J$3, data!$P$2:$T$10, MATCH($I13,data!$I$3:$I$10,0)+1, 0),J13&lt;&gt;"pass"), "OK", VLOOKUP($E13, data!$E$3:$G$11, IF($F13="int", 3, 2), 0)&amp;"|"&amp;HLOOKUP(J$3, data!$P$2:$T$10, MATCH($I13,data!$I$3:$I$10,0)+1, 0)))</f>
        <is>
          <t/>
        </is>
      </c>
      <c r="Q13" s="0" t="inlineStr">
        <f aca="false">IF(ISBLANK(K13), "",IF(_xlfn.XOR(VLOOKUP($E13, data!$E$3:$G$11, IF($F13="int", 3, 2), 0) &gt;= HLOOKUP(K$3, data!$P$2:$T$10, MATCH($I13,data!$I$3:$I$10,0)+1, 0),K13&lt;&gt;"pass"), "OK", VLOOKUP($E13, data!$E$3:$G$11, IF($F13="int", 3, 2), 0)&amp;"|"&amp;HLOOKUP(K$3, data!$P$2:$T$10, MATCH($I13,data!$I$3:$I$10,0)+1, 0)))</f>
        <is>
          <t/>
        </is>
      </c>
      <c r="R13" s="0" t="inlineStr">
        <f aca="false">IF(ISBLANK(L13), "",IF(_xlfn.XOR(VLOOKUP($E13, data!$E$3:$G$11, IF($F13="int", 3, 2), 0) &gt;= HLOOKUP(L$3, data!$P$2:$T$10, MATCH($I13,data!$I$3:$I$10,0)+1, 0),L13&lt;&gt;"pass"), "OK", VLOOKUP($E13, data!$E$3:$G$11, IF($F13="int", 3, 2), 0)&amp;"|"&amp;HLOOKUP(L$3, data!$P$2:$T$10, MATCH($I13,data!$I$3:$I$10,0)+1, 0)))</f>
        <is>
          <t/>
        </is>
      </c>
      <c r="S13" s="0" t="inlineStr">
        <f aca="false">IF(ISBLANK(M13), "",IF(_xlfn.XOR(VLOOKUP($E13, data!$E$3:$G$11, IF($F13="int", 3, 2), 0) &gt;= HLOOKUP(M$3, data!$P$2:$T$10, MATCH($I13,data!$I$3:$I$10,0)+1, 0),M13&lt;&gt;"pass"), "OK", VLOOKUP($E13, data!$E$3:$G$11, IF($F13="int", 3, 2), 0)&amp;"|"&amp;HLOOKUP(M$3, data!$P$2:$T$10, MATCH($I13,data!$I$3:$I$10,0)+1, 0)))</f>
        <is>
          <t/>
        </is>
      </c>
      <c r="T13" s="0" t="inlineStr">
        <f aca="false">IF(ISBLANK(N13), "",IF(_xlfn.XOR(VLOOKUP($E13, data!$E$3:$G$11, IF($F13="int", 3, 2), 0) &gt;= HLOOKUP(N$3, data!$P$2:$T$10, MATCH($I13,data!$I$3:$I$10,0)+1, 0),N13&lt;&gt;"pass"), "OK", VLOOKUP($E13, data!$E$3:$G$11, IF($F13="int", 3, 2), 0)&amp;"|"&amp;HLOOKUP(N$3, data!$P$2:$T$10, MATCH($I13,data!$I$3:$I$10,0)+1, 0)))</f>
        <is>
          <t/>
        </is>
      </c>
    </row>
    <row r="14" customFormat="false" ht="12.8" hidden="false" customHeight="false" outlineLevel="0" collapsed="false">
      <c r="C14" s="0" t="n">
        <v>1</v>
      </c>
      <c r="D14" s="0" t="s">
        <v>28</v>
      </c>
      <c r="E14" s="0" t="s">
        <v>42</v>
      </c>
      <c r="F14" s="0" t="s">
        <v>21</v>
      </c>
      <c r="I14" s="0" t="s">
        <v>28</v>
      </c>
      <c r="J14" s="0" t="s">
        <v>54</v>
      </c>
      <c r="K14" s="0" t="s">
        <v>54</v>
      </c>
      <c r="N14" s="0" t="s">
        <v>53</v>
      </c>
      <c r="O14" s="7" t="str">
        <f aca="false">IF(COUNTA(J14:N14) &gt; 0, CONCATENATE(C14,MID(D14, FIND(":", D14)+1, 99),A$5,B$5,SUBSTITUTE(E14, ":", "-"),F14,G14,H14), "")</f>
        <v>1integerMaxinclusiveDOUBLEint</v>
      </c>
      <c r="P14" s="0" t="str">
        <f aca="false">IF(ISBLANK(J14), "",IF(_xlfn.XOR(VLOOKUP($E14, data!$E$3:$G$11, IF($F14="int", 3, 2), 0) &gt;= HLOOKUP(J$3, data!$P$2:$T$10, MATCH($I14,data!$I$3:$I$10,0)+1, 0),J14&lt;&gt;"pass"), "OK", VLOOKUP($E14, data!$E$3:$G$11, IF($F14="int", 3, 2), 0)&amp;"|"&amp;HLOOKUP(J$3, data!$P$2:$T$10, MATCH($I14,data!$I$3:$I$10,0)+1, 0)))</f>
        <v>OK</v>
      </c>
      <c r="Q14" s="0" t="str">
        <f aca="false">IF(ISBLANK(K14), "",IF(_xlfn.XOR(VLOOKUP($E14, data!$E$3:$G$11, IF($F14="int", 3, 2), 0) &gt;= HLOOKUP(K$3, data!$P$2:$T$10, MATCH($I14,data!$I$3:$I$10,0)+1, 0),K14&lt;&gt;"pass"), "OK", VLOOKUP($E14, data!$E$3:$G$11, IF($F14="int", 3, 2), 0)&amp;"|"&amp;HLOOKUP(K$3, data!$P$2:$T$10, MATCH($I14,data!$I$3:$I$10,0)+1, 0)))</f>
        <v>OK</v>
      </c>
      <c r="R14" s="7" t="inlineStr">
        <f aca="false">IF(ISBLANK(L14), "",IF(_xlfn.XOR(VLOOKUP($E14, data!$E$3:$G$11, IF($F14="int", 3, 2), 0) &gt;= HLOOKUP(L$3, data!$P$2:$T$10, MATCH($I14,data!$I$3:$I$10,0)+1, 0),L14&lt;&gt;"pass"), "OK", VLOOKUP($E14, data!$E$3:$G$11, IF($F14="int", 3, 2), 0)&amp;"|"&amp;HLOOKUP(L$3, data!$P$2:$T$10, MATCH($I14,data!$I$3:$I$10,0)+1, 0)))</f>
        <is>
          <t/>
        </is>
      </c>
      <c r="S14" s="7" t="inlineStr">
        <f aca="false">IF(ISBLANK(M14), "",IF(_xlfn.XOR(VLOOKUP($E14, data!$E$3:$G$11, IF($F14="int", 3, 2), 0) &gt;= HLOOKUP(M$3, data!$P$2:$T$10, MATCH($I14,data!$I$3:$I$10,0)+1, 0),M14&lt;&gt;"pass"), "OK", VLOOKUP($E14, data!$E$3:$G$11, IF($F14="int", 3, 2), 0)&amp;"|"&amp;HLOOKUP(M$3, data!$P$2:$T$10, MATCH($I14,data!$I$3:$I$10,0)+1, 0)))</f>
        <is>
          <t/>
        </is>
      </c>
      <c r="T14" s="0" t="str">
        <f aca="false">IF(ISBLANK(N14), "",IF(_xlfn.XOR(VLOOKUP($E14, data!$E$3:$G$11, IF($F14="int", 3, 2), 0) &gt;= HLOOKUP(N$3, data!$P$2:$T$10, MATCH($I14,data!$I$3:$I$10,0)+1, 0),N14&lt;&gt;"pass"), "OK", VLOOKUP($E14, data!$E$3:$G$11, IF($F14="int", 3, 2), 0)&amp;"|"&amp;HLOOKUP(N$3, data!$P$2:$T$10, MATCH($I14,data!$I$3:$I$10,0)+1, 0)))</f>
        <v>OK</v>
      </c>
    </row>
    <row r="15" customFormat="false" ht="12.8" hidden="false" customHeight="false" outlineLevel="0" collapsed="false">
      <c r="C15" s="0" t="n">
        <v>1</v>
      </c>
      <c r="D15" s="0" t="s">
        <v>28</v>
      </c>
      <c r="E15" s="0" t="s">
        <v>42</v>
      </c>
      <c r="F15" s="0" t="s">
        <v>21</v>
      </c>
      <c r="G15" s="0" t="s">
        <v>55</v>
      </c>
      <c r="H15" s="0" t="s">
        <v>56</v>
      </c>
      <c r="I15" s="0" t="s">
        <v>28</v>
      </c>
      <c r="O15" s="7" t="inlineStr">
        <f aca="false">IF(COUNTA(J15:N15) &gt; 0, CONCATENATE(C15,MID(D15, FIND(":", D15)+1, 99),A$5,B$5,SUBSTITUTE(E15, ":", "-"),F15,G15,H15), "")</f>
        <is>
          <t/>
        </is>
      </c>
      <c r="P15" s="0" t="inlineStr">
        <f aca="false">IF(ISBLANK(J15), "",IF(_xlfn.XOR(VLOOKUP($E15, data!$E$3:$G$11, IF($F15="int", 3, 2), 0) &gt;= HLOOKUP(J$3, data!$P$2:$T$10, MATCH($I15,data!$I$3:$I$10,0)+1, 0),J15&lt;&gt;"pass"), "OK", VLOOKUP($E15, data!$E$3:$G$11, IF($F15="int", 3, 2), 0)&amp;"|"&amp;HLOOKUP(J$3, data!$P$2:$T$10, MATCH($I15,data!$I$3:$I$10,0)+1, 0)))</f>
        <is>
          <t/>
        </is>
      </c>
      <c r="Q15" s="0" t="inlineStr">
        <f aca="false">IF(ISBLANK(K15), "",IF(_xlfn.XOR(VLOOKUP($E15, data!$E$3:$G$11, IF($F15="int", 3, 2), 0) &gt;= HLOOKUP(K$3, data!$P$2:$T$10, MATCH($I15,data!$I$3:$I$10,0)+1, 0),K15&lt;&gt;"pass"), "OK", VLOOKUP($E15, data!$E$3:$G$11, IF($F15="int", 3, 2), 0)&amp;"|"&amp;HLOOKUP(K$3, data!$P$2:$T$10, MATCH($I15,data!$I$3:$I$10,0)+1, 0)))</f>
        <is>
          <t/>
        </is>
      </c>
      <c r="R15" s="0" t="inlineStr">
        <f aca="false">IF(ISBLANK(L15), "",IF(_xlfn.XOR(VLOOKUP($E15, data!$E$3:$G$11, IF($F15="int", 3, 2), 0) &gt;= HLOOKUP(L$3, data!$P$2:$T$10, MATCH($I15,data!$I$3:$I$10,0)+1, 0),L15&lt;&gt;"pass"), "OK", VLOOKUP($E15, data!$E$3:$G$11, IF($F15="int", 3, 2), 0)&amp;"|"&amp;HLOOKUP(L$3, data!$P$2:$T$10, MATCH($I15,data!$I$3:$I$10,0)+1, 0)))</f>
        <is>
          <t/>
        </is>
      </c>
      <c r="S15" s="0" t="inlineStr">
        <f aca="false">IF(ISBLANK(M15), "",IF(_xlfn.XOR(VLOOKUP($E15, data!$E$3:$G$11, IF($F15="int", 3, 2), 0) &gt;= HLOOKUP(M$3, data!$P$2:$T$10, MATCH($I15,data!$I$3:$I$10,0)+1, 0),M15&lt;&gt;"pass"), "OK", VLOOKUP($E15, data!$E$3:$G$11, IF($F15="int", 3, 2), 0)&amp;"|"&amp;HLOOKUP(M$3, data!$P$2:$T$10, MATCH($I15,data!$I$3:$I$10,0)+1, 0)))</f>
        <is>
          <t/>
        </is>
      </c>
      <c r="T15" s="0" t="inlineStr">
        <f aca="false">IF(ISBLANK(N15), "",IF(_xlfn.XOR(VLOOKUP($E15, data!$E$3:$G$11, IF($F15="int", 3, 2), 0) &gt;= HLOOKUP(N$3, data!$P$2:$T$10, MATCH($I15,data!$I$3:$I$10,0)+1, 0),N15&lt;&gt;"pass"), "OK", VLOOKUP($E15, data!$E$3:$G$11, IF($F15="int", 3, 2), 0)&amp;"|"&amp;HLOOKUP(N$3, data!$P$2:$T$10, MATCH($I15,data!$I$3:$I$10,0)+1, 0)))</f>
        <is>
          <t/>
        </is>
      </c>
    </row>
    <row r="16" customFormat="false" ht="12.8" hidden="false" customHeight="false" outlineLevel="0" collapsed="false">
      <c r="C16" s="0" t="n">
        <v>1</v>
      </c>
      <c r="D16" s="0" t="s">
        <v>28</v>
      </c>
      <c r="E16" s="0" t="s">
        <v>27</v>
      </c>
      <c r="I16" s="0" t="s">
        <v>29</v>
      </c>
      <c r="O16" s="7" t="inlineStr">
        <f aca="false">IF(COUNTA(J16:N16) &gt; 0, CONCATENATE(C16,MID(D16, FIND(":", D16)+1, 99),A$5,B$5,SUBSTITUTE(E16, ":", "-"),F16,G16,H16), "")</f>
        <is>
          <t/>
        </is>
      </c>
      <c r="P16" s="7" t="inlineStr">
        <f aca="false">IF(ISBLANK(J16), "",IF(_xlfn.XOR(VLOOKUP($E16, data!$E$3:$G$11, IF($F16="int", 3, 2), 0) &gt;= HLOOKUP(J$3, data!$P$2:$T$10, MATCH($I16,data!$I$3:$I$10,0)+1, 0),J16&lt;&gt;"pass"), "OK", VLOOKUP($E16, data!$E$3:$G$11, IF($F16="int", 3, 2), 0)&amp;"|"&amp;HLOOKUP(J$3, data!$P$2:$T$10, MATCH($I16,data!$I$3:$I$10,0)+1, 0)))</f>
        <is>
          <t/>
        </is>
      </c>
      <c r="Q16" s="7" t="inlineStr">
        <f aca="false">IF(ISBLANK(K16), "",IF(_xlfn.XOR(VLOOKUP($E16, data!$E$3:$G$11, IF($F16="int", 3, 2), 0) &gt;= HLOOKUP(K$3, data!$P$2:$T$10, MATCH($I16,data!$I$3:$I$10,0)+1, 0),K16&lt;&gt;"pass"), "OK", VLOOKUP($E16, data!$E$3:$G$11, IF($F16="int", 3, 2), 0)&amp;"|"&amp;HLOOKUP(K$3, data!$P$2:$T$10, MATCH($I16,data!$I$3:$I$10,0)+1, 0)))</f>
        <is>
          <t/>
        </is>
      </c>
      <c r="R16" s="0" t="inlineStr">
        <f aca="false">IF(ISBLANK(L16), "",IF(_xlfn.XOR(VLOOKUP($E16, data!$E$3:$G$11, IF($F16="int", 3, 2), 0) &gt;= HLOOKUP(L$3, data!$P$2:$T$10, MATCH($I16,data!$I$3:$I$10,0)+1, 0),L16&lt;&gt;"pass"), "OK", VLOOKUP($E16, data!$E$3:$G$11, IF($F16="int", 3, 2), 0)&amp;"|"&amp;HLOOKUP(L$3, data!$P$2:$T$10, MATCH($I16,data!$I$3:$I$10,0)+1, 0)))</f>
        <is>
          <t/>
        </is>
      </c>
      <c r="S16" s="7" t="inlineStr">
        <f aca="false">IF(ISBLANK(M16), "",IF(_xlfn.XOR(VLOOKUP($E16, data!$E$3:$G$11, IF($F16="int", 3, 2), 0) &gt;= HLOOKUP(M$3, data!$P$2:$T$10, MATCH($I16,data!$I$3:$I$10,0)+1, 0),M16&lt;&gt;"pass"), "OK", VLOOKUP($E16, data!$E$3:$G$11, IF($F16="int", 3, 2), 0)&amp;"|"&amp;HLOOKUP(M$3, data!$P$2:$T$10, MATCH($I16,data!$I$3:$I$10,0)+1, 0)))</f>
        <is>
          <t/>
        </is>
      </c>
      <c r="T16" s="7" t="inlineStr">
        <f aca="false">IF(ISBLANK(N16), "",IF(_xlfn.XOR(VLOOKUP($E16, data!$E$3:$G$11, IF($F16="int", 3, 2), 0) &gt;= HLOOKUP(N$3, data!$P$2:$T$10, MATCH($I16,data!$I$3:$I$10,0)+1, 0),N16&lt;&gt;"pass"), "OK", VLOOKUP($E16, data!$E$3:$G$11, IF($F16="int", 3, 2), 0)&amp;"|"&amp;HLOOKUP(N$3, data!$P$2:$T$10, MATCH($I16,data!$I$3:$I$10,0)+1, 0)))</f>
        <is>
          <t/>
        </is>
      </c>
    </row>
    <row r="17" customFormat="false" ht="12.8" hidden="false" customHeight="false" outlineLevel="0" collapsed="false">
      <c r="C17" s="0" t="n">
        <v>1</v>
      </c>
      <c r="D17" s="0" t="s">
        <v>28</v>
      </c>
      <c r="E17" s="0" t="s">
        <v>27</v>
      </c>
      <c r="I17" s="0" t="s">
        <v>30</v>
      </c>
      <c r="O17" s="7" t="inlineStr">
        <f aca="false">IF(COUNTA(J17:N17) &gt; 0, CONCATENATE(C17,MID(D17, FIND(":", D17)+1, 99),A$5,B$5,SUBSTITUTE(E17, ":", "-"),F17,G17,H17), "")</f>
        <is>
          <t/>
        </is>
      </c>
      <c r="P17" s="0" t="inlineStr">
        <f aca="false">IF(ISBLANK(J17), "",IF(_xlfn.XOR(VLOOKUP($E17, data!$E$3:$G$11, IF($F17="int", 3, 2), 0) &gt;= HLOOKUP(J$3, data!$P$2:$T$10, MATCH($I17,data!$I$3:$I$10,0)+1, 0),J17&lt;&gt;"pass"), "OK", VLOOKUP($E17, data!$E$3:$G$11, IF($F17="int", 3, 2), 0)&amp;"|"&amp;HLOOKUP(J$3, data!$P$2:$T$10, MATCH($I17,data!$I$3:$I$10,0)+1, 0)))</f>
        <is>
          <t/>
        </is>
      </c>
      <c r="Q17" s="0" t="inlineStr">
        <f aca="false">IF(ISBLANK(K17), "",IF(_xlfn.XOR(VLOOKUP($E17, data!$E$3:$G$11, IF($F17="int", 3, 2), 0) &gt;= HLOOKUP(K$3, data!$P$2:$T$10, MATCH($I17,data!$I$3:$I$10,0)+1, 0),K17&lt;&gt;"pass"), "OK", VLOOKUP($E17, data!$E$3:$G$11, IF($F17="int", 3, 2), 0)&amp;"|"&amp;HLOOKUP(K$3, data!$P$2:$T$10, MATCH($I17,data!$I$3:$I$10,0)+1, 0)))</f>
        <is>
          <t/>
        </is>
      </c>
      <c r="R17" s="0" t="inlineStr">
        <f aca="false">IF(ISBLANK(L17), "",IF(_xlfn.XOR(VLOOKUP($E17, data!$E$3:$G$11, IF($F17="int", 3, 2), 0) &gt;= HLOOKUP(L$3, data!$P$2:$T$10, MATCH($I17,data!$I$3:$I$10,0)+1, 0),L17&lt;&gt;"pass"), "OK", VLOOKUP($E17, data!$E$3:$G$11, IF($F17="int", 3, 2), 0)&amp;"|"&amp;HLOOKUP(L$3, data!$P$2:$T$10, MATCH($I17,data!$I$3:$I$10,0)+1, 0)))</f>
        <is>
          <t/>
        </is>
      </c>
      <c r="S17" s="0" t="inlineStr">
        <f aca="false">IF(ISBLANK(M17), "",IF(_xlfn.XOR(VLOOKUP($E17, data!$E$3:$G$11, IF($F17="int", 3, 2), 0) &gt;= HLOOKUP(M$3, data!$P$2:$T$10, MATCH($I17,data!$I$3:$I$10,0)+1, 0),M17&lt;&gt;"pass"), "OK", VLOOKUP($E17, data!$E$3:$G$11, IF($F17="int", 3, 2), 0)&amp;"|"&amp;HLOOKUP(M$3, data!$P$2:$T$10, MATCH($I17,data!$I$3:$I$10,0)+1, 0)))</f>
        <is>
          <t/>
        </is>
      </c>
      <c r="T17" s="0" t="inlineStr">
        <f aca="false">IF(ISBLANK(N17), "",IF(_xlfn.XOR(VLOOKUP($E17, data!$E$3:$G$11, IF($F17="int", 3, 2), 0) &gt;= HLOOKUP(N$3, data!$P$2:$T$10, MATCH($I17,data!$I$3:$I$10,0)+1, 0),N17&lt;&gt;"pass"), "OK", VLOOKUP($E17, data!$E$3:$G$11, IF($F17="int", 3, 2), 0)&amp;"|"&amp;HLOOKUP(N$3, data!$P$2:$T$10, MATCH($I17,data!$I$3:$I$10,0)+1, 0)))</f>
        <is>
          <t/>
        </is>
      </c>
    </row>
    <row r="18" customFormat="false" ht="12.8" hidden="false" customHeight="false" outlineLevel="0" collapsed="false">
      <c r="C18" s="0" t="n">
        <v>1</v>
      </c>
      <c r="D18" s="0" t="s">
        <v>28</v>
      </c>
      <c r="E18" s="0" t="s">
        <v>27</v>
      </c>
      <c r="I18" s="0" t="s">
        <v>31</v>
      </c>
      <c r="O18" s="7" t="inlineStr">
        <f aca="false">IF(COUNTA(J18:N18) &gt; 0, CONCATENATE(C18,MID(D18, FIND(":", D18)+1, 99),A$5,B$5,SUBSTITUTE(E18, ":", "-"),F18,G18,H18), "")</f>
        <is>
          <t/>
        </is>
      </c>
      <c r="P18" s="0" t="inlineStr">
        <f aca="false">IF(ISBLANK(J18), "",IF(_xlfn.XOR(VLOOKUP($E18, data!$E$3:$G$11, IF($F18="int", 3, 2), 0) &gt;= HLOOKUP(J$3, data!$P$2:$T$10, MATCH($I18,data!$I$3:$I$10,0)+1, 0),J18&lt;&gt;"pass"), "OK", VLOOKUP($E18, data!$E$3:$G$11, IF($F18="int", 3, 2), 0)&amp;"|"&amp;HLOOKUP(J$3, data!$P$2:$T$10, MATCH($I18,data!$I$3:$I$10,0)+1, 0)))</f>
        <is>
          <t/>
        </is>
      </c>
      <c r="Q18" s="0" t="inlineStr">
        <f aca="false">IF(ISBLANK(K18), "",IF(_xlfn.XOR(VLOOKUP($E18, data!$E$3:$G$11, IF($F18="int", 3, 2), 0) &gt;= HLOOKUP(K$3, data!$P$2:$T$10, MATCH($I18,data!$I$3:$I$10,0)+1, 0),K18&lt;&gt;"pass"), "OK", VLOOKUP($E18, data!$E$3:$G$11, IF($F18="int", 3, 2), 0)&amp;"|"&amp;HLOOKUP(K$3, data!$P$2:$T$10, MATCH($I18,data!$I$3:$I$10,0)+1, 0)))</f>
        <is>
          <t/>
        </is>
      </c>
      <c r="R18" s="7" t="inlineStr">
        <f aca="false">IF(ISBLANK(L18), "",IF(_xlfn.XOR(VLOOKUP($E18, data!$E$3:$G$11, IF($F18="int", 3, 2), 0) &gt;= HLOOKUP(L$3, data!$P$2:$T$10, MATCH($I18,data!$I$3:$I$10,0)+1, 0),L18&lt;&gt;"pass"), "OK", VLOOKUP($E18, data!$E$3:$G$11, IF($F18="int", 3, 2), 0)&amp;"|"&amp;HLOOKUP(L$3, data!$P$2:$T$10, MATCH($I18,data!$I$3:$I$10,0)+1, 0)))</f>
        <is>
          <t/>
        </is>
      </c>
      <c r="S18" s="7" t="inlineStr">
        <f aca="false">IF(ISBLANK(M18), "",IF(_xlfn.XOR(VLOOKUP($E18, data!$E$3:$G$11, IF($F18="int", 3, 2), 0) &gt;= HLOOKUP(M$3, data!$P$2:$T$10, MATCH($I18,data!$I$3:$I$10,0)+1, 0),M18&lt;&gt;"pass"), "OK", VLOOKUP($E18, data!$E$3:$G$11, IF($F18="int", 3, 2), 0)&amp;"|"&amp;HLOOKUP(M$3, data!$P$2:$T$10, MATCH($I18,data!$I$3:$I$10,0)+1, 0)))</f>
        <is>
          <t/>
        </is>
      </c>
      <c r="T18" s="0" t="inlineStr">
        <f aca="false">IF(ISBLANK(N18), "",IF(_xlfn.XOR(VLOOKUP($E18, data!$E$3:$G$11, IF($F18="int", 3, 2), 0) &gt;= HLOOKUP(N$3, data!$P$2:$T$10, MATCH($I18,data!$I$3:$I$10,0)+1, 0),N18&lt;&gt;"pass"), "OK", VLOOKUP($E18, data!$E$3:$G$11, IF($F18="int", 3, 2), 0)&amp;"|"&amp;HLOOKUP(N$3, data!$P$2:$T$10, MATCH($I18,data!$I$3:$I$10,0)+1, 0)))</f>
        <is>
          <t/>
        </is>
      </c>
    </row>
    <row r="19" customFormat="false" ht="12.8" hidden="false" customHeight="false" outlineLevel="0" collapsed="false">
      <c r="C19" s="0" t="n">
        <v>1</v>
      </c>
      <c r="D19" s="0" t="s">
        <v>28</v>
      </c>
      <c r="E19" s="0" t="s">
        <v>27</v>
      </c>
      <c r="I19" s="0" t="s">
        <v>33</v>
      </c>
      <c r="O19" s="7" t="inlineStr">
        <f aca="false">IF(COUNTA(J19:N19) &gt; 0, CONCATENATE(C19,MID(D19, FIND(":", D19)+1, 99),A$5,B$5,SUBSTITUTE(E19, ":", "-"),F19,G19,H19), "")</f>
        <is>
          <t/>
        </is>
      </c>
      <c r="P19" s="0" t="inlineStr">
        <f aca="false">IF(ISBLANK(J19), "",IF(_xlfn.XOR(VLOOKUP($E19, data!$E$3:$G$11, IF($F19="int", 3, 2), 0) &gt;= HLOOKUP(J$3, data!$P$2:$T$10, MATCH($I19,data!$I$3:$I$10,0)+1, 0),J19&lt;&gt;"pass"), "OK", VLOOKUP($E19, data!$E$3:$G$11, IF($F19="int", 3, 2), 0)&amp;"|"&amp;HLOOKUP(J$3, data!$P$2:$T$10, MATCH($I19,data!$I$3:$I$10,0)+1, 0)))</f>
        <is>
          <t/>
        </is>
      </c>
      <c r="Q19" s="0" t="inlineStr">
        <f aca="false">IF(ISBLANK(K19), "",IF(_xlfn.XOR(VLOOKUP($E19, data!$E$3:$G$11, IF($F19="int", 3, 2), 0) &gt;= HLOOKUP(K$3, data!$P$2:$T$10, MATCH($I19,data!$I$3:$I$10,0)+1, 0),K19&lt;&gt;"pass"), "OK", VLOOKUP($E19, data!$E$3:$G$11, IF($F19="int", 3, 2), 0)&amp;"|"&amp;HLOOKUP(K$3, data!$P$2:$T$10, MATCH($I19,data!$I$3:$I$10,0)+1, 0)))</f>
        <is>
          <t/>
        </is>
      </c>
      <c r="R19" s="0" t="inlineStr">
        <f aca="false">IF(ISBLANK(L19), "",IF(_xlfn.XOR(VLOOKUP($E19, data!$E$3:$G$11, IF($F19="int", 3, 2), 0) &gt;= HLOOKUP(L$3, data!$P$2:$T$10, MATCH($I19,data!$I$3:$I$10,0)+1, 0),L19&lt;&gt;"pass"), "OK", VLOOKUP($E19, data!$E$3:$G$11, IF($F19="int", 3, 2), 0)&amp;"|"&amp;HLOOKUP(L$3, data!$P$2:$T$10, MATCH($I19,data!$I$3:$I$10,0)+1, 0)))</f>
        <is>
          <t/>
        </is>
      </c>
      <c r="S19" s="0" t="inlineStr">
        <f aca="false">IF(ISBLANK(M19), "",IF(_xlfn.XOR(VLOOKUP($E19, data!$E$3:$G$11, IF($F19="int", 3, 2), 0) &gt;= HLOOKUP(M$3, data!$P$2:$T$10, MATCH($I19,data!$I$3:$I$10,0)+1, 0),M19&lt;&gt;"pass"), "OK", VLOOKUP($E19, data!$E$3:$G$11, IF($F19="int", 3, 2), 0)&amp;"|"&amp;HLOOKUP(M$3, data!$P$2:$T$10, MATCH($I19,data!$I$3:$I$10,0)+1, 0)))</f>
        <is>
          <t/>
        </is>
      </c>
      <c r="T19" s="0" t="inlineStr">
        <f aca="false">IF(ISBLANK(N19), "",IF(_xlfn.XOR(VLOOKUP($E19, data!$E$3:$G$11, IF($F19="int", 3, 2), 0) &gt;= HLOOKUP(N$3, data!$P$2:$T$10, MATCH($I19,data!$I$3:$I$10,0)+1, 0),N19&lt;&gt;"pass"), "OK", VLOOKUP($E19, data!$E$3:$G$11, IF($F19="int", 3, 2), 0)&amp;"|"&amp;HLOOKUP(N$3, data!$P$2:$T$10, MATCH($I19,data!$I$3:$I$10,0)+1, 0)))</f>
        <is>
          <t/>
        </is>
      </c>
    </row>
    <row r="20" customFormat="false" ht="12.8" hidden="false" customHeight="false" outlineLevel="0" collapsed="false">
      <c r="C20" s="0" t="n">
        <v>1</v>
      </c>
      <c r="D20" s="0" t="s">
        <v>28</v>
      </c>
      <c r="E20" s="0" t="s">
        <v>27</v>
      </c>
      <c r="I20" s="0" t="s">
        <v>37</v>
      </c>
      <c r="O20" s="7" t="inlineStr">
        <f aca="false">IF(COUNTA(J20:N20) &gt; 0, CONCATENATE(C20,MID(D20, FIND(":", D20)+1, 99),A$5,B$5,SUBSTITUTE(E20, ":", "-"),F20,G20,H20), "")</f>
        <is>
          <t/>
        </is>
      </c>
      <c r="P20" s="7" t="inlineStr">
        <f aca="false">IF(ISBLANK(J20), "",IF(_xlfn.XOR(VLOOKUP($E20, data!$E$3:$G$11, IF($F20="int", 3, 2), 0) &gt;= HLOOKUP(J$3, data!$P$2:$T$10, MATCH($I20,data!$I$3:$I$10,0)+1, 0),J20&lt;&gt;"pass"), "OK", VLOOKUP($E20, data!$E$3:$G$11, IF($F20="int", 3, 2), 0)&amp;"|"&amp;HLOOKUP(J$3, data!$P$2:$T$10, MATCH($I20,data!$I$3:$I$10,0)+1, 0)))</f>
        <is>
          <t/>
        </is>
      </c>
      <c r="Q20" s="7" t="inlineStr">
        <f aca="false">IF(ISBLANK(K20), "",IF(_xlfn.XOR(VLOOKUP($E20, data!$E$3:$G$11, IF($F20="int", 3, 2), 0) &gt;= HLOOKUP(K$3, data!$P$2:$T$10, MATCH($I20,data!$I$3:$I$10,0)+1, 0),K20&lt;&gt;"pass"), "OK", VLOOKUP($E20, data!$E$3:$G$11, IF($F20="int", 3, 2), 0)&amp;"|"&amp;HLOOKUP(K$3, data!$P$2:$T$10, MATCH($I20,data!$I$3:$I$10,0)+1, 0)))</f>
        <is>
          <t/>
        </is>
      </c>
      <c r="R20" s="0" t="inlineStr">
        <f aca="false">IF(ISBLANK(L20), "",IF(_xlfn.XOR(VLOOKUP($E20, data!$E$3:$G$11, IF($F20="int", 3, 2), 0) &gt;= HLOOKUP(L$3, data!$P$2:$T$10, MATCH($I20,data!$I$3:$I$10,0)+1, 0),L20&lt;&gt;"pass"), "OK", VLOOKUP($E20, data!$E$3:$G$11, IF($F20="int", 3, 2), 0)&amp;"|"&amp;HLOOKUP(L$3, data!$P$2:$T$10, MATCH($I20,data!$I$3:$I$10,0)+1, 0)))</f>
        <is>
          <t/>
        </is>
      </c>
      <c r="S20" s="7" t="inlineStr">
        <f aca="false">IF(ISBLANK(M20), "",IF(_xlfn.XOR(VLOOKUP($E20, data!$E$3:$G$11, IF($F20="int", 3, 2), 0) &gt;= HLOOKUP(M$3, data!$P$2:$T$10, MATCH($I20,data!$I$3:$I$10,0)+1, 0),M20&lt;&gt;"pass"), "OK", VLOOKUP($E20, data!$E$3:$G$11, IF($F20="int", 3, 2), 0)&amp;"|"&amp;HLOOKUP(M$3, data!$P$2:$T$10, MATCH($I20,data!$I$3:$I$10,0)+1, 0)))</f>
        <is>
          <t/>
        </is>
      </c>
      <c r="T20" s="7" t="inlineStr">
        <f aca="false">IF(ISBLANK(N20), "",IF(_xlfn.XOR(VLOOKUP($E20, data!$E$3:$G$11, IF($F20="int", 3, 2), 0) &gt;= HLOOKUP(N$3, data!$P$2:$T$10, MATCH($I20,data!$I$3:$I$10,0)+1, 0),N20&lt;&gt;"pass"), "OK", VLOOKUP($E20, data!$E$3:$G$11, IF($F20="int", 3, 2), 0)&amp;"|"&amp;HLOOKUP(N$3, data!$P$2:$T$10, MATCH($I20,data!$I$3:$I$10,0)+1, 0)))</f>
        <is>
          <t/>
        </is>
      </c>
    </row>
    <row r="21" customFormat="false" ht="12.8" hidden="false" customHeight="false" outlineLevel="0" collapsed="false">
      <c r="C21" s="0" t="n">
        <v>1</v>
      </c>
      <c r="D21" s="0" t="s">
        <v>28</v>
      </c>
      <c r="E21" s="0" t="s">
        <v>27</v>
      </c>
      <c r="I21" s="0" t="s">
        <v>32</v>
      </c>
      <c r="O21" s="7" t="inlineStr">
        <f aca="false">IF(COUNTA(J21:N21) &gt; 0, CONCATENATE(C21,MID(D21, FIND(":", D21)+1, 99),A$5,B$5,SUBSTITUTE(E21, ":", "-"),F21,G21,H21), "")</f>
        <is>
          <t/>
        </is>
      </c>
      <c r="P21" s="0" t="inlineStr">
        <f aca="false">IF(ISBLANK(J21), "",IF(_xlfn.XOR(VLOOKUP($E21, data!$E$3:$G$11, IF($F21="int", 3, 2), 0) &gt;= HLOOKUP(J$3, data!$P$2:$T$10, MATCH($I21,data!$I$3:$I$10,0)+1, 0),J21&lt;&gt;"pass"), "OK", VLOOKUP($E21, data!$E$3:$G$11, IF($F21="int", 3, 2), 0)&amp;"|"&amp;HLOOKUP(J$3, data!$P$2:$T$10, MATCH($I21,data!$I$3:$I$10,0)+1, 0)))</f>
        <is>
          <t/>
        </is>
      </c>
      <c r="Q21" s="0" t="inlineStr">
        <f aca="false">IF(ISBLANK(K21), "",IF(_xlfn.XOR(VLOOKUP($E21, data!$E$3:$G$11, IF($F21="int", 3, 2), 0) &gt;= HLOOKUP(K$3, data!$P$2:$T$10, MATCH($I21,data!$I$3:$I$10,0)+1, 0),K21&lt;&gt;"pass"), "OK", VLOOKUP($E21, data!$E$3:$G$11, IF($F21="int", 3, 2), 0)&amp;"|"&amp;HLOOKUP(K$3, data!$P$2:$T$10, MATCH($I21,data!$I$3:$I$10,0)+1, 0)))</f>
        <is>
          <t/>
        </is>
      </c>
      <c r="R21" s="0" t="inlineStr">
        <f aca="false">IF(ISBLANK(L21), "",IF(_xlfn.XOR(VLOOKUP($E21, data!$E$3:$G$11, IF($F21="int", 3, 2), 0) &gt;= HLOOKUP(L$3, data!$P$2:$T$10, MATCH($I21,data!$I$3:$I$10,0)+1, 0),L21&lt;&gt;"pass"), "OK", VLOOKUP($E21, data!$E$3:$G$11, IF($F21="int", 3, 2), 0)&amp;"|"&amp;HLOOKUP(L$3, data!$P$2:$T$10, MATCH($I21,data!$I$3:$I$10,0)+1, 0)))</f>
        <is>
          <t/>
        </is>
      </c>
      <c r="S21" s="0" t="inlineStr">
        <f aca="false">IF(ISBLANK(M21), "",IF(_xlfn.XOR(VLOOKUP($E21, data!$E$3:$G$11, IF($F21="int", 3, 2), 0) &gt;= HLOOKUP(M$3, data!$P$2:$T$10, MATCH($I21,data!$I$3:$I$10,0)+1, 0),M21&lt;&gt;"pass"), "OK", VLOOKUP($E21, data!$E$3:$G$11, IF($F21="int", 3, 2), 0)&amp;"|"&amp;HLOOKUP(M$3, data!$P$2:$T$10, MATCH($I21,data!$I$3:$I$10,0)+1, 0)))</f>
        <is>
          <t/>
        </is>
      </c>
      <c r="T21" s="0" t="inlineStr">
        <f aca="false">IF(ISBLANK(N21), "",IF(_xlfn.XOR(VLOOKUP($E21, data!$E$3:$G$11, IF($F21="int", 3, 2), 0) &gt;= HLOOKUP(N$3, data!$P$2:$T$10, MATCH($I21,data!$I$3:$I$10,0)+1, 0),N21&lt;&gt;"pass"), "OK", VLOOKUP($E21, data!$E$3:$G$11, IF($F21="int", 3, 2), 0)&amp;"|"&amp;HLOOKUP(N$3, data!$P$2:$T$10, MATCH($I21,data!$I$3:$I$10,0)+1, 0)))</f>
        <is>
          <t/>
        </is>
      </c>
    </row>
    <row r="22" customFormat="false" ht="12.8" hidden="false" customHeight="false" outlineLevel="0" collapsed="false">
      <c r="C22" s="0" t="n">
        <v>1</v>
      </c>
      <c r="D22" s="0" t="s">
        <v>28</v>
      </c>
      <c r="E22" s="0" t="s">
        <v>32</v>
      </c>
      <c r="I22" s="0" t="s">
        <v>32</v>
      </c>
      <c r="O22" s="7" t="inlineStr">
        <f aca="false">IF(COUNTA(J22:N22) &gt; 0, CONCATENATE(C22,MID(D22, FIND(":", D22)+1, 99),A$5,B$5,SUBSTITUTE(E22, ":", "-"),F22,G22,H22), "")</f>
        <is>
          <t/>
        </is>
      </c>
      <c r="P22" s="0" t="inlineStr">
        <f aca="false">IF(ISBLANK(J22), "",IF(_xlfn.XOR(VLOOKUP($E22, data!$E$3:$G$11, IF($F22="int", 3, 2), 0) &gt;= HLOOKUP(J$3, data!$P$2:$T$10, MATCH($I22,data!$I$3:$I$10,0)+1, 0),J22&lt;&gt;"pass"), "OK", VLOOKUP($E22, data!$E$3:$G$11, IF($F22="int", 3, 2), 0)&amp;"|"&amp;HLOOKUP(J$3, data!$P$2:$T$10, MATCH($I22,data!$I$3:$I$10,0)+1, 0)))</f>
        <is>
          <t/>
        </is>
      </c>
      <c r="Q22" s="0" t="inlineStr">
        <f aca="false">IF(ISBLANK(K22), "",IF(_xlfn.XOR(VLOOKUP($E22, data!$E$3:$G$11, IF($F22="int", 3, 2), 0) &gt;= HLOOKUP(K$3, data!$P$2:$T$10, MATCH($I22,data!$I$3:$I$10,0)+1, 0),K22&lt;&gt;"pass"), "OK", VLOOKUP($E22, data!$E$3:$G$11, IF($F22="int", 3, 2), 0)&amp;"|"&amp;HLOOKUP(K$3, data!$P$2:$T$10, MATCH($I22,data!$I$3:$I$10,0)+1, 0)))</f>
        <is>
          <t/>
        </is>
      </c>
      <c r="R22" s="0" t="inlineStr">
        <f aca="false">IF(ISBLANK(L22), "",IF(_xlfn.XOR(VLOOKUP($E22, data!$E$3:$G$11, IF($F22="int", 3, 2), 0) &gt;= HLOOKUP(L$3, data!$P$2:$T$10, MATCH($I22,data!$I$3:$I$10,0)+1, 0),L22&lt;&gt;"pass"), "OK", VLOOKUP($E22, data!$E$3:$G$11, IF($F22="int", 3, 2), 0)&amp;"|"&amp;HLOOKUP(L$3, data!$P$2:$T$10, MATCH($I22,data!$I$3:$I$10,0)+1, 0)))</f>
        <is>
          <t/>
        </is>
      </c>
      <c r="S22" s="0" t="inlineStr">
        <f aca="false">IF(ISBLANK(M22), "",IF(_xlfn.XOR(VLOOKUP($E22, data!$E$3:$G$11, IF($F22="int", 3, 2), 0) &gt;= HLOOKUP(M$3, data!$P$2:$T$10, MATCH($I22,data!$I$3:$I$10,0)+1, 0),M22&lt;&gt;"pass"), "OK", VLOOKUP($E22, data!$E$3:$G$11, IF($F22="int", 3, 2), 0)&amp;"|"&amp;HLOOKUP(M$3, data!$P$2:$T$10, MATCH($I22,data!$I$3:$I$10,0)+1, 0)))</f>
        <is>
          <t/>
        </is>
      </c>
      <c r="T22" s="0" t="inlineStr">
        <f aca="false">IF(ISBLANK(N22), "",IF(_xlfn.XOR(VLOOKUP($E22, data!$E$3:$G$11, IF($F22="int", 3, 2), 0) &gt;= HLOOKUP(N$3, data!$P$2:$T$10, MATCH($I22,data!$I$3:$I$10,0)+1, 0),N22&lt;&gt;"pass"), "OK", VLOOKUP($E22, data!$E$3:$G$11, IF($F22="int", 3, 2), 0)&amp;"|"&amp;HLOOKUP(N$3, data!$P$2:$T$10, MATCH($I22,data!$I$3:$I$10,0)+1, 0)))</f>
        <is>
          <t/>
        </is>
      </c>
    </row>
    <row r="23" customFormat="false" ht="12.8" hidden="false" customHeight="false" outlineLevel="0" collapsed="false">
      <c r="C23" s="0" t="n">
        <v>1</v>
      </c>
      <c r="D23" s="0" t="s">
        <v>28</v>
      </c>
      <c r="E23" s="0" t="s">
        <v>28</v>
      </c>
      <c r="I23" s="0" t="s">
        <v>28</v>
      </c>
      <c r="O23" s="7" t="inlineStr">
        <f aca="false">IF(COUNTA(J23:N23) &gt; 0, CONCATENATE(C23,MID(D23, FIND(":", D23)+1, 99),A$5,B$5,SUBSTITUTE(E23, ":", "-"),F23,G23,H23), "")</f>
        <is>
          <t/>
        </is>
      </c>
      <c r="P23" s="0" t="inlineStr">
        <f aca="false">IF(ISBLANK(J23), "",IF(_xlfn.XOR(VLOOKUP($E23, data!$E$3:$G$11, IF($F23="int", 3, 2), 0) &gt;= HLOOKUP(J$3, data!$P$2:$T$10, MATCH($I23,data!$I$3:$I$10,0)+1, 0),J23&lt;&gt;"pass"), "OK", VLOOKUP($E23, data!$E$3:$G$11, IF($F23="int", 3, 2), 0)&amp;"|"&amp;HLOOKUP(J$3, data!$P$2:$T$10, MATCH($I23,data!$I$3:$I$10,0)+1, 0)))</f>
        <is>
          <t/>
        </is>
      </c>
      <c r="Q23" s="0" t="inlineStr">
        <f aca="false">IF(ISBLANK(K23), "",IF(_xlfn.XOR(VLOOKUP($E23, data!$E$3:$G$11, IF($F23="int", 3, 2), 0) &gt;= HLOOKUP(K$3, data!$P$2:$T$10, MATCH($I23,data!$I$3:$I$10,0)+1, 0),K23&lt;&gt;"pass"), "OK", VLOOKUP($E23, data!$E$3:$G$11, IF($F23="int", 3, 2), 0)&amp;"|"&amp;HLOOKUP(K$3, data!$P$2:$T$10, MATCH($I23,data!$I$3:$I$10,0)+1, 0)))</f>
        <is>
          <t/>
        </is>
      </c>
      <c r="R23" s="0" t="inlineStr">
        <f aca="false">IF(ISBLANK(L23), "",IF(_xlfn.XOR(VLOOKUP($E23, data!$E$3:$G$11, IF($F23="int", 3, 2), 0) &gt;= HLOOKUP(L$3, data!$P$2:$T$10, MATCH($I23,data!$I$3:$I$10,0)+1, 0),L23&lt;&gt;"pass"), "OK", VLOOKUP($E23, data!$E$3:$G$11, IF($F23="int", 3, 2), 0)&amp;"|"&amp;HLOOKUP(L$3, data!$P$2:$T$10, MATCH($I23,data!$I$3:$I$10,0)+1, 0)))</f>
        <is>
          <t/>
        </is>
      </c>
      <c r="S23" s="0" t="inlineStr">
        <f aca="false">IF(ISBLANK(M23), "",IF(_xlfn.XOR(VLOOKUP($E23, data!$E$3:$G$11, IF($F23="int", 3, 2), 0) &gt;= HLOOKUP(M$3, data!$P$2:$T$10, MATCH($I23,data!$I$3:$I$10,0)+1, 0),M23&lt;&gt;"pass"), "OK", VLOOKUP($E23, data!$E$3:$G$11, IF($F23="int", 3, 2), 0)&amp;"|"&amp;HLOOKUP(M$3, data!$P$2:$T$10, MATCH($I23,data!$I$3:$I$10,0)+1, 0)))</f>
        <is>
          <t/>
        </is>
      </c>
      <c r="T23" s="0" t="inlineStr">
        <f aca="false">IF(ISBLANK(N23), "",IF(_xlfn.XOR(VLOOKUP($E23, data!$E$3:$G$11, IF($F23="int", 3, 2), 0) &gt;= HLOOKUP(N$3, data!$P$2:$T$10, MATCH($I23,data!$I$3:$I$10,0)+1, 0),N23&lt;&gt;"pass"), "OK", VLOOKUP($E23, data!$E$3:$G$11, IF($F23="int", 3, 2), 0)&amp;"|"&amp;HLOOKUP(N$3, data!$P$2:$T$10, MATCH($I23,data!$I$3:$I$10,0)+1, 0)))</f>
        <is>
          <t/>
        </is>
      </c>
    </row>
    <row r="24" customFormat="false" ht="12.8" hidden="false" customHeight="false" outlineLevel="0" collapsed="false">
      <c r="C24" s="0" t="n">
        <v>1</v>
      </c>
      <c r="D24" s="0" t="s">
        <v>28</v>
      </c>
      <c r="E24" s="0" t="s">
        <v>35</v>
      </c>
      <c r="I24" s="0" t="s">
        <v>28</v>
      </c>
      <c r="O24" s="7" t="inlineStr">
        <f aca="false">IF(COUNTA(J24:N24) &gt; 0, CONCATENATE(C24,MID(D24, FIND(":", D24)+1, 99),A$5,B$5,SUBSTITUTE(E24, ":", "-"),F24,G24,H24), "")</f>
        <is>
          <t/>
        </is>
      </c>
      <c r="P24" s="0" t="inlineStr">
        <f aca="false">IF(ISBLANK(J24), "",IF(_xlfn.XOR(VLOOKUP($E24, data!$E$3:$G$11, IF($F24="int", 3, 2), 0) &gt;= HLOOKUP(J$3, data!$P$2:$T$10, MATCH($I24,data!$I$3:$I$10,0)+1, 0),J24&lt;&gt;"pass"), "OK", VLOOKUP($E24, data!$E$3:$G$11, IF($F24="int", 3, 2), 0)&amp;"|"&amp;HLOOKUP(J$3, data!$P$2:$T$10, MATCH($I24,data!$I$3:$I$10,0)+1, 0)))</f>
        <is>
          <t/>
        </is>
      </c>
      <c r="Q24" s="0" t="inlineStr">
        <f aca="false">IF(ISBLANK(K24), "",IF(_xlfn.XOR(VLOOKUP($E24, data!$E$3:$G$11, IF($F24="int", 3, 2), 0) &gt;= HLOOKUP(K$3, data!$P$2:$T$10, MATCH($I24,data!$I$3:$I$10,0)+1, 0),K24&lt;&gt;"pass"), "OK", VLOOKUP($E24, data!$E$3:$G$11, IF($F24="int", 3, 2), 0)&amp;"|"&amp;HLOOKUP(K$3, data!$P$2:$T$10, MATCH($I24,data!$I$3:$I$10,0)+1, 0)))</f>
        <is>
          <t/>
        </is>
      </c>
      <c r="R24" s="0" t="inlineStr">
        <f aca="false">IF(ISBLANK(L24), "",IF(_xlfn.XOR(VLOOKUP($E24, data!$E$3:$G$11, IF($F24="int", 3, 2), 0) &gt;= HLOOKUP(L$3, data!$P$2:$T$10, MATCH($I24,data!$I$3:$I$10,0)+1, 0),L24&lt;&gt;"pass"), "OK", VLOOKUP($E24, data!$E$3:$G$11, IF($F24="int", 3, 2), 0)&amp;"|"&amp;HLOOKUP(L$3, data!$P$2:$T$10, MATCH($I24,data!$I$3:$I$10,0)+1, 0)))</f>
        <is>
          <t/>
        </is>
      </c>
      <c r="S24" s="0" t="inlineStr">
        <f aca="false">IF(ISBLANK(M24), "",IF(_xlfn.XOR(VLOOKUP($E24, data!$E$3:$G$11, IF($F24="int", 3, 2), 0) &gt;= HLOOKUP(M$3, data!$P$2:$T$10, MATCH($I24,data!$I$3:$I$10,0)+1, 0),M24&lt;&gt;"pass"), "OK", VLOOKUP($E24, data!$E$3:$G$11, IF($F24="int", 3, 2), 0)&amp;"|"&amp;HLOOKUP(M$3, data!$P$2:$T$10, MATCH($I24,data!$I$3:$I$10,0)+1, 0)))</f>
        <is>
          <t/>
        </is>
      </c>
      <c r="T24" s="0" t="inlineStr">
        <f aca="false">IF(ISBLANK(N24), "",IF(_xlfn.XOR(VLOOKUP($E24, data!$E$3:$G$11, IF($F24="int", 3, 2), 0) &gt;= HLOOKUP(N$3, data!$P$2:$T$10, MATCH($I24,data!$I$3:$I$10,0)+1, 0),N24&lt;&gt;"pass"), "OK", VLOOKUP($E24, data!$E$3:$G$11, IF($F24="int", 3, 2), 0)&amp;"|"&amp;HLOOKUP(N$3, data!$P$2:$T$10, MATCH($I24,data!$I$3:$I$10,0)+1, 0)))</f>
        <is>
          <t/>
        </is>
      </c>
    </row>
    <row r="25" customFormat="false" ht="12.8" hidden="false" customHeight="false" outlineLevel="0" collapsed="false">
      <c r="C25" s="0" t="n">
        <v>1</v>
      </c>
      <c r="D25" s="0" t="s">
        <v>28</v>
      </c>
      <c r="E25" s="0" t="s">
        <v>35</v>
      </c>
      <c r="I25" s="0" t="s">
        <v>35</v>
      </c>
      <c r="O25" s="7" t="inlineStr">
        <f aca="false">IF(COUNTA(J25:N25) &gt; 0, CONCATENATE(C25,MID(D25, FIND(":", D25)+1, 99),A$5,B$5,SUBSTITUTE(E25, ":", "-"),F25,G25,H25), "")</f>
        <is>
          <t/>
        </is>
      </c>
      <c r="P25" s="0" t="inlineStr">
        <f aca="false">IF(ISBLANK(J25), "",IF(_xlfn.XOR(VLOOKUP($E25, data!$E$3:$G$11, IF($F25="int", 3, 2), 0) &gt;= HLOOKUP(J$3, data!$P$2:$T$10, MATCH($I25,data!$I$3:$I$10,0)+1, 0),J25&lt;&gt;"pass"), "OK", VLOOKUP($E25, data!$E$3:$G$11, IF($F25="int", 3, 2), 0)&amp;"|"&amp;HLOOKUP(J$3, data!$P$2:$T$10, MATCH($I25,data!$I$3:$I$10,0)+1, 0)))</f>
        <is>
          <t/>
        </is>
      </c>
      <c r="Q25" s="0" t="inlineStr">
        <f aca="false">IF(ISBLANK(K25), "",IF(_xlfn.XOR(VLOOKUP($E25, data!$E$3:$G$11, IF($F25="int", 3, 2), 0) &gt;= HLOOKUP(K$3, data!$P$2:$T$10, MATCH($I25,data!$I$3:$I$10,0)+1, 0),K25&lt;&gt;"pass"), "OK", VLOOKUP($E25, data!$E$3:$G$11, IF($F25="int", 3, 2), 0)&amp;"|"&amp;HLOOKUP(K$3, data!$P$2:$T$10, MATCH($I25,data!$I$3:$I$10,0)+1, 0)))</f>
        <is>
          <t/>
        </is>
      </c>
      <c r="R25" s="0" t="inlineStr">
        <f aca="false">IF(ISBLANK(L25), "",IF(_xlfn.XOR(VLOOKUP($E25, data!$E$3:$G$11, IF($F25="int", 3, 2), 0) &gt;= HLOOKUP(L$3, data!$P$2:$T$10, MATCH($I25,data!$I$3:$I$10,0)+1, 0),L25&lt;&gt;"pass"), "OK", VLOOKUP($E25, data!$E$3:$G$11, IF($F25="int", 3, 2), 0)&amp;"|"&amp;HLOOKUP(L$3, data!$P$2:$T$10, MATCH($I25,data!$I$3:$I$10,0)+1, 0)))</f>
        <is>
          <t/>
        </is>
      </c>
      <c r="S25" s="0" t="inlineStr">
        <f aca="false">IF(ISBLANK(M25), "",IF(_xlfn.XOR(VLOOKUP($E25, data!$E$3:$G$11, IF($F25="int", 3, 2), 0) &gt;= HLOOKUP(M$3, data!$P$2:$T$10, MATCH($I25,data!$I$3:$I$10,0)+1, 0),M25&lt;&gt;"pass"), "OK", VLOOKUP($E25, data!$E$3:$G$11, IF($F25="int", 3, 2), 0)&amp;"|"&amp;HLOOKUP(M$3, data!$P$2:$T$10, MATCH($I25,data!$I$3:$I$10,0)+1, 0)))</f>
        <is>
          <t/>
        </is>
      </c>
      <c r="T25" s="0" t="inlineStr">
        <f aca="false">IF(ISBLANK(N25), "",IF(_xlfn.XOR(VLOOKUP($E25, data!$E$3:$G$11, IF($F25="int", 3, 2), 0) &gt;= HLOOKUP(N$3, data!$P$2:$T$10, MATCH($I25,data!$I$3:$I$10,0)+1, 0),N25&lt;&gt;"pass"), "OK", VLOOKUP($E25, data!$E$3:$G$11, IF($F25="int", 3, 2), 0)&amp;"|"&amp;HLOOKUP(N$3, data!$P$2:$T$10, MATCH($I25,data!$I$3:$I$10,0)+1, 0)))</f>
        <is>
          <t/>
        </is>
      </c>
    </row>
    <row r="26" customFormat="false" ht="12.8" hidden="false" customHeight="false" outlineLevel="0" collapsed="false">
      <c r="A26" s="0" t="n">
        <f aca="false">COUNTA(J6:N25)</f>
        <v>9</v>
      </c>
      <c r="P26" s="0" t="inlineStr">
        <f aca="false">IF(ISBLANK(J26), "",IF(_xlfn.XOR(VLOOKUP($E26, data!$E$3:$G$11, IF($F26="int", 3, 2), 0) &gt;= HLOOKUP(J$3, data!$P$2:$T$10, MATCH($I26,data!$I$3:$I$10,0)+1, 0),J26&lt;&gt;"pass"), "OK", VLOOKUP($E26, data!$E$3:$G$11, IF($F26="int", 3, 2), 0)&amp;"|"&amp;HLOOKUP(J$3, data!$P$2:$T$10, MATCH($I26,data!$I$3:$I$10,0)+1, 0)))</f>
        <is>
          <t/>
        </is>
      </c>
      <c r="Q26" s="0" t="inlineStr">
        <f aca="false">IF(ISBLANK(K26), "",IF(_xlfn.XOR(VLOOKUP($E26, data!$E$3:$G$11, IF($F26="int", 3, 2), 0) &gt;= HLOOKUP(K$3, data!$P$2:$T$10, MATCH($I26,data!$I$3:$I$10,0)+1, 0),K26&lt;&gt;"pass"), "OK", VLOOKUP($E26, data!$E$3:$G$11, IF($F26="int", 3, 2), 0)&amp;"|"&amp;HLOOKUP(K$3, data!$P$2:$T$10, MATCH($I26,data!$I$3:$I$10,0)+1, 0)))</f>
        <is>
          <t/>
        </is>
      </c>
      <c r="R26" s="0" t="inlineStr">
        <f aca="false">IF(ISBLANK(L26), "",IF(_xlfn.XOR(VLOOKUP($E26, data!$E$3:$G$11, IF($F26="int", 3, 2), 0) &gt;= HLOOKUP(L$3, data!$P$2:$T$10, MATCH($I26,data!$I$3:$I$10,0)+1, 0),L26&lt;&gt;"pass"), "OK", VLOOKUP($E26, data!$E$3:$G$11, IF($F26="int", 3, 2), 0)&amp;"|"&amp;HLOOKUP(L$3, data!$P$2:$T$10, MATCH($I26,data!$I$3:$I$10,0)+1, 0)))</f>
        <is>
          <t/>
        </is>
      </c>
      <c r="S26" s="0" t="inlineStr">
        <f aca="false">IF(ISBLANK(M26), "",IF(_xlfn.XOR(VLOOKUP($E26, data!$E$3:$G$11, IF($F26="int", 3, 2), 0) &gt;= HLOOKUP(M$3, data!$P$2:$T$10, MATCH($I26,data!$I$3:$I$10,0)+1, 0),M26&lt;&gt;"pass"), "OK", VLOOKUP($E26, data!$E$3:$G$11, IF($F26="int", 3, 2), 0)&amp;"|"&amp;HLOOKUP(M$3, data!$P$2:$T$10, MATCH($I26,data!$I$3:$I$10,0)+1, 0)))</f>
        <is>
          <t/>
        </is>
      </c>
      <c r="T26" s="0" t="inlineStr">
        <f aca="false">IF(ISBLANK(N26), "",IF(_xlfn.XOR(VLOOKUP($E26, data!$E$3:$G$11, IF($F26="int", 3, 2), 0) &gt;= HLOOKUP(N$3, data!$P$2:$T$10, MATCH($I26,data!$I$3:$I$10,0)+1, 0),N26&lt;&gt;"pass"), "OK", VLOOKUP($E26, data!$E$3:$G$11, IF($F26="int", 3, 2), 0)&amp;"|"&amp;HLOOKUP(N$3, data!$P$2:$T$10, MATCH($I26,data!$I$3:$I$10,0)+1, 0)))</f>
        <is>
          <t/>
        </is>
      </c>
    </row>
    <row r="27" customFormat="false" ht="12.8" hidden="false" customHeight="false" outlineLevel="0" collapsed="false">
      <c r="C27" s="0" t="n">
        <v>1</v>
      </c>
      <c r="D27" s="0" t="s">
        <v>29</v>
      </c>
      <c r="E27" s="0" t="s">
        <v>27</v>
      </c>
      <c r="I27" s="0" t="s">
        <v>29</v>
      </c>
      <c r="J27" s="7" t="s">
        <v>54</v>
      </c>
      <c r="N27" s="7" t="s">
        <v>53</v>
      </c>
      <c r="O27" s="7" t="str">
        <f aca="false">IF(COUNTA(J27:N27) &gt; 0, CONCATENATE(C27,MID(D27, FIND(":", D27)+1, 99),A$5,B$5,SUBSTITUTE(E27, ":", "-"),F27,G27,H27), "")</f>
        <v>1decimalMaxinclusiveINTEGER</v>
      </c>
      <c r="P27" s="0" t="str">
        <f aca="false">IF(ISBLANK(J27), "",IF(_xlfn.XOR(VLOOKUP($E27, data!$E$3:$G$11, IF($F27="int", 3, 2), 0) &gt;= HLOOKUP(J$3, data!$P$2:$T$10, MATCH($I27,data!$I$3:$I$10,0)+1, 0),J27&lt;&gt;"pass"), "OK", VLOOKUP($E27, data!$E$3:$G$11, IF($F27="int", 3, 2), 0)&amp;"|"&amp;HLOOKUP(J$3, data!$P$2:$T$10, MATCH($I27,data!$I$3:$I$10,0)+1, 0)))</f>
        <v>OK</v>
      </c>
      <c r="Q27" s="0" t="inlineStr">
        <f aca="false">IF(ISBLANK(K27), "",IF(_xlfn.XOR(VLOOKUP($E27, data!$E$3:$G$11, IF($F27="int", 3, 2), 0) &gt;= HLOOKUP(K$3, data!$P$2:$T$10, MATCH($I27,data!$I$3:$I$10,0)+1, 0),K27&lt;&gt;"pass"), "OK", VLOOKUP($E27, data!$E$3:$G$11, IF($F27="int", 3, 2), 0)&amp;"|"&amp;HLOOKUP(K$3, data!$P$2:$T$10, MATCH($I27,data!$I$3:$I$10,0)+1, 0)))</f>
        <is>
          <t/>
        </is>
      </c>
      <c r="R27" s="0" t="inlineStr">
        <f aca="false">IF(ISBLANK(L27), "",IF(_xlfn.XOR(VLOOKUP($E27, data!$E$3:$G$11, IF($F27="int", 3, 2), 0) &gt;= HLOOKUP(L$3, data!$P$2:$T$10, MATCH($I27,data!$I$3:$I$10,0)+1, 0),L27&lt;&gt;"pass"), "OK", VLOOKUP($E27, data!$E$3:$G$11, IF($F27="int", 3, 2), 0)&amp;"|"&amp;HLOOKUP(L$3, data!$P$2:$T$10, MATCH($I27,data!$I$3:$I$10,0)+1, 0)))</f>
        <is>
          <t/>
        </is>
      </c>
      <c r="S27" s="0" t="inlineStr">
        <f aca="false">IF(ISBLANK(M27), "",IF(_xlfn.XOR(VLOOKUP($E27, data!$E$3:$G$11, IF($F27="int", 3, 2), 0) &gt;= HLOOKUP(M$3, data!$P$2:$T$10, MATCH($I27,data!$I$3:$I$10,0)+1, 0),M27&lt;&gt;"pass"), "OK", VLOOKUP($E27, data!$E$3:$G$11, IF($F27="int", 3, 2), 0)&amp;"|"&amp;HLOOKUP(M$3, data!$P$2:$T$10, MATCH($I27,data!$I$3:$I$10,0)+1, 0)))</f>
        <is>
          <t/>
        </is>
      </c>
      <c r="T27" s="0" t="str">
        <f aca="false">IF(ISBLANK(N27), "",IF(_xlfn.XOR(VLOOKUP($E27, data!$E$3:$G$11, IF($F27="int", 3, 2), 0) &gt;= HLOOKUP(N$3, data!$P$2:$T$10, MATCH($I27,data!$I$3:$I$10,0)+1, 0),N27&lt;&gt;"pass"), "OK", VLOOKUP($E27, data!$E$3:$G$11, IF($F27="int", 3, 2), 0)&amp;"|"&amp;HLOOKUP(N$3, data!$P$2:$T$10, MATCH($I27,data!$I$3:$I$10,0)+1, 0)))</f>
        <v>OK</v>
      </c>
    </row>
    <row r="28" customFormat="false" ht="12.8" hidden="false" customHeight="false" outlineLevel="0" collapsed="false">
      <c r="C28" s="0" t="n">
        <v>1</v>
      </c>
      <c r="D28" s="0" t="s">
        <v>29</v>
      </c>
      <c r="E28" s="0" t="s">
        <v>27</v>
      </c>
      <c r="G28" s="0" t="s">
        <v>55</v>
      </c>
      <c r="I28" s="0" t="s">
        <v>29</v>
      </c>
      <c r="O28" s="7" t="inlineStr">
        <f aca="false">IF(COUNTA(J28:N28) &gt; 0, CONCATENATE(C28,MID(D28, FIND(":", D28)+1, 99),A$5,B$5,SUBSTITUTE(E28, ":", "-"),F28,G28,H28), "")</f>
        <is>
          <t/>
        </is>
      </c>
      <c r="P28" s="0" t="inlineStr">
        <f aca="false">IF(ISBLANK(J28), "",IF(_xlfn.XOR(VLOOKUP($E28, data!$E$3:$G$11, IF($F28="int", 3, 2), 0) &gt;= HLOOKUP(J$3, data!$P$2:$T$10, MATCH($I28,data!$I$3:$I$10,0)+1, 0),J28&lt;&gt;"pass"), "OK", VLOOKUP($E28, data!$E$3:$G$11, IF($F28="int", 3, 2), 0)&amp;"|"&amp;HLOOKUP(J$3, data!$P$2:$T$10, MATCH($I28,data!$I$3:$I$10,0)+1, 0)))</f>
        <is>
          <t/>
        </is>
      </c>
      <c r="Q28" s="0" t="inlineStr">
        <f aca="false">IF(ISBLANK(K28), "",IF(_xlfn.XOR(VLOOKUP($E28, data!$E$3:$G$11, IF($F28="int", 3, 2), 0) &gt;= HLOOKUP(K$3, data!$P$2:$T$10, MATCH($I28,data!$I$3:$I$10,0)+1, 0),K28&lt;&gt;"pass"), "OK", VLOOKUP($E28, data!$E$3:$G$11, IF($F28="int", 3, 2), 0)&amp;"|"&amp;HLOOKUP(K$3, data!$P$2:$T$10, MATCH($I28,data!$I$3:$I$10,0)+1, 0)))</f>
        <is>
          <t/>
        </is>
      </c>
      <c r="R28" s="0" t="inlineStr">
        <f aca="false">IF(ISBLANK(L28), "",IF(_xlfn.XOR(VLOOKUP($E28, data!$E$3:$G$11, IF($F28="int", 3, 2), 0) &gt;= HLOOKUP(L$3, data!$P$2:$T$10, MATCH($I28,data!$I$3:$I$10,0)+1, 0),L28&lt;&gt;"pass"), "OK", VLOOKUP($E28, data!$E$3:$G$11, IF($F28="int", 3, 2), 0)&amp;"|"&amp;HLOOKUP(L$3, data!$P$2:$T$10, MATCH($I28,data!$I$3:$I$10,0)+1, 0)))</f>
        <is>
          <t/>
        </is>
      </c>
      <c r="S28" s="0" t="inlineStr">
        <f aca="false">IF(ISBLANK(M28), "",IF(_xlfn.XOR(VLOOKUP($E28, data!$E$3:$G$11, IF($F28="int", 3, 2), 0) &gt;= HLOOKUP(M$3, data!$P$2:$T$10, MATCH($I28,data!$I$3:$I$10,0)+1, 0),M28&lt;&gt;"pass"), "OK", VLOOKUP($E28, data!$E$3:$G$11, IF($F28="int", 3, 2), 0)&amp;"|"&amp;HLOOKUP(M$3, data!$P$2:$T$10, MATCH($I28,data!$I$3:$I$10,0)+1, 0)))</f>
        <is>
          <t/>
        </is>
      </c>
      <c r="T28" s="0" t="inlineStr">
        <f aca="false">IF(ISBLANK(N28), "",IF(_xlfn.XOR(VLOOKUP($E28, data!$E$3:$G$11, IF($F28="int", 3, 2), 0) &gt;= HLOOKUP(N$3, data!$P$2:$T$10, MATCH($I28,data!$I$3:$I$10,0)+1, 0),N28&lt;&gt;"pass"), "OK", VLOOKUP($E28, data!$E$3:$G$11, IF($F28="int", 3, 2), 0)&amp;"|"&amp;HLOOKUP(N$3, data!$P$2:$T$10, MATCH($I28,data!$I$3:$I$10,0)+1, 0)))</f>
        <is>
          <t/>
        </is>
      </c>
    </row>
    <row r="29" customFormat="false" ht="12.8" hidden="false" customHeight="false" outlineLevel="0" collapsed="false">
      <c r="C29" s="0" t="n">
        <v>1</v>
      </c>
      <c r="D29" s="0" t="s">
        <v>29</v>
      </c>
      <c r="E29" s="0" t="s">
        <v>39</v>
      </c>
      <c r="I29" s="0" t="s">
        <v>29</v>
      </c>
      <c r="J29" s="7" t="s">
        <v>54</v>
      </c>
      <c r="K29" s="7" t="s">
        <v>54</v>
      </c>
      <c r="N29" s="7" t="s">
        <v>53</v>
      </c>
      <c r="O29" s="7" t="str">
        <f aca="false">IF(COUNTA(J29:N29) &gt; 0, CONCATENATE(C29,MID(D29, FIND(":", D29)+1, 99),A$5,B$5,SUBSTITUTE(E29, ":", "-"),F29,G29,H29), "")</f>
        <v>1decimalMaxinclusiveDECIMAL</v>
      </c>
      <c r="P29" s="0" t="str">
        <f aca="false">IF(ISBLANK(J29), "",IF(_xlfn.XOR(VLOOKUP($E29, data!$E$3:$G$11, IF($F29="int", 3, 2), 0) &gt;= HLOOKUP(J$3, data!$P$2:$T$10, MATCH($I29,data!$I$3:$I$10,0)+1, 0),J29&lt;&gt;"pass"), "OK", VLOOKUP($E29, data!$E$3:$G$11, IF($F29="int", 3, 2), 0)&amp;"|"&amp;HLOOKUP(J$3, data!$P$2:$T$10, MATCH($I29,data!$I$3:$I$10,0)+1, 0)))</f>
        <v>OK</v>
      </c>
      <c r="Q29" s="0" t="str">
        <f aca="false">IF(ISBLANK(K29), "",IF(_xlfn.XOR(VLOOKUP($E29, data!$E$3:$G$11, IF($F29="int", 3, 2), 0) &gt;= HLOOKUP(K$3, data!$P$2:$T$10, MATCH($I29,data!$I$3:$I$10,0)+1, 0),K29&lt;&gt;"pass"), "OK", VLOOKUP($E29, data!$E$3:$G$11, IF($F29="int", 3, 2), 0)&amp;"|"&amp;HLOOKUP(K$3, data!$P$2:$T$10, MATCH($I29,data!$I$3:$I$10,0)+1, 0)))</f>
        <v>OK</v>
      </c>
      <c r="R29" s="0" t="inlineStr">
        <f aca="false">IF(ISBLANK(L29), "",IF(_xlfn.XOR(VLOOKUP($E29, data!$E$3:$G$11, IF($F29="int", 3, 2), 0) &gt;= HLOOKUP(L$3, data!$P$2:$T$10, MATCH($I29,data!$I$3:$I$10,0)+1, 0),L29&lt;&gt;"pass"), "OK", VLOOKUP($E29, data!$E$3:$G$11, IF($F29="int", 3, 2), 0)&amp;"|"&amp;HLOOKUP(L$3, data!$P$2:$T$10, MATCH($I29,data!$I$3:$I$10,0)+1, 0)))</f>
        <is>
          <t/>
        </is>
      </c>
      <c r="S29" s="0" t="inlineStr">
        <f aca="false">IF(ISBLANK(M29), "",IF(_xlfn.XOR(VLOOKUP($E29, data!$E$3:$G$11, IF($F29="int", 3, 2), 0) &gt;= HLOOKUP(M$3, data!$P$2:$T$10, MATCH($I29,data!$I$3:$I$10,0)+1, 0),M29&lt;&gt;"pass"), "OK", VLOOKUP($E29, data!$E$3:$G$11, IF($F29="int", 3, 2), 0)&amp;"|"&amp;HLOOKUP(M$3, data!$P$2:$T$10, MATCH($I29,data!$I$3:$I$10,0)+1, 0)))</f>
        <is>
          <t/>
        </is>
      </c>
      <c r="T29" s="0" t="str">
        <f aca="false">IF(ISBLANK(N29), "",IF(_xlfn.XOR(VLOOKUP($E29, data!$E$3:$G$11, IF($F29="int", 3, 2), 0) &gt;= HLOOKUP(N$3, data!$P$2:$T$10, MATCH($I29,data!$I$3:$I$10,0)+1, 0),N29&lt;&gt;"pass"), "OK", VLOOKUP($E29, data!$E$3:$G$11, IF($F29="int", 3, 2), 0)&amp;"|"&amp;HLOOKUP(N$3, data!$P$2:$T$10, MATCH($I29,data!$I$3:$I$10,0)+1, 0)))</f>
        <v>OK</v>
      </c>
    </row>
    <row r="30" customFormat="false" ht="12.8" hidden="false" customHeight="false" outlineLevel="0" collapsed="false">
      <c r="C30" s="0" t="n">
        <v>1</v>
      </c>
      <c r="D30" s="0" t="s">
        <v>29</v>
      </c>
      <c r="E30" s="0" t="s">
        <v>39</v>
      </c>
      <c r="G30" s="0" t="s">
        <v>55</v>
      </c>
      <c r="H30" s="0" t="s">
        <v>56</v>
      </c>
      <c r="I30" s="0" t="s">
        <v>29</v>
      </c>
      <c r="O30" s="7" t="inlineStr">
        <f aca="false">IF(COUNTA(J30:N30) &gt; 0, CONCATENATE(C30,MID(D30, FIND(":", D30)+1, 99),A$5,B$5,SUBSTITUTE(E30, ":", "-"),F30,G30,H30), "")</f>
        <is>
          <t/>
        </is>
      </c>
      <c r="P30" s="0" t="inlineStr">
        <f aca="false">IF(ISBLANK(J30), "",IF(_xlfn.XOR(VLOOKUP($E30, data!$E$3:$G$11, IF($F30="int", 3, 2), 0) &gt;= HLOOKUP(J$3, data!$P$2:$T$10, MATCH($I30,data!$I$3:$I$10,0)+1, 0),J30&lt;&gt;"pass"), "OK", VLOOKUP($E30, data!$E$3:$G$11, IF($F30="int", 3, 2), 0)&amp;"|"&amp;HLOOKUP(J$3, data!$P$2:$T$10, MATCH($I30,data!$I$3:$I$10,0)+1, 0)))</f>
        <is>
          <t/>
        </is>
      </c>
      <c r="Q30" s="0" t="inlineStr">
        <f aca="false">IF(ISBLANK(K30), "",IF(_xlfn.XOR(VLOOKUP($E30, data!$E$3:$G$11, IF($F30="int", 3, 2), 0) &gt;= HLOOKUP(K$3, data!$P$2:$T$10, MATCH($I30,data!$I$3:$I$10,0)+1, 0),K30&lt;&gt;"pass"), "OK", VLOOKUP($E30, data!$E$3:$G$11, IF($F30="int", 3, 2), 0)&amp;"|"&amp;HLOOKUP(K$3, data!$P$2:$T$10, MATCH($I30,data!$I$3:$I$10,0)+1, 0)))</f>
        <is>
          <t/>
        </is>
      </c>
      <c r="R30" s="0" t="inlineStr">
        <f aca="false">IF(ISBLANK(L30), "",IF(_xlfn.XOR(VLOOKUP($E30, data!$E$3:$G$11, IF($F30="int", 3, 2), 0) &gt;= HLOOKUP(L$3, data!$P$2:$T$10, MATCH($I30,data!$I$3:$I$10,0)+1, 0),L30&lt;&gt;"pass"), "OK", VLOOKUP($E30, data!$E$3:$G$11, IF($F30="int", 3, 2), 0)&amp;"|"&amp;HLOOKUP(L$3, data!$P$2:$T$10, MATCH($I30,data!$I$3:$I$10,0)+1, 0)))</f>
        <is>
          <t/>
        </is>
      </c>
      <c r="S30" s="0" t="inlineStr">
        <f aca="false">IF(ISBLANK(M30), "",IF(_xlfn.XOR(VLOOKUP($E30, data!$E$3:$G$11, IF($F30="int", 3, 2), 0) &gt;= HLOOKUP(M$3, data!$P$2:$T$10, MATCH($I30,data!$I$3:$I$10,0)+1, 0),M30&lt;&gt;"pass"), "OK", VLOOKUP($E30, data!$E$3:$G$11, IF($F30="int", 3, 2), 0)&amp;"|"&amp;HLOOKUP(M$3, data!$P$2:$T$10, MATCH($I30,data!$I$3:$I$10,0)+1, 0)))</f>
        <is>
          <t/>
        </is>
      </c>
      <c r="T30" s="0" t="inlineStr">
        <f aca="false">IF(ISBLANK(N30), "",IF(_xlfn.XOR(VLOOKUP($E30, data!$E$3:$G$11, IF($F30="int", 3, 2), 0) &gt;= HLOOKUP(N$3, data!$P$2:$T$10, MATCH($I30,data!$I$3:$I$10,0)+1, 0),N30&lt;&gt;"pass"), "OK", VLOOKUP($E30, data!$E$3:$G$11, IF($F30="int", 3, 2), 0)&amp;"|"&amp;HLOOKUP(N$3, data!$P$2:$T$10, MATCH($I30,data!$I$3:$I$10,0)+1, 0)))</f>
        <is>
          <t/>
        </is>
      </c>
    </row>
    <row r="31" customFormat="false" ht="12.8" hidden="false" customHeight="false" outlineLevel="0" collapsed="false">
      <c r="C31" s="0" t="n">
        <v>1</v>
      </c>
      <c r="D31" s="0" t="s">
        <v>29</v>
      </c>
      <c r="E31" s="0" t="s">
        <v>39</v>
      </c>
      <c r="F31" s="0" t="s">
        <v>21</v>
      </c>
      <c r="I31" s="0" t="s">
        <v>29</v>
      </c>
      <c r="O31" s="7" t="inlineStr">
        <f aca="false">IF(COUNTA(J31:N31) &gt; 0, CONCATENATE(C31,MID(D31, FIND(":", D31)+1, 99),A$5,B$5,SUBSTITUTE(E31, ":", "-"),F31,G31,H31), "")</f>
        <is>
          <t/>
        </is>
      </c>
      <c r="P31" s="0" t="inlineStr">
        <f aca="false">IF(ISBLANK(J31), "",IF(_xlfn.XOR(VLOOKUP($E31, data!$E$3:$G$11, IF($F31="int", 3, 2), 0) &gt;= HLOOKUP(J$3, data!$P$2:$T$10, MATCH($I31,data!$I$3:$I$10,0)+1, 0),J31&lt;&gt;"pass"), "OK", VLOOKUP($E31, data!$E$3:$G$11, IF($F31="int", 3, 2), 0)&amp;"|"&amp;HLOOKUP(J$3, data!$P$2:$T$10, MATCH($I31,data!$I$3:$I$10,0)+1, 0)))</f>
        <is>
          <t/>
        </is>
      </c>
      <c r="Q31" s="0" t="inlineStr">
        <f aca="false">IF(ISBLANK(K31), "",IF(_xlfn.XOR(VLOOKUP($E31, data!$E$3:$G$11, IF($F31="int", 3, 2), 0) &gt;= HLOOKUP(K$3, data!$P$2:$T$10, MATCH($I31,data!$I$3:$I$10,0)+1, 0),K31&lt;&gt;"pass"), "OK", VLOOKUP($E31, data!$E$3:$G$11, IF($F31="int", 3, 2), 0)&amp;"|"&amp;HLOOKUP(K$3, data!$P$2:$T$10, MATCH($I31,data!$I$3:$I$10,0)+1, 0)))</f>
        <is>
          <t/>
        </is>
      </c>
      <c r="R31" s="0" t="inlineStr">
        <f aca="false">IF(ISBLANK(L31), "",IF(_xlfn.XOR(VLOOKUP($E31, data!$E$3:$G$11, IF($F31="int", 3, 2), 0) &gt;= HLOOKUP(L$3, data!$P$2:$T$10, MATCH($I31,data!$I$3:$I$10,0)+1, 0),L31&lt;&gt;"pass"), "OK", VLOOKUP($E31, data!$E$3:$G$11, IF($F31="int", 3, 2), 0)&amp;"|"&amp;HLOOKUP(L$3, data!$P$2:$T$10, MATCH($I31,data!$I$3:$I$10,0)+1, 0)))</f>
        <is>
          <t/>
        </is>
      </c>
      <c r="S31" s="0" t="inlineStr">
        <f aca="false">IF(ISBLANK(M31), "",IF(_xlfn.XOR(VLOOKUP($E31, data!$E$3:$G$11, IF($F31="int", 3, 2), 0) &gt;= HLOOKUP(M$3, data!$P$2:$T$10, MATCH($I31,data!$I$3:$I$10,0)+1, 0),M31&lt;&gt;"pass"), "OK", VLOOKUP($E31, data!$E$3:$G$11, IF($F31="int", 3, 2), 0)&amp;"|"&amp;HLOOKUP(M$3, data!$P$2:$T$10, MATCH($I31,data!$I$3:$I$10,0)+1, 0)))</f>
        <is>
          <t/>
        </is>
      </c>
      <c r="T31" s="0" t="inlineStr">
        <f aca="false">IF(ISBLANK(N31), "",IF(_xlfn.XOR(VLOOKUP($E31, data!$E$3:$G$11, IF($F31="int", 3, 2), 0) &gt;= HLOOKUP(N$3, data!$P$2:$T$10, MATCH($I31,data!$I$3:$I$10,0)+1, 0),N31&lt;&gt;"pass"), "OK", VLOOKUP($E31, data!$E$3:$G$11, IF($F31="int", 3, 2), 0)&amp;"|"&amp;HLOOKUP(N$3, data!$P$2:$T$10, MATCH($I31,data!$I$3:$I$10,0)+1, 0)))</f>
        <is>
          <t/>
        </is>
      </c>
    </row>
    <row r="32" customFormat="false" ht="12.8" hidden="false" customHeight="false" outlineLevel="0" collapsed="false">
      <c r="C32" s="0" t="n">
        <v>1</v>
      </c>
      <c r="D32" s="0" t="s">
        <v>29</v>
      </c>
      <c r="E32" s="0" t="s">
        <v>39</v>
      </c>
      <c r="F32" s="0" t="s">
        <v>21</v>
      </c>
      <c r="G32" s="0" t="s">
        <v>55</v>
      </c>
      <c r="H32" s="0" t="s">
        <v>56</v>
      </c>
      <c r="I32" s="0" t="s">
        <v>29</v>
      </c>
      <c r="O32" s="7" t="inlineStr">
        <f aca="false">IF(COUNTA(J32:N32) &gt; 0, CONCATENATE(C32,MID(D32, FIND(":", D32)+1, 99),A$5,B$5,SUBSTITUTE(E32, ":", "-"),F32,G32,H32), "")</f>
        <is>
          <t/>
        </is>
      </c>
      <c r="P32" s="0" t="inlineStr">
        <f aca="false">IF(ISBLANK(J32), "",IF(_xlfn.XOR(VLOOKUP($E32, data!$E$3:$G$11, IF($F32="int", 3, 2), 0) &gt;= HLOOKUP(J$3, data!$P$2:$T$10, MATCH($I32,data!$I$3:$I$10,0)+1, 0),J32&lt;&gt;"pass"), "OK", VLOOKUP($E32, data!$E$3:$G$11, IF($F32="int", 3, 2), 0)&amp;"|"&amp;HLOOKUP(J$3, data!$P$2:$T$10, MATCH($I32,data!$I$3:$I$10,0)+1, 0)))</f>
        <is>
          <t/>
        </is>
      </c>
      <c r="Q32" s="0" t="inlineStr">
        <f aca="false">IF(ISBLANK(K32), "",IF(_xlfn.XOR(VLOOKUP($E32, data!$E$3:$G$11, IF($F32="int", 3, 2), 0) &gt;= HLOOKUP(K$3, data!$P$2:$T$10, MATCH($I32,data!$I$3:$I$10,0)+1, 0),K32&lt;&gt;"pass"), "OK", VLOOKUP($E32, data!$E$3:$G$11, IF($F32="int", 3, 2), 0)&amp;"|"&amp;HLOOKUP(K$3, data!$P$2:$T$10, MATCH($I32,data!$I$3:$I$10,0)+1, 0)))</f>
        <is>
          <t/>
        </is>
      </c>
      <c r="R32" s="0" t="inlineStr">
        <f aca="false">IF(ISBLANK(L32), "",IF(_xlfn.XOR(VLOOKUP($E32, data!$E$3:$G$11, IF($F32="int", 3, 2), 0) &gt;= HLOOKUP(L$3, data!$P$2:$T$10, MATCH($I32,data!$I$3:$I$10,0)+1, 0),L32&lt;&gt;"pass"), "OK", VLOOKUP($E32, data!$E$3:$G$11, IF($F32="int", 3, 2), 0)&amp;"|"&amp;HLOOKUP(L$3, data!$P$2:$T$10, MATCH($I32,data!$I$3:$I$10,0)+1, 0)))</f>
        <is>
          <t/>
        </is>
      </c>
      <c r="S32" s="0" t="inlineStr">
        <f aca="false">IF(ISBLANK(M32), "",IF(_xlfn.XOR(VLOOKUP($E32, data!$E$3:$G$11, IF($F32="int", 3, 2), 0) &gt;= HLOOKUP(M$3, data!$P$2:$T$10, MATCH($I32,data!$I$3:$I$10,0)+1, 0),M32&lt;&gt;"pass"), "OK", VLOOKUP($E32, data!$E$3:$G$11, IF($F32="int", 3, 2), 0)&amp;"|"&amp;HLOOKUP(M$3, data!$P$2:$T$10, MATCH($I32,data!$I$3:$I$10,0)+1, 0)))</f>
        <is>
          <t/>
        </is>
      </c>
      <c r="T32" s="0" t="inlineStr">
        <f aca="false">IF(ISBLANK(N32), "",IF(_xlfn.XOR(VLOOKUP($E32, data!$E$3:$G$11, IF($F32="int", 3, 2), 0) &gt;= HLOOKUP(N$3, data!$P$2:$T$10, MATCH($I32,data!$I$3:$I$10,0)+1, 0),N32&lt;&gt;"pass"), "OK", VLOOKUP($E32, data!$E$3:$G$11, IF($F32="int", 3, 2), 0)&amp;"|"&amp;HLOOKUP(N$3, data!$P$2:$T$10, MATCH($I32,data!$I$3:$I$10,0)+1, 0)))</f>
        <is>
          <t/>
        </is>
      </c>
    </row>
    <row r="33" customFormat="false" ht="12.8" hidden="false" customHeight="false" outlineLevel="0" collapsed="false">
      <c r="C33" s="0" t="n">
        <v>1</v>
      </c>
      <c r="D33" s="0" t="s">
        <v>29</v>
      </c>
      <c r="E33" s="0" t="s">
        <v>42</v>
      </c>
      <c r="I33" s="0" t="s">
        <v>29</v>
      </c>
      <c r="J33" s="7" t="s">
        <v>54</v>
      </c>
      <c r="K33" s="7" t="s">
        <v>54</v>
      </c>
      <c r="N33" s="7" t="s">
        <v>53</v>
      </c>
      <c r="O33" s="7" t="str">
        <f aca="false">IF(COUNTA(J33:N33) &gt; 0, CONCATENATE(C33,MID(D33, FIND(":", D33)+1, 99),A$5,B$5,SUBSTITUTE(E33, ":", "-"),F33,G33,H33), "")</f>
        <v>1decimalMaxinclusiveDOUBLE</v>
      </c>
      <c r="P33" s="0" t="str">
        <f aca="false">IF(ISBLANK(J33), "",IF(_xlfn.XOR(VLOOKUP($E33, data!$E$3:$G$11, IF($F33="int", 3, 2), 0) &gt;= HLOOKUP(J$3, data!$P$2:$T$10, MATCH($I33,data!$I$3:$I$10,0)+1, 0),J33&lt;&gt;"pass"), "OK", VLOOKUP($E33, data!$E$3:$G$11, IF($F33="int", 3, 2), 0)&amp;"|"&amp;HLOOKUP(J$3, data!$P$2:$T$10, MATCH($I33,data!$I$3:$I$10,0)+1, 0)))</f>
        <v>OK</v>
      </c>
      <c r="Q33" s="0" t="str">
        <f aca="false">IF(ISBLANK(K33), "",IF(_xlfn.XOR(VLOOKUP($E33, data!$E$3:$G$11, IF($F33="int", 3, 2), 0) &gt;= HLOOKUP(K$3, data!$P$2:$T$10, MATCH($I33,data!$I$3:$I$10,0)+1, 0),K33&lt;&gt;"pass"), "OK", VLOOKUP($E33, data!$E$3:$G$11, IF($F33="int", 3, 2), 0)&amp;"|"&amp;HLOOKUP(K$3, data!$P$2:$T$10, MATCH($I33,data!$I$3:$I$10,0)+1, 0)))</f>
        <v>OK</v>
      </c>
      <c r="R33" s="0" t="inlineStr">
        <f aca="false">IF(ISBLANK(L33), "",IF(_xlfn.XOR(VLOOKUP($E33, data!$E$3:$G$11, IF($F33="int", 3, 2), 0) &gt;= HLOOKUP(L$3, data!$P$2:$T$10, MATCH($I33,data!$I$3:$I$10,0)+1, 0),L33&lt;&gt;"pass"), "OK", VLOOKUP($E33, data!$E$3:$G$11, IF($F33="int", 3, 2), 0)&amp;"|"&amp;HLOOKUP(L$3, data!$P$2:$T$10, MATCH($I33,data!$I$3:$I$10,0)+1, 0)))</f>
        <is>
          <t/>
        </is>
      </c>
      <c r="S33" s="0" t="inlineStr">
        <f aca="false">IF(ISBLANK(M33), "",IF(_xlfn.XOR(VLOOKUP($E33, data!$E$3:$G$11, IF($F33="int", 3, 2), 0) &gt;= HLOOKUP(M$3, data!$P$2:$T$10, MATCH($I33,data!$I$3:$I$10,0)+1, 0),M33&lt;&gt;"pass"), "OK", VLOOKUP($E33, data!$E$3:$G$11, IF($F33="int", 3, 2), 0)&amp;"|"&amp;HLOOKUP(M$3, data!$P$2:$T$10, MATCH($I33,data!$I$3:$I$10,0)+1, 0)))</f>
        <is>
          <t/>
        </is>
      </c>
      <c r="T33" s="0" t="str">
        <f aca="false">IF(ISBLANK(N33), "",IF(_xlfn.XOR(VLOOKUP($E33, data!$E$3:$G$11, IF($F33="int", 3, 2), 0) &gt;= HLOOKUP(N$3, data!$P$2:$T$10, MATCH($I33,data!$I$3:$I$10,0)+1, 0),N33&lt;&gt;"pass"), "OK", VLOOKUP($E33, data!$E$3:$G$11, IF($F33="int", 3, 2), 0)&amp;"|"&amp;HLOOKUP(N$3, data!$P$2:$T$10, MATCH($I33,data!$I$3:$I$10,0)+1, 0)))</f>
        <v>OK</v>
      </c>
    </row>
    <row r="34" customFormat="false" ht="12.8" hidden="false" customHeight="false" outlineLevel="0" collapsed="false">
      <c r="C34" s="0" t="n">
        <v>1</v>
      </c>
      <c r="D34" s="0" t="s">
        <v>29</v>
      </c>
      <c r="E34" s="0" t="s">
        <v>42</v>
      </c>
      <c r="G34" s="0" t="s">
        <v>55</v>
      </c>
      <c r="H34" s="0" t="s">
        <v>56</v>
      </c>
      <c r="I34" s="0" t="s">
        <v>29</v>
      </c>
      <c r="O34" s="7" t="inlineStr">
        <f aca="false">IF(COUNTA(J34:N34) &gt; 0, CONCATENATE(C34,MID(D34, FIND(":", D34)+1, 99),A$5,B$5,SUBSTITUTE(E34, ":", "-"),F34,G34,H34), "")</f>
        <is>
          <t/>
        </is>
      </c>
      <c r="P34" s="0" t="inlineStr">
        <f aca="false">IF(ISBLANK(J34), "",IF(_xlfn.XOR(VLOOKUP($E34, data!$E$3:$G$11, IF($F34="int", 3, 2), 0) &gt;= HLOOKUP(J$3, data!$P$2:$T$10, MATCH($I34,data!$I$3:$I$10,0)+1, 0),J34&lt;&gt;"pass"), "OK", VLOOKUP($E34, data!$E$3:$G$11, IF($F34="int", 3, 2), 0)&amp;"|"&amp;HLOOKUP(J$3, data!$P$2:$T$10, MATCH($I34,data!$I$3:$I$10,0)+1, 0)))</f>
        <is>
          <t/>
        </is>
      </c>
      <c r="Q34" s="0" t="inlineStr">
        <f aca="false">IF(ISBLANK(K34), "",IF(_xlfn.XOR(VLOOKUP($E34, data!$E$3:$G$11, IF($F34="int", 3, 2), 0) &gt;= HLOOKUP(K$3, data!$P$2:$T$10, MATCH($I34,data!$I$3:$I$10,0)+1, 0),K34&lt;&gt;"pass"), "OK", VLOOKUP($E34, data!$E$3:$G$11, IF($F34="int", 3, 2), 0)&amp;"|"&amp;HLOOKUP(K$3, data!$P$2:$T$10, MATCH($I34,data!$I$3:$I$10,0)+1, 0)))</f>
        <is>
          <t/>
        </is>
      </c>
      <c r="R34" s="0" t="inlineStr">
        <f aca="false">IF(ISBLANK(L34), "",IF(_xlfn.XOR(VLOOKUP($E34, data!$E$3:$G$11, IF($F34="int", 3, 2), 0) &gt;= HLOOKUP(L$3, data!$P$2:$T$10, MATCH($I34,data!$I$3:$I$10,0)+1, 0),L34&lt;&gt;"pass"), "OK", VLOOKUP($E34, data!$E$3:$G$11, IF($F34="int", 3, 2), 0)&amp;"|"&amp;HLOOKUP(L$3, data!$P$2:$T$10, MATCH($I34,data!$I$3:$I$10,0)+1, 0)))</f>
        <is>
          <t/>
        </is>
      </c>
      <c r="S34" s="0" t="inlineStr">
        <f aca="false">IF(ISBLANK(M34), "",IF(_xlfn.XOR(VLOOKUP($E34, data!$E$3:$G$11, IF($F34="int", 3, 2), 0) &gt;= HLOOKUP(M$3, data!$P$2:$T$10, MATCH($I34,data!$I$3:$I$10,0)+1, 0),M34&lt;&gt;"pass"), "OK", VLOOKUP($E34, data!$E$3:$G$11, IF($F34="int", 3, 2), 0)&amp;"|"&amp;HLOOKUP(M$3, data!$P$2:$T$10, MATCH($I34,data!$I$3:$I$10,0)+1, 0)))</f>
        <is>
          <t/>
        </is>
      </c>
      <c r="T34" s="0" t="inlineStr">
        <f aca="false">IF(ISBLANK(N34), "",IF(_xlfn.XOR(VLOOKUP($E34, data!$E$3:$G$11, IF($F34="int", 3, 2), 0) &gt;= HLOOKUP(N$3, data!$P$2:$T$10, MATCH($I34,data!$I$3:$I$10,0)+1, 0),N34&lt;&gt;"pass"), "OK", VLOOKUP($E34, data!$E$3:$G$11, IF($F34="int", 3, 2), 0)&amp;"|"&amp;HLOOKUP(N$3, data!$P$2:$T$10, MATCH($I34,data!$I$3:$I$10,0)+1, 0)))</f>
        <is>
          <t/>
        </is>
      </c>
    </row>
    <row r="35" customFormat="false" ht="12.8" hidden="false" customHeight="false" outlineLevel="0" collapsed="false">
      <c r="C35" s="0" t="n">
        <v>1</v>
      </c>
      <c r="D35" s="0" t="s">
        <v>29</v>
      </c>
      <c r="E35" s="0" t="s">
        <v>42</v>
      </c>
      <c r="F35" s="0" t="s">
        <v>21</v>
      </c>
      <c r="I35" s="0" t="s">
        <v>29</v>
      </c>
      <c r="O35" s="7" t="inlineStr">
        <f aca="false">IF(COUNTA(J35:N35) &gt; 0, CONCATENATE(C35,MID(D35, FIND(":", D35)+1, 99),A$5,B$5,SUBSTITUTE(E35, ":", "-"),F35,G35,H35), "")</f>
        <is>
          <t/>
        </is>
      </c>
      <c r="P35" s="0" t="inlineStr">
        <f aca="false">IF(ISBLANK(J35), "",IF(_xlfn.XOR(VLOOKUP($E35, data!$E$3:$G$11, IF($F35="int", 3, 2), 0) &gt;= HLOOKUP(J$3, data!$P$2:$T$10, MATCH($I35,data!$I$3:$I$10,0)+1, 0),J35&lt;&gt;"pass"), "OK", VLOOKUP($E35, data!$E$3:$G$11, IF($F35="int", 3, 2), 0)&amp;"|"&amp;HLOOKUP(J$3, data!$P$2:$T$10, MATCH($I35,data!$I$3:$I$10,0)+1, 0)))</f>
        <is>
          <t/>
        </is>
      </c>
      <c r="Q35" s="0" t="inlineStr">
        <f aca="false">IF(ISBLANK(K35), "",IF(_xlfn.XOR(VLOOKUP($E35, data!$E$3:$G$11, IF($F35="int", 3, 2), 0) &gt;= HLOOKUP(K$3, data!$P$2:$T$10, MATCH($I35,data!$I$3:$I$10,0)+1, 0),K35&lt;&gt;"pass"), "OK", VLOOKUP($E35, data!$E$3:$G$11, IF($F35="int", 3, 2), 0)&amp;"|"&amp;HLOOKUP(K$3, data!$P$2:$T$10, MATCH($I35,data!$I$3:$I$10,0)+1, 0)))</f>
        <is>
          <t/>
        </is>
      </c>
      <c r="R35" s="0" t="inlineStr">
        <f aca="false">IF(ISBLANK(L35), "",IF(_xlfn.XOR(VLOOKUP($E35, data!$E$3:$G$11, IF($F35="int", 3, 2), 0) &gt;= HLOOKUP(L$3, data!$P$2:$T$10, MATCH($I35,data!$I$3:$I$10,0)+1, 0),L35&lt;&gt;"pass"), "OK", VLOOKUP($E35, data!$E$3:$G$11, IF($F35="int", 3, 2), 0)&amp;"|"&amp;HLOOKUP(L$3, data!$P$2:$T$10, MATCH($I35,data!$I$3:$I$10,0)+1, 0)))</f>
        <is>
          <t/>
        </is>
      </c>
      <c r="S35" s="0" t="inlineStr">
        <f aca="false">IF(ISBLANK(M35), "",IF(_xlfn.XOR(VLOOKUP($E35, data!$E$3:$G$11, IF($F35="int", 3, 2), 0) &gt;= HLOOKUP(M$3, data!$P$2:$T$10, MATCH($I35,data!$I$3:$I$10,0)+1, 0),M35&lt;&gt;"pass"), "OK", VLOOKUP($E35, data!$E$3:$G$11, IF($F35="int", 3, 2), 0)&amp;"|"&amp;HLOOKUP(M$3, data!$P$2:$T$10, MATCH($I35,data!$I$3:$I$10,0)+1, 0)))</f>
        <is>
          <t/>
        </is>
      </c>
      <c r="T35" s="0" t="inlineStr">
        <f aca="false">IF(ISBLANK(N35), "",IF(_xlfn.XOR(VLOOKUP($E35, data!$E$3:$G$11, IF($F35="int", 3, 2), 0) &gt;= HLOOKUP(N$3, data!$P$2:$T$10, MATCH($I35,data!$I$3:$I$10,0)+1, 0),N35&lt;&gt;"pass"), "OK", VLOOKUP($E35, data!$E$3:$G$11, IF($F35="int", 3, 2), 0)&amp;"|"&amp;HLOOKUP(N$3, data!$P$2:$T$10, MATCH($I35,data!$I$3:$I$10,0)+1, 0)))</f>
        <is>
          <t/>
        </is>
      </c>
    </row>
    <row r="36" customFormat="false" ht="12.8" hidden="false" customHeight="false" outlineLevel="0" collapsed="false">
      <c r="C36" s="0" t="n">
        <v>1</v>
      </c>
      <c r="D36" s="0" t="s">
        <v>29</v>
      </c>
      <c r="E36" s="0" t="s">
        <v>42</v>
      </c>
      <c r="F36" s="0" t="s">
        <v>21</v>
      </c>
      <c r="G36" s="0" t="s">
        <v>55</v>
      </c>
      <c r="H36" s="0" t="s">
        <v>56</v>
      </c>
      <c r="I36" s="0" t="s">
        <v>29</v>
      </c>
      <c r="O36" s="7" t="inlineStr">
        <f aca="false">IF(COUNTA(J36:N36) &gt; 0, CONCATENATE(C36,MID(D36, FIND(":", D36)+1, 99),A$5,B$5,SUBSTITUTE(E36, ":", "-"),F36,G36,H36), "")</f>
        <is>
          <t/>
        </is>
      </c>
      <c r="P36" s="0" t="inlineStr">
        <f aca="false">IF(ISBLANK(J36), "",IF(_xlfn.XOR(VLOOKUP($E36, data!$E$3:$G$11, IF($F36="int", 3, 2), 0) &gt;= HLOOKUP(J$3, data!$P$2:$T$10, MATCH($I36,data!$I$3:$I$10,0)+1, 0),J36&lt;&gt;"pass"), "OK", VLOOKUP($E36, data!$E$3:$G$11, IF($F36="int", 3, 2), 0)&amp;"|"&amp;HLOOKUP(J$3, data!$P$2:$T$10, MATCH($I36,data!$I$3:$I$10,0)+1, 0)))</f>
        <is>
          <t/>
        </is>
      </c>
      <c r="Q36" s="0" t="inlineStr">
        <f aca="false">IF(ISBLANK(K36), "",IF(_xlfn.XOR(VLOOKUP($E36, data!$E$3:$G$11, IF($F36="int", 3, 2), 0) &gt;= HLOOKUP(K$3, data!$P$2:$T$10, MATCH($I36,data!$I$3:$I$10,0)+1, 0),K36&lt;&gt;"pass"), "OK", VLOOKUP($E36, data!$E$3:$G$11, IF($F36="int", 3, 2), 0)&amp;"|"&amp;HLOOKUP(K$3, data!$P$2:$T$10, MATCH($I36,data!$I$3:$I$10,0)+1, 0)))</f>
        <is>
          <t/>
        </is>
      </c>
      <c r="R36" s="0" t="inlineStr">
        <f aca="false">IF(ISBLANK(L36), "",IF(_xlfn.XOR(VLOOKUP($E36, data!$E$3:$G$11, IF($F36="int", 3, 2), 0) &gt;= HLOOKUP(L$3, data!$P$2:$T$10, MATCH($I36,data!$I$3:$I$10,0)+1, 0),L36&lt;&gt;"pass"), "OK", VLOOKUP($E36, data!$E$3:$G$11, IF($F36="int", 3, 2), 0)&amp;"|"&amp;HLOOKUP(L$3, data!$P$2:$T$10, MATCH($I36,data!$I$3:$I$10,0)+1, 0)))</f>
        <is>
          <t/>
        </is>
      </c>
      <c r="S36" s="0" t="inlineStr">
        <f aca="false">IF(ISBLANK(M36), "",IF(_xlfn.XOR(VLOOKUP($E36, data!$E$3:$G$11, IF($F36="int", 3, 2), 0) &gt;= HLOOKUP(M$3, data!$P$2:$T$10, MATCH($I36,data!$I$3:$I$10,0)+1, 0),M36&lt;&gt;"pass"), "OK", VLOOKUP($E36, data!$E$3:$G$11, IF($F36="int", 3, 2), 0)&amp;"|"&amp;HLOOKUP(M$3, data!$P$2:$T$10, MATCH($I36,data!$I$3:$I$10,0)+1, 0)))</f>
        <is>
          <t/>
        </is>
      </c>
      <c r="T36" s="0" t="inlineStr">
        <f aca="false">IF(ISBLANK(N36), "",IF(_xlfn.XOR(VLOOKUP($E36, data!$E$3:$G$11, IF($F36="int", 3, 2), 0) &gt;= HLOOKUP(N$3, data!$P$2:$T$10, MATCH($I36,data!$I$3:$I$10,0)+1, 0),N36&lt;&gt;"pass"), "OK", VLOOKUP($E36, data!$E$3:$G$11, IF($F36="int", 3, 2), 0)&amp;"|"&amp;HLOOKUP(N$3, data!$P$2:$T$10, MATCH($I36,data!$I$3:$I$10,0)+1, 0)))</f>
        <is>
          <t/>
        </is>
      </c>
    </row>
    <row r="37" customFormat="false" ht="12.8" hidden="false" customHeight="false" outlineLevel="0" collapsed="false">
      <c r="C37" s="0" t="n">
        <v>1</v>
      </c>
      <c r="D37" s="0" t="s">
        <v>29</v>
      </c>
      <c r="E37" s="0" t="s">
        <v>39</v>
      </c>
      <c r="I37" s="0" t="s">
        <v>30</v>
      </c>
      <c r="K37" s="7" t="s">
        <v>53</v>
      </c>
      <c r="O37" s="7" t="str">
        <f aca="false">IF(COUNTA(J37:N37) &gt; 0, CONCATENATE(C37,MID(D37, FIND(":", D37)+1, 99),A$5,B$5,SUBSTITUTE(E37, ":", "-"),F37,G37,H37), "")</f>
        <v>1decimalMaxinclusiveDECIMAL</v>
      </c>
      <c r="P37" s="0" t="inlineStr">
        <f aca="false">IF(ISBLANK(J37), "",IF(_xlfn.XOR(VLOOKUP($E37, data!$E$3:$G$11, IF($F37="int", 3, 2), 0) &gt;= HLOOKUP(J$3, data!$P$2:$T$10, MATCH($I37,data!$I$3:$I$10,0)+1, 0),J37&lt;&gt;"pass"), "OK", VLOOKUP($E37, data!$E$3:$G$11, IF($F37="int", 3, 2), 0)&amp;"|"&amp;HLOOKUP(J$3, data!$P$2:$T$10, MATCH($I37,data!$I$3:$I$10,0)+1, 0)))</f>
        <is>
          <t/>
        </is>
      </c>
      <c r="Q37" s="0" t="str">
        <f aca="false">IF(ISBLANK(K37), "",IF(_xlfn.XOR(VLOOKUP($E37, data!$E$3:$G$11, IF($F37="int", 3, 2), 0) &gt;= HLOOKUP(K$3, data!$P$2:$T$10, MATCH($I37,data!$I$3:$I$10,0)+1, 0),K37&lt;&gt;"pass"), "OK", VLOOKUP($E37, data!$E$3:$G$11, IF($F37="int", 3, 2), 0)&amp;"|"&amp;HLOOKUP(K$3, data!$P$2:$T$10, MATCH($I37,data!$I$3:$I$10,0)+1, 0)))</f>
        <v>5.5|5.5</v>
      </c>
      <c r="R37" s="0" t="inlineStr">
        <f aca="false">IF(ISBLANK(L37), "",IF(_xlfn.XOR(VLOOKUP($E37, data!$E$3:$G$11, IF($F37="int", 3, 2), 0) &gt;= HLOOKUP(L$3, data!$P$2:$T$10, MATCH($I37,data!$I$3:$I$10,0)+1, 0),L37&lt;&gt;"pass"), "OK", VLOOKUP($E37, data!$E$3:$G$11, IF($F37="int", 3, 2), 0)&amp;"|"&amp;HLOOKUP(L$3, data!$P$2:$T$10, MATCH($I37,data!$I$3:$I$10,0)+1, 0)))</f>
        <is>
          <t/>
        </is>
      </c>
      <c r="S37" s="0" t="inlineStr">
        <f aca="false">IF(ISBLANK(M37), "",IF(_xlfn.XOR(VLOOKUP($E37, data!$E$3:$G$11, IF($F37="int", 3, 2), 0) &gt;= HLOOKUP(M$3, data!$P$2:$T$10, MATCH($I37,data!$I$3:$I$10,0)+1, 0),M37&lt;&gt;"pass"), "OK", VLOOKUP($E37, data!$E$3:$G$11, IF($F37="int", 3, 2), 0)&amp;"|"&amp;HLOOKUP(M$3, data!$P$2:$T$10, MATCH($I37,data!$I$3:$I$10,0)+1, 0)))</f>
        <is>
          <t/>
        </is>
      </c>
      <c r="T37" s="0" t="inlineStr">
        <f aca="false">IF(ISBLANK(N37), "",IF(_xlfn.XOR(VLOOKUP($E37, data!$E$3:$G$11, IF($F37="int", 3, 2), 0) &gt;= HLOOKUP(N$3, data!$P$2:$T$10, MATCH($I37,data!$I$3:$I$10,0)+1, 0),N37&lt;&gt;"pass"), "OK", VLOOKUP($E37, data!$E$3:$G$11, IF($F37="int", 3, 2), 0)&amp;"|"&amp;HLOOKUP(N$3, data!$P$2:$T$10, MATCH($I37,data!$I$3:$I$10,0)+1, 0)))</f>
        <is>
          <t/>
        </is>
      </c>
    </row>
    <row r="38" customFormat="false" ht="12.8" hidden="false" customHeight="false" outlineLevel="0" collapsed="false">
      <c r="C38" s="0" t="n">
        <v>1</v>
      </c>
      <c r="D38" s="0" t="s">
        <v>29</v>
      </c>
      <c r="E38" s="0" t="s">
        <v>39</v>
      </c>
      <c r="I38" s="0" t="s">
        <v>28</v>
      </c>
      <c r="O38" s="7" t="inlineStr">
        <f aca="false">IF(COUNTA(J38:N38) &gt; 0, CONCATENATE(C38,MID(D38, FIND(":", D38)+1, 99),A$5,B$5,SUBSTITUTE(E38, ":", "-"),F38,G38,H38), "")</f>
        <is>
          <t/>
        </is>
      </c>
      <c r="P38" s="0" t="inlineStr">
        <f aca="false">IF(ISBLANK(J38), "",IF(_xlfn.XOR(VLOOKUP($E38, data!$E$3:$G$11, IF($F38="int", 3, 2), 0) &gt;= HLOOKUP(J$3, data!$P$2:$T$10, MATCH($I38,data!$I$3:$I$10,0)+1, 0),J38&lt;&gt;"pass"), "OK", VLOOKUP($E38, data!$E$3:$G$11, IF($F38="int", 3, 2), 0)&amp;"|"&amp;HLOOKUP(J$3, data!$P$2:$T$10, MATCH($I38,data!$I$3:$I$10,0)+1, 0)))</f>
        <is>
          <t/>
        </is>
      </c>
      <c r="Q38" s="0" t="inlineStr">
        <f aca="false">IF(ISBLANK(K38), "",IF(_xlfn.XOR(VLOOKUP($E38, data!$E$3:$G$11, IF($F38="int", 3, 2), 0) &gt;= HLOOKUP(K$3, data!$P$2:$T$10, MATCH($I38,data!$I$3:$I$10,0)+1, 0),K38&lt;&gt;"pass"), "OK", VLOOKUP($E38, data!$E$3:$G$11, IF($F38="int", 3, 2), 0)&amp;"|"&amp;HLOOKUP(K$3, data!$P$2:$T$10, MATCH($I38,data!$I$3:$I$10,0)+1, 0)))</f>
        <is>
          <t/>
        </is>
      </c>
      <c r="R38" s="0" t="inlineStr">
        <f aca="false">IF(ISBLANK(L38), "",IF(_xlfn.XOR(VLOOKUP($E38, data!$E$3:$G$11, IF($F38="int", 3, 2), 0) &gt;= HLOOKUP(L$3, data!$P$2:$T$10, MATCH($I38,data!$I$3:$I$10,0)+1, 0),L38&lt;&gt;"pass"), "OK", VLOOKUP($E38, data!$E$3:$G$11, IF($F38="int", 3, 2), 0)&amp;"|"&amp;HLOOKUP(L$3, data!$P$2:$T$10, MATCH($I38,data!$I$3:$I$10,0)+1, 0)))</f>
        <is>
          <t/>
        </is>
      </c>
      <c r="S38" s="0" t="inlineStr">
        <f aca="false">IF(ISBLANK(M38), "",IF(_xlfn.XOR(VLOOKUP($E38, data!$E$3:$G$11, IF($F38="int", 3, 2), 0) &gt;= HLOOKUP(M$3, data!$P$2:$T$10, MATCH($I38,data!$I$3:$I$10,0)+1, 0),M38&lt;&gt;"pass"), "OK", VLOOKUP($E38, data!$E$3:$G$11, IF($F38="int", 3, 2), 0)&amp;"|"&amp;HLOOKUP(M$3, data!$P$2:$T$10, MATCH($I38,data!$I$3:$I$10,0)+1, 0)))</f>
        <is>
          <t/>
        </is>
      </c>
      <c r="T38" s="0" t="inlineStr">
        <f aca="false">IF(ISBLANK(N38), "",IF(_xlfn.XOR(VLOOKUP($E38, data!$E$3:$G$11, IF($F38="int", 3, 2), 0) &gt;= HLOOKUP(N$3, data!$P$2:$T$10, MATCH($I38,data!$I$3:$I$10,0)+1, 0),N38&lt;&gt;"pass"), "OK", VLOOKUP($E38, data!$E$3:$G$11, IF($F38="int", 3, 2), 0)&amp;"|"&amp;HLOOKUP(N$3, data!$P$2:$T$10, MATCH($I38,data!$I$3:$I$10,0)+1, 0)))</f>
        <is>
          <t/>
        </is>
      </c>
    </row>
    <row r="39" customFormat="false" ht="12.8" hidden="false" customHeight="false" outlineLevel="0" collapsed="false">
      <c r="C39" s="0" t="n">
        <v>1</v>
      </c>
      <c r="D39" s="0" t="s">
        <v>29</v>
      </c>
      <c r="E39" s="0" t="s">
        <v>39</v>
      </c>
      <c r="I39" s="0" t="s">
        <v>31</v>
      </c>
      <c r="K39" s="7" t="s">
        <v>53</v>
      </c>
      <c r="O39" s="7" t="str">
        <f aca="false">IF(COUNTA(J39:N39) &gt; 0, CONCATENATE(C39,MID(D39, FIND(":", D39)+1, 99),A$5,B$5,SUBSTITUTE(E39, ":", "-"),F39,G39,H39), "")</f>
        <v>1decimalMaxinclusiveDECIMAL</v>
      </c>
      <c r="P39" s="0" t="inlineStr">
        <f aca="false">IF(ISBLANK(J39), "",IF(_xlfn.XOR(VLOOKUP($E39, data!$E$3:$G$11, IF($F39="int", 3, 2), 0) &gt;= HLOOKUP(J$3, data!$P$2:$T$10, MATCH($I39,data!$I$3:$I$10,0)+1, 0),J39&lt;&gt;"pass"), "OK", VLOOKUP($E39, data!$E$3:$G$11, IF($F39="int", 3, 2), 0)&amp;"|"&amp;HLOOKUP(J$3, data!$P$2:$T$10, MATCH($I39,data!$I$3:$I$10,0)+1, 0)))</f>
        <is>
          <t/>
        </is>
      </c>
      <c r="Q39" s="0" t="str">
        <f aca="false">IF(ISBLANK(K39), "",IF(_xlfn.XOR(VLOOKUP($E39, data!$E$3:$G$11, IF($F39="int", 3, 2), 0) &gt;= HLOOKUP(K$3, data!$P$2:$T$10, MATCH($I39,data!$I$3:$I$10,0)+1, 0),K39&lt;&gt;"pass"), "OK", VLOOKUP($E39, data!$E$3:$G$11, IF($F39="int", 3, 2), 0)&amp;"|"&amp;HLOOKUP(K$3, data!$P$2:$T$10, MATCH($I39,data!$I$3:$I$10,0)+1, 0)))</f>
        <v>5.5|5.5</v>
      </c>
      <c r="R39" s="0" t="inlineStr">
        <f aca="false">IF(ISBLANK(L39), "",IF(_xlfn.XOR(VLOOKUP($E39, data!$E$3:$G$11, IF($F39="int", 3, 2), 0) &gt;= HLOOKUP(L$3, data!$P$2:$T$10, MATCH($I39,data!$I$3:$I$10,0)+1, 0),L39&lt;&gt;"pass"), "OK", VLOOKUP($E39, data!$E$3:$G$11, IF($F39="int", 3, 2), 0)&amp;"|"&amp;HLOOKUP(L$3, data!$P$2:$T$10, MATCH($I39,data!$I$3:$I$10,0)+1, 0)))</f>
        <is>
          <t/>
        </is>
      </c>
      <c r="S39" s="0" t="inlineStr">
        <f aca="false">IF(ISBLANK(M39), "",IF(_xlfn.XOR(VLOOKUP($E39, data!$E$3:$G$11, IF($F39="int", 3, 2), 0) &gt;= HLOOKUP(M$3, data!$P$2:$T$10, MATCH($I39,data!$I$3:$I$10,0)+1, 0),M39&lt;&gt;"pass"), "OK", VLOOKUP($E39, data!$E$3:$G$11, IF($F39="int", 3, 2), 0)&amp;"|"&amp;HLOOKUP(M$3, data!$P$2:$T$10, MATCH($I39,data!$I$3:$I$10,0)+1, 0)))</f>
        <is>
          <t/>
        </is>
      </c>
      <c r="T39" s="0" t="inlineStr">
        <f aca="false">IF(ISBLANK(N39), "",IF(_xlfn.XOR(VLOOKUP($E39, data!$E$3:$G$11, IF($F39="int", 3, 2), 0) &gt;= HLOOKUP(N$3, data!$P$2:$T$10, MATCH($I39,data!$I$3:$I$10,0)+1, 0),N39&lt;&gt;"pass"), "OK", VLOOKUP($E39, data!$E$3:$G$11, IF($F39="int", 3, 2), 0)&amp;"|"&amp;HLOOKUP(N$3, data!$P$2:$T$10, MATCH($I39,data!$I$3:$I$10,0)+1, 0)))</f>
        <is>
          <t/>
        </is>
      </c>
    </row>
    <row r="40" customFormat="false" ht="12.8" hidden="false" customHeight="false" outlineLevel="0" collapsed="false">
      <c r="C40" s="0" t="n">
        <v>1</v>
      </c>
      <c r="D40" s="0" t="s">
        <v>29</v>
      </c>
      <c r="E40" s="0" t="s">
        <v>39</v>
      </c>
      <c r="I40" s="0" t="s">
        <v>33</v>
      </c>
      <c r="O40" s="7" t="inlineStr">
        <f aca="false">IF(COUNTA(J40:N40) &gt; 0, CONCATENATE(C40,MID(D40, FIND(":", D40)+1, 99),A$5,B$5,SUBSTITUTE(E40, ":", "-"),F40,G40,H40), "")</f>
        <is>
          <t/>
        </is>
      </c>
      <c r="P40" s="0" t="inlineStr">
        <f aca="false">IF(ISBLANK(J40), "",IF(_xlfn.XOR(VLOOKUP($E40, data!$E$3:$G$11, IF($F40="int", 3, 2), 0) &gt;= HLOOKUP(J$3, data!$P$2:$T$10, MATCH($I40,data!$I$3:$I$10,0)+1, 0),J40&lt;&gt;"pass"), "OK", VLOOKUP($E40, data!$E$3:$G$11, IF($F40="int", 3, 2), 0)&amp;"|"&amp;HLOOKUP(J$3, data!$P$2:$T$10, MATCH($I40,data!$I$3:$I$10,0)+1, 0)))</f>
        <is>
          <t/>
        </is>
      </c>
      <c r="Q40" s="0" t="inlineStr">
        <f aca="false">IF(ISBLANK(K40), "",IF(_xlfn.XOR(VLOOKUP($E40, data!$E$3:$G$11, IF($F40="int", 3, 2), 0) &gt;= HLOOKUP(K$3, data!$P$2:$T$10, MATCH($I40,data!$I$3:$I$10,0)+1, 0),K40&lt;&gt;"pass"), "OK", VLOOKUP($E40, data!$E$3:$G$11, IF($F40="int", 3, 2), 0)&amp;"|"&amp;HLOOKUP(K$3, data!$P$2:$T$10, MATCH($I40,data!$I$3:$I$10,0)+1, 0)))</f>
        <is>
          <t/>
        </is>
      </c>
      <c r="R40" s="0" t="inlineStr">
        <f aca="false">IF(ISBLANK(L40), "",IF(_xlfn.XOR(VLOOKUP($E40, data!$E$3:$G$11, IF($F40="int", 3, 2), 0) &gt;= HLOOKUP(L$3, data!$P$2:$T$10, MATCH($I40,data!$I$3:$I$10,0)+1, 0),L40&lt;&gt;"pass"), "OK", VLOOKUP($E40, data!$E$3:$G$11, IF($F40="int", 3, 2), 0)&amp;"|"&amp;HLOOKUP(L$3, data!$P$2:$T$10, MATCH($I40,data!$I$3:$I$10,0)+1, 0)))</f>
        <is>
          <t/>
        </is>
      </c>
      <c r="S40" s="0" t="inlineStr">
        <f aca="false">IF(ISBLANK(M40), "",IF(_xlfn.XOR(VLOOKUP($E40, data!$E$3:$G$11, IF($F40="int", 3, 2), 0) &gt;= HLOOKUP(M$3, data!$P$2:$T$10, MATCH($I40,data!$I$3:$I$10,0)+1, 0),M40&lt;&gt;"pass"), "OK", VLOOKUP($E40, data!$E$3:$G$11, IF($F40="int", 3, 2), 0)&amp;"|"&amp;HLOOKUP(M$3, data!$P$2:$T$10, MATCH($I40,data!$I$3:$I$10,0)+1, 0)))</f>
        <is>
          <t/>
        </is>
      </c>
      <c r="T40" s="0" t="inlineStr">
        <f aca="false">IF(ISBLANK(N40), "",IF(_xlfn.XOR(VLOOKUP($E40, data!$E$3:$G$11, IF($F40="int", 3, 2), 0) &gt;= HLOOKUP(N$3, data!$P$2:$T$10, MATCH($I40,data!$I$3:$I$10,0)+1, 0),N40&lt;&gt;"pass"), "OK", VLOOKUP($E40, data!$E$3:$G$11, IF($F40="int", 3, 2), 0)&amp;"|"&amp;HLOOKUP(N$3, data!$P$2:$T$10, MATCH($I40,data!$I$3:$I$10,0)+1, 0)))</f>
        <is>
          <t/>
        </is>
      </c>
    </row>
    <row r="41" customFormat="false" ht="12.8" hidden="false" customHeight="false" outlineLevel="0" collapsed="false">
      <c r="C41" s="0" t="n">
        <v>1</v>
      </c>
      <c r="D41" s="0" t="s">
        <v>29</v>
      </c>
      <c r="E41" s="0" t="s">
        <v>39</v>
      </c>
      <c r="I41" s="0" t="s">
        <v>37</v>
      </c>
      <c r="O41" s="7" t="inlineStr">
        <f aca="false">IF(COUNTA(J41:N41) &gt; 0, CONCATENATE(C41,MID(D41, FIND(":", D41)+1, 99),A$5,B$5,SUBSTITUTE(E41, ":", "-"),F41,G41,H41), "")</f>
        <is>
          <t/>
        </is>
      </c>
      <c r="P41" s="0" t="inlineStr">
        <f aca="false">IF(ISBLANK(J41), "",IF(_xlfn.XOR(VLOOKUP($E41, data!$E$3:$G$11, IF($F41="int", 3, 2), 0) &gt;= HLOOKUP(J$3, data!$P$2:$T$10, MATCH($I41,data!$I$3:$I$10,0)+1, 0),J41&lt;&gt;"pass"), "OK", VLOOKUP($E41, data!$E$3:$G$11, IF($F41="int", 3, 2), 0)&amp;"|"&amp;HLOOKUP(J$3, data!$P$2:$T$10, MATCH($I41,data!$I$3:$I$10,0)+1, 0)))</f>
        <is>
          <t/>
        </is>
      </c>
      <c r="Q41" s="0" t="inlineStr">
        <f aca="false">IF(ISBLANK(K41), "",IF(_xlfn.XOR(VLOOKUP($E41, data!$E$3:$G$11, IF($F41="int", 3, 2), 0) &gt;= HLOOKUP(K$3, data!$P$2:$T$10, MATCH($I41,data!$I$3:$I$10,0)+1, 0),K41&lt;&gt;"pass"), "OK", VLOOKUP($E41, data!$E$3:$G$11, IF($F41="int", 3, 2), 0)&amp;"|"&amp;HLOOKUP(K$3, data!$P$2:$T$10, MATCH($I41,data!$I$3:$I$10,0)+1, 0)))</f>
        <is>
          <t/>
        </is>
      </c>
      <c r="R41" s="0" t="inlineStr">
        <f aca="false">IF(ISBLANK(L41), "",IF(_xlfn.XOR(VLOOKUP($E41, data!$E$3:$G$11, IF($F41="int", 3, 2), 0) &gt;= HLOOKUP(L$3, data!$P$2:$T$10, MATCH($I41,data!$I$3:$I$10,0)+1, 0),L41&lt;&gt;"pass"), "OK", VLOOKUP($E41, data!$E$3:$G$11, IF($F41="int", 3, 2), 0)&amp;"|"&amp;HLOOKUP(L$3, data!$P$2:$T$10, MATCH($I41,data!$I$3:$I$10,0)+1, 0)))</f>
        <is>
          <t/>
        </is>
      </c>
      <c r="S41" s="0" t="inlineStr">
        <f aca="false">IF(ISBLANK(M41), "",IF(_xlfn.XOR(VLOOKUP($E41, data!$E$3:$G$11, IF($F41="int", 3, 2), 0) &gt;= HLOOKUP(M$3, data!$P$2:$T$10, MATCH($I41,data!$I$3:$I$10,0)+1, 0),M41&lt;&gt;"pass"), "OK", VLOOKUP($E41, data!$E$3:$G$11, IF($F41="int", 3, 2), 0)&amp;"|"&amp;HLOOKUP(M$3, data!$P$2:$T$10, MATCH($I41,data!$I$3:$I$10,0)+1, 0)))</f>
        <is>
          <t/>
        </is>
      </c>
      <c r="T41" s="0" t="inlineStr">
        <f aca="false">IF(ISBLANK(N41), "",IF(_xlfn.XOR(VLOOKUP($E41, data!$E$3:$G$11, IF($F41="int", 3, 2), 0) &gt;= HLOOKUP(N$3, data!$P$2:$T$10, MATCH($I41,data!$I$3:$I$10,0)+1, 0),N41&lt;&gt;"pass"), "OK", VLOOKUP($E41, data!$E$3:$G$11, IF($F41="int", 3, 2), 0)&amp;"|"&amp;HLOOKUP(N$3, data!$P$2:$T$10, MATCH($I41,data!$I$3:$I$10,0)+1, 0)))</f>
        <is>
          <t/>
        </is>
      </c>
    </row>
    <row r="42" customFormat="false" ht="12.8" hidden="false" customHeight="false" outlineLevel="0" collapsed="false">
      <c r="C42" s="0" t="n">
        <v>1</v>
      </c>
      <c r="D42" s="0" t="s">
        <v>29</v>
      </c>
      <c r="E42" s="0" t="s">
        <v>39</v>
      </c>
      <c r="I42" s="0" t="s">
        <v>32</v>
      </c>
      <c r="O42" s="7" t="inlineStr">
        <f aca="false">IF(COUNTA(J42:N42) &gt; 0, CONCATENATE(C42,MID(D42, FIND(":", D42)+1, 99),A$5,B$5,SUBSTITUTE(E42, ":", "-"),F42,G42,H42), "")</f>
        <is>
          <t/>
        </is>
      </c>
      <c r="P42" s="0" t="inlineStr">
        <f aca="false">IF(ISBLANK(J42), "",IF(_xlfn.XOR(VLOOKUP($E42, data!$E$3:$G$11, IF($F42="int", 3, 2), 0) &gt;= HLOOKUP(J$3, data!$P$2:$T$10, MATCH($I42,data!$I$3:$I$10,0)+1, 0),J42&lt;&gt;"pass"), "OK", VLOOKUP($E42, data!$E$3:$G$11, IF($F42="int", 3, 2), 0)&amp;"|"&amp;HLOOKUP(J$3, data!$P$2:$T$10, MATCH($I42,data!$I$3:$I$10,0)+1, 0)))</f>
        <is>
          <t/>
        </is>
      </c>
      <c r="Q42" s="0" t="inlineStr">
        <f aca="false">IF(ISBLANK(K42), "",IF(_xlfn.XOR(VLOOKUP($E42, data!$E$3:$G$11, IF($F42="int", 3, 2), 0) &gt;= HLOOKUP(K$3, data!$P$2:$T$10, MATCH($I42,data!$I$3:$I$10,0)+1, 0),K42&lt;&gt;"pass"), "OK", VLOOKUP($E42, data!$E$3:$G$11, IF($F42="int", 3, 2), 0)&amp;"|"&amp;HLOOKUP(K$3, data!$P$2:$T$10, MATCH($I42,data!$I$3:$I$10,0)+1, 0)))</f>
        <is>
          <t/>
        </is>
      </c>
      <c r="R42" s="0" t="inlineStr">
        <f aca="false">IF(ISBLANK(L42), "",IF(_xlfn.XOR(VLOOKUP($E42, data!$E$3:$G$11, IF($F42="int", 3, 2), 0) &gt;= HLOOKUP(L$3, data!$P$2:$T$10, MATCH($I42,data!$I$3:$I$10,0)+1, 0),L42&lt;&gt;"pass"), "OK", VLOOKUP($E42, data!$E$3:$G$11, IF($F42="int", 3, 2), 0)&amp;"|"&amp;HLOOKUP(L$3, data!$P$2:$T$10, MATCH($I42,data!$I$3:$I$10,0)+1, 0)))</f>
        <is>
          <t/>
        </is>
      </c>
      <c r="S42" s="0" t="inlineStr">
        <f aca="false">IF(ISBLANK(M42), "",IF(_xlfn.XOR(VLOOKUP($E42, data!$E$3:$G$11, IF($F42="int", 3, 2), 0) &gt;= HLOOKUP(M$3, data!$P$2:$T$10, MATCH($I42,data!$I$3:$I$10,0)+1, 0),M42&lt;&gt;"pass"), "OK", VLOOKUP($E42, data!$E$3:$G$11, IF($F42="int", 3, 2), 0)&amp;"|"&amp;HLOOKUP(M$3, data!$P$2:$T$10, MATCH($I42,data!$I$3:$I$10,0)+1, 0)))</f>
        <is>
          <t/>
        </is>
      </c>
      <c r="T42" s="0" t="inlineStr">
        <f aca="false">IF(ISBLANK(N42), "",IF(_xlfn.XOR(VLOOKUP($E42, data!$E$3:$G$11, IF($F42="int", 3, 2), 0) &gt;= HLOOKUP(N$3, data!$P$2:$T$10, MATCH($I42,data!$I$3:$I$10,0)+1, 0),N42&lt;&gt;"pass"), "OK", VLOOKUP($E42, data!$E$3:$G$11, IF($F42="int", 3, 2), 0)&amp;"|"&amp;HLOOKUP(N$3, data!$P$2:$T$10, MATCH($I42,data!$I$3:$I$10,0)+1, 0)))</f>
        <is>
          <t/>
        </is>
      </c>
    </row>
    <row r="43" customFormat="false" ht="12.8" hidden="false" customHeight="false" outlineLevel="0" collapsed="false">
      <c r="C43" s="0" t="n">
        <v>1</v>
      </c>
      <c r="D43" s="0" t="s">
        <v>29</v>
      </c>
      <c r="E43" s="0" t="s">
        <v>32</v>
      </c>
      <c r="I43" s="0" t="s">
        <v>32</v>
      </c>
      <c r="O43" s="7" t="inlineStr">
        <f aca="false">IF(COUNTA(J43:N43) &gt; 0, CONCATENATE(C43,MID(D43, FIND(":", D43)+1, 99),A$5,B$5,SUBSTITUTE(E43, ":", "-"),F43,G43,H43), "")</f>
        <is>
          <t/>
        </is>
      </c>
      <c r="P43" s="0" t="inlineStr">
        <f aca="false">IF(ISBLANK(J43), "",IF(_xlfn.XOR(VLOOKUP($E43, data!$E$3:$G$11, IF($F43="int", 3, 2), 0) &gt;= HLOOKUP(J$3, data!$P$2:$T$10, MATCH($I43,data!$I$3:$I$10,0)+1, 0),J43&lt;&gt;"pass"), "OK", VLOOKUP($E43, data!$E$3:$G$11, IF($F43="int", 3, 2), 0)&amp;"|"&amp;HLOOKUP(J$3, data!$P$2:$T$10, MATCH($I43,data!$I$3:$I$10,0)+1, 0)))</f>
        <is>
          <t/>
        </is>
      </c>
      <c r="Q43" s="0" t="inlineStr">
        <f aca="false">IF(ISBLANK(K43), "",IF(_xlfn.XOR(VLOOKUP($E43, data!$E$3:$G$11, IF($F43="int", 3, 2), 0) &gt;= HLOOKUP(K$3, data!$P$2:$T$10, MATCH($I43,data!$I$3:$I$10,0)+1, 0),K43&lt;&gt;"pass"), "OK", VLOOKUP($E43, data!$E$3:$G$11, IF($F43="int", 3, 2), 0)&amp;"|"&amp;HLOOKUP(K$3, data!$P$2:$T$10, MATCH($I43,data!$I$3:$I$10,0)+1, 0)))</f>
        <is>
          <t/>
        </is>
      </c>
      <c r="R43" s="0" t="inlineStr">
        <f aca="false">IF(ISBLANK(L43), "",IF(_xlfn.XOR(VLOOKUP($E43, data!$E$3:$G$11, IF($F43="int", 3, 2), 0) &gt;= HLOOKUP(L$3, data!$P$2:$T$10, MATCH($I43,data!$I$3:$I$10,0)+1, 0),L43&lt;&gt;"pass"), "OK", VLOOKUP($E43, data!$E$3:$G$11, IF($F43="int", 3, 2), 0)&amp;"|"&amp;HLOOKUP(L$3, data!$P$2:$T$10, MATCH($I43,data!$I$3:$I$10,0)+1, 0)))</f>
        <is>
          <t/>
        </is>
      </c>
      <c r="S43" s="0" t="inlineStr">
        <f aca="false">IF(ISBLANK(M43), "",IF(_xlfn.XOR(VLOOKUP($E43, data!$E$3:$G$11, IF($F43="int", 3, 2), 0) &gt;= HLOOKUP(M$3, data!$P$2:$T$10, MATCH($I43,data!$I$3:$I$10,0)+1, 0),M43&lt;&gt;"pass"), "OK", VLOOKUP($E43, data!$E$3:$G$11, IF($F43="int", 3, 2), 0)&amp;"|"&amp;HLOOKUP(M$3, data!$P$2:$T$10, MATCH($I43,data!$I$3:$I$10,0)+1, 0)))</f>
        <is>
          <t/>
        </is>
      </c>
      <c r="T43" s="0" t="inlineStr">
        <f aca="false">IF(ISBLANK(N43), "",IF(_xlfn.XOR(VLOOKUP($E43, data!$E$3:$G$11, IF($F43="int", 3, 2), 0) &gt;= HLOOKUP(N$3, data!$P$2:$T$10, MATCH($I43,data!$I$3:$I$10,0)+1, 0),N43&lt;&gt;"pass"), "OK", VLOOKUP($E43, data!$E$3:$G$11, IF($F43="int", 3, 2), 0)&amp;"|"&amp;HLOOKUP(N$3, data!$P$2:$T$10, MATCH($I43,data!$I$3:$I$10,0)+1, 0)))</f>
        <is>
          <t/>
        </is>
      </c>
    </row>
    <row r="44" customFormat="false" ht="12.8" hidden="false" customHeight="false" outlineLevel="0" collapsed="false">
      <c r="C44" s="0" t="n">
        <v>1</v>
      </c>
      <c r="D44" s="0" t="s">
        <v>29</v>
      </c>
      <c r="E44" s="0" t="s">
        <v>29</v>
      </c>
      <c r="I44" s="0" t="s">
        <v>29</v>
      </c>
      <c r="O44" s="7" t="inlineStr">
        <f aca="false">IF(COUNTA(J44:N44) &gt; 0, CONCATENATE(C44,MID(D44, FIND(":", D44)+1, 99),A$5,B$5,SUBSTITUTE(E44, ":", "-"),F44,G44,H44), "")</f>
        <is>
          <t/>
        </is>
      </c>
      <c r="P44" s="0" t="inlineStr">
        <f aca="false">IF(ISBLANK(J44), "",IF(_xlfn.XOR(VLOOKUP($E44, data!$E$3:$G$11, IF($F44="int", 3, 2), 0) &gt;= HLOOKUP(J$3, data!$P$2:$T$10, MATCH($I44,data!$I$3:$I$10,0)+1, 0),J44&lt;&gt;"pass"), "OK", VLOOKUP($E44, data!$E$3:$G$11, IF($F44="int", 3, 2), 0)&amp;"|"&amp;HLOOKUP(J$3, data!$P$2:$T$10, MATCH($I44,data!$I$3:$I$10,0)+1, 0)))</f>
        <is>
          <t/>
        </is>
      </c>
      <c r="Q44" s="0" t="inlineStr">
        <f aca="false">IF(ISBLANK(K44), "",IF(_xlfn.XOR(VLOOKUP($E44, data!$E$3:$G$11, IF($F44="int", 3, 2), 0) &gt;= HLOOKUP(K$3, data!$P$2:$T$10, MATCH($I44,data!$I$3:$I$10,0)+1, 0),K44&lt;&gt;"pass"), "OK", VLOOKUP($E44, data!$E$3:$G$11, IF($F44="int", 3, 2), 0)&amp;"|"&amp;HLOOKUP(K$3, data!$P$2:$T$10, MATCH($I44,data!$I$3:$I$10,0)+1, 0)))</f>
        <is>
          <t/>
        </is>
      </c>
      <c r="R44" s="0" t="inlineStr">
        <f aca="false">IF(ISBLANK(L44), "",IF(_xlfn.XOR(VLOOKUP($E44, data!$E$3:$G$11, IF($F44="int", 3, 2), 0) &gt;= HLOOKUP(L$3, data!$P$2:$T$10, MATCH($I44,data!$I$3:$I$10,0)+1, 0),L44&lt;&gt;"pass"), "OK", VLOOKUP($E44, data!$E$3:$G$11, IF($F44="int", 3, 2), 0)&amp;"|"&amp;HLOOKUP(L$3, data!$P$2:$T$10, MATCH($I44,data!$I$3:$I$10,0)+1, 0)))</f>
        <is>
          <t/>
        </is>
      </c>
      <c r="S44" s="0" t="inlineStr">
        <f aca="false">IF(ISBLANK(M44), "",IF(_xlfn.XOR(VLOOKUP($E44, data!$E$3:$G$11, IF($F44="int", 3, 2), 0) &gt;= HLOOKUP(M$3, data!$P$2:$T$10, MATCH($I44,data!$I$3:$I$10,0)+1, 0),M44&lt;&gt;"pass"), "OK", VLOOKUP($E44, data!$E$3:$G$11, IF($F44="int", 3, 2), 0)&amp;"|"&amp;HLOOKUP(M$3, data!$P$2:$T$10, MATCH($I44,data!$I$3:$I$10,0)+1, 0)))</f>
        <is>
          <t/>
        </is>
      </c>
      <c r="T44" s="0" t="inlineStr">
        <f aca="false">IF(ISBLANK(N44), "",IF(_xlfn.XOR(VLOOKUP($E44, data!$E$3:$G$11, IF($F44="int", 3, 2), 0) &gt;= HLOOKUP(N$3, data!$P$2:$T$10, MATCH($I44,data!$I$3:$I$10,0)+1, 0),N44&lt;&gt;"pass"), "OK", VLOOKUP($E44, data!$E$3:$G$11, IF($F44="int", 3, 2), 0)&amp;"|"&amp;HLOOKUP(N$3, data!$P$2:$T$10, MATCH($I44,data!$I$3:$I$10,0)+1, 0)))</f>
        <is>
          <t/>
        </is>
      </c>
    </row>
    <row r="45" customFormat="false" ht="12.8" hidden="false" customHeight="false" outlineLevel="0" collapsed="false">
      <c r="C45" s="0" t="n">
        <v>1</v>
      </c>
      <c r="D45" s="0" t="s">
        <v>29</v>
      </c>
      <c r="E45" s="0" t="s">
        <v>35</v>
      </c>
      <c r="I45" s="0" t="s">
        <v>29</v>
      </c>
      <c r="O45" s="7" t="inlineStr">
        <f aca="false">IF(COUNTA(J45:N45) &gt; 0, CONCATENATE(C45,MID(D45, FIND(":", D45)+1, 99),A$5,B$5,SUBSTITUTE(E45, ":", "-"),F45,G45,H45), "")</f>
        <is>
          <t/>
        </is>
      </c>
      <c r="P45" s="0" t="inlineStr">
        <f aca="false">IF(ISBLANK(J45), "",IF(_xlfn.XOR(VLOOKUP($E45, data!$E$3:$G$11, IF($F45="int", 3, 2), 0) &gt;= HLOOKUP(J$3, data!$P$2:$T$10, MATCH($I45,data!$I$3:$I$10,0)+1, 0),J45&lt;&gt;"pass"), "OK", VLOOKUP($E45, data!$E$3:$G$11, IF($F45="int", 3, 2), 0)&amp;"|"&amp;HLOOKUP(J$3, data!$P$2:$T$10, MATCH($I45,data!$I$3:$I$10,0)+1, 0)))</f>
        <is>
          <t/>
        </is>
      </c>
      <c r="Q45" s="0" t="inlineStr">
        <f aca="false">IF(ISBLANK(K45), "",IF(_xlfn.XOR(VLOOKUP($E45, data!$E$3:$G$11, IF($F45="int", 3, 2), 0) &gt;= HLOOKUP(K$3, data!$P$2:$T$10, MATCH($I45,data!$I$3:$I$10,0)+1, 0),K45&lt;&gt;"pass"), "OK", VLOOKUP($E45, data!$E$3:$G$11, IF($F45="int", 3, 2), 0)&amp;"|"&amp;HLOOKUP(K$3, data!$P$2:$T$10, MATCH($I45,data!$I$3:$I$10,0)+1, 0)))</f>
        <is>
          <t/>
        </is>
      </c>
      <c r="R45" s="0" t="inlineStr">
        <f aca="false">IF(ISBLANK(L45), "",IF(_xlfn.XOR(VLOOKUP($E45, data!$E$3:$G$11, IF($F45="int", 3, 2), 0) &gt;= HLOOKUP(L$3, data!$P$2:$T$10, MATCH($I45,data!$I$3:$I$10,0)+1, 0),L45&lt;&gt;"pass"), "OK", VLOOKUP($E45, data!$E$3:$G$11, IF($F45="int", 3, 2), 0)&amp;"|"&amp;HLOOKUP(L$3, data!$P$2:$T$10, MATCH($I45,data!$I$3:$I$10,0)+1, 0)))</f>
        <is>
          <t/>
        </is>
      </c>
      <c r="S45" s="0" t="inlineStr">
        <f aca="false">IF(ISBLANK(M45), "",IF(_xlfn.XOR(VLOOKUP($E45, data!$E$3:$G$11, IF($F45="int", 3, 2), 0) &gt;= HLOOKUP(M$3, data!$P$2:$T$10, MATCH($I45,data!$I$3:$I$10,0)+1, 0),M45&lt;&gt;"pass"), "OK", VLOOKUP($E45, data!$E$3:$G$11, IF($F45="int", 3, 2), 0)&amp;"|"&amp;HLOOKUP(M$3, data!$P$2:$T$10, MATCH($I45,data!$I$3:$I$10,0)+1, 0)))</f>
        <is>
          <t/>
        </is>
      </c>
      <c r="T45" s="0" t="inlineStr">
        <f aca="false">IF(ISBLANK(N45), "",IF(_xlfn.XOR(VLOOKUP($E45, data!$E$3:$G$11, IF($F45="int", 3, 2), 0) &gt;= HLOOKUP(N$3, data!$P$2:$T$10, MATCH($I45,data!$I$3:$I$10,0)+1, 0),N45&lt;&gt;"pass"), "OK", VLOOKUP($E45, data!$E$3:$G$11, IF($F45="int", 3, 2), 0)&amp;"|"&amp;HLOOKUP(N$3, data!$P$2:$T$10, MATCH($I45,data!$I$3:$I$10,0)+1, 0)))</f>
        <is>
          <t/>
        </is>
      </c>
    </row>
    <row r="46" customFormat="false" ht="12.8" hidden="false" customHeight="false" outlineLevel="0" collapsed="false">
      <c r="C46" s="0" t="n">
        <v>1</v>
      </c>
      <c r="D46" s="0" t="s">
        <v>29</v>
      </c>
      <c r="E46" s="0" t="s">
        <v>35</v>
      </c>
      <c r="I46" s="0" t="s">
        <v>35</v>
      </c>
      <c r="O46" s="7" t="inlineStr">
        <f aca="false">IF(COUNTA(J46:N46) &gt; 0, CONCATENATE(C46,MID(D46, FIND(":", D46)+1, 99),A$5,B$5,SUBSTITUTE(E46, ":", "-"),F46,G46,H46), "")</f>
        <is>
          <t/>
        </is>
      </c>
      <c r="P46" s="0" t="inlineStr">
        <f aca="false">IF(ISBLANK(J46), "",IF(_xlfn.XOR(VLOOKUP($E46, data!$E$3:$G$11, IF($F46="int", 3, 2), 0) &gt;= HLOOKUP(J$3, data!$P$2:$T$10, MATCH($I46,data!$I$3:$I$10,0)+1, 0),J46&lt;&gt;"pass"), "OK", VLOOKUP($E46, data!$E$3:$G$11, IF($F46="int", 3, 2), 0)&amp;"|"&amp;HLOOKUP(J$3, data!$P$2:$T$10, MATCH($I46,data!$I$3:$I$10,0)+1, 0)))</f>
        <is>
          <t/>
        </is>
      </c>
      <c r="Q46" s="0" t="inlineStr">
        <f aca="false">IF(ISBLANK(K46), "",IF(_xlfn.XOR(VLOOKUP($E46, data!$E$3:$G$11, IF($F46="int", 3, 2), 0) &gt;= HLOOKUP(K$3, data!$P$2:$T$10, MATCH($I46,data!$I$3:$I$10,0)+1, 0),K46&lt;&gt;"pass"), "OK", VLOOKUP($E46, data!$E$3:$G$11, IF($F46="int", 3, 2), 0)&amp;"|"&amp;HLOOKUP(K$3, data!$P$2:$T$10, MATCH($I46,data!$I$3:$I$10,0)+1, 0)))</f>
        <is>
          <t/>
        </is>
      </c>
      <c r="R46" s="0" t="inlineStr">
        <f aca="false">IF(ISBLANK(L46), "",IF(_xlfn.XOR(VLOOKUP($E46, data!$E$3:$G$11, IF($F46="int", 3, 2), 0) &gt;= HLOOKUP(L$3, data!$P$2:$T$10, MATCH($I46,data!$I$3:$I$10,0)+1, 0),L46&lt;&gt;"pass"), "OK", VLOOKUP($E46, data!$E$3:$G$11, IF($F46="int", 3, 2), 0)&amp;"|"&amp;HLOOKUP(L$3, data!$P$2:$T$10, MATCH($I46,data!$I$3:$I$10,0)+1, 0)))</f>
        <is>
          <t/>
        </is>
      </c>
      <c r="S46" s="0" t="inlineStr">
        <f aca="false">IF(ISBLANK(M46), "",IF(_xlfn.XOR(VLOOKUP($E46, data!$E$3:$G$11, IF($F46="int", 3, 2), 0) &gt;= HLOOKUP(M$3, data!$P$2:$T$10, MATCH($I46,data!$I$3:$I$10,0)+1, 0),M46&lt;&gt;"pass"), "OK", VLOOKUP($E46, data!$E$3:$G$11, IF($F46="int", 3, 2), 0)&amp;"|"&amp;HLOOKUP(M$3, data!$P$2:$T$10, MATCH($I46,data!$I$3:$I$10,0)+1, 0)))</f>
        <is>
          <t/>
        </is>
      </c>
      <c r="T46" s="0" t="inlineStr">
        <f aca="false">IF(ISBLANK(N46), "",IF(_xlfn.XOR(VLOOKUP($E46, data!$E$3:$G$11, IF($F46="int", 3, 2), 0) &gt;= HLOOKUP(N$3, data!$P$2:$T$10, MATCH($I46,data!$I$3:$I$10,0)+1, 0),N46&lt;&gt;"pass"), "OK", VLOOKUP($E46, data!$E$3:$G$11, IF($F46="int", 3, 2), 0)&amp;"|"&amp;HLOOKUP(N$3, data!$P$2:$T$10, MATCH($I46,data!$I$3:$I$10,0)+1, 0)))</f>
        <is>
          <t/>
        </is>
      </c>
    </row>
    <row r="47" customFormat="false" ht="12.8" hidden="false" customHeight="false" outlineLevel="0" collapsed="false">
      <c r="A47" s="0" t="n">
        <f aca="false">COUNTA(J27:N46)</f>
        <v>10</v>
      </c>
      <c r="P47" s="0" t="inlineStr">
        <f aca="false">IF(ISBLANK(J47), "",IF(_xlfn.XOR(VLOOKUP($E47, data!$E$3:$G$11, IF($F47="int", 3, 2), 0) &gt;= HLOOKUP(J$3, data!$P$2:$T$10, MATCH($I47,data!$I$3:$I$10,0)+1, 0),J47&lt;&gt;"pass"), "OK", VLOOKUP($E47, data!$E$3:$G$11, IF($F47="int", 3, 2), 0)&amp;"|"&amp;HLOOKUP(J$3, data!$P$2:$T$10, MATCH($I47,data!$I$3:$I$10,0)+1, 0)))</f>
        <is>
          <t/>
        </is>
      </c>
      <c r="Q47" s="0" t="inlineStr">
        <f aca="false">IF(ISBLANK(K47), "",IF(_xlfn.XOR(VLOOKUP($E47, data!$E$3:$G$11, IF($F47="int", 3, 2), 0) &gt;= HLOOKUP(K$3, data!$P$2:$T$10, MATCH($I47,data!$I$3:$I$10,0)+1, 0),K47&lt;&gt;"pass"), "OK", VLOOKUP($E47, data!$E$3:$G$11, IF($F47="int", 3, 2), 0)&amp;"|"&amp;HLOOKUP(K$3, data!$P$2:$T$10, MATCH($I47,data!$I$3:$I$10,0)+1, 0)))</f>
        <is>
          <t/>
        </is>
      </c>
      <c r="R47" s="0" t="inlineStr">
        <f aca="false">IF(ISBLANK(L47), "",IF(_xlfn.XOR(VLOOKUP($E47, data!$E$3:$G$11, IF($F47="int", 3, 2), 0) &gt;= HLOOKUP(L$3, data!$P$2:$T$10, MATCH($I47,data!$I$3:$I$10,0)+1, 0),L47&lt;&gt;"pass"), "OK", VLOOKUP($E47, data!$E$3:$G$11, IF($F47="int", 3, 2), 0)&amp;"|"&amp;HLOOKUP(L$3, data!$P$2:$T$10, MATCH($I47,data!$I$3:$I$10,0)+1, 0)))</f>
        <is>
          <t/>
        </is>
      </c>
      <c r="S47" s="0" t="inlineStr">
        <f aca="false">IF(ISBLANK(M47), "",IF(_xlfn.XOR(VLOOKUP($E47, data!$E$3:$G$11, IF($F47="int", 3, 2), 0) &gt;= HLOOKUP(M$3, data!$P$2:$T$10, MATCH($I47,data!$I$3:$I$10,0)+1, 0),M47&lt;&gt;"pass"), "OK", VLOOKUP($E47, data!$E$3:$G$11, IF($F47="int", 3, 2), 0)&amp;"|"&amp;HLOOKUP(M$3, data!$P$2:$T$10, MATCH($I47,data!$I$3:$I$10,0)+1, 0)))</f>
        <is>
          <t/>
        </is>
      </c>
      <c r="T47" s="0" t="inlineStr">
        <f aca="false">IF(ISBLANK(N47), "",IF(_xlfn.XOR(VLOOKUP($E47, data!$E$3:$G$11, IF($F47="int", 3, 2), 0) &gt;= HLOOKUP(N$3, data!$P$2:$T$10, MATCH($I47,data!$I$3:$I$10,0)+1, 0),N47&lt;&gt;"pass"), "OK", VLOOKUP($E47, data!$E$3:$G$11, IF($F47="int", 3, 2), 0)&amp;"|"&amp;HLOOKUP(N$3, data!$P$2:$T$10, MATCH($I47,data!$I$3:$I$10,0)+1, 0)))</f>
        <is>
          <t/>
        </is>
      </c>
    </row>
    <row r="48" customFormat="false" ht="12.8" hidden="false" customHeight="false" outlineLevel="0" collapsed="false">
      <c r="C48" s="0" t="n">
        <v>1</v>
      </c>
      <c r="D48" s="0" t="s">
        <v>30</v>
      </c>
      <c r="E48" s="0" t="s">
        <v>27</v>
      </c>
      <c r="I48" s="0" t="s">
        <v>30</v>
      </c>
      <c r="J48" s="7" t="s">
        <v>54</v>
      </c>
      <c r="N48" s="7" t="s">
        <v>53</v>
      </c>
      <c r="O48" s="7" t="str">
        <f aca="false">IF(COUNTA(J48:N48) &gt; 0, CONCATENATE(C48,MID(D48, FIND(":", D48)+1, 99),A$5,B$5,SUBSTITUTE(E48, ":", "-"),F48,G48,H48), "")</f>
        <v>1floatMaxinclusiveINTEGER</v>
      </c>
      <c r="P48" s="0" t="str">
        <f aca="false">IF(ISBLANK(J48), "",IF(_xlfn.XOR(VLOOKUP($E48, data!$E$3:$G$11, IF($F48="int", 3, 2), 0) &gt;= HLOOKUP(J$3, data!$P$2:$T$10, MATCH($I48,data!$I$3:$I$10,0)+1, 0),J48&lt;&gt;"pass"), "OK", VLOOKUP($E48, data!$E$3:$G$11, IF($F48="int", 3, 2), 0)&amp;"|"&amp;HLOOKUP(J$3, data!$P$2:$T$10, MATCH($I48,data!$I$3:$I$10,0)+1, 0)))</f>
        <v>OK</v>
      </c>
      <c r="Q48" s="0" t="inlineStr">
        <f aca="false">IF(ISBLANK(K48), "",IF(_xlfn.XOR(VLOOKUP($E48, data!$E$3:$G$11, IF($F48="int", 3, 2), 0) &gt;= HLOOKUP(K$3, data!$P$2:$T$10, MATCH($I48,data!$I$3:$I$10,0)+1, 0),K48&lt;&gt;"pass"), "OK", VLOOKUP($E48, data!$E$3:$G$11, IF($F48="int", 3, 2), 0)&amp;"|"&amp;HLOOKUP(K$3, data!$P$2:$T$10, MATCH($I48,data!$I$3:$I$10,0)+1, 0)))</f>
        <is>
          <t/>
        </is>
      </c>
      <c r="R48" s="0" t="inlineStr">
        <f aca="false">IF(ISBLANK(L48), "",IF(_xlfn.XOR(VLOOKUP($E48, data!$E$3:$G$11, IF($F48="int", 3, 2), 0) &gt;= HLOOKUP(L$3, data!$P$2:$T$10, MATCH($I48,data!$I$3:$I$10,0)+1, 0),L48&lt;&gt;"pass"), "OK", VLOOKUP($E48, data!$E$3:$G$11, IF($F48="int", 3, 2), 0)&amp;"|"&amp;HLOOKUP(L$3, data!$P$2:$T$10, MATCH($I48,data!$I$3:$I$10,0)+1, 0)))</f>
        <is>
          <t/>
        </is>
      </c>
      <c r="S48" s="0" t="inlineStr">
        <f aca="false">IF(ISBLANK(M48), "",IF(_xlfn.XOR(VLOOKUP($E48, data!$E$3:$G$11, IF($F48="int", 3, 2), 0) &gt;= HLOOKUP(M$3, data!$P$2:$T$10, MATCH($I48,data!$I$3:$I$10,0)+1, 0),M48&lt;&gt;"pass"), "OK", VLOOKUP($E48, data!$E$3:$G$11, IF($F48="int", 3, 2), 0)&amp;"|"&amp;HLOOKUP(M$3, data!$P$2:$T$10, MATCH($I48,data!$I$3:$I$10,0)+1, 0)))</f>
        <is>
          <t/>
        </is>
      </c>
      <c r="T48" s="0" t="str">
        <f aca="false">IF(ISBLANK(N48), "",IF(_xlfn.XOR(VLOOKUP($E48, data!$E$3:$G$11, IF($F48="int", 3, 2), 0) &gt;= HLOOKUP(N$3, data!$P$2:$T$10, MATCH($I48,data!$I$3:$I$10,0)+1, 0),N48&lt;&gt;"pass"), "OK", VLOOKUP($E48, data!$E$3:$G$11, IF($F48="int", 3, 2), 0)&amp;"|"&amp;HLOOKUP(N$3, data!$P$2:$T$10, MATCH($I48,data!$I$3:$I$10,0)+1, 0)))</f>
        <v>OK</v>
      </c>
    </row>
    <row r="49" customFormat="false" ht="12.8" hidden="false" customHeight="false" outlineLevel="0" collapsed="false">
      <c r="C49" s="0" t="n">
        <v>1</v>
      </c>
      <c r="D49" s="0" t="s">
        <v>30</v>
      </c>
      <c r="E49" s="0" t="s">
        <v>27</v>
      </c>
      <c r="G49" s="0" t="s">
        <v>55</v>
      </c>
      <c r="I49" s="0" t="s">
        <v>30</v>
      </c>
      <c r="O49" s="7" t="inlineStr">
        <f aca="false">IF(COUNTA(J49:N49) &gt; 0, CONCATENATE(C49,MID(D49, FIND(":", D49)+1, 99),A$5,B$5,SUBSTITUTE(E49, ":", "-"),F49,G49,H49), "")</f>
        <is>
          <t/>
        </is>
      </c>
      <c r="P49" s="0" t="inlineStr">
        <f aca="false">IF(ISBLANK(J49), "",IF(_xlfn.XOR(VLOOKUP($E49, data!$E$3:$G$11, IF($F49="int", 3, 2), 0) &gt;= HLOOKUP(J$3, data!$P$2:$T$10, MATCH($I49,data!$I$3:$I$10,0)+1, 0),J49&lt;&gt;"pass"), "OK", VLOOKUP($E49, data!$E$3:$G$11, IF($F49="int", 3, 2), 0)&amp;"|"&amp;HLOOKUP(J$3, data!$P$2:$T$10, MATCH($I49,data!$I$3:$I$10,0)+1, 0)))</f>
        <is>
          <t/>
        </is>
      </c>
      <c r="Q49" s="0" t="inlineStr">
        <f aca="false">IF(ISBLANK(K49), "",IF(_xlfn.XOR(VLOOKUP($E49, data!$E$3:$G$11, IF($F49="int", 3, 2), 0) &gt;= HLOOKUP(K$3, data!$P$2:$T$10, MATCH($I49,data!$I$3:$I$10,0)+1, 0),K49&lt;&gt;"pass"), "OK", VLOOKUP($E49, data!$E$3:$G$11, IF($F49="int", 3, 2), 0)&amp;"|"&amp;HLOOKUP(K$3, data!$P$2:$T$10, MATCH($I49,data!$I$3:$I$10,0)+1, 0)))</f>
        <is>
          <t/>
        </is>
      </c>
      <c r="R49" s="0" t="inlineStr">
        <f aca="false">IF(ISBLANK(L49), "",IF(_xlfn.XOR(VLOOKUP($E49, data!$E$3:$G$11, IF($F49="int", 3, 2), 0) &gt;= HLOOKUP(L$3, data!$P$2:$T$10, MATCH($I49,data!$I$3:$I$10,0)+1, 0),L49&lt;&gt;"pass"), "OK", VLOOKUP($E49, data!$E$3:$G$11, IF($F49="int", 3, 2), 0)&amp;"|"&amp;HLOOKUP(L$3, data!$P$2:$T$10, MATCH($I49,data!$I$3:$I$10,0)+1, 0)))</f>
        <is>
          <t/>
        </is>
      </c>
      <c r="S49" s="0" t="inlineStr">
        <f aca="false">IF(ISBLANK(M49), "",IF(_xlfn.XOR(VLOOKUP($E49, data!$E$3:$G$11, IF($F49="int", 3, 2), 0) &gt;= HLOOKUP(M$3, data!$P$2:$T$10, MATCH($I49,data!$I$3:$I$10,0)+1, 0),M49&lt;&gt;"pass"), "OK", VLOOKUP($E49, data!$E$3:$G$11, IF($F49="int", 3, 2), 0)&amp;"|"&amp;HLOOKUP(M$3, data!$P$2:$T$10, MATCH($I49,data!$I$3:$I$10,0)+1, 0)))</f>
        <is>
          <t/>
        </is>
      </c>
      <c r="T49" s="0" t="inlineStr">
        <f aca="false">IF(ISBLANK(N49), "",IF(_xlfn.XOR(VLOOKUP($E49, data!$E$3:$G$11, IF($F49="int", 3, 2), 0) &gt;= HLOOKUP(N$3, data!$P$2:$T$10, MATCH($I49,data!$I$3:$I$10,0)+1, 0),N49&lt;&gt;"pass"), "OK", VLOOKUP($E49, data!$E$3:$G$11, IF($F49="int", 3, 2), 0)&amp;"|"&amp;HLOOKUP(N$3, data!$P$2:$T$10, MATCH($I49,data!$I$3:$I$10,0)+1, 0)))</f>
        <is>
          <t/>
        </is>
      </c>
    </row>
    <row r="50" customFormat="false" ht="12.8" hidden="false" customHeight="false" outlineLevel="0" collapsed="false">
      <c r="C50" s="0" t="n">
        <v>1</v>
      </c>
      <c r="D50" s="0" t="s">
        <v>30</v>
      </c>
      <c r="E50" s="0" t="s">
        <v>39</v>
      </c>
      <c r="I50" s="0" t="s">
        <v>30</v>
      </c>
      <c r="J50" s="7" t="s">
        <v>54</v>
      </c>
      <c r="K50" s="7" t="s">
        <v>54</v>
      </c>
      <c r="N50" s="7" t="s">
        <v>53</v>
      </c>
      <c r="O50" s="7" t="str">
        <f aca="false">IF(COUNTA(J50:N50) &gt; 0, CONCATENATE(C50,MID(D50, FIND(":", D50)+1, 99),A$5,B$5,SUBSTITUTE(E50, ":", "-"),F50,G50,H50), "")</f>
        <v>1floatMaxinclusiveDECIMAL</v>
      </c>
      <c r="P50" s="0" t="str">
        <f aca="false">IF(ISBLANK(J50), "",IF(_xlfn.XOR(VLOOKUP($E50, data!$E$3:$G$11, IF($F50="int", 3, 2), 0) &gt;= HLOOKUP(J$3, data!$P$2:$T$10, MATCH($I50,data!$I$3:$I$10,0)+1, 0),J50&lt;&gt;"pass"), "OK", VLOOKUP($E50, data!$E$3:$G$11, IF($F50="int", 3, 2), 0)&amp;"|"&amp;HLOOKUP(J$3, data!$P$2:$T$10, MATCH($I50,data!$I$3:$I$10,0)+1, 0)))</f>
        <v>OK</v>
      </c>
      <c r="Q50" s="0" t="str">
        <f aca="false">IF(ISBLANK(K50), "",IF(_xlfn.XOR(VLOOKUP($E50, data!$E$3:$G$11, IF($F50="int", 3, 2), 0) &gt;= HLOOKUP(K$3, data!$P$2:$T$10, MATCH($I50,data!$I$3:$I$10,0)+1, 0),K50&lt;&gt;"pass"), "OK", VLOOKUP($E50, data!$E$3:$G$11, IF($F50="int", 3, 2), 0)&amp;"|"&amp;HLOOKUP(K$3, data!$P$2:$T$10, MATCH($I50,data!$I$3:$I$10,0)+1, 0)))</f>
        <v>OK</v>
      </c>
      <c r="R50" s="0" t="inlineStr">
        <f aca="false">IF(ISBLANK(L50), "",IF(_xlfn.XOR(VLOOKUP($E50, data!$E$3:$G$11, IF($F50="int", 3, 2), 0) &gt;= HLOOKUP(L$3, data!$P$2:$T$10, MATCH($I50,data!$I$3:$I$10,0)+1, 0),L50&lt;&gt;"pass"), "OK", VLOOKUP($E50, data!$E$3:$G$11, IF($F50="int", 3, 2), 0)&amp;"|"&amp;HLOOKUP(L$3, data!$P$2:$T$10, MATCH($I50,data!$I$3:$I$10,0)+1, 0)))</f>
        <is>
          <t/>
        </is>
      </c>
      <c r="S50" s="0" t="inlineStr">
        <f aca="false">IF(ISBLANK(M50), "",IF(_xlfn.XOR(VLOOKUP($E50, data!$E$3:$G$11, IF($F50="int", 3, 2), 0) &gt;= HLOOKUP(M$3, data!$P$2:$T$10, MATCH($I50,data!$I$3:$I$10,0)+1, 0),M50&lt;&gt;"pass"), "OK", VLOOKUP($E50, data!$E$3:$G$11, IF($F50="int", 3, 2), 0)&amp;"|"&amp;HLOOKUP(M$3, data!$P$2:$T$10, MATCH($I50,data!$I$3:$I$10,0)+1, 0)))</f>
        <is>
          <t/>
        </is>
      </c>
      <c r="T50" s="0" t="str">
        <f aca="false">IF(ISBLANK(N50), "",IF(_xlfn.XOR(VLOOKUP($E50, data!$E$3:$G$11, IF($F50="int", 3, 2), 0) &gt;= HLOOKUP(N$3, data!$P$2:$T$10, MATCH($I50,data!$I$3:$I$10,0)+1, 0),N50&lt;&gt;"pass"), "OK", VLOOKUP($E50, data!$E$3:$G$11, IF($F50="int", 3, 2), 0)&amp;"|"&amp;HLOOKUP(N$3, data!$P$2:$T$10, MATCH($I50,data!$I$3:$I$10,0)+1, 0)))</f>
        <v>OK</v>
      </c>
    </row>
    <row r="51" customFormat="false" ht="12.8" hidden="false" customHeight="false" outlineLevel="0" collapsed="false">
      <c r="C51" s="0" t="n">
        <v>1</v>
      </c>
      <c r="D51" s="0" t="s">
        <v>30</v>
      </c>
      <c r="E51" s="0" t="s">
        <v>39</v>
      </c>
      <c r="G51" s="0" t="s">
        <v>55</v>
      </c>
      <c r="H51" s="0" t="s">
        <v>56</v>
      </c>
      <c r="I51" s="0" t="s">
        <v>30</v>
      </c>
      <c r="O51" s="7" t="inlineStr">
        <f aca="false">IF(COUNTA(J51:N51) &gt; 0, CONCATENATE(C51,MID(D51, FIND(":", D51)+1, 99),A$5,B$5,SUBSTITUTE(E51, ":", "-"),F51,G51,H51), "")</f>
        <is>
          <t/>
        </is>
      </c>
      <c r="P51" s="0" t="inlineStr">
        <f aca="false">IF(ISBLANK(J51), "",IF(_xlfn.XOR(VLOOKUP($E51, data!$E$3:$G$11, IF($F51="int", 3, 2), 0) &gt;= HLOOKUP(J$3, data!$P$2:$T$10, MATCH($I51,data!$I$3:$I$10,0)+1, 0),J51&lt;&gt;"pass"), "OK", VLOOKUP($E51, data!$E$3:$G$11, IF($F51="int", 3, 2), 0)&amp;"|"&amp;HLOOKUP(J$3, data!$P$2:$T$10, MATCH($I51,data!$I$3:$I$10,0)+1, 0)))</f>
        <is>
          <t/>
        </is>
      </c>
      <c r="Q51" s="0" t="inlineStr">
        <f aca="false">IF(ISBLANK(K51), "",IF(_xlfn.XOR(VLOOKUP($E51, data!$E$3:$G$11, IF($F51="int", 3, 2), 0) &gt;= HLOOKUP(K$3, data!$P$2:$T$10, MATCH($I51,data!$I$3:$I$10,0)+1, 0),K51&lt;&gt;"pass"), "OK", VLOOKUP($E51, data!$E$3:$G$11, IF($F51="int", 3, 2), 0)&amp;"|"&amp;HLOOKUP(K$3, data!$P$2:$T$10, MATCH($I51,data!$I$3:$I$10,0)+1, 0)))</f>
        <is>
          <t/>
        </is>
      </c>
      <c r="R51" s="0" t="inlineStr">
        <f aca="false">IF(ISBLANK(L51), "",IF(_xlfn.XOR(VLOOKUP($E51, data!$E$3:$G$11, IF($F51="int", 3, 2), 0) &gt;= HLOOKUP(L$3, data!$P$2:$T$10, MATCH($I51,data!$I$3:$I$10,0)+1, 0),L51&lt;&gt;"pass"), "OK", VLOOKUP($E51, data!$E$3:$G$11, IF($F51="int", 3, 2), 0)&amp;"|"&amp;HLOOKUP(L$3, data!$P$2:$T$10, MATCH($I51,data!$I$3:$I$10,0)+1, 0)))</f>
        <is>
          <t/>
        </is>
      </c>
      <c r="S51" s="0" t="inlineStr">
        <f aca="false">IF(ISBLANK(M51), "",IF(_xlfn.XOR(VLOOKUP($E51, data!$E$3:$G$11, IF($F51="int", 3, 2), 0) &gt;= HLOOKUP(M$3, data!$P$2:$T$10, MATCH($I51,data!$I$3:$I$10,0)+1, 0),M51&lt;&gt;"pass"), "OK", VLOOKUP($E51, data!$E$3:$G$11, IF($F51="int", 3, 2), 0)&amp;"|"&amp;HLOOKUP(M$3, data!$P$2:$T$10, MATCH($I51,data!$I$3:$I$10,0)+1, 0)))</f>
        <is>
          <t/>
        </is>
      </c>
      <c r="T51" s="0" t="inlineStr">
        <f aca="false">IF(ISBLANK(N51), "",IF(_xlfn.XOR(VLOOKUP($E51, data!$E$3:$G$11, IF($F51="int", 3, 2), 0) &gt;= HLOOKUP(N$3, data!$P$2:$T$10, MATCH($I51,data!$I$3:$I$10,0)+1, 0),N51&lt;&gt;"pass"), "OK", VLOOKUP($E51, data!$E$3:$G$11, IF($F51="int", 3, 2), 0)&amp;"|"&amp;HLOOKUP(N$3, data!$P$2:$T$10, MATCH($I51,data!$I$3:$I$10,0)+1, 0)))</f>
        <is>
          <t/>
        </is>
      </c>
    </row>
    <row r="52" customFormat="false" ht="12.8" hidden="false" customHeight="false" outlineLevel="0" collapsed="false">
      <c r="C52" s="0" t="n">
        <v>1</v>
      </c>
      <c r="D52" s="0" t="s">
        <v>30</v>
      </c>
      <c r="E52" s="0" t="s">
        <v>39</v>
      </c>
      <c r="F52" s="0" t="s">
        <v>21</v>
      </c>
      <c r="I52" s="0" t="s">
        <v>30</v>
      </c>
      <c r="O52" s="7" t="inlineStr">
        <f aca="false">IF(COUNTA(J52:N52) &gt; 0, CONCATENATE(C52,MID(D52, FIND(":", D52)+1, 99),A$5,B$5,SUBSTITUTE(E52, ":", "-"),F52,G52,H52), "")</f>
        <is>
          <t/>
        </is>
      </c>
      <c r="P52" s="0" t="inlineStr">
        <f aca="false">IF(ISBLANK(J52), "",IF(_xlfn.XOR(VLOOKUP($E52, data!$E$3:$G$11, IF($F52="int", 3, 2), 0) &gt;= HLOOKUP(J$3, data!$P$2:$T$10, MATCH($I52,data!$I$3:$I$10,0)+1, 0),J52&lt;&gt;"pass"), "OK", VLOOKUP($E52, data!$E$3:$G$11, IF($F52="int", 3, 2), 0)&amp;"|"&amp;HLOOKUP(J$3, data!$P$2:$T$10, MATCH($I52,data!$I$3:$I$10,0)+1, 0)))</f>
        <is>
          <t/>
        </is>
      </c>
      <c r="Q52" s="0" t="inlineStr">
        <f aca="false">IF(ISBLANK(K52), "",IF(_xlfn.XOR(VLOOKUP($E52, data!$E$3:$G$11, IF($F52="int", 3, 2), 0) &gt;= HLOOKUP(K$3, data!$P$2:$T$10, MATCH($I52,data!$I$3:$I$10,0)+1, 0),K52&lt;&gt;"pass"), "OK", VLOOKUP($E52, data!$E$3:$G$11, IF($F52="int", 3, 2), 0)&amp;"|"&amp;HLOOKUP(K$3, data!$P$2:$T$10, MATCH($I52,data!$I$3:$I$10,0)+1, 0)))</f>
        <is>
          <t/>
        </is>
      </c>
      <c r="R52" s="0" t="inlineStr">
        <f aca="false">IF(ISBLANK(L52), "",IF(_xlfn.XOR(VLOOKUP($E52, data!$E$3:$G$11, IF($F52="int", 3, 2), 0) &gt;= HLOOKUP(L$3, data!$P$2:$T$10, MATCH($I52,data!$I$3:$I$10,0)+1, 0),L52&lt;&gt;"pass"), "OK", VLOOKUP($E52, data!$E$3:$G$11, IF($F52="int", 3, 2), 0)&amp;"|"&amp;HLOOKUP(L$3, data!$P$2:$T$10, MATCH($I52,data!$I$3:$I$10,0)+1, 0)))</f>
        <is>
          <t/>
        </is>
      </c>
      <c r="S52" s="0" t="inlineStr">
        <f aca="false">IF(ISBLANK(M52), "",IF(_xlfn.XOR(VLOOKUP($E52, data!$E$3:$G$11, IF($F52="int", 3, 2), 0) &gt;= HLOOKUP(M$3, data!$P$2:$T$10, MATCH($I52,data!$I$3:$I$10,0)+1, 0),M52&lt;&gt;"pass"), "OK", VLOOKUP($E52, data!$E$3:$G$11, IF($F52="int", 3, 2), 0)&amp;"|"&amp;HLOOKUP(M$3, data!$P$2:$T$10, MATCH($I52,data!$I$3:$I$10,0)+1, 0)))</f>
        <is>
          <t/>
        </is>
      </c>
      <c r="T52" s="0" t="inlineStr">
        <f aca="false">IF(ISBLANK(N52), "",IF(_xlfn.XOR(VLOOKUP($E52, data!$E$3:$G$11, IF($F52="int", 3, 2), 0) &gt;= HLOOKUP(N$3, data!$P$2:$T$10, MATCH($I52,data!$I$3:$I$10,0)+1, 0),N52&lt;&gt;"pass"), "OK", VLOOKUP($E52, data!$E$3:$G$11, IF($F52="int", 3, 2), 0)&amp;"|"&amp;HLOOKUP(N$3, data!$P$2:$T$10, MATCH($I52,data!$I$3:$I$10,0)+1, 0)))</f>
        <is>
          <t/>
        </is>
      </c>
    </row>
    <row r="53" customFormat="false" ht="12.8" hidden="false" customHeight="false" outlineLevel="0" collapsed="false">
      <c r="C53" s="0" t="n">
        <v>1</v>
      </c>
      <c r="D53" s="0" t="s">
        <v>30</v>
      </c>
      <c r="E53" s="0" t="s">
        <v>39</v>
      </c>
      <c r="F53" s="0" t="s">
        <v>21</v>
      </c>
      <c r="G53" s="0" t="s">
        <v>55</v>
      </c>
      <c r="H53" s="0" t="s">
        <v>56</v>
      </c>
      <c r="I53" s="0" t="s">
        <v>30</v>
      </c>
      <c r="O53" s="7" t="inlineStr">
        <f aca="false">IF(COUNTA(J53:N53) &gt; 0, CONCATENATE(C53,MID(D53, FIND(":", D53)+1, 99),A$5,B$5,SUBSTITUTE(E53, ":", "-"),F53,G53,H53), "")</f>
        <is>
          <t/>
        </is>
      </c>
      <c r="P53" s="0" t="inlineStr">
        <f aca="false">IF(ISBLANK(J53), "",IF(_xlfn.XOR(VLOOKUP($E53, data!$E$3:$G$11, IF($F53="int", 3, 2), 0) &gt;= HLOOKUP(J$3, data!$P$2:$T$10, MATCH($I53,data!$I$3:$I$10,0)+1, 0),J53&lt;&gt;"pass"), "OK", VLOOKUP($E53, data!$E$3:$G$11, IF($F53="int", 3, 2), 0)&amp;"|"&amp;HLOOKUP(J$3, data!$P$2:$T$10, MATCH($I53,data!$I$3:$I$10,0)+1, 0)))</f>
        <is>
          <t/>
        </is>
      </c>
      <c r="Q53" s="0" t="inlineStr">
        <f aca="false">IF(ISBLANK(K53), "",IF(_xlfn.XOR(VLOOKUP($E53, data!$E$3:$G$11, IF($F53="int", 3, 2), 0) &gt;= HLOOKUP(K$3, data!$P$2:$T$10, MATCH($I53,data!$I$3:$I$10,0)+1, 0),K53&lt;&gt;"pass"), "OK", VLOOKUP($E53, data!$E$3:$G$11, IF($F53="int", 3, 2), 0)&amp;"|"&amp;HLOOKUP(K$3, data!$P$2:$T$10, MATCH($I53,data!$I$3:$I$10,0)+1, 0)))</f>
        <is>
          <t/>
        </is>
      </c>
      <c r="R53" s="0" t="inlineStr">
        <f aca="false">IF(ISBLANK(L53), "",IF(_xlfn.XOR(VLOOKUP($E53, data!$E$3:$G$11, IF($F53="int", 3, 2), 0) &gt;= HLOOKUP(L$3, data!$P$2:$T$10, MATCH($I53,data!$I$3:$I$10,0)+1, 0),L53&lt;&gt;"pass"), "OK", VLOOKUP($E53, data!$E$3:$G$11, IF($F53="int", 3, 2), 0)&amp;"|"&amp;HLOOKUP(L$3, data!$P$2:$T$10, MATCH($I53,data!$I$3:$I$10,0)+1, 0)))</f>
        <is>
          <t/>
        </is>
      </c>
      <c r="S53" s="0" t="inlineStr">
        <f aca="false">IF(ISBLANK(M53), "",IF(_xlfn.XOR(VLOOKUP($E53, data!$E$3:$G$11, IF($F53="int", 3, 2), 0) &gt;= HLOOKUP(M$3, data!$P$2:$T$10, MATCH($I53,data!$I$3:$I$10,0)+1, 0),M53&lt;&gt;"pass"), "OK", VLOOKUP($E53, data!$E$3:$G$11, IF($F53="int", 3, 2), 0)&amp;"|"&amp;HLOOKUP(M$3, data!$P$2:$T$10, MATCH($I53,data!$I$3:$I$10,0)+1, 0)))</f>
        <is>
          <t/>
        </is>
      </c>
      <c r="T53" s="0" t="inlineStr">
        <f aca="false">IF(ISBLANK(N53), "",IF(_xlfn.XOR(VLOOKUP($E53, data!$E$3:$G$11, IF($F53="int", 3, 2), 0) &gt;= HLOOKUP(N$3, data!$P$2:$T$10, MATCH($I53,data!$I$3:$I$10,0)+1, 0),N53&lt;&gt;"pass"), "OK", VLOOKUP($E53, data!$E$3:$G$11, IF($F53="int", 3, 2), 0)&amp;"|"&amp;HLOOKUP(N$3, data!$P$2:$T$10, MATCH($I53,data!$I$3:$I$10,0)+1, 0)))</f>
        <is>
          <t/>
        </is>
      </c>
    </row>
    <row r="54" customFormat="false" ht="12.8" hidden="false" customHeight="false" outlineLevel="0" collapsed="false">
      <c r="C54" s="0" t="n">
        <v>1</v>
      </c>
      <c r="D54" s="0" t="s">
        <v>30</v>
      </c>
      <c r="E54" s="0" t="s">
        <v>42</v>
      </c>
      <c r="I54" s="0" t="s">
        <v>30</v>
      </c>
      <c r="J54" s="7" t="s">
        <v>54</v>
      </c>
      <c r="K54" s="7" t="s">
        <v>54</v>
      </c>
      <c r="N54" s="7" t="s">
        <v>53</v>
      </c>
      <c r="O54" s="7" t="str">
        <f aca="false">IF(COUNTA(J54:N54) &gt; 0, CONCATENATE(C54,MID(D54, FIND(":", D54)+1, 99),A$5,B$5,SUBSTITUTE(E54, ":", "-"),F54,G54,H54), "")</f>
        <v>1floatMaxinclusiveDOUBLE</v>
      </c>
      <c r="P54" s="0" t="str">
        <f aca="false">IF(ISBLANK(J54), "",IF(_xlfn.XOR(VLOOKUP($E54, data!$E$3:$G$11, IF($F54="int", 3, 2), 0) &gt;= HLOOKUP(J$3, data!$P$2:$T$10, MATCH($I54,data!$I$3:$I$10,0)+1, 0),J54&lt;&gt;"pass"), "OK", VLOOKUP($E54, data!$E$3:$G$11, IF($F54="int", 3, 2), 0)&amp;"|"&amp;HLOOKUP(J$3, data!$P$2:$T$10, MATCH($I54,data!$I$3:$I$10,0)+1, 0)))</f>
        <v>OK</v>
      </c>
      <c r="Q54" s="0" t="str">
        <f aca="false">IF(ISBLANK(K54), "",IF(_xlfn.XOR(VLOOKUP($E54, data!$E$3:$G$11, IF($F54="int", 3, 2), 0) &gt;= HLOOKUP(K$3, data!$P$2:$T$10, MATCH($I54,data!$I$3:$I$10,0)+1, 0),K54&lt;&gt;"pass"), "OK", VLOOKUP($E54, data!$E$3:$G$11, IF($F54="int", 3, 2), 0)&amp;"|"&amp;HLOOKUP(K$3, data!$P$2:$T$10, MATCH($I54,data!$I$3:$I$10,0)+1, 0)))</f>
        <v>OK</v>
      </c>
      <c r="R54" s="0" t="inlineStr">
        <f aca="false">IF(ISBLANK(L54), "",IF(_xlfn.XOR(VLOOKUP($E54, data!$E$3:$G$11, IF($F54="int", 3, 2), 0) &gt;= HLOOKUP(L$3, data!$P$2:$T$10, MATCH($I54,data!$I$3:$I$10,0)+1, 0),L54&lt;&gt;"pass"), "OK", VLOOKUP($E54, data!$E$3:$G$11, IF($F54="int", 3, 2), 0)&amp;"|"&amp;HLOOKUP(L$3, data!$P$2:$T$10, MATCH($I54,data!$I$3:$I$10,0)+1, 0)))</f>
        <is>
          <t/>
        </is>
      </c>
      <c r="S54" s="0" t="inlineStr">
        <f aca="false">IF(ISBLANK(M54), "",IF(_xlfn.XOR(VLOOKUP($E54, data!$E$3:$G$11, IF($F54="int", 3, 2), 0) &gt;= HLOOKUP(M$3, data!$P$2:$T$10, MATCH($I54,data!$I$3:$I$10,0)+1, 0),M54&lt;&gt;"pass"), "OK", VLOOKUP($E54, data!$E$3:$G$11, IF($F54="int", 3, 2), 0)&amp;"|"&amp;HLOOKUP(M$3, data!$P$2:$T$10, MATCH($I54,data!$I$3:$I$10,0)+1, 0)))</f>
        <is>
          <t/>
        </is>
      </c>
      <c r="T54" s="0" t="str">
        <f aca="false">IF(ISBLANK(N54), "",IF(_xlfn.XOR(VLOOKUP($E54, data!$E$3:$G$11, IF($F54="int", 3, 2), 0) &gt;= HLOOKUP(N$3, data!$P$2:$T$10, MATCH($I54,data!$I$3:$I$10,0)+1, 0),N54&lt;&gt;"pass"), "OK", VLOOKUP($E54, data!$E$3:$G$11, IF($F54="int", 3, 2), 0)&amp;"|"&amp;HLOOKUP(N$3, data!$P$2:$T$10, MATCH($I54,data!$I$3:$I$10,0)+1, 0)))</f>
        <v>OK</v>
      </c>
    </row>
    <row r="55" customFormat="false" ht="12.8" hidden="false" customHeight="false" outlineLevel="0" collapsed="false">
      <c r="C55" s="0" t="n">
        <v>1</v>
      </c>
      <c r="D55" s="0" t="s">
        <v>30</v>
      </c>
      <c r="E55" s="0" t="s">
        <v>42</v>
      </c>
      <c r="G55" s="0" t="s">
        <v>55</v>
      </c>
      <c r="H55" s="0" t="s">
        <v>56</v>
      </c>
      <c r="I55" s="0" t="s">
        <v>30</v>
      </c>
      <c r="O55" s="7" t="inlineStr">
        <f aca="false">IF(COUNTA(J55:N55) &gt; 0, CONCATENATE(C55,MID(D55, FIND(":", D55)+1, 99),A$5,B$5,SUBSTITUTE(E55, ":", "-"),F55,G55,H55), "")</f>
        <is>
          <t/>
        </is>
      </c>
      <c r="P55" s="0" t="inlineStr">
        <f aca="false">IF(ISBLANK(J55), "",IF(_xlfn.XOR(VLOOKUP($E55, data!$E$3:$G$11, IF($F55="int", 3, 2), 0) &gt;= HLOOKUP(J$3, data!$P$2:$T$10, MATCH($I55,data!$I$3:$I$10,0)+1, 0),J55&lt;&gt;"pass"), "OK", VLOOKUP($E55, data!$E$3:$G$11, IF($F55="int", 3, 2), 0)&amp;"|"&amp;HLOOKUP(J$3, data!$P$2:$T$10, MATCH($I55,data!$I$3:$I$10,0)+1, 0)))</f>
        <is>
          <t/>
        </is>
      </c>
      <c r="Q55" s="0" t="inlineStr">
        <f aca="false">IF(ISBLANK(K55), "",IF(_xlfn.XOR(VLOOKUP($E55, data!$E$3:$G$11, IF($F55="int", 3, 2), 0) &gt;= HLOOKUP(K$3, data!$P$2:$T$10, MATCH($I55,data!$I$3:$I$10,0)+1, 0),K55&lt;&gt;"pass"), "OK", VLOOKUP($E55, data!$E$3:$G$11, IF($F55="int", 3, 2), 0)&amp;"|"&amp;HLOOKUP(K$3, data!$P$2:$T$10, MATCH($I55,data!$I$3:$I$10,0)+1, 0)))</f>
        <is>
          <t/>
        </is>
      </c>
      <c r="R55" s="0" t="inlineStr">
        <f aca="false">IF(ISBLANK(L55), "",IF(_xlfn.XOR(VLOOKUP($E55, data!$E$3:$G$11, IF($F55="int", 3, 2), 0) &gt;= HLOOKUP(L$3, data!$P$2:$T$10, MATCH($I55,data!$I$3:$I$10,0)+1, 0),L55&lt;&gt;"pass"), "OK", VLOOKUP($E55, data!$E$3:$G$11, IF($F55="int", 3, 2), 0)&amp;"|"&amp;HLOOKUP(L$3, data!$P$2:$T$10, MATCH($I55,data!$I$3:$I$10,0)+1, 0)))</f>
        <is>
          <t/>
        </is>
      </c>
      <c r="S55" s="0" t="inlineStr">
        <f aca="false">IF(ISBLANK(M55), "",IF(_xlfn.XOR(VLOOKUP($E55, data!$E$3:$G$11, IF($F55="int", 3, 2), 0) &gt;= HLOOKUP(M$3, data!$P$2:$T$10, MATCH($I55,data!$I$3:$I$10,0)+1, 0),M55&lt;&gt;"pass"), "OK", VLOOKUP($E55, data!$E$3:$G$11, IF($F55="int", 3, 2), 0)&amp;"|"&amp;HLOOKUP(M$3, data!$P$2:$T$10, MATCH($I55,data!$I$3:$I$10,0)+1, 0)))</f>
        <is>
          <t/>
        </is>
      </c>
      <c r="T55" s="0" t="inlineStr">
        <f aca="false">IF(ISBLANK(N55), "",IF(_xlfn.XOR(VLOOKUP($E55, data!$E$3:$G$11, IF($F55="int", 3, 2), 0) &gt;= HLOOKUP(N$3, data!$P$2:$T$10, MATCH($I55,data!$I$3:$I$10,0)+1, 0),N55&lt;&gt;"pass"), "OK", VLOOKUP($E55, data!$E$3:$G$11, IF($F55="int", 3, 2), 0)&amp;"|"&amp;HLOOKUP(N$3, data!$P$2:$T$10, MATCH($I55,data!$I$3:$I$10,0)+1, 0)))</f>
        <is>
          <t/>
        </is>
      </c>
    </row>
    <row r="56" customFormat="false" ht="12.8" hidden="false" customHeight="false" outlineLevel="0" collapsed="false">
      <c r="C56" s="0" t="n">
        <v>1</v>
      </c>
      <c r="D56" s="0" t="s">
        <v>30</v>
      </c>
      <c r="E56" s="0" t="s">
        <v>42</v>
      </c>
      <c r="F56" s="0" t="s">
        <v>21</v>
      </c>
      <c r="I56" s="0" t="s">
        <v>30</v>
      </c>
      <c r="O56" s="7" t="inlineStr">
        <f aca="false">IF(COUNTA(J56:N56) &gt; 0, CONCATENATE(C56,MID(D56, FIND(":", D56)+1, 99),A$5,B$5,SUBSTITUTE(E56, ":", "-"),F56,G56,H56), "")</f>
        <is>
          <t/>
        </is>
      </c>
      <c r="P56" s="0" t="inlineStr">
        <f aca="false">IF(ISBLANK(J56), "",IF(_xlfn.XOR(VLOOKUP($E56, data!$E$3:$G$11, IF($F56="int", 3, 2), 0) &gt;= HLOOKUP(J$3, data!$P$2:$T$10, MATCH($I56,data!$I$3:$I$10,0)+1, 0),J56&lt;&gt;"pass"), "OK", VLOOKUP($E56, data!$E$3:$G$11, IF($F56="int", 3, 2), 0)&amp;"|"&amp;HLOOKUP(J$3, data!$P$2:$T$10, MATCH($I56,data!$I$3:$I$10,0)+1, 0)))</f>
        <is>
          <t/>
        </is>
      </c>
      <c r="Q56" s="0" t="inlineStr">
        <f aca="false">IF(ISBLANK(K56), "",IF(_xlfn.XOR(VLOOKUP($E56, data!$E$3:$G$11, IF($F56="int", 3, 2), 0) &gt;= HLOOKUP(K$3, data!$P$2:$T$10, MATCH($I56,data!$I$3:$I$10,0)+1, 0),K56&lt;&gt;"pass"), "OK", VLOOKUP($E56, data!$E$3:$G$11, IF($F56="int", 3, 2), 0)&amp;"|"&amp;HLOOKUP(K$3, data!$P$2:$T$10, MATCH($I56,data!$I$3:$I$10,0)+1, 0)))</f>
        <is>
          <t/>
        </is>
      </c>
      <c r="R56" s="0" t="inlineStr">
        <f aca="false">IF(ISBLANK(L56), "",IF(_xlfn.XOR(VLOOKUP($E56, data!$E$3:$G$11, IF($F56="int", 3, 2), 0) &gt;= HLOOKUP(L$3, data!$P$2:$T$10, MATCH($I56,data!$I$3:$I$10,0)+1, 0),L56&lt;&gt;"pass"), "OK", VLOOKUP($E56, data!$E$3:$G$11, IF($F56="int", 3, 2), 0)&amp;"|"&amp;HLOOKUP(L$3, data!$P$2:$T$10, MATCH($I56,data!$I$3:$I$10,0)+1, 0)))</f>
        <is>
          <t/>
        </is>
      </c>
      <c r="S56" s="0" t="inlineStr">
        <f aca="false">IF(ISBLANK(M56), "",IF(_xlfn.XOR(VLOOKUP($E56, data!$E$3:$G$11, IF($F56="int", 3, 2), 0) &gt;= HLOOKUP(M$3, data!$P$2:$T$10, MATCH($I56,data!$I$3:$I$10,0)+1, 0),M56&lt;&gt;"pass"), "OK", VLOOKUP($E56, data!$E$3:$G$11, IF($F56="int", 3, 2), 0)&amp;"|"&amp;HLOOKUP(M$3, data!$P$2:$T$10, MATCH($I56,data!$I$3:$I$10,0)+1, 0)))</f>
        <is>
          <t/>
        </is>
      </c>
      <c r="T56" s="0" t="inlineStr">
        <f aca="false">IF(ISBLANK(N56), "",IF(_xlfn.XOR(VLOOKUP($E56, data!$E$3:$G$11, IF($F56="int", 3, 2), 0) &gt;= HLOOKUP(N$3, data!$P$2:$T$10, MATCH($I56,data!$I$3:$I$10,0)+1, 0),N56&lt;&gt;"pass"), "OK", VLOOKUP($E56, data!$E$3:$G$11, IF($F56="int", 3, 2), 0)&amp;"|"&amp;HLOOKUP(N$3, data!$P$2:$T$10, MATCH($I56,data!$I$3:$I$10,0)+1, 0)))</f>
        <is>
          <t/>
        </is>
      </c>
    </row>
    <row r="57" customFormat="false" ht="12.8" hidden="false" customHeight="false" outlineLevel="0" collapsed="false">
      <c r="C57" s="0" t="n">
        <v>1</v>
      </c>
      <c r="D57" s="0" t="s">
        <v>30</v>
      </c>
      <c r="E57" s="0" t="s">
        <v>42</v>
      </c>
      <c r="F57" s="0" t="s">
        <v>21</v>
      </c>
      <c r="G57" s="0" t="s">
        <v>55</v>
      </c>
      <c r="H57" s="0" t="s">
        <v>56</v>
      </c>
      <c r="I57" s="0" t="s">
        <v>30</v>
      </c>
      <c r="O57" s="7" t="inlineStr">
        <f aca="false">IF(COUNTA(J57:N57) &gt; 0, CONCATENATE(C57,MID(D57, FIND(":", D57)+1, 99),A$5,B$5,SUBSTITUTE(E57, ":", "-"),F57,G57,H57), "")</f>
        <is>
          <t/>
        </is>
      </c>
      <c r="P57" s="0" t="inlineStr">
        <f aca="false">IF(ISBLANK(J57), "",IF(_xlfn.XOR(VLOOKUP($E57, data!$E$3:$G$11, IF($F57="int", 3, 2), 0) &gt;= HLOOKUP(J$3, data!$P$2:$T$10, MATCH($I57,data!$I$3:$I$10,0)+1, 0),J57&lt;&gt;"pass"), "OK", VLOOKUP($E57, data!$E$3:$G$11, IF($F57="int", 3, 2), 0)&amp;"|"&amp;HLOOKUP(J$3, data!$P$2:$T$10, MATCH($I57,data!$I$3:$I$10,0)+1, 0)))</f>
        <is>
          <t/>
        </is>
      </c>
      <c r="Q57" s="0" t="inlineStr">
        <f aca="false">IF(ISBLANK(K57), "",IF(_xlfn.XOR(VLOOKUP($E57, data!$E$3:$G$11, IF($F57="int", 3, 2), 0) &gt;= HLOOKUP(K$3, data!$P$2:$T$10, MATCH($I57,data!$I$3:$I$10,0)+1, 0),K57&lt;&gt;"pass"), "OK", VLOOKUP($E57, data!$E$3:$G$11, IF($F57="int", 3, 2), 0)&amp;"|"&amp;HLOOKUP(K$3, data!$P$2:$T$10, MATCH($I57,data!$I$3:$I$10,0)+1, 0)))</f>
        <is>
          <t/>
        </is>
      </c>
      <c r="R57" s="0" t="inlineStr">
        <f aca="false">IF(ISBLANK(L57), "",IF(_xlfn.XOR(VLOOKUP($E57, data!$E$3:$G$11, IF($F57="int", 3, 2), 0) &gt;= HLOOKUP(L$3, data!$P$2:$T$10, MATCH($I57,data!$I$3:$I$10,0)+1, 0),L57&lt;&gt;"pass"), "OK", VLOOKUP($E57, data!$E$3:$G$11, IF($F57="int", 3, 2), 0)&amp;"|"&amp;HLOOKUP(L$3, data!$P$2:$T$10, MATCH($I57,data!$I$3:$I$10,0)+1, 0)))</f>
        <is>
          <t/>
        </is>
      </c>
      <c r="S57" s="0" t="inlineStr">
        <f aca="false">IF(ISBLANK(M57), "",IF(_xlfn.XOR(VLOOKUP($E57, data!$E$3:$G$11, IF($F57="int", 3, 2), 0) &gt;= HLOOKUP(M$3, data!$P$2:$T$10, MATCH($I57,data!$I$3:$I$10,0)+1, 0),M57&lt;&gt;"pass"), "OK", VLOOKUP($E57, data!$E$3:$G$11, IF($F57="int", 3, 2), 0)&amp;"|"&amp;HLOOKUP(M$3, data!$P$2:$T$10, MATCH($I57,data!$I$3:$I$10,0)+1, 0)))</f>
        <is>
          <t/>
        </is>
      </c>
      <c r="T57" s="0" t="inlineStr">
        <f aca="false">IF(ISBLANK(N57), "",IF(_xlfn.XOR(VLOOKUP($E57, data!$E$3:$G$11, IF($F57="int", 3, 2), 0) &gt;= HLOOKUP(N$3, data!$P$2:$T$10, MATCH($I57,data!$I$3:$I$10,0)+1, 0),N57&lt;&gt;"pass"), "OK", VLOOKUP($E57, data!$E$3:$G$11, IF($F57="int", 3, 2), 0)&amp;"|"&amp;HLOOKUP(N$3, data!$P$2:$T$10, MATCH($I57,data!$I$3:$I$10,0)+1, 0)))</f>
        <is>
          <t/>
        </is>
      </c>
    </row>
    <row r="58" customFormat="false" ht="12.8" hidden="false" customHeight="false" outlineLevel="0" collapsed="false">
      <c r="C58" s="0" t="n">
        <v>1</v>
      </c>
      <c r="D58" s="0" t="s">
        <v>30</v>
      </c>
      <c r="E58" s="0" t="s">
        <v>30</v>
      </c>
      <c r="I58" s="0" t="s">
        <v>29</v>
      </c>
      <c r="K58" s="7" t="s">
        <v>53</v>
      </c>
      <c r="O58" s="7" t="str">
        <f aca="false">IF(COUNTA(J58:N58) &gt; 0, CONCATENATE(C58,MID(D58, FIND(":", D58)+1, 99),A$5,B$5,SUBSTITUTE(E58, ":", "-"),F58,G58,H58), "")</f>
        <v>1floatMaxinclusivexsd-float</v>
      </c>
      <c r="P58" s="0" t="inlineStr">
        <f aca="false">IF(ISBLANK(J58), "",IF(_xlfn.XOR(VLOOKUP($E58, data!$E$3:$G$11, IF($F58="int", 3, 2), 0) &gt;= HLOOKUP(J$3, data!$P$2:$T$10, MATCH($I58,data!$I$3:$I$10,0)+1, 0),J58&lt;&gt;"pass"), "OK", VLOOKUP($E58, data!$E$3:$G$11, IF($F58="int", 3, 2), 0)&amp;"|"&amp;HLOOKUP(J$3, data!$P$2:$T$10, MATCH($I58,data!$I$3:$I$10,0)+1, 0)))</f>
        <is>
          <t/>
        </is>
      </c>
      <c r="Q58" s="0" t="str">
        <f aca="false">IF(ISBLANK(K58), "",IF(_xlfn.XOR(VLOOKUP($E58, data!$E$3:$G$11, IF($F58="int", 3, 2), 0) &gt;= HLOOKUP(K$3, data!$P$2:$T$10, MATCH($I58,data!$I$3:$I$10,0)+1, 0),K58&lt;&gt;"pass"), "OK", VLOOKUP($E58, data!$E$3:$G$11, IF($F58="int", 3, 2), 0)&amp;"|"&amp;HLOOKUP(K$3, data!$P$2:$T$10, MATCH($I58,data!$I$3:$I$10,0)+1, 0)))</f>
        <v>5.5|5.5</v>
      </c>
      <c r="R58" s="0" t="inlineStr">
        <f aca="false">IF(ISBLANK(L58), "",IF(_xlfn.XOR(VLOOKUP($E58, data!$E$3:$G$11, IF($F58="int", 3, 2), 0) &gt;= HLOOKUP(L$3, data!$P$2:$T$10, MATCH($I58,data!$I$3:$I$10,0)+1, 0),L58&lt;&gt;"pass"), "OK", VLOOKUP($E58, data!$E$3:$G$11, IF($F58="int", 3, 2), 0)&amp;"|"&amp;HLOOKUP(L$3, data!$P$2:$T$10, MATCH($I58,data!$I$3:$I$10,0)+1, 0)))</f>
        <is>
          <t/>
        </is>
      </c>
      <c r="S58" s="0" t="inlineStr">
        <f aca="false">IF(ISBLANK(M58), "",IF(_xlfn.XOR(VLOOKUP($E58, data!$E$3:$G$11, IF($F58="int", 3, 2), 0) &gt;= HLOOKUP(M$3, data!$P$2:$T$10, MATCH($I58,data!$I$3:$I$10,0)+1, 0),M58&lt;&gt;"pass"), "OK", VLOOKUP($E58, data!$E$3:$G$11, IF($F58="int", 3, 2), 0)&amp;"|"&amp;HLOOKUP(M$3, data!$P$2:$T$10, MATCH($I58,data!$I$3:$I$10,0)+1, 0)))</f>
        <is>
          <t/>
        </is>
      </c>
      <c r="T58" s="0" t="inlineStr">
        <f aca="false">IF(ISBLANK(N58), "",IF(_xlfn.XOR(VLOOKUP($E58, data!$E$3:$G$11, IF($F58="int", 3, 2), 0) &gt;= HLOOKUP(N$3, data!$P$2:$T$10, MATCH($I58,data!$I$3:$I$10,0)+1, 0),N58&lt;&gt;"pass"), "OK", VLOOKUP($E58, data!$E$3:$G$11, IF($F58="int", 3, 2), 0)&amp;"|"&amp;HLOOKUP(N$3, data!$P$2:$T$10, MATCH($I58,data!$I$3:$I$10,0)+1, 0)))</f>
        <is>
          <t/>
        </is>
      </c>
    </row>
    <row r="59" customFormat="false" ht="12.8" hidden="false" customHeight="false" outlineLevel="0" collapsed="false">
      <c r="C59" s="0" t="n">
        <v>1</v>
      </c>
      <c r="D59" s="0" t="s">
        <v>30</v>
      </c>
      <c r="E59" s="0" t="s">
        <v>30</v>
      </c>
      <c r="I59" s="0" t="s">
        <v>28</v>
      </c>
      <c r="O59" s="7" t="inlineStr">
        <f aca="false">IF(COUNTA(J59:N59) &gt; 0, CONCATENATE(C59,MID(D59, FIND(":", D59)+1, 99),A$5,B$5,SUBSTITUTE(E59, ":", "-"),F59,G59,H59), "")</f>
        <is>
          <t/>
        </is>
      </c>
      <c r="P59" s="0" t="inlineStr">
        <f aca="false">IF(ISBLANK(J59), "",IF(_xlfn.XOR(VLOOKUP($E59, data!$E$3:$G$11, IF($F59="int", 3, 2), 0) &gt;= HLOOKUP(J$3, data!$P$2:$T$10, MATCH($I59,data!$I$3:$I$10,0)+1, 0),J59&lt;&gt;"pass"), "OK", VLOOKUP($E59, data!$E$3:$G$11, IF($F59="int", 3, 2), 0)&amp;"|"&amp;HLOOKUP(J$3, data!$P$2:$T$10, MATCH($I59,data!$I$3:$I$10,0)+1, 0)))</f>
        <is>
          <t/>
        </is>
      </c>
      <c r="Q59" s="0" t="inlineStr">
        <f aca="false">IF(ISBLANK(K59), "",IF(_xlfn.XOR(VLOOKUP($E59, data!$E$3:$G$11, IF($F59="int", 3, 2), 0) &gt;= HLOOKUP(K$3, data!$P$2:$T$10, MATCH($I59,data!$I$3:$I$10,0)+1, 0),K59&lt;&gt;"pass"), "OK", VLOOKUP($E59, data!$E$3:$G$11, IF($F59="int", 3, 2), 0)&amp;"|"&amp;HLOOKUP(K$3, data!$P$2:$T$10, MATCH($I59,data!$I$3:$I$10,0)+1, 0)))</f>
        <is>
          <t/>
        </is>
      </c>
      <c r="R59" s="0" t="inlineStr">
        <f aca="false">IF(ISBLANK(L59), "",IF(_xlfn.XOR(VLOOKUP($E59, data!$E$3:$G$11, IF($F59="int", 3, 2), 0) &gt;= HLOOKUP(L$3, data!$P$2:$T$10, MATCH($I59,data!$I$3:$I$10,0)+1, 0),L59&lt;&gt;"pass"), "OK", VLOOKUP($E59, data!$E$3:$G$11, IF($F59="int", 3, 2), 0)&amp;"|"&amp;HLOOKUP(L$3, data!$P$2:$T$10, MATCH($I59,data!$I$3:$I$10,0)+1, 0)))</f>
        <is>
          <t/>
        </is>
      </c>
      <c r="S59" s="0" t="inlineStr">
        <f aca="false">IF(ISBLANK(M59), "",IF(_xlfn.XOR(VLOOKUP($E59, data!$E$3:$G$11, IF($F59="int", 3, 2), 0) &gt;= HLOOKUP(M$3, data!$P$2:$T$10, MATCH($I59,data!$I$3:$I$10,0)+1, 0),M59&lt;&gt;"pass"), "OK", VLOOKUP($E59, data!$E$3:$G$11, IF($F59="int", 3, 2), 0)&amp;"|"&amp;HLOOKUP(M$3, data!$P$2:$T$10, MATCH($I59,data!$I$3:$I$10,0)+1, 0)))</f>
        <is>
          <t/>
        </is>
      </c>
      <c r="T59" s="0" t="inlineStr">
        <f aca="false">IF(ISBLANK(N59), "",IF(_xlfn.XOR(VLOOKUP($E59, data!$E$3:$G$11, IF($F59="int", 3, 2), 0) &gt;= HLOOKUP(N$3, data!$P$2:$T$10, MATCH($I59,data!$I$3:$I$10,0)+1, 0),N59&lt;&gt;"pass"), "OK", VLOOKUP($E59, data!$E$3:$G$11, IF($F59="int", 3, 2), 0)&amp;"|"&amp;HLOOKUP(N$3, data!$P$2:$T$10, MATCH($I59,data!$I$3:$I$10,0)+1, 0)))</f>
        <is>
          <t/>
        </is>
      </c>
    </row>
    <row r="60" customFormat="false" ht="12.8" hidden="false" customHeight="false" outlineLevel="0" collapsed="false">
      <c r="C60" s="0" t="n">
        <v>1</v>
      </c>
      <c r="D60" s="0" t="s">
        <v>30</v>
      </c>
      <c r="E60" s="0" t="s">
        <v>30</v>
      </c>
      <c r="I60" s="0" t="s">
        <v>31</v>
      </c>
      <c r="K60" s="7" t="s">
        <v>53</v>
      </c>
      <c r="O60" s="7" t="str">
        <f aca="false">IF(COUNTA(J60:N60) &gt; 0, CONCATENATE(C60,MID(D60, FIND(":", D60)+1, 99),A$5,B$5,SUBSTITUTE(E60, ":", "-"),F60,G60,H60), "")</f>
        <v>1floatMaxinclusivexsd-float</v>
      </c>
      <c r="P60" s="0" t="inlineStr">
        <f aca="false">IF(ISBLANK(J60), "",IF(_xlfn.XOR(VLOOKUP($E60, data!$E$3:$G$11, IF($F60="int", 3, 2), 0) &gt;= HLOOKUP(J$3, data!$P$2:$T$10, MATCH($I60,data!$I$3:$I$10,0)+1, 0),J60&lt;&gt;"pass"), "OK", VLOOKUP($E60, data!$E$3:$G$11, IF($F60="int", 3, 2), 0)&amp;"|"&amp;HLOOKUP(J$3, data!$P$2:$T$10, MATCH($I60,data!$I$3:$I$10,0)+1, 0)))</f>
        <is>
          <t/>
        </is>
      </c>
      <c r="Q60" s="0" t="str">
        <f aca="false">IF(ISBLANK(K60), "",IF(_xlfn.XOR(VLOOKUP($E60, data!$E$3:$G$11, IF($F60="int", 3, 2), 0) &gt;= HLOOKUP(K$3, data!$P$2:$T$10, MATCH($I60,data!$I$3:$I$10,0)+1, 0),K60&lt;&gt;"pass"), "OK", VLOOKUP($E60, data!$E$3:$G$11, IF($F60="int", 3, 2), 0)&amp;"|"&amp;HLOOKUP(K$3, data!$P$2:$T$10, MATCH($I60,data!$I$3:$I$10,0)+1, 0)))</f>
        <v>5.5|5.5</v>
      </c>
      <c r="R60" s="0" t="inlineStr">
        <f aca="false">IF(ISBLANK(L60), "",IF(_xlfn.XOR(VLOOKUP($E60, data!$E$3:$G$11, IF($F60="int", 3, 2), 0) &gt;= HLOOKUP(L$3, data!$P$2:$T$10, MATCH($I60,data!$I$3:$I$10,0)+1, 0),L60&lt;&gt;"pass"), "OK", VLOOKUP($E60, data!$E$3:$G$11, IF($F60="int", 3, 2), 0)&amp;"|"&amp;HLOOKUP(L$3, data!$P$2:$T$10, MATCH($I60,data!$I$3:$I$10,0)+1, 0)))</f>
        <is>
          <t/>
        </is>
      </c>
      <c r="S60" s="0" t="inlineStr">
        <f aca="false">IF(ISBLANK(M60), "",IF(_xlfn.XOR(VLOOKUP($E60, data!$E$3:$G$11, IF($F60="int", 3, 2), 0) &gt;= HLOOKUP(M$3, data!$P$2:$T$10, MATCH($I60,data!$I$3:$I$10,0)+1, 0),M60&lt;&gt;"pass"), "OK", VLOOKUP($E60, data!$E$3:$G$11, IF($F60="int", 3, 2), 0)&amp;"|"&amp;HLOOKUP(M$3, data!$P$2:$T$10, MATCH($I60,data!$I$3:$I$10,0)+1, 0)))</f>
        <is>
          <t/>
        </is>
      </c>
      <c r="T60" s="0" t="inlineStr">
        <f aca="false">IF(ISBLANK(N60), "",IF(_xlfn.XOR(VLOOKUP($E60, data!$E$3:$G$11, IF($F60="int", 3, 2), 0) &gt;= HLOOKUP(N$3, data!$P$2:$T$10, MATCH($I60,data!$I$3:$I$10,0)+1, 0),N60&lt;&gt;"pass"), "OK", VLOOKUP($E60, data!$E$3:$G$11, IF($F60="int", 3, 2), 0)&amp;"|"&amp;HLOOKUP(N$3, data!$P$2:$T$10, MATCH($I60,data!$I$3:$I$10,0)+1, 0)))</f>
        <is>
          <t/>
        </is>
      </c>
    </row>
    <row r="61" customFormat="false" ht="12.8" hidden="false" customHeight="false" outlineLevel="0" collapsed="false">
      <c r="C61" s="0" t="n">
        <v>1</v>
      </c>
      <c r="D61" s="0" t="s">
        <v>30</v>
      </c>
      <c r="E61" s="0" t="s">
        <v>30</v>
      </c>
      <c r="I61" s="0" t="s">
        <v>33</v>
      </c>
      <c r="O61" s="7" t="inlineStr">
        <f aca="false">IF(COUNTA(J61:N61) &gt; 0, CONCATENATE(C61,MID(D61, FIND(":", D61)+1, 99),A$5,B$5,SUBSTITUTE(E61, ":", "-"),F61,G61,H61), "")</f>
        <is>
          <t/>
        </is>
      </c>
      <c r="P61" s="0" t="inlineStr">
        <f aca="false">IF(ISBLANK(J61), "",IF(_xlfn.XOR(VLOOKUP($E61, data!$E$3:$G$11, IF($F61="int", 3, 2), 0) &gt;= HLOOKUP(J$3, data!$P$2:$T$10, MATCH($I61,data!$I$3:$I$10,0)+1, 0),J61&lt;&gt;"pass"), "OK", VLOOKUP($E61, data!$E$3:$G$11, IF($F61="int", 3, 2), 0)&amp;"|"&amp;HLOOKUP(J$3, data!$P$2:$T$10, MATCH($I61,data!$I$3:$I$10,0)+1, 0)))</f>
        <is>
          <t/>
        </is>
      </c>
      <c r="Q61" s="0" t="inlineStr">
        <f aca="false">IF(ISBLANK(K61), "",IF(_xlfn.XOR(VLOOKUP($E61, data!$E$3:$G$11, IF($F61="int", 3, 2), 0) &gt;= HLOOKUP(K$3, data!$P$2:$T$10, MATCH($I61,data!$I$3:$I$10,0)+1, 0),K61&lt;&gt;"pass"), "OK", VLOOKUP($E61, data!$E$3:$G$11, IF($F61="int", 3, 2), 0)&amp;"|"&amp;HLOOKUP(K$3, data!$P$2:$T$10, MATCH($I61,data!$I$3:$I$10,0)+1, 0)))</f>
        <is>
          <t/>
        </is>
      </c>
      <c r="R61" s="0" t="inlineStr">
        <f aca="false">IF(ISBLANK(L61), "",IF(_xlfn.XOR(VLOOKUP($E61, data!$E$3:$G$11, IF($F61="int", 3, 2), 0) &gt;= HLOOKUP(L$3, data!$P$2:$T$10, MATCH($I61,data!$I$3:$I$10,0)+1, 0),L61&lt;&gt;"pass"), "OK", VLOOKUP($E61, data!$E$3:$G$11, IF($F61="int", 3, 2), 0)&amp;"|"&amp;HLOOKUP(L$3, data!$P$2:$T$10, MATCH($I61,data!$I$3:$I$10,0)+1, 0)))</f>
        <is>
          <t/>
        </is>
      </c>
      <c r="S61" s="0" t="inlineStr">
        <f aca="false">IF(ISBLANK(M61), "",IF(_xlfn.XOR(VLOOKUP($E61, data!$E$3:$G$11, IF($F61="int", 3, 2), 0) &gt;= HLOOKUP(M$3, data!$P$2:$T$10, MATCH($I61,data!$I$3:$I$10,0)+1, 0),M61&lt;&gt;"pass"), "OK", VLOOKUP($E61, data!$E$3:$G$11, IF($F61="int", 3, 2), 0)&amp;"|"&amp;HLOOKUP(M$3, data!$P$2:$T$10, MATCH($I61,data!$I$3:$I$10,0)+1, 0)))</f>
        <is>
          <t/>
        </is>
      </c>
      <c r="T61" s="0" t="inlineStr">
        <f aca="false">IF(ISBLANK(N61), "",IF(_xlfn.XOR(VLOOKUP($E61, data!$E$3:$G$11, IF($F61="int", 3, 2), 0) &gt;= HLOOKUP(N$3, data!$P$2:$T$10, MATCH($I61,data!$I$3:$I$10,0)+1, 0),N61&lt;&gt;"pass"), "OK", VLOOKUP($E61, data!$E$3:$G$11, IF($F61="int", 3, 2), 0)&amp;"|"&amp;HLOOKUP(N$3, data!$P$2:$T$10, MATCH($I61,data!$I$3:$I$10,0)+1, 0)))</f>
        <is>
          <t/>
        </is>
      </c>
    </row>
    <row r="62" customFormat="false" ht="12.8" hidden="false" customHeight="false" outlineLevel="0" collapsed="false">
      <c r="C62" s="0" t="n">
        <v>1</v>
      </c>
      <c r="D62" s="0" t="s">
        <v>30</v>
      </c>
      <c r="E62" s="0" t="s">
        <v>30</v>
      </c>
      <c r="I62" s="0" t="s">
        <v>37</v>
      </c>
      <c r="O62" s="7" t="inlineStr">
        <f aca="false">IF(COUNTA(J62:N62) &gt; 0, CONCATENATE(C62,MID(D62, FIND(":", D62)+1, 99),A$5,B$5,SUBSTITUTE(E62, ":", "-"),F62,G62,H62), "")</f>
        <is>
          <t/>
        </is>
      </c>
      <c r="P62" s="0" t="inlineStr">
        <f aca="false">IF(ISBLANK(J62), "",IF(_xlfn.XOR(VLOOKUP($E62, data!$E$3:$G$11, IF($F62="int", 3, 2), 0) &gt;= HLOOKUP(J$3, data!$P$2:$T$10, MATCH($I62,data!$I$3:$I$10,0)+1, 0),J62&lt;&gt;"pass"), "OK", VLOOKUP($E62, data!$E$3:$G$11, IF($F62="int", 3, 2), 0)&amp;"|"&amp;HLOOKUP(J$3, data!$P$2:$T$10, MATCH($I62,data!$I$3:$I$10,0)+1, 0)))</f>
        <is>
          <t/>
        </is>
      </c>
      <c r="Q62" s="0" t="inlineStr">
        <f aca="false">IF(ISBLANK(K62), "",IF(_xlfn.XOR(VLOOKUP($E62, data!$E$3:$G$11, IF($F62="int", 3, 2), 0) &gt;= HLOOKUP(K$3, data!$P$2:$T$10, MATCH($I62,data!$I$3:$I$10,0)+1, 0),K62&lt;&gt;"pass"), "OK", VLOOKUP($E62, data!$E$3:$G$11, IF($F62="int", 3, 2), 0)&amp;"|"&amp;HLOOKUP(K$3, data!$P$2:$T$10, MATCH($I62,data!$I$3:$I$10,0)+1, 0)))</f>
        <is>
          <t/>
        </is>
      </c>
      <c r="R62" s="0" t="inlineStr">
        <f aca="false">IF(ISBLANK(L62), "",IF(_xlfn.XOR(VLOOKUP($E62, data!$E$3:$G$11, IF($F62="int", 3, 2), 0) &gt;= HLOOKUP(L$3, data!$P$2:$T$10, MATCH($I62,data!$I$3:$I$10,0)+1, 0),L62&lt;&gt;"pass"), "OK", VLOOKUP($E62, data!$E$3:$G$11, IF($F62="int", 3, 2), 0)&amp;"|"&amp;HLOOKUP(L$3, data!$P$2:$T$10, MATCH($I62,data!$I$3:$I$10,0)+1, 0)))</f>
        <is>
          <t/>
        </is>
      </c>
      <c r="S62" s="0" t="inlineStr">
        <f aca="false">IF(ISBLANK(M62), "",IF(_xlfn.XOR(VLOOKUP($E62, data!$E$3:$G$11, IF($F62="int", 3, 2), 0) &gt;= HLOOKUP(M$3, data!$P$2:$T$10, MATCH($I62,data!$I$3:$I$10,0)+1, 0),M62&lt;&gt;"pass"), "OK", VLOOKUP($E62, data!$E$3:$G$11, IF($F62="int", 3, 2), 0)&amp;"|"&amp;HLOOKUP(M$3, data!$P$2:$T$10, MATCH($I62,data!$I$3:$I$10,0)+1, 0)))</f>
        <is>
          <t/>
        </is>
      </c>
      <c r="T62" s="0" t="inlineStr">
        <f aca="false">IF(ISBLANK(N62), "",IF(_xlfn.XOR(VLOOKUP($E62, data!$E$3:$G$11, IF($F62="int", 3, 2), 0) &gt;= HLOOKUP(N$3, data!$P$2:$T$10, MATCH($I62,data!$I$3:$I$10,0)+1, 0),N62&lt;&gt;"pass"), "OK", VLOOKUP($E62, data!$E$3:$G$11, IF($F62="int", 3, 2), 0)&amp;"|"&amp;HLOOKUP(N$3, data!$P$2:$T$10, MATCH($I62,data!$I$3:$I$10,0)+1, 0)))</f>
        <is>
          <t/>
        </is>
      </c>
    </row>
    <row r="63" customFormat="false" ht="12.8" hidden="false" customHeight="false" outlineLevel="0" collapsed="false">
      <c r="C63" s="0" t="n">
        <v>1</v>
      </c>
      <c r="D63" s="0" t="s">
        <v>30</v>
      </c>
      <c r="E63" s="0" t="s">
        <v>30</v>
      </c>
      <c r="I63" s="0" t="s">
        <v>32</v>
      </c>
      <c r="O63" s="7" t="inlineStr">
        <f aca="false">IF(COUNTA(J63:N63) &gt; 0, CONCATENATE(C63,MID(D63, FIND(":", D63)+1, 99),A$5,B$5,SUBSTITUTE(E63, ":", "-"),F63,G63,H63), "")</f>
        <is>
          <t/>
        </is>
      </c>
      <c r="P63" s="0" t="inlineStr">
        <f aca="false">IF(ISBLANK(J63), "",IF(_xlfn.XOR(VLOOKUP($E63, data!$E$3:$G$11, IF($F63="int", 3, 2), 0) &gt;= HLOOKUP(J$3, data!$P$2:$T$10, MATCH($I63,data!$I$3:$I$10,0)+1, 0),J63&lt;&gt;"pass"), "OK", VLOOKUP($E63, data!$E$3:$G$11, IF($F63="int", 3, 2), 0)&amp;"|"&amp;HLOOKUP(J$3, data!$P$2:$T$10, MATCH($I63,data!$I$3:$I$10,0)+1, 0)))</f>
        <is>
          <t/>
        </is>
      </c>
      <c r="Q63" s="0" t="inlineStr">
        <f aca="false">IF(ISBLANK(K63), "",IF(_xlfn.XOR(VLOOKUP($E63, data!$E$3:$G$11, IF($F63="int", 3, 2), 0) &gt;= HLOOKUP(K$3, data!$P$2:$T$10, MATCH($I63,data!$I$3:$I$10,0)+1, 0),K63&lt;&gt;"pass"), "OK", VLOOKUP($E63, data!$E$3:$G$11, IF($F63="int", 3, 2), 0)&amp;"|"&amp;HLOOKUP(K$3, data!$P$2:$T$10, MATCH($I63,data!$I$3:$I$10,0)+1, 0)))</f>
        <is>
          <t/>
        </is>
      </c>
      <c r="R63" s="0" t="inlineStr">
        <f aca="false">IF(ISBLANK(L63), "",IF(_xlfn.XOR(VLOOKUP($E63, data!$E$3:$G$11, IF($F63="int", 3, 2), 0) &gt;= HLOOKUP(L$3, data!$P$2:$T$10, MATCH($I63,data!$I$3:$I$10,0)+1, 0),L63&lt;&gt;"pass"), "OK", VLOOKUP($E63, data!$E$3:$G$11, IF($F63="int", 3, 2), 0)&amp;"|"&amp;HLOOKUP(L$3, data!$P$2:$T$10, MATCH($I63,data!$I$3:$I$10,0)+1, 0)))</f>
        <is>
          <t/>
        </is>
      </c>
      <c r="S63" s="0" t="inlineStr">
        <f aca="false">IF(ISBLANK(M63), "",IF(_xlfn.XOR(VLOOKUP($E63, data!$E$3:$G$11, IF($F63="int", 3, 2), 0) &gt;= HLOOKUP(M$3, data!$P$2:$T$10, MATCH($I63,data!$I$3:$I$10,0)+1, 0),M63&lt;&gt;"pass"), "OK", VLOOKUP($E63, data!$E$3:$G$11, IF($F63="int", 3, 2), 0)&amp;"|"&amp;HLOOKUP(M$3, data!$P$2:$T$10, MATCH($I63,data!$I$3:$I$10,0)+1, 0)))</f>
        <is>
          <t/>
        </is>
      </c>
      <c r="T63" s="0" t="inlineStr">
        <f aca="false">IF(ISBLANK(N63), "",IF(_xlfn.XOR(VLOOKUP($E63, data!$E$3:$G$11, IF($F63="int", 3, 2), 0) &gt;= HLOOKUP(N$3, data!$P$2:$T$10, MATCH($I63,data!$I$3:$I$10,0)+1, 0),N63&lt;&gt;"pass"), "OK", VLOOKUP($E63, data!$E$3:$G$11, IF($F63="int", 3, 2), 0)&amp;"|"&amp;HLOOKUP(N$3, data!$P$2:$T$10, MATCH($I63,data!$I$3:$I$10,0)+1, 0)))</f>
        <is>
          <t/>
        </is>
      </c>
    </row>
    <row r="64" customFormat="false" ht="12.8" hidden="false" customHeight="false" outlineLevel="0" collapsed="false">
      <c r="C64" s="0" t="n">
        <v>1</v>
      </c>
      <c r="D64" s="0" t="s">
        <v>30</v>
      </c>
      <c r="E64" s="0" t="s">
        <v>32</v>
      </c>
      <c r="I64" s="0" t="s">
        <v>32</v>
      </c>
      <c r="O64" s="7" t="inlineStr">
        <f aca="false">IF(COUNTA(J64:N64) &gt; 0, CONCATENATE(C64,MID(D64, FIND(":", D64)+1, 99),A$5,B$5,SUBSTITUTE(E64, ":", "-"),F64,G64,H64), "")</f>
        <is>
          <t/>
        </is>
      </c>
      <c r="P64" s="0" t="inlineStr">
        <f aca="false">IF(ISBLANK(J64), "",IF(_xlfn.XOR(VLOOKUP($E64, data!$E$3:$G$11, IF($F64="int", 3, 2), 0) &gt;= HLOOKUP(J$3, data!$P$2:$T$10, MATCH($I64,data!$I$3:$I$10,0)+1, 0),J64&lt;&gt;"pass"), "OK", VLOOKUP($E64, data!$E$3:$G$11, IF($F64="int", 3, 2), 0)&amp;"|"&amp;HLOOKUP(J$3, data!$P$2:$T$10, MATCH($I64,data!$I$3:$I$10,0)+1, 0)))</f>
        <is>
          <t/>
        </is>
      </c>
      <c r="Q64" s="0" t="inlineStr">
        <f aca="false">IF(ISBLANK(K64), "",IF(_xlfn.XOR(VLOOKUP($E64, data!$E$3:$G$11, IF($F64="int", 3, 2), 0) &gt;= HLOOKUP(K$3, data!$P$2:$T$10, MATCH($I64,data!$I$3:$I$10,0)+1, 0),K64&lt;&gt;"pass"), "OK", VLOOKUP($E64, data!$E$3:$G$11, IF($F64="int", 3, 2), 0)&amp;"|"&amp;HLOOKUP(K$3, data!$P$2:$T$10, MATCH($I64,data!$I$3:$I$10,0)+1, 0)))</f>
        <is>
          <t/>
        </is>
      </c>
      <c r="R64" s="0" t="inlineStr">
        <f aca="false">IF(ISBLANK(L64), "",IF(_xlfn.XOR(VLOOKUP($E64, data!$E$3:$G$11, IF($F64="int", 3, 2), 0) &gt;= HLOOKUP(L$3, data!$P$2:$T$10, MATCH($I64,data!$I$3:$I$10,0)+1, 0),L64&lt;&gt;"pass"), "OK", VLOOKUP($E64, data!$E$3:$G$11, IF($F64="int", 3, 2), 0)&amp;"|"&amp;HLOOKUP(L$3, data!$P$2:$T$10, MATCH($I64,data!$I$3:$I$10,0)+1, 0)))</f>
        <is>
          <t/>
        </is>
      </c>
      <c r="S64" s="0" t="inlineStr">
        <f aca="false">IF(ISBLANK(M64), "",IF(_xlfn.XOR(VLOOKUP($E64, data!$E$3:$G$11, IF($F64="int", 3, 2), 0) &gt;= HLOOKUP(M$3, data!$P$2:$T$10, MATCH($I64,data!$I$3:$I$10,0)+1, 0),M64&lt;&gt;"pass"), "OK", VLOOKUP($E64, data!$E$3:$G$11, IF($F64="int", 3, 2), 0)&amp;"|"&amp;HLOOKUP(M$3, data!$P$2:$T$10, MATCH($I64,data!$I$3:$I$10,0)+1, 0)))</f>
        <is>
          <t/>
        </is>
      </c>
      <c r="T64" s="0" t="inlineStr">
        <f aca="false">IF(ISBLANK(N64), "",IF(_xlfn.XOR(VLOOKUP($E64, data!$E$3:$G$11, IF($F64="int", 3, 2), 0) &gt;= HLOOKUP(N$3, data!$P$2:$T$10, MATCH($I64,data!$I$3:$I$10,0)+1, 0),N64&lt;&gt;"pass"), "OK", VLOOKUP($E64, data!$E$3:$G$11, IF($F64="int", 3, 2), 0)&amp;"|"&amp;HLOOKUP(N$3, data!$P$2:$T$10, MATCH($I64,data!$I$3:$I$10,0)+1, 0)))</f>
        <is>
          <t/>
        </is>
      </c>
    </row>
    <row r="65" customFormat="false" ht="12.8" hidden="false" customHeight="false" outlineLevel="0" collapsed="false">
      <c r="C65" s="0" t="n">
        <v>1</v>
      </c>
      <c r="D65" s="0" t="s">
        <v>30</v>
      </c>
      <c r="E65" s="0" t="s">
        <v>30</v>
      </c>
      <c r="I65" s="0" t="s">
        <v>30</v>
      </c>
      <c r="O65" s="7" t="inlineStr">
        <f aca="false">IF(COUNTA(J65:N65) &gt; 0, CONCATENATE(C65,MID(D65, FIND(":", D65)+1, 99),A$5,B$5,SUBSTITUTE(E65, ":", "-"),F65,G65,H65), "")</f>
        <is>
          <t/>
        </is>
      </c>
      <c r="P65" s="0" t="inlineStr">
        <f aca="false">IF(ISBLANK(J65), "",IF(_xlfn.XOR(VLOOKUP($E65, data!$E$3:$G$11, IF($F65="int", 3, 2), 0) &gt;= HLOOKUP(J$3, data!$P$2:$T$10, MATCH($I65,data!$I$3:$I$10,0)+1, 0),J65&lt;&gt;"pass"), "OK", VLOOKUP($E65, data!$E$3:$G$11, IF($F65="int", 3, 2), 0)&amp;"|"&amp;HLOOKUP(J$3, data!$P$2:$T$10, MATCH($I65,data!$I$3:$I$10,0)+1, 0)))</f>
        <is>
          <t/>
        </is>
      </c>
      <c r="Q65" s="0" t="inlineStr">
        <f aca="false">IF(ISBLANK(K65), "",IF(_xlfn.XOR(VLOOKUP($E65, data!$E$3:$G$11, IF($F65="int", 3, 2), 0) &gt;= HLOOKUP(K$3, data!$P$2:$T$10, MATCH($I65,data!$I$3:$I$10,0)+1, 0),K65&lt;&gt;"pass"), "OK", VLOOKUP($E65, data!$E$3:$G$11, IF($F65="int", 3, 2), 0)&amp;"|"&amp;HLOOKUP(K$3, data!$P$2:$T$10, MATCH($I65,data!$I$3:$I$10,0)+1, 0)))</f>
        <is>
          <t/>
        </is>
      </c>
      <c r="R65" s="0" t="inlineStr">
        <f aca="false">IF(ISBLANK(L65), "",IF(_xlfn.XOR(VLOOKUP($E65, data!$E$3:$G$11, IF($F65="int", 3, 2), 0) &gt;= HLOOKUP(L$3, data!$P$2:$T$10, MATCH($I65,data!$I$3:$I$10,0)+1, 0),L65&lt;&gt;"pass"), "OK", VLOOKUP($E65, data!$E$3:$G$11, IF($F65="int", 3, 2), 0)&amp;"|"&amp;HLOOKUP(L$3, data!$P$2:$T$10, MATCH($I65,data!$I$3:$I$10,0)+1, 0)))</f>
        <is>
          <t/>
        </is>
      </c>
      <c r="S65" s="0" t="inlineStr">
        <f aca="false">IF(ISBLANK(M65), "",IF(_xlfn.XOR(VLOOKUP($E65, data!$E$3:$G$11, IF($F65="int", 3, 2), 0) &gt;= HLOOKUP(M$3, data!$P$2:$T$10, MATCH($I65,data!$I$3:$I$10,0)+1, 0),M65&lt;&gt;"pass"), "OK", VLOOKUP($E65, data!$E$3:$G$11, IF($F65="int", 3, 2), 0)&amp;"|"&amp;HLOOKUP(M$3, data!$P$2:$T$10, MATCH($I65,data!$I$3:$I$10,0)+1, 0)))</f>
        <is>
          <t/>
        </is>
      </c>
      <c r="T65" s="0" t="inlineStr">
        <f aca="false">IF(ISBLANK(N65), "",IF(_xlfn.XOR(VLOOKUP($E65, data!$E$3:$G$11, IF($F65="int", 3, 2), 0) &gt;= HLOOKUP(N$3, data!$P$2:$T$10, MATCH($I65,data!$I$3:$I$10,0)+1, 0),N65&lt;&gt;"pass"), "OK", VLOOKUP($E65, data!$E$3:$G$11, IF($F65="int", 3, 2), 0)&amp;"|"&amp;HLOOKUP(N$3, data!$P$2:$T$10, MATCH($I65,data!$I$3:$I$10,0)+1, 0)))</f>
        <is>
          <t/>
        </is>
      </c>
    </row>
    <row r="66" customFormat="false" ht="12.8" hidden="false" customHeight="false" outlineLevel="0" collapsed="false">
      <c r="C66" s="0" t="n">
        <v>1</v>
      </c>
      <c r="D66" s="0" t="s">
        <v>30</v>
      </c>
      <c r="E66" s="0" t="s">
        <v>35</v>
      </c>
      <c r="I66" s="0" t="s">
        <v>30</v>
      </c>
      <c r="O66" s="7" t="inlineStr">
        <f aca="false">IF(COUNTA(J66:N66) &gt; 0, CONCATENATE(C66,MID(D66, FIND(":", D66)+1, 99),A$5,B$5,SUBSTITUTE(E66, ":", "-"),F66,G66,H66), "")</f>
        <is>
          <t/>
        </is>
      </c>
      <c r="P66" s="0" t="inlineStr">
        <f aca="false">IF(ISBLANK(J66), "",IF(_xlfn.XOR(VLOOKUP($E66, data!$E$3:$G$11, IF($F66="int", 3, 2), 0) &gt;= HLOOKUP(J$3, data!$P$2:$T$10, MATCH($I66,data!$I$3:$I$10,0)+1, 0),J66&lt;&gt;"pass"), "OK", VLOOKUP($E66, data!$E$3:$G$11, IF($F66="int", 3, 2), 0)&amp;"|"&amp;HLOOKUP(J$3, data!$P$2:$T$10, MATCH($I66,data!$I$3:$I$10,0)+1, 0)))</f>
        <is>
          <t/>
        </is>
      </c>
      <c r="Q66" s="0" t="inlineStr">
        <f aca="false">IF(ISBLANK(K66), "",IF(_xlfn.XOR(VLOOKUP($E66, data!$E$3:$G$11, IF($F66="int", 3, 2), 0) &gt;= HLOOKUP(K$3, data!$P$2:$T$10, MATCH($I66,data!$I$3:$I$10,0)+1, 0),K66&lt;&gt;"pass"), "OK", VLOOKUP($E66, data!$E$3:$G$11, IF($F66="int", 3, 2), 0)&amp;"|"&amp;HLOOKUP(K$3, data!$P$2:$T$10, MATCH($I66,data!$I$3:$I$10,0)+1, 0)))</f>
        <is>
          <t/>
        </is>
      </c>
      <c r="R66" s="0" t="inlineStr">
        <f aca="false">IF(ISBLANK(L66), "",IF(_xlfn.XOR(VLOOKUP($E66, data!$E$3:$G$11, IF($F66="int", 3, 2), 0) &gt;= HLOOKUP(L$3, data!$P$2:$T$10, MATCH($I66,data!$I$3:$I$10,0)+1, 0),L66&lt;&gt;"pass"), "OK", VLOOKUP($E66, data!$E$3:$G$11, IF($F66="int", 3, 2), 0)&amp;"|"&amp;HLOOKUP(L$3, data!$P$2:$T$10, MATCH($I66,data!$I$3:$I$10,0)+1, 0)))</f>
        <is>
          <t/>
        </is>
      </c>
      <c r="S66" s="0" t="inlineStr">
        <f aca="false">IF(ISBLANK(M66), "",IF(_xlfn.XOR(VLOOKUP($E66, data!$E$3:$G$11, IF($F66="int", 3, 2), 0) &gt;= HLOOKUP(M$3, data!$P$2:$T$10, MATCH($I66,data!$I$3:$I$10,0)+1, 0),M66&lt;&gt;"pass"), "OK", VLOOKUP($E66, data!$E$3:$G$11, IF($F66="int", 3, 2), 0)&amp;"|"&amp;HLOOKUP(M$3, data!$P$2:$T$10, MATCH($I66,data!$I$3:$I$10,0)+1, 0)))</f>
        <is>
          <t/>
        </is>
      </c>
      <c r="T66" s="0" t="inlineStr">
        <f aca="false">IF(ISBLANK(N66), "",IF(_xlfn.XOR(VLOOKUP($E66, data!$E$3:$G$11, IF($F66="int", 3, 2), 0) &gt;= HLOOKUP(N$3, data!$P$2:$T$10, MATCH($I66,data!$I$3:$I$10,0)+1, 0),N66&lt;&gt;"pass"), "OK", VLOOKUP($E66, data!$E$3:$G$11, IF($F66="int", 3, 2), 0)&amp;"|"&amp;HLOOKUP(N$3, data!$P$2:$T$10, MATCH($I66,data!$I$3:$I$10,0)+1, 0)))</f>
        <is>
          <t/>
        </is>
      </c>
    </row>
    <row r="67" customFormat="false" ht="12.8" hidden="false" customHeight="false" outlineLevel="0" collapsed="false">
      <c r="C67" s="0" t="n">
        <v>1</v>
      </c>
      <c r="D67" s="0" t="s">
        <v>30</v>
      </c>
      <c r="E67" s="0" t="s">
        <v>35</v>
      </c>
      <c r="I67" s="0" t="s">
        <v>35</v>
      </c>
      <c r="O67" s="7" t="inlineStr">
        <f aca="false">IF(COUNTA(J67:N67) &gt; 0, CONCATENATE(C67,MID(D67, FIND(":", D67)+1, 99),A$5,B$5,SUBSTITUTE(E67, ":", "-"),F67,G67,H67), "")</f>
        <is>
          <t/>
        </is>
      </c>
      <c r="P67" s="0" t="inlineStr">
        <f aca="false">IF(ISBLANK(J67), "",IF(_xlfn.XOR(VLOOKUP($E67, data!$E$3:$G$11, IF($F67="int", 3, 2), 0) &gt;= HLOOKUP(J$3, data!$P$2:$T$10, MATCH($I67,data!$I$3:$I$10,0)+1, 0),J67&lt;&gt;"pass"), "OK", VLOOKUP($E67, data!$E$3:$G$11, IF($F67="int", 3, 2), 0)&amp;"|"&amp;HLOOKUP(J$3, data!$P$2:$T$10, MATCH($I67,data!$I$3:$I$10,0)+1, 0)))</f>
        <is>
          <t/>
        </is>
      </c>
      <c r="Q67" s="0" t="inlineStr">
        <f aca="false">IF(ISBLANK(K67), "",IF(_xlfn.XOR(VLOOKUP($E67, data!$E$3:$G$11, IF($F67="int", 3, 2), 0) &gt;= HLOOKUP(K$3, data!$P$2:$T$10, MATCH($I67,data!$I$3:$I$10,0)+1, 0),K67&lt;&gt;"pass"), "OK", VLOOKUP($E67, data!$E$3:$G$11, IF($F67="int", 3, 2), 0)&amp;"|"&amp;HLOOKUP(K$3, data!$P$2:$T$10, MATCH($I67,data!$I$3:$I$10,0)+1, 0)))</f>
        <is>
          <t/>
        </is>
      </c>
      <c r="R67" s="0" t="inlineStr">
        <f aca="false">IF(ISBLANK(L67), "",IF(_xlfn.XOR(VLOOKUP($E67, data!$E$3:$G$11, IF($F67="int", 3, 2), 0) &gt;= HLOOKUP(L$3, data!$P$2:$T$10, MATCH($I67,data!$I$3:$I$10,0)+1, 0),L67&lt;&gt;"pass"), "OK", VLOOKUP($E67, data!$E$3:$G$11, IF($F67="int", 3, 2), 0)&amp;"|"&amp;HLOOKUP(L$3, data!$P$2:$T$10, MATCH($I67,data!$I$3:$I$10,0)+1, 0)))</f>
        <is>
          <t/>
        </is>
      </c>
      <c r="S67" s="0" t="inlineStr">
        <f aca="false">IF(ISBLANK(M67), "",IF(_xlfn.XOR(VLOOKUP($E67, data!$E$3:$G$11, IF($F67="int", 3, 2), 0) &gt;= HLOOKUP(M$3, data!$P$2:$T$10, MATCH($I67,data!$I$3:$I$10,0)+1, 0),M67&lt;&gt;"pass"), "OK", VLOOKUP($E67, data!$E$3:$G$11, IF($F67="int", 3, 2), 0)&amp;"|"&amp;HLOOKUP(M$3, data!$P$2:$T$10, MATCH($I67,data!$I$3:$I$10,0)+1, 0)))</f>
        <is>
          <t/>
        </is>
      </c>
      <c r="T67" s="0" t="inlineStr">
        <f aca="false">IF(ISBLANK(N67), "",IF(_xlfn.XOR(VLOOKUP($E67, data!$E$3:$G$11, IF($F67="int", 3, 2), 0) &gt;= HLOOKUP(N$3, data!$P$2:$T$10, MATCH($I67,data!$I$3:$I$10,0)+1, 0),N67&lt;&gt;"pass"), "OK", VLOOKUP($E67, data!$E$3:$G$11, IF($F67="int", 3, 2), 0)&amp;"|"&amp;HLOOKUP(N$3, data!$P$2:$T$10, MATCH($I67,data!$I$3:$I$10,0)+1, 0)))</f>
        <is>
          <t/>
        </is>
      </c>
    </row>
    <row r="68" customFormat="false" ht="12.8" hidden="false" customHeight="false" outlineLevel="0" collapsed="false">
      <c r="A68" s="0" t="n">
        <f aca="false">COUNTA(J48:N67)</f>
        <v>10</v>
      </c>
      <c r="P68" s="0" t="inlineStr">
        <f aca="false">IF(ISBLANK(J68), "",IF(_xlfn.XOR(VLOOKUP($E68, data!$E$3:$G$11, IF($F68="int", 3, 2), 0) &gt;= HLOOKUP(J$3, data!$P$2:$T$10, MATCH($I68,data!$I$3:$I$10,0)+1, 0),J68&lt;&gt;"pass"), "OK", VLOOKUP($E68, data!$E$3:$G$11, IF($F68="int", 3, 2), 0)&amp;"|"&amp;HLOOKUP(J$3, data!$P$2:$T$10, MATCH($I68,data!$I$3:$I$10,0)+1, 0)))</f>
        <is>
          <t/>
        </is>
      </c>
      <c r="Q68" s="0" t="inlineStr">
        <f aca="false">IF(ISBLANK(K68), "",IF(_xlfn.XOR(VLOOKUP($E68, data!$E$3:$G$11, IF($F68="int", 3, 2), 0) &gt;= HLOOKUP(K$3, data!$P$2:$T$10, MATCH($I68,data!$I$3:$I$10,0)+1, 0),K68&lt;&gt;"pass"), "OK", VLOOKUP($E68, data!$E$3:$G$11, IF($F68="int", 3, 2), 0)&amp;"|"&amp;HLOOKUP(K$3, data!$P$2:$T$10, MATCH($I68,data!$I$3:$I$10,0)+1, 0)))</f>
        <is>
          <t/>
        </is>
      </c>
      <c r="R68" s="0" t="inlineStr">
        <f aca="false">IF(ISBLANK(L68), "",IF(_xlfn.XOR(VLOOKUP($E68, data!$E$3:$G$11, IF($F68="int", 3, 2), 0) &gt;= HLOOKUP(L$3, data!$P$2:$T$10, MATCH($I68,data!$I$3:$I$10,0)+1, 0),L68&lt;&gt;"pass"), "OK", VLOOKUP($E68, data!$E$3:$G$11, IF($F68="int", 3, 2), 0)&amp;"|"&amp;HLOOKUP(L$3, data!$P$2:$T$10, MATCH($I68,data!$I$3:$I$10,0)+1, 0)))</f>
        <is>
          <t/>
        </is>
      </c>
      <c r="S68" s="0" t="inlineStr">
        <f aca="false">IF(ISBLANK(M68), "",IF(_xlfn.XOR(VLOOKUP($E68, data!$E$3:$G$11, IF($F68="int", 3, 2), 0) &gt;= HLOOKUP(M$3, data!$P$2:$T$10, MATCH($I68,data!$I$3:$I$10,0)+1, 0),M68&lt;&gt;"pass"), "OK", VLOOKUP($E68, data!$E$3:$G$11, IF($F68="int", 3, 2), 0)&amp;"|"&amp;HLOOKUP(M$3, data!$P$2:$T$10, MATCH($I68,data!$I$3:$I$10,0)+1, 0)))</f>
        <is>
          <t/>
        </is>
      </c>
      <c r="T68" s="0" t="inlineStr">
        <f aca="false">IF(ISBLANK(N68), "",IF(_xlfn.XOR(VLOOKUP($E68, data!$E$3:$G$11, IF($F68="int", 3, 2), 0) &gt;= HLOOKUP(N$3, data!$P$2:$T$10, MATCH($I68,data!$I$3:$I$10,0)+1, 0),N68&lt;&gt;"pass"), "OK", VLOOKUP($E68, data!$E$3:$G$11, IF($F68="int", 3, 2), 0)&amp;"|"&amp;HLOOKUP(N$3, data!$P$2:$T$10, MATCH($I68,data!$I$3:$I$10,0)+1, 0)))</f>
        <is>
          <t/>
        </is>
      </c>
    </row>
    <row r="69" customFormat="false" ht="12.8" hidden="false" customHeight="false" outlineLevel="0" collapsed="false">
      <c r="C69" s="0" t="n">
        <v>1</v>
      </c>
      <c r="D69" s="0" t="s">
        <v>31</v>
      </c>
      <c r="E69" s="0" t="s">
        <v>27</v>
      </c>
      <c r="I69" s="0" t="s">
        <v>31</v>
      </c>
      <c r="J69" s="7" t="s">
        <v>54</v>
      </c>
      <c r="N69" s="7" t="s">
        <v>53</v>
      </c>
      <c r="O69" s="7" t="str">
        <f aca="false">IF(COUNTA(J69:N69) &gt; 0, CONCATENATE(C69,MID(D69, FIND(":", D69)+1, 99),A$5,B$5,SUBSTITUTE(E69, ":", "-"),F69,G69,H69), "")</f>
        <v>1doubleMaxinclusiveINTEGER</v>
      </c>
      <c r="P69" s="0" t="str">
        <f aca="false">IF(ISBLANK(J69), "",IF(_xlfn.XOR(VLOOKUP($E69, data!$E$3:$G$11, IF($F69="int", 3, 2), 0) &gt;= HLOOKUP(J$3, data!$P$2:$T$10, MATCH($I69,data!$I$3:$I$10,0)+1, 0),J69&lt;&gt;"pass"), "OK", VLOOKUP($E69, data!$E$3:$G$11, IF($F69="int", 3, 2), 0)&amp;"|"&amp;HLOOKUP(J$3, data!$P$2:$T$10, MATCH($I69,data!$I$3:$I$10,0)+1, 0)))</f>
        <v>OK</v>
      </c>
      <c r="Q69" s="0" t="inlineStr">
        <f aca="false">IF(ISBLANK(K69), "",IF(_xlfn.XOR(VLOOKUP($E69, data!$E$3:$G$11, IF($F69="int", 3, 2), 0) &gt;= HLOOKUP(K$3, data!$P$2:$T$10, MATCH($I69,data!$I$3:$I$10,0)+1, 0),K69&lt;&gt;"pass"), "OK", VLOOKUP($E69, data!$E$3:$G$11, IF($F69="int", 3, 2), 0)&amp;"|"&amp;HLOOKUP(K$3, data!$P$2:$T$10, MATCH($I69,data!$I$3:$I$10,0)+1, 0)))</f>
        <is>
          <t/>
        </is>
      </c>
      <c r="R69" s="0" t="inlineStr">
        <f aca="false">IF(ISBLANK(L69), "",IF(_xlfn.XOR(VLOOKUP($E69, data!$E$3:$G$11, IF($F69="int", 3, 2), 0) &gt;= HLOOKUP(L$3, data!$P$2:$T$10, MATCH($I69,data!$I$3:$I$10,0)+1, 0),L69&lt;&gt;"pass"), "OK", VLOOKUP($E69, data!$E$3:$G$11, IF($F69="int", 3, 2), 0)&amp;"|"&amp;HLOOKUP(L$3, data!$P$2:$T$10, MATCH($I69,data!$I$3:$I$10,0)+1, 0)))</f>
        <is>
          <t/>
        </is>
      </c>
      <c r="S69" s="0" t="inlineStr">
        <f aca="false">IF(ISBLANK(M69), "",IF(_xlfn.XOR(VLOOKUP($E69, data!$E$3:$G$11, IF($F69="int", 3, 2), 0) &gt;= HLOOKUP(M$3, data!$P$2:$T$10, MATCH($I69,data!$I$3:$I$10,0)+1, 0),M69&lt;&gt;"pass"), "OK", VLOOKUP($E69, data!$E$3:$G$11, IF($F69="int", 3, 2), 0)&amp;"|"&amp;HLOOKUP(M$3, data!$P$2:$T$10, MATCH($I69,data!$I$3:$I$10,0)+1, 0)))</f>
        <is>
          <t/>
        </is>
      </c>
      <c r="T69" s="0" t="str">
        <f aca="false">IF(ISBLANK(N69), "",IF(_xlfn.XOR(VLOOKUP($E69, data!$E$3:$G$11, IF($F69="int", 3, 2), 0) &gt;= HLOOKUP(N$3, data!$P$2:$T$10, MATCH($I69,data!$I$3:$I$10,0)+1, 0),N69&lt;&gt;"pass"), "OK", VLOOKUP($E69, data!$E$3:$G$11, IF($F69="int", 3, 2), 0)&amp;"|"&amp;HLOOKUP(N$3, data!$P$2:$T$10, MATCH($I69,data!$I$3:$I$10,0)+1, 0)))</f>
        <v>OK</v>
      </c>
    </row>
    <row r="70" customFormat="false" ht="12.8" hidden="false" customHeight="false" outlineLevel="0" collapsed="false">
      <c r="C70" s="0" t="n">
        <v>1</v>
      </c>
      <c r="D70" s="0" t="s">
        <v>31</v>
      </c>
      <c r="E70" s="0" t="s">
        <v>27</v>
      </c>
      <c r="G70" s="0" t="s">
        <v>55</v>
      </c>
      <c r="I70" s="0" t="s">
        <v>31</v>
      </c>
      <c r="O70" s="7" t="inlineStr">
        <f aca="false">IF(COUNTA(J70:N70) &gt; 0, CONCATENATE(C70,MID(D70, FIND(":", D70)+1, 99),A$5,B$5,SUBSTITUTE(E70, ":", "-"),F70,G70,H70), "")</f>
        <is>
          <t/>
        </is>
      </c>
      <c r="P70" s="0" t="inlineStr">
        <f aca="false">IF(ISBLANK(J70), "",IF(_xlfn.XOR(VLOOKUP($E70, data!$E$3:$G$11, IF($F70="int", 3, 2), 0) &gt;= HLOOKUP(J$3, data!$P$2:$T$10, MATCH($I70,data!$I$3:$I$10,0)+1, 0),J70&lt;&gt;"pass"), "OK", VLOOKUP($E70, data!$E$3:$G$11, IF($F70="int", 3, 2), 0)&amp;"|"&amp;HLOOKUP(J$3, data!$P$2:$T$10, MATCH($I70,data!$I$3:$I$10,0)+1, 0)))</f>
        <is>
          <t/>
        </is>
      </c>
      <c r="Q70" s="0" t="inlineStr">
        <f aca="false">IF(ISBLANK(K70), "",IF(_xlfn.XOR(VLOOKUP($E70, data!$E$3:$G$11, IF($F70="int", 3, 2), 0) &gt;= HLOOKUP(K$3, data!$P$2:$T$10, MATCH($I70,data!$I$3:$I$10,0)+1, 0),K70&lt;&gt;"pass"), "OK", VLOOKUP($E70, data!$E$3:$G$11, IF($F70="int", 3, 2), 0)&amp;"|"&amp;HLOOKUP(K$3, data!$P$2:$T$10, MATCH($I70,data!$I$3:$I$10,0)+1, 0)))</f>
        <is>
          <t/>
        </is>
      </c>
      <c r="R70" s="0" t="inlineStr">
        <f aca="false">IF(ISBLANK(L70), "",IF(_xlfn.XOR(VLOOKUP($E70, data!$E$3:$G$11, IF($F70="int", 3, 2), 0) &gt;= HLOOKUP(L$3, data!$P$2:$T$10, MATCH($I70,data!$I$3:$I$10,0)+1, 0),L70&lt;&gt;"pass"), "OK", VLOOKUP($E70, data!$E$3:$G$11, IF($F70="int", 3, 2), 0)&amp;"|"&amp;HLOOKUP(L$3, data!$P$2:$T$10, MATCH($I70,data!$I$3:$I$10,0)+1, 0)))</f>
        <is>
          <t/>
        </is>
      </c>
      <c r="S70" s="0" t="inlineStr">
        <f aca="false">IF(ISBLANK(M70), "",IF(_xlfn.XOR(VLOOKUP($E70, data!$E$3:$G$11, IF($F70="int", 3, 2), 0) &gt;= HLOOKUP(M$3, data!$P$2:$T$10, MATCH($I70,data!$I$3:$I$10,0)+1, 0),M70&lt;&gt;"pass"), "OK", VLOOKUP($E70, data!$E$3:$G$11, IF($F70="int", 3, 2), 0)&amp;"|"&amp;HLOOKUP(M$3, data!$P$2:$T$10, MATCH($I70,data!$I$3:$I$10,0)+1, 0)))</f>
        <is>
          <t/>
        </is>
      </c>
      <c r="T70" s="0" t="inlineStr">
        <f aca="false">IF(ISBLANK(N70), "",IF(_xlfn.XOR(VLOOKUP($E70, data!$E$3:$G$11, IF($F70="int", 3, 2), 0) &gt;= HLOOKUP(N$3, data!$P$2:$T$10, MATCH($I70,data!$I$3:$I$10,0)+1, 0),N70&lt;&gt;"pass"), "OK", VLOOKUP($E70, data!$E$3:$G$11, IF($F70="int", 3, 2), 0)&amp;"|"&amp;HLOOKUP(N$3, data!$P$2:$T$10, MATCH($I70,data!$I$3:$I$10,0)+1, 0)))</f>
        <is>
          <t/>
        </is>
      </c>
    </row>
    <row r="71" customFormat="false" ht="12.8" hidden="false" customHeight="false" outlineLevel="0" collapsed="false">
      <c r="C71" s="0" t="n">
        <v>1</v>
      </c>
      <c r="D71" s="0" t="s">
        <v>31</v>
      </c>
      <c r="E71" s="0" t="s">
        <v>39</v>
      </c>
      <c r="I71" s="0" t="s">
        <v>31</v>
      </c>
      <c r="J71" s="7" t="s">
        <v>54</v>
      </c>
      <c r="K71" s="7" t="s">
        <v>54</v>
      </c>
      <c r="N71" s="7" t="s">
        <v>53</v>
      </c>
      <c r="O71" s="7" t="str">
        <f aca="false">IF(COUNTA(J71:N71) &gt; 0, CONCATENATE(C71,MID(D71, FIND(":", D71)+1, 99),A$5,B$5,SUBSTITUTE(E71, ":", "-"),F71,G71,H71), "")</f>
        <v>1doubleMaxinclusiveDECIMAL</v>
      </c>
      <c r="P71" s="0" t="str">
        <f aca="false">IF(ISBLANK(J71), "",IF(_xlfn.XOR(VLOOKUP($E71, data!$E$3:$G$11, IF($F71="int", 3, 2), 0) &gt;= HLOOKUP(J$3, data!$P$2:$T$10, MATCH($I71,data!$I$3:$I$10,0)+1, 0),J71&lt;&gt;"pass"), "OK", VLOOKUP($E71, data!$E$3:$G$11, IF($F71="int", 3, 2), 0)&amp;"|"&amp;HLOOKUP(J$3, data!$P$2:$T$10, MATCH($I71,data!$I$3:$I$10,0)+1, 0)))</f>
        <v>OK</v>
      </c>
      <c r="Q71" s="0" t="str">
        <f aca="false">IF(ISBLANK(K71), "",IF(_xlfn.XOR(VLOOKUP($E71, data!$E$3:$G$11, IF($F71="int", 3, 2), 0) &gt;= HLOOKUP(K$3, data!$P$2:$T$10, MATCH($I71,data!$I$3:$I$10,0)+1, 0),K71&lt;&gt;"pass"), "OK", VLOOKUP($E71, data!$E$3:$G$11, IF($F71="int", 3, 2), 0)&amp;"|"&amp;HLOOKUP(K$3, data!$P$2:$T$10, MATCH($I71,data!$I$3:$I$10,0)+1, 0)))</f>
        <v>OK</v>
      </c>
      <c r="R71" s="0" t="inlineStr">
        <f aca="false">IF(ISBLANK(L71), "",IF(_xlfn.XOR(VLOOKUP($E71, data!$E$3:$G$11, IF($F71="int", 3, 2), 0) &gt;= HLOOKUP(L$3, data!$P$2:$T$10, MATCH($I71,data!$I$3:$I$10,0)+1, 0),L71&lt;&gt;"pass"), "OK", VLOOKUP($E71, data!$E$3:$G$11, IF($F71="int", 3, 2), 0)&amp;"|"&amp;HLOOKUP(L$3, data!$P$2:$T$10, MATCH($I71,data!$I$3:$I$10,0)+1, 0)))</f>
        <is>
          <t/>
        </is>
      </c>
      <c r="S71" s="0" t="inlineStr">
        <f aca="false">IF(ISBLANK(M71), "",IF(_xlfn.XOR(VLOOKUP($E71, data!$E$3:$G$11, IF($F71="int", 3, 2), 0) &gt;= HLOOKUP(M$3, data!$P$2:$T$10, MATCH($I71,data!$I$3:$I$10,0)+1, 0),M71&lt;&gt;"pass"), "OK", VLOOKUP($E71, data!$E$3:$G$11, IF($F71="int", 3, 2), 0)&amp;"|"&amp;HLOOKUP(M$3, data!$P$2:$T$10, MATCH($I71,data!$I$3:$I$10,0)+1, 0)))</f>
        <is>
          <t/>
        </is>
      </c>
      <c r="T71" s="0" t="str">
        <f aca="false">IF(ISBLANK(N71), "",IF(_xlfn.XOR(VLOOKUP($E71, data!$E$3:$G$11, IF($F71="int", 3, 2), 0) &gt;= HLOOKUP(N$3, data!$P$2:$T$10, MATCH($I71,data!$I$3:$I$10,0)+1, 0),N71&lt;&gt;"pass"), "OK", VLOOKUP($E71, data!$E$3:$G$11, IF($F71="int", 3, 2), 0)&amp;"|"&amp;HLOOKUP(N$3, data!$P$2:$T$10, MATCH($I71,data!$I$3:$I$10,0)+1, 0)))</f>
        <v>OK</v>
      </c>
    </row>
    <row r="72" customFormat="false" ht="12.8" hidden="false" customHeight="false" outlineLevel="0" collapsed="false">
      <c r="C72" s="0" t="n">
        <v>1</v>
      </c>
      <c r="D72" s="0" t="s">
        <v>31</v>
      </c>
      <c r="E72" s="0" t="s">
        <v>39</v>
      </c>
      <c r="G72" s="0" t="s">
        <v>55</v>
      </c>
      <c r="H72" s="0" t="s">
        <v>56</v>
      </c>
      <c r="I72" s="0" t="s">
        <v>31</v>
      </c>
      <c r="O72" s="7" t="inlineStr">
        <f aca="false">IF(COUNTA(J72:N72) &gt; 0, CONCATENATE(C72,MID(D72, FIND(":", D72)+1, 99),A$5,B$5,SUBSTITUTE(E72, ":", "-"),F72,G72,H72), "")</f>
        <is>
          <t/>
        </is>
      </c>
      <c r="P72" s="0" t="inlineStr">
        <f aca="false">IF(ISBLANK(J72), "",IF(_xlfn.XOR(VLOOKUP($E72, data!$E$3:$G$11, IF($F72="int", 3, 2), 0) &gt;= HLOOKUP(J$3, data!$P$2:$T$10, MATCH($I72,data!$I$3:$I$10,0)+1, 0),J72&lt;&gt;"pass"), "OK", VLOOKUP($E72, data!$E$3:$G$11, IF($F72="int", 3, 2), 0)&amp;"|"&amp;HLOOKUP(J$3, data!$P$2:$T$10, MATCH($I72,data!$I$3:$I$10,0)+1, 0)))</f>
        <is>
          <t/>
        </is>
      </c>
      <c r="Q72" s="0" t="inlineStr">
        <f aca="false">IF(ISBLANK(K72), "",IF(_xlfn.XOR(VLOOKUP($E72, data!$E$3:$G$11, IF($F72="int", 3, 2), 0) &gt;= HLOOKUP(K$3, data!$P$2:$T$10, MATCH($I72,data!$I$3:$I$10,0)+1, 0),K72&lt;&gt;"pass"), "OK", VLOOKUP($E72, data!$E$3:$G$11, IF($F72="int", 3, 2), 0)&amp;"|"&amp;HLOOKUP(K$3, data!$P$2:$T$10, MATCH($I72,data!$I$3:$I$10,0)+1, 0)))</f>
        <is>
          <t/>
        </is>
      </c>
      <c r="R72" s="0" t="inlineStr">
        <f aca="false">IF(ISBLANK(L72), "",IF(_xlfn.XOR(VLOOKUP($E72, data!$E$3:$G$11, IF($F72="int", 3, 2), 0) &gt;= HLOOKUP(L$3, data!$P$2:$T$10, MATCH($I72,data!$I$3:$I$10,0)+1, 0),L72&lt;&gt;"pass"), "OK", VLOOKUP($E72, data!$E$3:$G$11, IF($F72="int", 3, 2), 0)&amp;"|"&amp;HLOOKUP(L$3, data!$P$2:$T$10, MATCH($I72,data!$I$3:$I$10,0)+1, 0)))</f>
        <is>
          <t/>
        </is>
      </c>
      <c r="S72" s="0" t="inlineStr">
        <f aca="false">IF(ISBLANK(M72), "",IF(_xlfn.XOR(VLOOKUP($E72, data!$E$3:$G$11, IF($F72="int", 3, 2), 0) &gt;= HLOOKUP(M$3, data!$P$2:$T$10, MATCH($I72,data!$I$3:$I$10,0)+1, 0),M72&lt;&gt;"pass"), "OK", VLOOKUP($E72, data!$E$3:$G$11, IF($F72="int", 3, 2), 0)&amp;"|"&amp;HLOOKUP(M$3, data!$P$2:$T$10, MATCH($I72,data!$I$3:$I$10,0)+1, 0)))</f>
        <is>
          <t/>
        </is>
      </c>
      <c r="T72" s="0" t="inlineStr">
        <f aca="false">IF(ISBLANK(N72), "",IF(_xlfn.XOR(VLOOKUP($E72, data!$E$3:$G$11, IF($F72="int", 3, 2), 0) &gt;= HLOOKUP(N$3, data!$P$2:$T$10, MATCH($I72,data!$I$3:$I$10,0)+1, 0),N72&lt;&gt;"pass"), "OK", VLOOKUP($E72, data!$E$3:$G$11, IF($F72="int", 3, 2), 0)&amp;"|"&amp;HLOOKUP(N$3, data!$P$2:$T$10, MATCH($I72,data!$I$3:$I$10,0)+1, 0)))</f>
        <is>
          <t/>
        </is>
      </c>
    </row>
    <row r="73" customFormat="false" ht="12.8" hidden="false" customHeight="false" outlineLevel="0" collapsed="false">
      <c r="C73" s="0" t="n">
        <v>1</v>
      </c>
      <c r="D73" s="0" t="s">
        <v>31</v>
      </c>
      <c r="E73" s="0" t="s">
        <v>39</v>
      </c>
      <c r="F73" s="0" t="s">
        <v>21</v>
      </c>
      <c r="I73" s="0" t="s">
        <v>31</v>
      </c>
      <c r="O73" s="7" t="inlineStr">
        <f aca="false">IF(COUNTA(J73:N73) &gt; 0, CONCATENATE(C73,MID(D73, FIND(":", D73)+1, 99),A$5,B$5,SUBSTITUTE(E73, ":", "-"),F73,G73,H73), "")</f>
        <is>
          <t/>
        </is>
      </c>
      <c r="P73" s="0" t="inlineStr">
        <f aca="false">IF(ISBLANK(J73), "",IF(_xlfn.XOR(VLOOKUP($E73, data!$E$3:$G$11, IF($F73="int", 3, 2), 0) &gt;= HLOOKUP(J$3, data!$P$2:$T$10, MATCH($I73,data!$I$3:$I$10,0)+1, 0),J73&lt;&gt;"pass"), "OK", VLOOKUP($E73, data!$E$3:$G$11, IF($F73="int", 3, 2), 0)&amp;"|"&amp;HLOOKUP(J$3, data!$P$2:$T$10, MATCH($I73,data!$I$3:$I$10,0)+1, 0)))</f>
        <is>
          <t/>
        </is>
      </c>
      <c r="Q73" s="0" t="inlineStr">
        <f aca="false">IF(ISBLANK(K73), "",IF(_xlfn.XOR(VLOOKUP($E73, data!$E$3:$G$11, IF($F73="int", 3, 2), 0) &gt;= HLOOKUP(K$3, data!$P$2:$T$10, MATCH($I73,data!$I$3:$I$10,0)+1, 0),K73&lt;&gt;"pass"), "OK", VLOOKUP($E73, data!$E$3:$G$11, IF($F73="int", 3, 2), 0)&amp;"|"&amp;HLOOKUP(K$3, data!$P$2:$T$10, MATCH($I73,data!$I$3:$I$10,0)+1, 0)))</f>
        <is>
          <t/>
        </is>
      </c>
      <c r="R73" s="0" t="inlineStr">
        <f aca="false">IF(ISBLANK(L73), "",IF(_xlfn.XOR(VLOOKUP($E73, data!$E$3:$G$11, IF($F73="int", 3, 2), 0) &gt;= HLOOKUP(L$3, data!$P$2:$T$10, MATCH($I73,data!$I$3:$I$10,0)+1, 0),L73&lt;&gt;"pass"), "OK", VLOOKUP($E73, data!$E$3:$G$11, IF($F73="int", 3, 2), 0)&amp;"|"&amp;HLOOKUP(L$3, data!$P$2:$T$10, MATCH($I73,data!$I$3:$I$10,0)+1, 0)))</f>
        <is>
          <t/>
        </is>
      </c>
      <c r="S73" s="0" t="inlineStr">
        <f aca="false">IF(ISBLANK(M73), "",IF(_xlfn.XOR(VLOOKUP($E73, data!$E$3:$G$11, IF($F73="int", 3, 2), 0) &gt;= HLOOKUP(M$3, data!$P$2:$T$10, MATCH($I73,data!$I$3:$I$10,0)+1, 0),M73&lt;&gt;"pass"), "OK", VLOOKUP($E73, data!$E$3:$G$11, IF($F73="int", 3, 2), 0)&amp;"|"&amp;HLOOKUP(M$3, data!$P$2:$T$10, MATCH($I73,data!$I$3:$I$10,0)+1, 0)))</f>
        <is>
          <t/>
        </is>
      </c>
      <c r="T73" s="0" t="inlineStr">
        <f aca="false">IF(ISBLANK(N73), "",IF(_xlfn.XOR(VLOOKUP($E73, data!$E$3:$G$11, IF($F73="int", 3, 2), 0) &gt;= HLOOKUP(N$3, data!$P$2:$T$10, MATCH($I73,data!$I$3:$I$10,0)+1, 0),N73&lt;&gt;"pass"), "OK", VLOOKUP($E73, data!$E$3:$G$11, IF($F73="int", 3, 2), 0)&amp;"|"&amp;HLOOKUP(N$3, data!$P$2:$T$10, MATCH($I73,data!$I$3:$I$10,0)+1, 0)))</f>
        <is>
          <t/>
        </is>
      </c>
    </row>
    <row r="74" customFormat="false" ht="12.8" hidden="false" customHeight="false" outlineLevel="0" collapsed="false">
      <c r="C74" s="0" t="n">
        <v>1</v>
      </c>
      <c r="D74" s="0" t="s">
        <v>31</v>
      </c>
      <c r="E74" s="0" t="s">
        <v>39</v>
      </c>
      <c r="F74" s="0" t="s">
        <v>21</v>
      </c>
      <c r="G74" s="0" t="s">
        <v>55</v>
      </c>
      <c r="H74" s="0" t="s">
        <v>56</v>
      </c>
      <c r="I74" s="0" t="s">
        <v>31</v>
      </c>
      <c r="O74" s="7" t="inlineStr">
        <f aca="false">IF(COUNTA(J74:N74) &gt; 0, CONCATENATE(C74,MID(D74, FIND(":", D74)+1, 99),A$5,B$5,SUBSTITUTE(E74, ":", "-"),F74,G74,H74), "")</f>
        <is>
          <t/>
        </is>
      </c>
      <c r="P74" s="0" t="inlineStr">
        <f aca="false">IF(ISBLANK(J74), "",IF(_xlfn.XOR(VLOOKUP($E74, data!$E$3:$G$11, IF($F74="int", 3, 2), 0) &gt;= HLOOKUP(J$3, data!$P$2:$T$10, MATCH($I74,data!$I$3:$I$10,0)+1, 0),J74&lt;&gt;"pass"), "OK", VLOOKUP($E74, data!$E$3:$G$11, IF($F74="int", 3, 2), 0)&amp;"|"&amp;HLOOKUP(J$3, data!$P$2:$T$10, MATCH($I74,data!$I$3:$I$10,0)+1, 0)))</f>
        <is>
          <t/>
        </is>
      </c>
      <c r="Q74" s="0" t="inlineStr">
        <f aca="false">IF(ISBLANK(K74), "",IF(_xlfn.XOR(VLOOKUP($E74, data!$E$3:$G$11, IF($F74="int", 3, 2), 0) &gt;= HLOOKUP(K$3, data!$P$2:$T$10, MATCH($I74,data!$I$3:$I$10,0)+1, 0),K74&lt;&gt;"pass"), "OK", VLOOKUP($E74, data!$E$3:$G$11, IF($F74="int", 3, 2), 0)&amp;"|"&amp;HLOOKUP(K$3, data!$P$2:$T$10, MATCH($I74,data!$I$3:$I$10,0)+1, 0)))</f>
        <is>
          <t/>
        </is>
      </c>
      <c r="R74" s="0" t="inlineStr">
        <f aca="false">IF(ISBLANK(L74), "",IF(_xlfn.XOR(VLOOKUP($E74, data!$E$3:$G$11, IF($F74="int", 3, 2), 0) &gt;= HLOOKUP(L$3, data!$P$2:$T$10, MATCH($I74,data!$I$3:$I$10,0)+1, 0),L74&lt;&gt;"pass"), "OK", VLOOKUP($E74, data!$E$3:$G$11, IF($F74="int", 3, 2), 0)&amp;"|"&amp;HLOOKUP(L$3, data!$P$2:$T$10, MATCH($I74,data!$I$3:$I$10,0)+1, 0)))</f>
        <is>
          <t/>
        </is>
      </c>
      <c r="S74" s="0" t="inlineStr">
        <f aca="false">IF(ISBLANK(M74), "",IF(_xlfn.XOR(VLOOKUP($E74, data!$E$3:$G$11, IF($F74="int", 3, 2), 0) &gt;= HLOOKUP(M$3, data!$P$2:$T$10, MATCH($I74,data!$I$3:$I$10,0)+1, 0),M74&lt;&gt;"pass"), "OK", VLOOKUP($E74, data!$E$3:$G$11, IF($F74="int", 3, 2), 0)&amp;"|"&amp;HLOOKUP(M$3, data!$P$2:$T$10, MATCH($I74,data!$I$3:$I$10,0)+1, 0)))</f>
        <is>
          <t/>
        </is>
      </c>
      <c r="T74" s="0" t="inlineStr">
        <f aca="false">IF(ISBLANK(N74), "",IF(_xlfn.XOR(VLOOKUP($E74, data!$E$3:$G$11, IF($F74="int", 3, 2), 0) &gt;= HLOOKUP(N$3, data!$P$2:$T$10, MATCH($I74,data!$I$3:$I$10,0)+1, 0),N74&lt;&gt;"pass"), "OK", VLOOKUP($E74, data!$E$3:$G$11, IF($F74="int", 3, 2), 0)&amp;"|"&amp;HLOOKUP(N$3, data!$P$2:$T$10, MATCH($I74,data!$I$3:$I$10,0)+1, 0)))</f>
        <is>
          <t/>
        </is>
      </c>
    </row>
    <row r="75" customFormat="false" ht="12.8" hidden="false" customHeight="false" outlineLevel="0" collapsed="false">
      <c r="C75" s="0" t="n">
        <v>1</v>
      </c>
      <c r="D75" s="0" t="s">
        <v>31</v>
      </c>
      <c r="E75" s="0" t="s">
        <v>42</v>
      </c>
      <c r="I75" s="0" t="s">
        <v>31</v>
      </c>
      <c r="J75" s="7" t="s">
        <v>54</v>
      </c>
      <c r="K75" s="7" t="s">
        <v>54</v>
      </c>
      <c r="N75" s="7" t="s">
        <v>53</v>
      </c>
      <c r="O75" s="7" t="str">
        <f aca="false">IF(COUNTA(J75:N75) &gt; 0, CONCATENATE(C75,MID(D75, FIND(":", D75)+1, 99),A$5,B$5,SUBSTITUTE(E75, ":", "-"),F75,G75,H75), "")</f>
        <v>1doubleMaxinclusiveDOUBLE</v>
      </c>
      <c r="P75" s="0" t="str">
        <f aca="false">IF(ISBLANK(J75), "",IF(_xlfn.XOR(VLOOKUP($E75, data!$E$3:$G$11, IF($F75="int", 3, 2), 0) &gt;= HLOOKUP(J$3, data!$P$2:$T$10, MATCH($I75,data!$I$3:$I$10,0)+1, 0),J75&lt;&gt;"pass"), "OK", VLOOKUP($E75, data!$E$3:$G$11, IF($F75="int", 3, 2), 0)&amp;"|"&amp;HLOOKUP(J$3, data!$P$2:$T$10, MATCH($I75,data!$I$3:$I$10,0)+1, 0)))</f>
        <v>OK</v>
      </c>
      <c r="Q75" s="0" t="str">
        <f aca="false">IF(ISBLANK(K75), "",IF(_xlfn.XOR(VLOOKUP($E75, data!$E$3:$G$11, IF($F75="int", 3, 2), 0) &gt;= HLOOKUP(K$3, data!$P$2:$T$10, MATCH($I75,data!$I$3:$I$10,0)+1, 0),K75&lt;&gt;"pass"), "OK", VLOOKUP($E75, data!$E$3:$G$11, IF($F75="int", 3, 2), 0)&amp;"|"&amp;HLOOKUP(K$3, data!$P$2:$T$10, MATCH($I75,data!$I$3:$I$10,0)+1, 0)))</f>
        <v>OK</v>
      </c>
      <c r="R75" s="0" t="inlineStr">
        <f aca="false">IF(ISBLANK(L75), "",IF(_xlfn.XOR(VLOOKUP($E75, data!$E$3:$G$11, IF($F75="int", 3, 2), 0) &gt;= HLOOKUP(L$3, data!$P$2:$T$10, MATCH($I75,data!$I$3:$I$10,0)+1, 0),L75&lt;&gt;"pass"), "OK", VLOOKUP($E75, data!$E$3:$G$11, IF($F75="int", 3, 2), 0)&amp;"|"&amp;HLOOKUP(L$3, data!$P$2:$T$10, MATCH($I75,data!$I$3:$I$10,0)+1, 0)))</f>
        <is>
          <t/>
        </is>
      </c>
      <c r="S75" s="0" t="inlineStr">
        <f aca="false">IF(ISBLANK(M75), "",IF(_xlfn.XOR(VLOOKUP($E75, data!$E$3:$G$11, IF($F75="int", 3, 2), 0) &gt;= HLOOKUP(M$3, data!$P$2:$T$10, MATCH($I75,data!$I$3:$I$10,0)+1, 0),M75&lt;&gt;"pass"), "OK", VLOOKUP($E75, data!$E$3:$G$11, IF($F75="int", 3, 2), 0)&amp;"|"&amp;HLOOKUP(M$3, data!$P$2:$T$10, MATCH($I75,data!$I$3:$I$10,0)+1, 0)))</f>
        <is>
          <t/>
        </is>
      </c>
      <c r="T75" s="0" t="str">
        <f aca="false">IF(ISBLANK(N75), "",IF(_xlfn.XOR(VLOOKUP($E75, data!$E$3:$G$11, IF($F75="int", 3, 2), 0) &gt;= HLOOKUP(N$3, data!$P$2:$T$10, MATCH($I75,data!$I$3:$I$10,0)+1, 0),N75&lt;&gt;"pass"), "OK", VLOOKUP($E75, data!$E$3:$G$11, IF($F75="int", 3, 2), 0)&amp;"|"&amp;HLOOKUP(N$3, data!$P$2:$T$10, MATCH($I75,data!$I$3:$I$10,0)+1, 0)))</f>
        <v>OK</v>
      </c>
    </row>
    <row r="76" customFormat="false" ht="12.8" hidden="false" customHeight="false" outlineLevel="0" collapsed="false">
      <c r="C76" s="0" t="n">
        <v>1</v>
      </c>
      <c r="D76" s="0" t="s">
        <v>31</v>
      </c>
      <c r="E76" s="0" t="s">
        <v>42</v>
      </c>
      <c r="G76" s="0" t="s">
        <v>55</v>
      </c>
      <c r="H76" s="0" t="s">
        <v>56</v>
      </c>
      <c r="I76" s="0" t="s">
        <v>31</v>
      </c>
      <c r="J76" s="7"/>
      <c r="N76" s="7"/>
      <c r="O76" s="7" t="inlineStr">
        <f aca="false">IF(COUNTA(J76:N76) &gt; 0, CONCATENATE(C76,MID(D76, FIND(":", D76)+1, 99),A$5,B$5,SUBSTITUTE(E76, ":", "-"),F76,G76,H76), "")</f>
        <is>
          <t/>
        </is>
      </c>
      <c r="P76" s="0" t="inlineStr">
        <f aca="false">IF(ISBLANK(J76), "",IF(_xlfn.XOR(VLOOKUP($E76, data!$E$3:$G$11, IF($F76="int", 3, 2), 0) &gt;= HLOOKUP(J$3, data!$P$2:$T$10, MATCH($I76,data!$I$3:$I$10,0)+1, 0),J76&lt;&gt;"pass"), "OK", VLOOKUP($E76, data!$E$3:$G$11, IF($F76="int", 3, 2), 0)&amp;"|"&amp;HLOOKUP(J$3, data!$P$2:$T$10, MATCH($I76,data!$I$3:$I$10,0)+1, 0)))</f>
        <is>
          <t/>
        </is>
      </c>
      <c r="Q76" s="0" t="inlineStr">
        <f aca="false">IF(ISBLANK(K76), "",IF(_xlfn.XOR(VLOOKUP($E76, data!$E$3:$G$11, IF($F76="int", 3, 2), 0) &gt;= HLOOKUP(K$3, data!$P$2:$T$10, MATCH($I76,data!$I$3:$I$10,0)+1, 0),K76&lt;&gt;"pass"), "OK", VLOOKUP($E76, data!$E$3:$G$11, IF($F76="int", 3, 2), 0)&amp;"|"&amp;HLOOKUP(K$3, data!$P$2:$T$10, MATCH($I76,data!$I$3:$I$10,0)+1, 0)))</f>
        <is>
          <t/>
        </is>
      </c>
      <c r="R76" s="0" t="inlineStr">
        <f aca="false">IF(ISBLANK(L76), "",IF(_xlfn.XOR(VLOOKUP($E76, data!$E$3:$G$11, IF($F76="int", 3, 2), 0) &gt;= HLOOKUP(L$3, data!$P$2:$T$10, MATCH($I76,data!$I$3:$I$10,0)+1, 0),L76&lt;&gt;"pass"), "OK", VLOOKUP($E76, data!$E$3:$G$11, IF($F76="int", 3, 2), 0)&amp;"|"&amp;HLOOKUP(L$3, data!$P$2:$T$10, MATCH($I76,data!$I$3:$I$10,0)+1, 0)))</f>
        <is>
          <t/>
        </is>
      </c>
      <c r="S76" s="0" t="inlineStr">
        <f aca="false">IF(ISBLANK(M76), "",IF(_xlfn.XOR(VLOOKUP($E76, data!$E$3:$G$11, IF($F76="int", 3, 2), 0) &gt;= HLOOKUP(M$3, data!$P$2:$T$10, MATCH($I76,data!$I$3:$I$10,0)+1, 0),M76&lt;&gt;"pass"), "OK", VLOOKUP($E76, data!$E$3:$G$11, IF($F76="int", 3, 2), 0)&amp;"|"&amp;HLOOKUP(M$3, data!$P$2:$T$10, MATCH($I76,data!$I$3:$I$10,0)+1, 0)))</f>
        <is>
          <t/>
        </is>
      </c>
      <c r="T76" s="0" t="inlineStr">
        <f aca="false">IF(ISBLANK(N76), "",IF(_xlfn.XOR(VLOOKUP($E76, data!$E$3:$G$11, IF($F76="int", 3, 2), 0) &gt;= HLOOKUP(N$3, data!$P$2:$T$10, MATCH($I76,data!$I$3:$I$10,0)+1, 0),N76&lt;&gt;"pass"), "OK", VLOOKUP($E76, data!$E$3:$G$11, IF($F76="int", 3, 2), 0)&amp;"|"&amp;HLOOKUP(N$3, data!$P$2:$T$10, MATCH($I76,data!$I$3:$I$10,0)+1, 0)))</f>
        <is>
          <t/>
        </is>
      </c>
    </row>
    <row r="77" customFormat="false" ht="12.8" hidden="false" customHeight="false" outlineLevel="0" collapsed="false">
      <c r="C77" s="0" t="n">
        <v>1</v>
      </c>
      <c r="D77" s="0" t="s">
        <v>31</v>
      </c>
      <c r="E77" s="0" t="s">
        <v>42</v>
      </c>
      <c r="F77" s="0" t="s">
        <v>21</v>
      </c>
      <c r="I77" s="0" t="s">
        <v>31</v>
      </c>
      <c r="J77" s="7"/>
      <c r="N77" s="7"/>
      <c r="O77" s="7" t="inlineStr">
        <f aca="false">IF(COUNTA(J77:N77) &gt; 0, CONCATENATE(C77,MID(D77, FIND(":", D77)+1, 99),A$5,B$5,SUBSTITUTE(E77, ":", "-"),F77,G77,H77), "")</f>
        <is>
          <t/>
        </is>
      </c>
      <c r="P77" s="0" t="inlineStr">
        <f aca="false">IF(ISBLANK(J77), "",IF(_xlfn.XOR(VLOOKUP($E77, data!$E$3:$G$11, IF($F77="int", 3, 2), 0) &gt;= HLOOKUP(J$3, data!$P$2:$T$10, MATCH($I77,data!$I$3:$I$10,0)+1, 0),J77&lt;&gt;"pass"), "OK", VLOOKUP($E77, data!$E$3:$G$11, IF($F77="int", 3, 2), 0)&amp;"|"&amp;HLOOKUP(J$3, data!$P$2:$T$10, MATCH($I77,data!$I$3:$I$10,0)+1, 0)))</f>
        <is>
          <t/>
        </is>
      </c>
      <c r="Q77" s="0" t="inlineStr">
        <f aca="false">IF(ISBLANK(K77), "",IF(_xlfn.XOR(VLOOKUP($E77, data!$E$3:$G$11, IF($F77="int", 3, 2), 0) &gt;= HLOOKUP(K$3, data!$P$2:$T$10, MATCH($I77,data!$I$3:$I$10,0)+1, 0),K77&lt;&gt;"pass"), "OK", VLOOKUP($E77, data!$E$3:$G$11, IF($F77="int", 3, 2), 0)&amp;"|"&amp;HLOOKUP(K$3, data!$P$2:$T$10, MATCH($I77,data!$I$3:$I$10,0)+1, 0)))</f>
        <is>
          <t/>
        </is>
      </c>
      <c r="R77" s="0" t="inlineStr">
        <f aca="false">IF(ISBLANK(L77), "",IF(_xlfn.XOR(VLOOKUP($E77, data!$E$3:$G$11, IF($F77="int", 3, 2), 0) &gt;= HLOOKUP(L$3, data!$P$2:$T$10, MATCH($I77,data!$I$3:$I$10,0)+1, 0),L77&lt;&gt;"pass"), "OK", VLOOKUP($E77, data!$E$3:$G$11, IF($F77="int", 3, 2), 0)&amp;"|"&amp;HLOOKUP(L$3, data!$P$2:$T$10, MATCH($I77,data!$I$3:$I$10,0)+1, 0)))</f>
        <is>
          <t/>
        </is>
      </c>
      <c r="S77" s="0" t="inlineStr">
        <f aca="false">IF(ISBLANK(M77), "",IF(_xlfn.XOR(VLOOKUP($E77, data!$E$3:$G$11, IF($F77="int", 3, 2), 0) &gt;= HLOOKUP(M$3, data!$P$2:$T$10, MATCH($I77,data!$I$3:$I$10,0)+1, 0),M77&lt;&gt;"pass"), "OK", VLOOKUP($E77, data!$E$3:$G$11, IF($F77="int", 3, 2), 0)&amp;"|"&amp;HLOOKUP(M$3, data!$P$2:$T$10, MATCH($I77,data!$I$3:$I$10,0)+1, 0)))</f>
        <is>
          <t/>
        </is>
      </c>
      <c r="T77" s="0" t="inlineStr">
        <f aca="false">IF(ISBLANK(N77), "",IF(_xlfn.XOR(VLOOKUP($E77, data!$E$3:$G$11, IF($F77="int", 3, 2), 0) &gt;= HLOOKUP(N$3, data!$P$2:$T$10, MATCH($I77,data!$I$3:$I$10,0)+1, 0),N77&lt;&gt;"pass"), "OK", VLOOKUP($E77, data!$E$3:$G$11, IF($F77="int", 3, 2), 0)&amp;"|"&amp;HLOOKUP(N$3, data!$P$2:$T$10, MATCH($I77,data!$I$3:$I$10,0)+1, 0)))</f>
        <is>
          <t/>
        </is>
      </c>
    </row>
    <row r="78" customFormat="false" ht="12.8" hidden="false" customHeight="false" outlineLevel="0" collapsed="false">
      <c r="C78" s="0" t="n">
        <v>1</v>
      </c>
      <c r="D78" s="0" t="s">
        <v>31</v>
      </c>
      <c r="E78" s="0" t="s">
        <v>42</v>
      </c>
      <c r="F78" s="0" t="s">
        <v>21</v>
      </c>
      <c r="G78" s="0" t="s">
        <v>55</v>
      </c>
      <c r="H78" s="0" t="s">
        <v>56</v>
      </c>
      <c r="I78" s="0" t="s">
        <v>31</v>
      </c>
      <c r="J78" s="7"/>
      <c r="N78" s="7"/>
      <c r="O78" s="7" t="inlineStr">
        <f aca="false">IF(COUNTA(J78:N78) &gt; 0, CONCATENATE(C78,MID(D78, FIND(":", D78)+1, 99),A$5,B$5,SUBSTITUTE(E78, ":", "-"),F78,G78,H78), "")</f>
        <is>
          <t/>
        </is>
      </c>
      <c r="P78" s="0" t="inlineStr">
        <f aca="false">IF(ISBLANK(J78), "",IF(_xlfn.XOR(VLOOKUP($E78, data!$E$3:$G$11, IF($F78="int", 3, 2), 0) &gt;= HLOOKUP(J$3, data!$P$2:$T$10, MATCH($I78,data!$I$3:$I$10,0)+1, 0),J78&lt;&gt;"pass"), "OK", VLOOKUP($E78, data!$E$3:$G$11, IF($F78="int", 3, 2), 0)&amp;"|"&amp;HLOOKUP(J$3, data!$P$2:$T$10, MATCH($I78,data!$I$3:$I$10,0)+1, 0)))</f>
        <is>
          <t/>
        </is>
      </c>
      <c r="Q78" s="0" t="inlineStr">
        <f aca="false">IF(ISBLANK(K78), "",IF(_xlfn.XOR(VLOOKUP($E78, data!$E$3:$G$11, IF($F78="int", 3, 2), 0) &gt;= HLOOKUP(K$3, data!$P$2:$T$10, MATCH($I78,data!$I$3:$I$10,0)+1, 0),K78&lt;&gt;"pass"), "OK", VLOOKUP($E78, data!$E$3:$G$11, IF($F78="int", 3, 2), 0)&amp;"|"&amp;HLOOKUP(K$3, data!$P$2:$T$10, MATCH($I78,data!$I$3:$I$10,0)+1, 0)))</f>
        <is>
          <t/>
        </is>
      </c>
      <c r="R78" s="0" t="inlineStr">
        <f aca="false">IF(ISBLANK(L78), "",IF(_xlfn.XOR(VLOOKUP($E78, data!$E$3:$G$11, IF($F78="int", 3, 2), 0) &gt;= HLOOKUP(L$3, data!$P$2:$T$10, MATCH($I78,data!$I$3:$I$10,0)+1, 0),L78&lt;&gt;"pass"), "OK", VLOOKUP($E78, data!$E$3:$G$11, IF($F78="int", 3, 2), 0)&amp;"|"&amp;HLOOKUP(L$3, data!$P$2:$T$10, MATCH($I78,data!$I$3:$I$10,0)+1, 0)))</f>
        <is>
          <t/>
        </is>
      </c>
      <c r="S78" s="0" t="inlineStr">
        <f aca="false">IF(ISBLANK(M78), "",IF(_xlfn.XOR(VLOOKUP($E78, data!$E$3:$G$11, IF($F78="int", 3, 2), 0) &gt;= HLOOKUP(M$3, data!$P$2:$T$10, MATCH($I78,data!$I$3:$I$10,0)+1, 0),M78&lt;&gt;"pass"), "OK", VLOOKUP($E78, data!$E$3:$G$11, IF($F78="int", 3, 2), 0)&amp;"|"&amp;HLOOKUP(M$3, data!$P$2:$T$10, MATCH($I78,data!$I$3:$I$10,0)+1, 0)))</f>
        <is>
          <t/>
        </is>
      </c>
      <c r="T78" s="0" t="inlineStr">
        <f aca="false">IF(ISBLANK(N78), "",IF(_xlfn.XOR(VLOOKUP($E78, data!$E$3:$G$11, IF($F78="int", 3, 2), 0) &gt;= HLOOKUP(N$3, data!$P$2:$T$10, MATCH($I78,data!$I$3:$I$10,0)+1, 0),N78&lt;&gt;"pass"), "OK", VLOOKUP($E78, data!$E$3:$G$11, IF($F78="int", 3, 2), 0)&amp;"|"&amp;HLOOKUP(N$3, data!$P$2:$T$10, MATCH($I78,data!$I$3:$I$10,0)+1, 0)))</f>
        <is>
          <t/>
        </is>
      </c>
    </row>
    <row r="79" customFormat="false" ht="12.8" hidden="false" customHeight="false" outlineLevel="0" collapsed="false">
      <c r="C79" s="0" t="n">
        <v>1</v>
      </c>
      <c r="D79" s="0" t="s">
        <v>31</v>
      </c>
      <c r="E79" s="0" t="s">
        <v>39</v>
      </c>
      <c r="I79" s="0" t="s">
        <v>30</v>
      </c>
      <c r="K79" s="7" t="s">
        <v>53</v>
      </c>
      <c r="O79" s="7" t="str">
        <f aca="false">IF(COUNTA(J79:N79) &gt; 0, CONCATENATE(C79,MID(D79, FIND(":", D79)+1, 99),A$5,B$5,SUBSTITUTE(E79, ":", "-"),F79,G79,H79), "")</f>
        <v>1doubleMaxinclusiveDECIMAL</v>
      </c>
      <c r="P79" s="0" t="inlineStr">
        <f aca="false">IF(ISBLANK(J79), "",IF(_xlfn.XOR(VLOOKUP($E79, data!$E$3:$G$11, IF($F79="int", 3, 2), 0) &gt;= HLOOKUP(J$3, data!$P$2:$T$10, MATCH($I79,data!$I$3:$I$10,0)+1, 0),J79&lt;&gt;"pass"), "OK", VLOOKUP($E79, data!$E$3:$G$11, IF($F79="int", 3, 2), 0)&amp;"|"&amp;HLOOKUP(J$3, data!$P$2:$T$10, MATCH($I79,data!$I$3:$I$10,0)+1, 0)))</f>
        <is>
          <t/>
        </is>
      </c>
      <c r="Q79" s="0" t="str">
        <f aca="false">IF(ISBLANK(K79), "",IF(_xlfn.XOR(VLOOKUP($E79, data!$E$3:$G$11, IF($F79="int", 3, 2), 0) &gt;= HLOOKUP(K$3, data!$P$2:$T$10, MATCH($I79,data!$I$3:$I$10,0)+1, 0),K79&lt;&gt;"pass"), "OK", VLOOKUP($E79, data!$E$3:$G$11, IF($F79="int", 3, 2), 0)&amp;"|"&amp;HLOOKUP(K$3, data!$P$2:$T$10, MATCH($I79,data!$I$3:$I$10,0)+1, 0)))</f>
        <v>5.5|5.5</v>
      </c>
      <c r="R79" s="0" t="inlineStr">
        <f aca="false">IF(ISBLANK(L79), "",IF(_xlfn.XOR(VLOOKUP($E79, data!$E$3:$G$11, IF($F79="int", 3, 2), 0) &gt;= HLOOKUP(L$3, data!$P$2:$T$10, MATCH($I79,data!$I$3:$I$10,0)+1, 0),L79&lt;&gt;"pass"), "OK", VLOOKUP($E79, data!$E$3:$G$11, IF($F79="int", 3, 2), 0)&amp;"|"&amp;HLOOKUP(L$3, data!$P$2:$T$10, MATCH($I79,data!$I$3:$I$10,0)+1, 0)))</f>
        <is>
          <t/>
        </is>
      </c>
      <c r="S79" s="0" t="inlineStr">
        <f aca="false">IF(ISBLANK(M79), "",IF(_xlfn.XOR(VLOOKUP($E79, data!$E$3:$G$11, IF($F79="int", 3, 2), 0) &gt;= HLOOKUP(M$3, data!$P$2:$T$10, MATCH($I79,data!$I$3:$I$10,0)+1, 0),M79&lt;&gt;"pass"), "OK", VLOOKUP($E79, data!$E$3:$G$11, IF($F79="int", 3, 2), 0)&amp;"|"&amp;HLOOKUP(M$3, data!$P$2:$T$10, MATCH($I79,data!$I$3:$I$10,0)+1, 0)))</f>
        <is>
          <t/>
        </is>
      </c>
      <c r="T79" s="0" t="inlineStr">
        <f aca="false">IF(ISBLANK(N79), "",IF(_xlfn.XOR(VLOOKUP($E79, data!$E$3:$G$11, IF($F79="int", 3, 2), 0) &gt;= HLOOKUP(N$3, data!$P$2:$T$10, MATCH($I79,data!$I$3:$I$10,0)+1, 0),N79&lt;&gt;"pass"), "OK", VLOOKUP($E79, data!$E$3:$G$11, IF($F79="int", 3, 2), 0)&amp;"|"&amp;HLOOKUP(N$3, data!$P$2:$T$10, MATCH($I79,data!$I$3:$I$10,0)+1, 0)))</f>
        <is>
          <t/>
        </is>
      </c>
    </row>
    <row r="80" customFormat="false" ht="12.8" hidden="false" customHeight="false" outlineLevel="0" collapsed="false">
      <c r="C80" s="0" t="n">
        <v>1</v>
      </c>
      <c r="D80" s="0" t="s">
        <v>31</v>
      </c>
      <c r="E80" s="0" t="s">
        <v>39</v>
      </c>
      <c r="I80" s="0" t="s">
        <v>29</v>
      </c>
      <c r="O80" s="7" t="inlineStr">
        <f aca="false">IF(COUNTA(J80:N80) &gt; 0, CONCATENATE(C80,MID(D80, FIND(":", D80)+1, 99),A$5,B$5,SUBSTITUTE(E80, ":", "-"),F80,G80,H80), "")</f>
        <is>
          <t/>
        </is>
      </c>
      <c r="P80" s="0" t="inlineStr">
        <f aca="false">IF(ISBLANK(J80), "",IF(_xlfn.XOR(VLOOKUP($E80, data!$E$3:$G$11, IF($F80="int", 3, 2), 0) &gt;= HLOOKUP(J$3, data!$P$2:$T$10, MATCH($I80,data!$I$3:$I$10,0)+1, 0),J80&lt;&gt;"pass"), "OK", VLOOKUP($E80, data!$E$3:$G$11, IF($F80="int", 3, 2), 0)&amp;"|"&amp;HLOOKUP(J$3, data!$P$2:$T$10, MATCH($I80,data!$I$3:$I$10,0)+1, 0)))</f>
        <is>
          <t/>
        </is>
      </c>
      <c r="Q80" s="0" t="inlineStr">
        <f aca="false">IF(ISBLANK(K80), "",IF(_xlfn.XOR(VLOOKUP($E80, data!$E$3:$G$11, IF($F80="int", 3, 2), 0) &gt;= HLOOKUP(K$3, data!$P$2:$T$10, MATCH($I80,data!$I$3:$I$10,0)+1, 0),K80&lt;&gt;"pass"), "OK", VLOOKUP($E80, data!$E$3:$G$11, IF($F80="int", 3, 2), 0)&amp;"|"&amp;HLOOKUP(K$3, data!$P$2:$T$10, MATCH($I80,data!$I$3:$I$10,0)+1, 0)))</f>
        <is>
          <t/>
        </is>
      </c>
      <c r="R80" s="0" t="inlineStr">
        <f aca="false">IF(ISBLANK(L80), "",IF(_xlfn.XOR(VLOOKUP($E80, data!$E$3:$G$11, IF($F80="int", 3, 2), 0) &gt;= HLOOKUP(L$3, data!$P$2:$T$10, MATCH($I80,data!$I$3:$I$10,0)+1, 0),L80&lt;&gt;"pass"), "OK", VLOOKUP($E80, data!$E$3:$G$11, IF($F80="int", 3, 2), 0)&amp;"|"&amp;HLOOKUP(L$3, data!$P$2:$T$10, MATCH($I80,data!$I$3:$I$10,0)+1, 0)))</f>
        <is>
          <t/>
        </is>
      </c>
      <c r="S80" s="0" t="inlineStr">
        <f aca="false">IF(ISBLANK(M80), "",IF(_xlfn.XOR(VLOOKUP($E80, data!$E$3:$G$11, IF($F80="int", 3, 2), 0) &gt;= HLOOKUP(M$3, data!$P$2:$T$10, MATCH($I80,data!$I$3:$I$10,0)+1, 0),M80&lt;&gt;"pass"), "OK", VLOOKUP($E80, data!$E$3:$G$11, IF($F80="int", 3, 2), 0)&amp;"|"&amp;HLOOKUP(M$3, data!$P$2:$T$10, MATCH($I80,data!$I$3:$I$10,0)+1, 0)))</f>
        <is>
          <t/>
        </is>
      </c>
      <c r="T80" s="0" t="inlineStr">
        <f aca="false">IF(ISBLANK(N80), "",IF(_xlfn.XOR(VLOOKUP($E80, data!$E$3:$G$11, IF($F80="int", 3, 2), 0) &gt;= HLOOKUP(N$3, data!$P$2:$T$10, MATCH($I80,data!$I$3:$I$10,0)+1, 0),N80&lt;&gt;"pass"), "OK", VLOOKUP($E80, data!$E$3:$G$11, IF($F80="int", 3, 2), 0)&amp;"|"&amp;HLOOKUP(N$3, data!$P$2:$T$10, MATCH($I80,data!$I$3:$I$10,0)+1, 0)))</f>
        <is>
          <t/>
        </is>
      </c>
    </row>
    <row r="81" customFormat="false" ht="12.8" hidden="false" customHeight="false" outlineLevel="0" collapsed="false">
      <c r="C81" s="0" t="n">
        <v>1</v>
      </c>
      <c r="D81" s="0" t="s">
        <v>31</v>
      </c>
      <c r="E81" s="0" t="s">
        <v>39</v>
      </c>
      <c r="I81" s="0" t="s">
        <v>31</v>
      </c>
      <c r="K81" s="7"/>
      <c r="O81" s="7" t="str">
        <f aca="false">IF(COUNTA(J81:N81) &gt; 0, CONCATENATE(C81,MID(D81, FIND(":", D81)+1, 99),A$5,B$5,SUBSTITUTE(E81, ":", "-"),F81,G81,H81), "")</f>
        <v/>
      </c>
      <c r="P81" s="0" t="inlineStr">
        <f aca="false">IF(ISBLANK(J81), "",IF(_xlfn.XOR(VLOOKUP($E81, data!$E$3:$G$11, IF($F81="int", 3, 2), 0) &gt;= HLOOKUP(J$3, data!$P$2:$T$10, MATCH($I81,data!$I$3:$I$10,0)+1, 0),J81&lt;&gt;"pass"), "OK", VLOOKUP($E81, data!$E$3:$G$11, IF($F81="int", 3, 2), 0)&amp;"|"&amp;HLOOKUP(J$3, data!$P$2:$T$10, MATCH($I81,data!$I$3:$I$10,0)+1, 0)))</f>
        <is>
          <t/>
        </is>
      </c>
      <c r="Q81" s="0" t="str">
        <f aca="false">IF(ISBLANK(K81), "",IF(_xlfn.XOR(VLOOKUP($E81, data!$E$3:$G$11, IF($F81="int", 3, 2), 0) &gt;= HLOOKUP(K$3, data!$P$2:$T$10, MATCH($I81,data!$I$3:$I$10,0)+1, 0),K81&lt;&gt;"pass"), "OK", VLOOKUP($E81, data!$E$3:$G$11, IF($F81="int", 3, 2), 0)&amp;"|"&amp;HLOOKUP(K$3, data!$P$2:$T$10, MATCH($I81,data!$I$3:$I$10,0)+1, 0)))</f>
        <v/>
      </c>
      <c r="R81" s="0" t="inlineStr">
        <f aca="false">IF(ISBLANK(L81), "",IF(_xlfn.XOR(VLOOKUP($E81, data!$E$3:$G$11, IF($F81="int", 3, 2), 0) &gt;= HLOOKUP(L$3, data!$P$2:$T$10, MATCH($I81,data!$I$3:$I$10,0)+1, 0),L81&lt;&gt;"pass"), "OK", VLOOKUP($E81, data!$E$3:$G$11, IF($F81="int", 3, 2), 0)&amp;"|"&amp;HLOOKUP(L$3, data!$P$2:$T$10, MATCH($I81,data!$I$3:$I$10,0)+1, 0)))</f>
        <is>
          <t/>
        </is>
      </c>
      <c r="S81" s="0" t="inlineStr">
        <f aca="false">IF(ISBLANK(M81), "",IF(_xlfn.XOR(VLOOKUP($E81, data!$E$3:$G$11, IF($F81="int", 3, 2), 0) &gt;= HLOOKUP(M$3, data!$P$2:$T$10, MATCH($I81,data!$I$3:$I$10,0)+1, 0),M81&lt;&gt;"pass"), "OK", VLOOKUP($E81, data!$E$3:$G$11, IF($F81="int", 3, 2), 0)&amp;"|"&amp;HLOOKUP(M$3, data!$P$2:$T$10, MATCH($I81,data!$I$3:$I$10,0)+1, 0)))</f>
        <is>
          <t/>
        </is>
      </c>
      <c r="T81" s="0" t="inlineStr">
        <f aca="false">IF(ISBLANK(N81), "",IF(_xlfn.XOR(VLOOKUP($E81, data!$E$3:$G$11, IF($F81="int", 3, 2), 0) &gt;= HLOOKUP(N$3, data!$P$2:$T$10, MATCH($I81,data!$I$3:$I$10,0)+1, 0),N81&lt;&gt;"pass"), "OK", VLOOKUP($E81, data!$E$3:$G$11, IF($F81="int", 3, 2), 0)&amp;"|"&amp;HLOOKUP(N$3, data!$P$2:$T$10, MATCH($I81,data!$I$3:$I$10,0)+1, 0)))</f>
        <is>
          <t/>
        </is>
      </c>
    </row>
    <row r="82" customFormat="false" ht="12.8" hidden="false" customHeight="false" outlineLevel="0" collapsed="false">
      <c r="C82" s="0" t="n">
        <v>1</v>
      </c>
      <c r="D82" s="0" t="s">
        <v>31</v>
      </c>
      <c r="E82" s="0" t="s">
        <v>39</v>
      </c>
      <c r="I82" s="0" t="s">
        <v>33</v>
      </c>
      <c r="O82" s="7" t="inlineStr">
        <f aca="false">IF(COUNTA(J82:N82) &gt; 0, CONCATENATE(C82,MID(D82, FIND(":", D82)+1, 99),A$5,B$5,SUBSTITUTE(E82, ":", "-"),F82,G82,H82), "")</f>
        <is>
          <t/>
        </is>
      </c>
      <c r="P82" s="0" t="inlineStr">
        <f aca="false">IF(ISBLANK(J82), "",IF(_xlfn.XOR(VLOOKUP($E82, data!$E$3:$G$11, IF($F82="int", 3, 2), 0) &gt;= HLOOKUP(J$3, data!$P$2:$T$10, MATCH($I82,data!$I$3:$I$10,0)+1, 0),J82&lt;&gt;"pass"), "OK", VLOOKUP($E82, data!$E$3:$G$11, IF($F82="int", 3, 2), 0)&amp;"|"&amp;HLOOKUP(J$3, data!$P$2:$T$10, MATCH($I82,data!$I$3:$I$10,0)+1, 0)))</f>
        <is>
          <t/>
        </is>
      </c>
      <c r="Q82" s="0" t="inlineStr">
        <f aca="false">IF(ISBLANK(K82), "",IF(_xlfn.XOR(VLOOKUP($E82, data!$E$3:$G$11, IF($F82="int", 3, 2), 0) &gt;= HLOOKUP(K$3, data!$P$2:$T$10, MATCH($I82,data!$I$3:$I$10,0)+1, 0),K82&lt;&gt;"pass"), "OK", VLOOKUP($E82, data!$E$3:$G$11, IF($F82="int", 3, 2), 0)&amp;"|"&amp;HLOOKUP(K$3, data!$P$2:$T$10, MATCH($I82,data!$I$3:$I$10,0)+1, 0)))</f>
        <is>
          <t/>
        </is>
      </c>
      <c r="R82" s="0" t="inlineStr">
        <f aca="false">IF(ISBLANK(L82), "",IF(_xlfn.XOR(VLOOKUP($E82, data!$E$3:$G$11, IF($F82="int", 3, 2), 0) &gt;= HLOOKUP(L$3, data!$P$2:$T$10, MATCH($I82,data!$I$3:$I$10,0)+1, 0),L82&lt;&gt;"pass"), "OK", VLOOKUP($E82, data!$E$3:$G$11, IF($F82="int", 3, 2), 0)&amp;"|"&amp;HLOOKUP(L$3, data!$P$2:$T$10, MATCH($I82,data!$I$3:$I$10,0)+1, 0)))</f>
        <is>
          <t/>
        </is>
      </c>
      <c r="S82" s="0" t="inlineStr">
        <f aca="false">IF(ISBLANK(M82), "",IF(_xlfn.XOR(VLOOKUP($E82, data!$E$3:$G$11, IF($F82="int", 3, 2), 0) &gt;= HLOOKUP(M$3, data!$P$2:$T$10, MATCH($I82,data!$I$3:$I$10,0)+1, 0),M82&lt;&gt;"pass"), "OK", VLOOKUP($E82, data!$E$3:$G$11, IF($F82="int", 3, 2), 0)&amp;"|"&amp;HLOOKUP(M$3, data!$P$2:$T$10, MATCH($I82,data!$I$3:$I$10,0)+1, 0)))</f>
        <is>
          <t/>
        </is>
      </c>
      <c r="T82" s="0" t="inlineStr">
        <f aca="false">IF(ISBLANK(N82), "",IF(_xlfn.XOR(VLOOKUP($E82, data!$E$3:$G$11, IF($F82="int", 3, 2), 0) &gt;= HLOOKUP(N$3, data!$P$2:$T$10, MATCH($I82,data!$I$3:$I$10,0)+1, 0),N82&lt;&gt;"pass"), "OK", VLOOKUP($E82, data!$E$3:$G$11, IF($F82="int", 3, 2), 0)&amp;"|"&amp;HLOOKUP(N$3, data!$P$2:$T$10, MATCH($I82,data!$I$3:$I$10,0)+1, 0)))</f>
        <is>
          <t/>
        </is>
      </c>
    </row>
    <row r="83" customFormat="false" ht="12.8" hidden="false" customHeight="false" outlineLevel="0" collapsed="false">
      <c r="C83" s="0" t="n">
        <v>1</v>
      </c>
      <c r="D83" s="0" t="s">
        <v>31</v>
      </c>
      <c r="E83" s="0" t="s">
        <v>39</v>
      </c>
      <c r="I83" s="0" t="s">
        <v>37</v>
      </c>
      <c r="O83" s="7" t="inlineStr">
        <f aca="false">IF(COUNTA(J83:N83) &gt; 0, CONCATENATE(C83,MID(D83, FIND(":", D83)+1, 99),A$5,B$5,SUBSTITUTE(E83, ":", "-"),F83,G83,H83), "")</f>
        <is>
          <t/>
        </is>
      </c>
      <c r="P83" s="0" t="inlineStr">
        <f aca="false">IF(ISBLANK(J83), "",IF(_xlfn.XOR(VLOOKUP($E83, data!$E$3:$G$11, IF($F83="int", 3, 2), 0) &gt;= HLOOKUP(J$3, data!$P$2:$T$10, MATCH($I83,data!$I$3:$I$10,0)+1, 0),J83&lt;&gt;"pass"), "OK", VLOOKUP($E83, data!$E$3:$G$11, IF($F83="int", 3, 2), 0)&amp;"|"&amp;HLOOKUP(J$3, data!$P$2:$T$10, MATCH($I83,data!$I$3:$I$10,0)+1, 0)))</f>
        <is>
          <t/>
        </is>
      </c>
      <c r="Q83" s="0" t="inlineStr">
        <f aca="false">IF(ISBLANK(K83), "",IF(_xlfn.XOR(VLOOKUP($E83, data!$E$3:$G$11, IF($F83="int", 3, 2), 0) &gt;= HLOOKUP(K$3, data!$P$2:$T$10, MATCH($I83,data!$I$3:$I$10,0)+1, 0),K83&lt;&gt;"pass"), "OK", VLOOKUP($E83, data!$E$3:$G$11, IF($F83="int", 3, 2), 0)&amp;"|"&amp;HLOOKUP(K$3, data!$P$2:$T$10, MATCH($I83,data!$I$3:$I$10,0)+1, 0)))</f>
        <is>
          <t/>
        </is>
      </c>
      <c r="R83" s="0" t="inlineStr">
        <f aca="false">IF(ISBLANK(L83), "",IF(_xlfn.XOR(VLOOKUP($E83, data!$E$3:$G$11, IF($F83="int", 3, 2), 0) &gt;= HLOOKUP(L$3, data!$P$2:$T$10, MATCH($I83,data!$I$3:$I$10,0)+1, 0),L83&lt;&gt;"pass"), "OK", VLOOKUP($E83, data!$E$3:$G$11, IF($F83="int", 3, 2), 0)&amp;"|"&amp;HLOOKUP(L$3, data!$P$2:$T$10, MATCH($I83,data!$I$3:$I$10,0)+1, 0)))</f>
        <is>
          <t/>
        </is>
      </c>
      <c r="S83" s="0" t="inlineStr">
        <f aca="false">IF(ISBLANK(M83), "",IF(_xlfn.XOR(VLOOKUP($E83, data!$E$3:$G$11, IF($F83="int", 3, 2), 0) &gt;= HLOOKUP(M$3, data!$P$2:$T$10, MATCH($I83,data!$I$3:$I$10,0)+1, 0),M83&lt;&gt;"pass"), "OK", VLOOKUP($E83, data!$E$3:$G$11, IF($F83="int", 3, 2), 0)&amp;"|"&amp;HLOOKUP(M$3, data!$P$2:$T$10, MATCH($I83,data!$I$3:$I$10,0)+1, 0)))</f>
        <is>
          <t/>
        </is>
      </c>
      <c r="T83" s="0" t="inlineStr">
        <f aca="false">IF(ISBLANK(N83), "",IF(_xlfn.XOR(VLOOKUP($E83, data!$E$3:$G$11, IF($F83="int", 3, 2), 0) &gt;= HLOOKUP(N$3, data!$P$2:$T$10, MATCH($I83,data!$I$3:$I$10,0)+1, 0),N83&lt;&gt;"pass"), "OK", VLOOKUP($E83, data!$E$3:$G$11, IF($F83="int", 3, 2), 0)&amp;"|"&amp;HLOOKUP(N$3, data!$P$2:$T$10, MATCH($I83,data!$I$3:$I$10,0)+1, 0)))</f>
        <is>
          <t/>
        </is>
      </c>
    </row>
    <row r="84" customFormat="false" ht="12.8" hidden="false" customHeight="false" outlineLevel="0" collapsed="false">
      <c r="C84" s="0" t="n">
        <v>1</v>
      </c>
      <c r="D84" s="0" t="s">
        <v>31</v>
      </c>
      <c r="E84" s="0" t="s">
        <v>39</v>
      </c>
      <c r="I84" s="0" t="s">
        <v>32</v>
      </c>
      <c r="O84" s="7" t="inlineStr">
        <f aca="false">IF(COUNTA(J84:N84) &gt; 0, CONCATENATE(C84,MID(D84, FIND(":", D84)+1, 99),A$5,B$5,SUBSTITUTE(E84, ":", "-"),F84,G84,H84), "")</f>
        <is>
          <t/>
        </is>
      </c>
      <c r="P84" s="0" t="inlineStr">
        <f aca="false">IF(ISBLANK(J84), "",IF(_xlfn.XOR(VLOOKUP($E84, data!$E$3:$G$11, IF($F84="int", 3, 2), 0) &gt;= HLOOKUP(J$3, data!$P$2:$T$10, MATCH($I84,data!$I$3:$I$10,0)+1, 0),J84&lt;&gt;"pass"), "OK", VLOOKUP($E84, data!$E$3:$G$11, IF($F84="int", 3, 2), 0)&amp;"|"&amp;HLOOKUP(J$3, data!$P$2:$T$10, MATCH($I84,data!$I$3:$I$10,0)+1, 0)))</f>
        <is>
          <t/>
        </is>
      </c>
      <c r="Q84" s="0" t="inlineStr">
        <f aca="false">IF(ISBLANK(K84), "",IF(_xlfn.XOR(VLOOKUP($E84, data!$E$3:$G$11, IF($F84="int", 3, 2), 0) &gt;= HLOOKUP(K$3, data!$P$2:$T$10, MATCH($I84,data!$I$3:$I$10,0)+1, 0),K84&lt;&gt;"pass"), "OK", VLOOKUP($E84, data!$E$3:$G$11, IF($F84="int", 3, 2), 0)&amp;"|"&amp;HLOOKUP(K$3, data!$P$2:$T$10, MATCH($I84,data!$I$3:$I$10,0)+1, 0)))</f>
        <is>
          <t/>
        </is>
      </c>
      <c r="R84" s="0" t="inlineStr">
        <f aca="false">IF(ISBLANK(L84), "",IF(_xlfn.XOR(VLOOKUP($E84, data!$E$3:$G$11, IF($F84="int", 3, 2), 0) &gt;= HLOOKUP(L$3, data!$P$2:$T$10, MATCH($I84,data!$I$3:$I$10,0)+1, 0),L84&lt;&gt;"pass"), "OK", VLOOKUP($E84, data!$E$3:$G$11, IF($F84="int", 3, 2), 0)&amp;"|"&amp;HLOOKUP(L$3, data!$P$2:$T$10, MATCH($I84,data!$I$3:$I$10,0)+1, 0)))</f>
        <is>
          <t/>
        </is>
      </c>
      <c r="S84" s="0" t="inlineStr">
        <f aca="false">IF(ISBLANK(M84), "",IF(_xlfn.XOR(VLOOKUP($E84, data!$E$3:$G$11, IF($F84="int", 3, 2), 0) &gt;= HLOOKUP(M$3, data!$P$2:$T$10, MATCH($I84,data!$I$3:$I$10,0)+1, 0),M84&lt;&gt;"pass"), "OK", VLOOKUP($E84, data!$E$3:$G$11, IF($F84="int", 3, 2), 0)&amp;"|"&amp;HLOOKUP(M$3, data!$P$2:$T$10, MATCH($I84,data!$I$3:$I$10,0)+1, 0)))</f>
        <is>
          <t/>
        </is>
      </c>
      <c r="T84" s="0" t="inlineStr">
        <f aca="false">IF(ISBLANK(N84), "",IF(_xlfn.XOR(VLOOKUP($E84, data!$E$3:$G$11, IF($F84="int", 3, 2), 0) &gt;= HLOOKUP(N$3, data!$P$2:$T$10, MATCH($I84,data!$I$3:$I$10,0)+1, 0),N84&lt;&gt;"pass"), "OK", VLOOKUP($E84, data!$E$3:$G$11, IF($F84="int", 3, 2), 0)&amp;"|"&amp;HLOOKUP(N$3, data!$P$2:$T$10, MATCH($I84,data!$I$3:$I$10,0)+1, 0)))</f>
        <is>
          <t/>
        </is>
      </c>
    </row>
    <row r="85" customFormat="false" ht="12.8" hidden="false" customHeight="false" outlineLevel="0" collapsed="false">
      <c r="C85" s="0" t="n">
        <v>1</v>
      </c>
      <c r="D85" s="0" t="s">
        <v>31</v>
      </c>
      <c r="E85" s="0" t="s">
        <v>32</v>
      </c>
      <c r="I85" s="0" t="s">
        <v>32</v>
      </c>
      <c r="O85" s="7" t="inlineStr">
        <f aca="false">IF(COUNTA(J85:N85) &gt; 0, CONCATENATE(C85,MID(D85, FIND(":", D85)+1, 99),A$5,B$5,SUBSTITUTE(E85, ":", "-"),F85,G85,H85), "")</f>
        <is>
          <t/>
        </is>
      </c>
      <c r="P85" s="0" t="inlineStr">
        <f aca="false">IF(ISBLANK(J85), "",IF(_xlfn.XOR(VLOOKUP($E85, data!$E$3:$G$11, IF($F85="int", 3, 2), 0) &gt;= HLOOKUP(J$3, data!$P$2:$T$10, MATCH($I85,data!$I$3:$I$10,0)+1, 0),J85&lt;&gt;"pass"), "OK", VLOOKUP($E85, data!$E$3:$G$11, IF($F85="int", 3, 2), 0)&amp;"|"&amp;HLOOKUP(J$3, data!$P$2:$T$10, MATCH($I85,data!$I$3:$I$10,0)+1, 0)))</f>
        <is>
          <t/>
        </is>
      </c>
      <c r="Q85" s="0" t="inlineStr">
        <f aca="false">IF(ISBLANK(K85), "",IF(_xlfn.XOR(VLOOKUP($E85, data!$E$3:$G$11, IF($F85="int", 3, 2), 0) &gt;= HLOOKUP(K$3, data!$P$2:$T$10, MATCH($I85,data!$I$3:$I$10,0)+1, 0),K85&lt;&gt;"pass"), "OK", VLOOKUP($E85, data!$E$3:$G$11, IF($F85="int", 3, 2), 0)&amp;"|"&amp;HLOOKUP(K$3, data!$P$2:$T$10, MATCH($I85,data!$I$3:$I$10,0)+1, 0)))</f>
        <is>
          <t/>
        </is>
      </c>
      <c r="R85" s="0" t="inlineStr">
        <f aca="false">IF(ISBLANK(L85), "",IF(_xlfn.XOR(VLOOKUP($E85, data!$E$3:$G$11, IF($F85="int", 3, 2), 0) &gt;= HLOOKUP(L$3, data!$P$2:$T$10, MATCH($I85,data!$I$3:$I$10,0)+1, 0),L85&lt;&gt;"pass"), "OK", VLOOKUP($E85, data!$E$3:$G$11, IF($F85="int", 3, 2), 0)&amp;"|"&amp;HLOOKUP(L$3, data!$P$2:$T$10, MATCH($I85,data!$I$3:$I$10,0)+1, 0)))</f>
        <is>
          <t/>
        </is>
      </c>
      <c r="S85" s="0" t="inlineStr">
        <f aca="false">IF(ISBLANK(M85), "",IF(_xlfn.XOR(VLOOKUP($E85, data!$E$3:$G$11, IF($F85="int", 3, 2), 0) &gt;= HLOOKUP(M$3, data!$P$2:$T$10, MATCH($I85,data!$I$3:$I$10,0)+1, 0),M85&lt;&gt;"pass"), "OK", VLOOKUP($E85, data!$E$3:$G$11, IF($F85="int", 3, 2), 0)&amp;"|"&amp;HLOOKUP(M$3, data!$P$2:$T$10, MATCH($I85,data!$I$3:$I$10,0)+1, 0)))</f>
        <is>
          <t/>
        </is>
      </c>
      <c r="T85" s="0" t="inlineStr">
        <f aca="false">IF(ISBLANK(N85), "",IF(_xlfn.XOR(VLOOKUP($E85, data!$E$3:$G$11, IF($F85="int", 3, 2), 0) &gt;= HLOOKUP(N$3, data!$P$2:$T$10, MATCH($I85,data!$I$3:$I$10,0)+1, 0),N85&lt;&gt;"pass"), "OK", VLOOKUP($E85, data!$E$3:$G$11, IF($F85="int", 3, 2), 0)&amp;"|"&amp;HLOOKUP(N$3, data!$P$2:$T$10, MATCH($I85,data!$I$3:$I$10,0)+1, 0)))</f>
        <is>
          <t/>
        </is>
      </c>
    </row>
    <row r="86" customFormat="false" ht="12.8" hidden="false" customHeight="false" outlineLevel="0" collapsed="false">
      <c r="C86" s="0" t="n">
        <v>1</v>
      </c>
      <c r="D86" s="0" t="s">
        <v>31</v>
      </c>
      <c r="E86" s="0" t="s">
        <v>31</v>
      </c>
      <c r="I86" s="0" t="s">
        <v>31</v>
      </c>
      <c r="O86" s="7" t="inlineStr">
        <f aca="false">IF(COUNTA(J86:N86) &gt; 0, CONCATENATE(C86,MID(D86, FIND(":", D86)+1, 99),A$5,B$5,SUBSTITUTE(E86, ":", "-"),F86,G86,H86), "")</f>
        <is>
          <t/>
        </is>
      </c>
      <c r="P86" s="0" t="inlineStr">
        <f aca="false">IF(ISBLANK(J86), "",IF(_xlfn.XOR(VLOOKUP($E86, data!$E$3:$G$11, IF($F86="int", 3, 2), 0) &gt;= HLOOKUP(J$3, data!$P$2:$T$10, MATCH($I86,data!$I$3:$I$10,0)+1, 0),J86&lt;&gt;"pass"), "OK", VLOOKUP($E86, data!$E$3:$G$11, IF($F86="int", 3, 2), 0)&amp;"|"&amp;HLOOKUP(J$3, data!$P$2:$T$10, MATCH($I86,data!$I$3:$I$10,0)+1, 0)))</f>
        <is>
          <t/>
        </is>
      </c>
      <c r="Q86" s="0" t="inlineStr">
        <f aca="false">IF(ISBLANK(K86), "",IF(_xlfn.XOR(VLOOKUP($E86, data!$E$3:$G$11, IF($F86="int", 3, 2), 0) &gt;= HLOOKUP(K$3, data!$P$2:$T$10, MATCH($I86,data!$I$3:$I$10,0)+1, 0),K86&lt;&gt;"pass"), "OK", VLOOKUP($E86, data!$E$3:$G$11, IF($F86="int", 3, 2), 0)&amp;"|"&amp;HLOOKUP(K$3, data!$P$2:$T$10, MATCH($I86,data!$I$3:$I$10,0)+1, 0)))</f>
        <is>
          <t/>
        </is>
      </c>
      <c r="R86" s="0" t="inlineStr">
        <f aca="false">IF(ISBLANK(L86), "",IF(_xlfn.XOR(VLOOKUP($E86, data!$E$3:$G$11, IF($F86="int", 3, 2), 0) &gt;= HLOOKUP(L$3, data!$P$2:$T$10, MATCH($I86,data!$I$3:$I$10,0)+1, 0),L86&lt;&gt;"pass"), "OK", VLOOKUP($E86, data!$E$3:$G$11, IF($F86="int", 3, 2), 0)&amp;"|"&amp;HLOOKUP(L$3, data!$P$2:$T$10, MATCH($I86,data!$I$3:$I$10,0)+1, 0)))</f>
        <is>
          <t/>
        </is>
      </c>
      <c r="S86" s="0" t="inlineStr">
        <f aca="false">IF(ISBLANK(M86), "",IF(_xlfn.XOR(VLOOKUP($E86, data!$E$3:$G$11, IF($F86="int", 3, 2), 0) &gt;= HLOOKUP(M$3, data!$P$2:$T$10, MATCH($I86,data!$I$3:$I$10,0)+1, 0),M86&lt;&gt;"pass"), "OK", VLOOKUP($E86, data!$E$3:$G$11, IF($F86="int", 3, 2), 0)&amp;"|"&amp;HLOOKUP(M$3, data!$P$2:$T$10, MATCH($I86,data!$I$3:$I$10,0)+1, 0)))</f>
        <is>
          <t/>
        </is>
      </c>
      <c r="T86" s="0" t="inlineStr">
        <f aca="false">IF(ISBLANK(N86), "",IF(_xlfn.XOR(VLOOKUP($E86, data!$E$3:$G$11, IF($F86="int", 3, 2), 0) &gt;= HLOOKUP(N$3, data!$P$2:$T$10, MATCH($I86,data!$I$3:$I$10,0)+1, 0),N86&lt;&gt;"pass"), "OK", VLOOKUP($E86, data!$E$3:$G$11, IF($F86="int", 3, 2), 0)&amp;"|"&amp;HLOOKUP(N$3, data!$P$2:$T$10, MATCH($I86,data!$I$3:$I$10,0)+1, 0)))</f>
        <is>
          <t/>
        </is>
      </c>
    </row>
    <row r="87" customFormat="false" ht="12.8" hidden="false" customHeight="false" outlineLevel="0" collapsed="false">
      <c r="C87" s="0" t="n">
        <v>1</v>
      </c>
      <c r="D87" s="0" t="s">
        <v>31</v>
      </c>
      <c r="E87" s="0" t="s">
        <v>35</v>
      </c>
      <c r="I87" s="0" t="s">
        <v>31</v>
      </c>
      <c r="O87" s="7" t="inlineStr">
        <f aca="false">IF(COUNTA(J87:N87) &gt; 0, CONCATENATE(C87,MID(D87, FIND(":", D87)+1, 99),A$5,B$5,SUBSTITUTE(E87, ":", "-"),F87,G87,H87), "")</f>
        <is>
          <t/>
        </is>
      </c>
      <c r="P87" s="0" t="inlineStr">
        <f aca="false">IF(ISBLANK(J87), "",IF(_xlfn.XOR(VLOOKUP($E87, data!$E$3:$G$11, IF($F87="int", 3, 2), 0) &gt;= HLOOKUP(J$3, data!$P$2:$T$10, MATCH($I87,data!$I$3:$I$10,0)+1, 0),J87&lt;&gt;"pass"), "OK", VLOOKUP($E87, data!$E$3:$G$11, IF($F87="int", 3, 2), 0)&amp;"|"&amp;HLOOKUP(J$3, data!$P$2:$T$10, MATCH($I87,data!$I$3:$I$10,0)+1, 0)))</f>
        <is>
          <t/>
        </is>
      </c>
      <c r="Q87" s="0" t="inlineStr">
        <f aca="false">IF(ISBLANK(K87), "",IF(_xlfn.XOR(VLOOKUP($E87, data!$E$3:$G$11, IF($F87="int", 3, 2), 0) &gt;= HLOOKUP(K$3, data!$P$2:$T$10, MATCH($I87,data!$I$3:$I$10,0)+1, 0),K87&lt;&gt;"pass"), "OK", VLOOKUP($E87, data!$E$3:$G$11, IF($F87="int", 3, 2), 0)&amp;"|"&amp;HLOOKUP(K$3, data!$P$2:$T$10, MATCH($I87,data!$I$3:$I$10,0)+1, 0)))</f>
        <is>
          <t/>
        </is>
      </c>
      <c r="R87" s="0" t="inlineStr">
        <f aca="false">IF(ISBLANK(L87), "",IF(_xlfn.XOR(VLOOKUP($E87, data!$E$3:$G$11, IF($F87="int", 3, 2), 0) &gt;= HLOOKUP(L$3, data!$P$2:$T$10, MATCH($I87,data!$I$3:$I$10,0)+1, 0),L87&lt;&gt;"pass"), "OK", VLOOKUP($E87, data!$E$3:$G$11, IF($F87="int", 3, 2), 0)&amp;"|"&amp;HLOOKUP(L$3, data!$P$2:$T$10, MATCH($I87,data!$I$3:$I$10,0)+1, 0)))</f>
        <is>
          <t/>
        </is>
      </c>
      <c r="S87" s="0" t="inlineStr">
        <f aca="false">IF(ISBLANK(M87), "",IF(_xlfn.XOR(VLOOKUP($E87, data!$E$3:$G$11, IF($F87="int", 3, 2), 0) &gt;= HLOOKUP(M$3, data!$P$2:$T$10, MATCH($I87,data!$I$3:$I$10,0)+1, 0),M87&lt;&gt;"pass"), "OK", VLOOKUP($E87, data!$E$3:$G$11, IF($F87="int", 3, 2), 0)&amp;"|"&amp;HLOOKUP(M$3, data!$P$2:$T$10, MATCH($I87,data!$I$3:$I$10,0)+1, 0)))</f>
        <is>
          <t/>
        </is>
      </c>
      <c r="T87" s="0" t="inlineStr">
        <f aca="false">IF(ISBLANK(N87), "",IF(_xlfn.XOR(VLOOKUP($E87, data!$E$3:$G$11, IF($F87="int", 3, 2), 0) &gt;= HLOOKUP(N$3, data!$P$2:$T$10, MATCH($I87,data!$I$3:$I$10,0)+1, 0),N87&lt;&gt;"pass"), "OK", VLOOKUP($E87, data!$E$3:$G$11, IF($F87="int", 3, 2), 0)&amp;"|"&amp;HLOOKUP(N$3, data!$P$2:$T$10, MATCH($I87,data!$I$3:$I$10,0)+1, 0)))</f>
        <is>
          <t/>
        </is>
      </c>
    </row>
    <row r="88" customFormat="false" ht="12.8" hidden="false" customHeight="false" outlineLevel="0" collapsed="false">
      <c r="C88" s="0" t="n">
        <v>1</v>
      </c>
      <c r="D88" s="0" t="s">
        <v>31</v>
      </c>
      <c r="E88" s="0" t="s">
        <v>35</v>
      </c>
      <c r="I88" s="0" t="s">
        <v>35</v>
      </c>
      <c r="O88" s="7" t="inlineStr">
        <f aca="false">IF(COUNTA(J88:N88) &gt; 0, CONCATENATE(C88,MID(D88, FIND(":", D88)+1, 99),A$5,B$5,SUBSTITUTE(E88, ":", "-"),F88,G88,H88), "")</f>
        <is>
          <t/>
        </is>
      </c>
      <c r="P88" s="0" t="inlineStr">
        <f aca="false">IF(ISBLANK(J88), "",IF(_xlfn.XOR(VLOOKUP($E88, data!$E$3:$G$11, IF($F88="int", 3, 2), 0) &gt;= HLOOKUP(J$3, data!$P$2:$T$10, MATCH($I88,data!$I$3:$I$10,0)+1, 0),J88&lt;&gt;"pass"), "OK", VLOOKUP($E88, data!$E$3:$G$11, IF($F88="int", 3, 2), 0)&amp;"|"&amp;HLOOKUP(J$3, data!$P$2:$T$10, MATCH($I88,data!$I$3:$I$10,0)+1, 0)))</f>
        <is>
          <t/>
        </is>
      </c>
      <c r="Q88" s="0" t="inlineStr">
        <f aca="false">IF(ISBLANK(K88), "",IF(_xlfn.XOR(VLOOKUP($E88, data!$E$3:$G$11, IF($F88="int", 3, 2), 0) &gt;= HLOOKUP(K$3, data!$P$2:$T$10, MATCH($I88,data!$I$3:$I$10,0)+1, 0),K88&lt;&gt;"pass"), "OK", VLOOKUP($E88, data!$E$3:$G$11, IF($F88="int", 3, 2), 0)&amp;"|"&amp;HLOOKUP(K$3, data!$P$2:$T$10, MATCH($I88,data!$I$3:$I$10,0)+1, 0)))</f>
        <is>
          <t/>
        </is>
      </c>
      <c r="R88" s="0" t="inlineStr">
        <f aca="false">IF(ISBLANK(L88), "",IF(_xlfn.XOR(VLOOKUP($E88, data!$E$3:$G$11, IF($F88="int", 3, 2), 0) &gt;= HLOOKUP(L$3, data!$P$2:$T$10, MATCH($I88,data!$I$3:$I$10,0)+1, 0),L88&lt;&gt;"pass"), "OK", VLOOKUP($E88, data!$E$3:$G$11, IF($F88="int", 3, 2), 0)&amp;"|"&amp;HLOOKUP(L$3, data!$P$2:$T$10, MATCH($I88,data!$I$3:$I$10,0)+1, 0)))</f>
        <is>
          <t/>
        </is>
      </c>
      <c r="S88" s="0" t="inlineStr">
        <f aca="false">IF(ISBLANK(M88), "",IF(_xlfn.XOR(VLOOKUP($E88, data!$E$3:$G$11, IF($F88="int", 3, 2), 0) &gt;= HLOOKUP(M$3, data!$P$2:$T$10, MATCH($I88,data!$I$3:$I$10,0)+1, 0),M88&lt;&gt;"pass"), "OK", VLOOKUP($E88, data!$E$3:$G$11, IF($F88="int", 3, 2), 0)&amp;"|"&amp;HLOOKUP(M$3, data!$P$2:$T$10, MATCH($I88,data!$I$3:$I$10,0)+1, 0)))</f>
        <is>
          <t/>
        </is>
      </c>
      <c r="T88" s="0" t="inlineStr">
        <f aca="false">IF(ISBLANK(N88), "",IF(_xlfn.XOR(VLOOKUP($E88, data!$E$3:$G$11, IF($F88="int", 3, 2), 0) &gt;= HLOOKUP(N$3, data!$P$2:$T$10, MATCH($I88,data!$I$3:$I$10,0)+1, 0),N88&lt;&gt;"pass"), "OK", VLOOKUP($E88, data!$E$3:$G$11, IF($F88="int", 3, 2), 0)&amp;"|"&amp;HLOOKUP(N$3, data!$P$2:$T$10, MATCH($I88,data!$I$3:$I$10,0)+1, 0)))</f>
        <is>
          <t/>
        </is>
      </c>
    </row>
    <row r="89" customFormat="false" ht="12.8" hidden="false" customHeight="false" outlineLevel="0" collapsed="false">
      <c r="A89" s="0" t="n">
        <f aca="false">COUNTA(J69:N88)</f>
        <v>9</v>
      </c>
      <c r="K89" s="7"/>
      <c r="L89" s="7"/>
    </row>
  </sheetData>
  <mergeCells count="3">
    <mergeCell ref="I2:N2"/>
    <mergeCell ref="A3:B3"/>
    <mergeCell ref="F3:H3"/>
  </mergeCells>
  <conditionalFormatting sqref="P6">
    <cfRule type="cellIs" priority="2" operator="notEqual" aboveAverage="0" equalAverage="0" bottom="0" percent="0" rank="0" text="" dxfId="0">
      <formula>"OK"</formula>
    </cfRule>
  </conditionalFormatting>
  <conditionalFormatting sqref="Q6">
    <cfRule type="cellIs" priority="3" operator="notEqual" aboveAverage="0" equalAverage="0" bottom="0" percent="0" rank="0" text="" dxfId="0">
      <formula>"OK"</formula>
    </cfRule>
  </conditionalFormatting>
  <conditionalFormatting sqref="R6">
    <cfRule type="cellIs" priority="4" operator="notEqual" aboveAverage="0" equalAverage="0" bottom="0" percent="0" rank="0" text="" dxfId="0">
      <formula>"OK"</formula>
    </cfRule>
  </conditionalFormatting>
  <conditionalFormatting sqref="S6">
    <cfRule type="cellIs" priority="5" operator="notEqual" aboveAverage="0" equalAverage="0" bottom="0" percent="0" rank="0" text="" dxfId="0">
      <formula>"OK"</formula>
    </cfRule>
  </conditionalFormatting>
  <conditionalFormatting sqref="T6">
    <cfRule type="cellIs" priority="6" operator="notEqual" aboveAverage="0" equalAverage="0" bottom="0" percent="0" rank="0" text="" dxfId="0">
      <formula>"OK"</formula>
    </cfRule>
  </conditionalFormatting>
  <conditionalFormatting sqref="P7">
    <cfRule type="cellIs" priority="7" operator="notEqual" aboveAverage="0" equalAverage="0" bottom="0" percent="0" rank="0" text="" dxfId="0">
      <formula>"OK"</formula>
    </cfRule>
  </conditionalFormatting>
  <conditionalFormatting sqref="Q7">
    <cfRule type="cellIs" priority="8" operator="notEqual" aboveAverage="0" equalAverage="0" bottom="0" percent="0" rank="0" text="" dxfId="0">
      <formula>"OK"</formula>
    </cfRule>
  </conditionalFormatting>
  <conditionalFormatting sqref="R7">
    <cfRule type="cellIs" priority="9" operator="notEqual" aboveAverage="0" equalAverage="0" bottom="0" percent="0" rank="0" text="" dxfId="0">
      <formula>"OK"</formula>
    </cfRule>
  </conditionalFormatting>
  <conditionalFormatting sqref="S7">
    <cfRule type="cellIs" priority="10" operator="notEqual" aboveAverage="0" equalAverage="0" bottom="0" percent="0" rank="0" text="" dxfId="0">
      <formula>"OK"</formula>
    </cfRule>
  </conditionalFormatting>
  <conditionalFormatting sqref="T7">
    <cfRule type="cellIs" priority="11" operator="notEqual" aboveAverage="0" equalAverage="0" bottom="0" percent="0" rank="0" text="" dxfId="0">
      <formula>"OK"</formula>
    </cfRule>
  </conditionalFormatting>
  <conditionalFormatting sqref="P8">
    <cfRule type="cellIs" priority="12" operator="notEqual" aboveAverage="0" equalAverage="0" bottom="0" percent="0" rank="0" text="" dxfId="0">
      <formula>"OK"</formula>
    </cfRule>
  </conditionalFormatting>
  <conditionalFormatting sqref="Q8">
    <cfRule type="cellIs" priority="13" operator="notEqual" aboveAverage="0" equalAverage="0" bottom="0" percent="0" rank="0" text="" dxfId="0">
      <formula>"OK"</formula>
    </cfRule>
  </conditionalFormatting>
  <conditionalFormatting sqref="R8">
    <cfRule type="cellIs" priority="14" operator="notEqual" aboveAverage="0" equalAverage="0" bottom="0" percent="0" rank="0" text="" dxfId="0">
      <formula>"OK"</formula>
    </cfRule>
  </conditionalFormatting>
  <conditionalFormatting sqref="S8">
    <cfRule type="cellIs" priority="15" operator="notEqual" aboveAverage="0" equalAverage="0" bottom="0" percent="0" rank="0" text="" dxfId="0">
      <formula>"OK"</formula>
    </cfRule>
  </conditionalFormatting>
  <conditionalFormatting sqref="T8">
    <cfRule type="cellIs" priority="16" operator="notEqual" aboveAverage="0" equalAverage="0" bottom="0" percent="0" rank="0" text="" dxfId="0">
      <formula>"OK"</formula>
    </cfRule>
  </conditionalFormatting>
  <conditionalFormatting sqref="P9">
    <cfRule type="cellIs" priority="17" operator="notEqual" aboveAverage="0" equalAverage="0" bottom="0" percent="0" rank="0" text="" dxfId="0">
      <formula>"OK"</formula>
    </cfRule>
  </conditionalFormatting>
  <conditionalFormatting sqref="Q9">
    <cfRule type="cellIs" priority="18" operator="notEqual" aboveAverage="0" equalAverage="0" bottom="0" percent="0" rank="0" text="" dxfId="0">
      <formula>"OK"</formula>
    </cfRule>
  </conditionalFormatting>
  <conditionalFormatting sqref="R9">
    <cfRule type="cellIs" priority="19" operator="notEqual" aboveAverage="0" equalAverage="0" bottom="0" percent="0" rank="0" text="" dxfId="0">
      <formula>"OK"</formula>
    </cfRule>
  </conditionalFormatting>
  <conditionalFormatting sqref="S9">
    <cfRule type="cellIs" priority="20" operator="notEqual" aboveAverage="0" equalAverage="0" bottom="0" percent="0" rank="0" text="" dxfId="0">
      <formula>"OK"</formula>
    </cfRule>
  </conditionalFormatting>
  <conditionalFormatting sqref="T9">
    <cfRule type="cellIs" priority="21" operator="notEqual" aboveAverage="0" equalAverage="0" bottom="0" percent="0" rank="0" text="" dxfId="0">
      <formula>"OK"</formula>
    </cfRule>
  </conditionalFormatting>
  <conditionalFormatting sqref="P10">
    <cfRule type="cellIs" priority="22" operator="notEqual" aboveAverage="0" equalAverage="0" bottom="0" percent="0" rank="0" text="" dxfId="0">
      <formula>"OK"</formula>
    </cfRule>
  </conditionalFormatting>
  <conditionalFormatting sqref="Q10">
    <cfRule type="cellIs" priority="23" operator="notEqual" aboveAverage="0" equalAverage="0" bottom="0" percent="0" rank="0" text="" dxfId="0">
      <formula>"OK"</formula>
    </cfRule>
  </conditionalFormatting>
  <conditionalFormatting sqref="R10">
    <cfRule type="cellIs" priority="24" operator="notEqual" aboveAverage="0" equalAverage="0" bottom="0" percent="0" rank="0" text="" dxfId="0">
      <formula>"OK"</formula>
    </cfRule>
  </conditionalFormatting>
  <conditionalFormatting sqref="S10">
    <cfRule type="cellIs" priority="25" operator="notEqual" aboveAverage="0" equalAverage="0" bottom="0" percent="0" rank="0" text="" dxfId="0">
      <formula>"OK"</formula>
    </cfRule>
  </conditionalFormatting>
  <conditionalFormatting sqref="T10">
    <cfRule type="cellIs" priority="26" operator="notEqual" aboveAverage="0" equalAverage="0" bottom="0" percent="0" rank="0" text="" dxfId="0">
      <formula>"OK"</formula>
    </cfRule>
  </conditionalFormatting>
  <conditionalFormatting sqref="P11">
    <cfRule type="cellIs" priority="27" operator="notEqual" aboveAverage="0" equalAverage="0" bottom="0" percent="0" rank="0" text="" dxfId="0">
      <formula>"OK"</formula>
    </cfRule>
  </conditionalFormatting>
  <conditionalFormatting sqref="Q11">
    <cfRule type="cellIs" priority="28" operator="notEqual" aboveAverage="0" equalAverage="0" bottom="0" percent="0" rank="0" text="" dxfId="0">
      <formula>"OK"</formula>
    </cfRule>
  </conditionalFormatting>
  <conditionalFormatting sqref="R11">
    <cfRule type="cellIs" priority="29" operator="notEqual" aboveAverage="0" equalAverage="0" bottom="0" percent="0" rank="0" text="" dxfId="0">
      <formula>"OK"</formula>
    </cfRule>
  </conditionalFormatting>
  <conditionalFormatting sqref="S11">
    <cfRule type="cellIs" priority="30" operator="notEqual" aboveAverage="0" equalAverage="0" bottom="0" percent="0" rank="0" text="" dxfId="0">
      <formula>"OK"</formula>
    </cfRule>
  </conditionalFormatting>
  <conditionalFormatting sqref="T11">
    <cfRule type="cellIs" priority="31" operator="notEqual" aboveAverage="0" equalAverage="0" bottom="0" percent="0" rank="0" text="" dxfId="0">
      <formula>"OK"</formula>
    </cfRule>
  </conditionalFormatting>
  <conditionalFormatting sqref="P12">
    <cfRule type="cellIs" priority="32" operator="notEqual" aboveAverage="0" equalAverage="0" bottom="0" percent="0" rank="0" text="" dxfId="0">
      <formula>"OK"</formula>
    </cfRule>
  </conditionalFormatting>
  <conditionalFormatting sqref="Q12">
    <cfRule type="cellIs" priority="33" operator="notEqual" aboveAverage="0" equalAverage="0" bottom="0" percent="0" rank="0" text="" dxfId="0">
      <formula>"OK"</formula>
    </cfRule>
  </conditionalFormatting>
  <conditionalFormatting sqref="R12">
    <cfRule type="cellIs" priority="34" operator="notEqual" aboveAverage="0" equalAverage="0" bottom="0" percent="0" rank="0" text="" dxfId="0">
      <formula>"OK"</formula>
    </cfRule>
  </conditionalFormatting>
  <conditionalFormatting sqref="S12">
    <cfRule type="cellIs" priority="35" operator="notEqual" aboveAverage="0" equalAverage="0" bottom="0" percent="0" rank="0" text="" dxfId="0">
      <formula>"OK"</formula>
    </cfRule>
  </conditionalFormatting>
  <conditionalFormatting sqref="T12">
    <cfRule type="cellIs" priority="36" operator="notEqual" aboveAverage="0" equalAverage="0" bottom="0" percent="0" rank="0" text="" dxfId="0">
      <formula>"OK"</formula>
    </cfRule>
  </conditionalFormatting>
  <conditionalFormatting sqref="P13">
    <cfRule type="cellIs" priority="37" operator="notEqual" aboveAverage="0" equalAverage="0" bottom="0" percent="0" rank="0" text="" dxfId="0">
      <formula>"OK"</formula>
    </cfRule>
  </conditionalFormatting>
  <conditionalFormatting sqref="Q13">
    <cfRule type="cellIs" priority="38" operator="notEqual" aboveAverage="0" equalAverage="0" bottom="0" percent="0" rank="0" text="" dxfId="0">
      <formula>"OK"</formula>
    </cfRule>
  </conditionalFormatting>
  <conditionalFormatting sqref="R13">
    <cfRule type="cellIs" priority="39" operator="notEqual" aboveAverage="0" equalAverage="0" bottom="0" percent="0" rank="0" text="" dxfId="0">
      <formula>"OK"</formula>
    </cfRule>
  </conditionalFormatting>
  <conditionalFormatting sqref="S13">
    <cfRule type="cellIs" priority="40" operator="notEqual" aboveAverage="0" equalAverage="0" bottom="0" percent="0" rank="0" text="" dxfId="0">
      <formula>"OK"</formula>
    </cfRule>
  </conditionalFormatting>
  <conditionalFormatting sqref="T13">
    <cfRule type="cellIs" priority="41" operator="notEqual" aboveAverage="0" equalAverage="0" bottom="0" percent="0" rank="0" text="" dxfId="0">
      <formula>"OK"</formula>
    </cfRule>
  </conditionalFormatting>
  <conditionalFormatting sqref="P14">
    <cfRule type="cellIs" priority="42" operator="notEqual" aboveAverage="0" equalAverage="0" bottom="0" percent="0" rank="0" text="" dxfId="0">
      <formula>"OK"</formula>
    </cfRule>
  </conditionalFormatting>
  <conditionalFormatting sqref="Q14">
    <cfRule type="cellIs" priority="43" operator="notEqual" aboveAverage="0" equalAverage="0" bottom="0" percent="0" rank="0" text="" dxfId="0">
      <formula>"OK"</formula>
    </cfRule>
  </conditionalFormatting>
  <conditionalFormatting sqref="R14">
    <cfRule type="cellIs" priority="44" operator="notEqual" aboveAverage="0" equalAverage="0" bottom="0" percent="0" rank="0" text="" dxfId="0">
      <formula>"OK"</formula>
    </cfRule>
  </conditionalFormatting>
  <conditionalFormatting sqref="S14">
    <cfRule type="cellIs" priority="45" operator="notEqual" aboveAverage="0" equalAverage="0" bottom="0" percent="0" rank="0" text="" dxfId="0">
      <formula>"OK"</formula>
    </cfRule>
  </conditionalFormatting>
  <conditionalFormatting sqref="T14">
    <cfRule type="cellIs" priority="46" operator="notEqual" aboveAverage="0" equalAverage="0" bottom="0" percent="0" rank="0" text="" dxfId="0">
      <formula>"OK"</formula>
    </cfRule>
  </conditionalFormatting>
  <conditionalFormatting sqref="P15">
    <cfRule type="cellIs" priority="47" operator="notEqual" aboveAverage="0" equalAverage="0" bottom="0" percent="0" rank="0" text="" dxfId="0">
      <formula>"OK"</formula>
    </cfRule>
  </conditionalFormatting>
  <conditionalFormatting sqref="Q15">
    <cfRule type="cellIs" priority="48" operator="notEqual" aboveAverage="0" equalAverage="0" bottom="0" percent="0" rank="0" text="" dxfId="0">
      <formula>"OK"</formula>
    </cfRule>
  </conditionalFormatting>
  <conditionalFormatting sqref="R15">
    <cfRule type="cellIs" priority="49" operator="notEqual" aboveAverage="0" equalAverage="0" bottom="0" percent="0" rank="0" text="" dxfId="0">
      <formula>"OK"</formula>
    </cfRule>
  </conditionalFormatting>
  <conditionalFormatting sqref="S15">
    <cfRule type="cellIs" priority="50" operator="notEqual" aboveAverage="0" equalAverage="0" bottom="0" percent="0" rank="0" text="" dxfId="0">
      <formula>"OK"</formula>
    </cfRule>
  </conditionalFormatting>
  <conditionalFormatting sqref="T15">
    <cfRule type="cellIs" priority="51" operator="notEqual" aboveAverage="0" equalAverage="0" bottom="0" percent="0" rank="0" text="" dxfId="0">
      <formula>"OK"</formula>
    </cfRule>
  </conditionalFormatting>
  <conditionalFormatting sqref="P16">
    <cfRule type="cellIs" priority="52" operator="notEqual" aboveAverage="0" equalAverage="0" bottom="0" percent="0" rank="0" text="" dxfId="0">
      <formula>"OK"</formula>
    </cfRule>
  </conditionalFormatting>
  <conditionalFormatting sqref="Q16">
    <cfRule type="cellIs" priority="53" operator="notEqual" aboveAverage="0" equalAverage="0" bottom="0" percent="0" rank="0" text="" dxfId="0">
      <formula>"OK"</formula>
    </cfRule>
  </conditionalFormatting>
  <conditionalFormatting sqref="R16">
    <cfRule type="cellIs" priority="54" operator="notEqual" aboveAverage="0" equalAverage="0" bottom="0" percent="0" rank="0" text="" dxfId="0">
      <formula>"OK"</formula>
    </cfRule>
  </conditionalFormatting>
  <conditionalFormatting sqref="S16">
    <cfRule type="cellIs" priority="55" operator="notEqual" aboveAverage="0" equalAverage="0" bottom="0" percent="0" rank="0" text="" dxfId="0">
      <formula>"OK"</formula>
    </cfRule>
  </conditionalFormatting>
  <conditionalFormatting sqref="T16">
    <cfRule type="cellIs" priority="56" operator="notEqual" aboveAverage="0" equalAverage="0" bottom="0" percent="0" rank="0" text="" dxfId="0">
      <formula>"OK"</formula>
    </cfRule>
  </conditionalFormatting>
  <conditionalFormatting sqref="P17">
    <cfRule type="cellIs" priority="57" operator="notEqual" aboveAverage="0" equalAverage="0" bottom="0" percent="0" rank="0" text="" dxfId="0">
      <formula>"OK"</formula>
    </cfRule>
  </conditionalFormatting>
  <conditionalFormatting sqref="Q17">
    <cfRule type="cellIs" priority="58" operator="notEqual" aboveAverage="0" equalAverage="0" bottom="0" percent="0" rank="0" text="" dxfId="0">
      <formula>"OK"</formula>
    </cfRule>
  </conditionalFormatting>
  <conditionalFormatting sqref="R17">
    <cfRule type="cellIs" priority="59" operator="notEqual" aboveAverage="0" equalAverage="0" bottom="0" percent="0" rank="0" text="" dxfId="0">
      <formula>"OK"</formula>
    </cfRule>
  </conditionalFormatting>
  <conditionalFormatting sqref="S17">
    <cfRule type="cellIs" priority="60" operator="notEqual" aboveAverage="0" equalAverage="0" bottom="0" percent="0" rank="0" text="" dxfId="0">
      <formula>"OK"</formula>
    </cfRule>
  </conditionalFormatting>
  <conditionalFormatting sqref="T17">
    <cfRule type="cellIs" priority="61" operator="notEqual" aboveAverage="0" equalAverage="0" bottom="0" percent="0" rank="0" text="" dxfId="0">
      <formula>"OK"</formula>
    </cfRule>
  </conditionalFormatting>
  <conditionalFormatting sqref="P18">
    <cfRule type="cellIs" priority="62" operator="notEqual" aboveAverage="0" equalAverage="0" bottom="0" percent="0" rank="0" text="" dxfId="0">
      <formula>"OK"</formula>
    </cfRule>
  </conditionalFormatting>
  <conditionalFormatting sqref="Q18">
    <cfRule type="cellIs" priority="63" operator="notEqual" aboveAverage="0" equalAverage="0" bottom="0" percent="0" rank="0" text="" dxfId="0">
      <formula>"OK"</formula>
    </cfRule>
  </conditionalFormatting>
  <conditionalFormatting sqref="R18">
    <cfRule type="cellIs" priority="64" operator="notEqual" aboveAverage="0" equalAverage="0" bottom="0" percent="0" rank="0" text="" dxfId="0">
      <formula>"OK"</formula>
    </cfRule>
  </conditionalFormatting>
  <conditionalFormatting sqref="S18">
    <cfRule type="cellIs" priority="65" operator="notEqual" aboveAverage="0" equalAverage="0" bottom="0" percent="0" rank="0" text="" dxfId="0">
      <formula>"OK"</formula>
    </cfRule>
  </conditionalFormatting>
  <conditionalFormatting sqref="T18">
    <cfRule type="cellIs" priority="66" operator="notEqual" aboveAverage="0" equalAverage="0" bottom="0" percent="0" rank="0" text="" dxfId="0">
      <formula>"OK"</formula>
    </cfRule>
  </conditionalFormatting>
  <conditionalFormatting sqref="P19">
    <cfRule type="cellIs" priority="67" operator="notEqual" aboveAverage="0" equalAverage="0" bottom="0" percent="0" rank="0" text="" dxfId="0">
      <formula>"OK"</formula>
    </cfRule>
  </conditionalFormatting>
  <conditionalFormatting sqref="Q19">
    <cfRule type="cellIs" priority="68" operator="notEqual" aboveAverage="0" equalAverage="0" bottom="0" percent="0" rank="0" text="" dxfId="0">
      <formula>"OK"</formula>
    </cfRule>
  </conditionalFormatting>
  <conditionalFormatting sqref="R19">
    <cfRule type="cellIs" priority="69" operator="notEqual" aboveAverage="0" equalAverage="0" bottom="0" percent="0" rank="0" text="" dxfId="0">
      <formula>"OK"</formula>
    </cfRule>
  </conditionalFormatting>
  <conditionalFormatting sqref="S19">
    <cfRule type="cellIs" priority="70" operator="notEqual" aboveAverage="0" equalAverage="0" bottom="0" percent="0" rank="0" text="" dxfId="0">
      <formula>"OK"</formula>
    </cfRule>
  </conditionalFormatting>
  <conditionalFormatting sqref="T19">
    <cfRule type="cellIs" priority="71" operator="notEqual" aboveAverage="0" equalAverage="0" bottom="0" percent="0" rank="0" text="" dxfId="0">
      <formula>"OK"</formula>
    </cfRule>
  </conditionalFormatting>
  <conditionalFormatting sqref="P20">
    <cfRule type="cellIs" priority="72" operator="notEqual" aboveAverage="0" equalAverage="0" bottom="0" percent="0" rank="0" text="" dxfId="0">
      <formula>"OK"</formula>
    </cfRule>
  </conditionalFormatting>
  <conditionalFormatting sqref="Q20">
    <cfRule type="cellIs" priority="73" operator="notEqual" aboveAverage="0" equalAverage="0" bottom="0" percent="0" rank="0" text="" dxfId="0">
      <formula>"OK"</formula>
    </cfRule>
  </conditionalFormatting>
  <conditionalFormatting sqref="R20">
    <cfRule type="cellIs" priority="74" operator="notEqual" aboveAverage="0" equalAverage="0" bottom="0" percent="0" rank="0" text="" dxfId="0">
      <formula>"OK"</formula>
    </cfRule>
  </conditionalFormatting>
  <conditionalFormatting sqref="S20">
    <cfRule type="cellIs" priority="75" operator="notEqual" aboveAverage="0" equalAverage="0" bottom="0" percent="0" rank="0" text="" dxfId="0">
      <formula>"OK"</formula>
    </cfRule>
  </conditionalFormatting>
  <conditionalFormatting sqref="T20">
    <cfRule type="cellIs" priority="76" operator="notEqual" aboveAverage="0" equalAverage="0" bottom="0" percent="0" rank="0" text="" dxfId="0">
      <formula>"OK"</formula>
    </cfRule>
  </conditionalFormatting>
  <conditionalFormatting sqref="P21">
    <cfRule type="cellIs" priority="77" operator="notEqual" aboveAverage="0" equalAverage="0" bottom="0" percent="0" rank="0" text="" dxfId="0">
      <formula>"OK"</formula>
    </cfRule>
  </conditionalFormatting>
  <conditionalFormatting sqref="Q21">
    <cfRule type="cellIs" priority="78" operator="notEqual" aboveAverage="0" equalAverage="0" bottom="0" percent="0" rank="0" text="" dxfId="0">
      <formula>"OK"</formula>
    </cfRule>
  </conditionalFormatting>
  <conditionalFormatting sqref="R21">
    <cfRule type="cellIs" priority="79" operator="notEqual" aboveAverage="0" equalAverage="0" bottom="0" percent="0" rank="0" text="" dxfId="0">
      <formula>"OK"</formula>
    </cfRule>
  </conditionalFormatting>
  <conditionalFormatting sqref="S21">
    <cfRule type="cellIs" priority="80" operator="notEqual" aboveAverage="0" equalAverage="0" bottom="0" percent="0" rank="0" text="" dxfId="0">
      <formula>"OK"</formula>
    </cfRule>
  </conditionalFormatting>
  <conditionalFormatting sqref="T21">
    <cfRule type="cellIs" priority="81" operator="notEqual" aboveAverage="0" equalAverage="0" bottom="0" percent="0" rank="0" text="" dxfId="0">
      <formula>"OK"</formula>
    </cfRule>
  </conditionalFormatting>
  <conditionalFormatting sqref="P22">
    <cfRule type="cellIs" priority="82" operator="notEqual" aboveAverage="0" equalAverage="0" bottom="0" percent="0" rank="0" text="" dxfId="0">
      <formula>"OK"</formula>
    </cfRule>
  </conditionalFormatting>
  <conditionalFormatting sqref="Q22">
    <cfRule type="cellIs" priority="83" operator="notEqual" aboveAverage="0" equalAverage="0" bottom="0" percent="0" rank="0" text="" dxfId="0">
      <formula>"OK"</formula>
    </cfRule>
  </conditionalFormatting>
  <conditionalFormatting sqref="R22">
    <cfRule type="cellIs" priority="84" operator="notEqual" aboveAverage="0" equalAverage="0" bottom="0" percent="0" rank="0" text="" dxfId="0">
      <formula>"OK"</formula>
    </cfRule>
  </conditionalFormatting>
  <conditionalFormatting sqref="S22">
    <cfRule type="cellIs" priority="85" operator="notEqual" aboveAverage="0" equalAverage="0" bottom="0" percent="0" rank="0" text="" dxfId="0">
      <formula>"OK"</formula>
    </cfRule>
  </conditionalFormatting>
  <conditionalFormatting sqref="T22">
    <cfRule type="cellIs" priority="86" operator="notEqual" aboveAverage="0" equalAverage="0" bottom="0" percent="0" rank="0" text="" dxfId="0">
      <formula>"OK"</formula>
    </cfRule>
  </conditionalFormatting>
  <conditionalFormatting sqref="P23">
    <cfRule type="cellIs" priority="87" operator="notEqual" aboveAverage="0" equalAverage="0" bottom="0" percent="0" rank="0" text="" dxfId="0">
      <formula>"OK"</formula>
    </cfRule>
  </conditionalFormatting>
  <conditionalFormatting sqref="Q23">
    <cfRule type="cellIs" priority="88" operator="notEqual" aboveAverage="0" equalAverage="0" bottom="0" percent="0" rank="0" text="" dxfId="0">
      <formula>"OK"</formula>
    </cfRule>
  </conditionalFormatting>
  <conditionalFormatting sqref="R23">
    <cfRule type="cellIs" priority="89" operator="notEqual" aboveAverage="0" equalAverage="0" bottom="0" percent="0" rank="0" text="" dxfId="0">
      <formula>"OK"</formula>
    </cfRule>
  </conditionalFormatting>
  <conditionalFormatting sqref="S23">
    <cfRule type="cellIs" priority="90" operator="notEqual" aboveAverage="0" equalAverage="0" bottom="0" percent="0" rank="0" text="" dxfId="0">
      <formula>"OK"</formula>
    </cfRule>
  </conditionalFormatting>
  <conditionalFormatting sqref="T23">
    <cfRule type="cellIs" priority="91" operator="notEqual" aboveAverage="0" equalAverage="0" bottom="0" percent="0" rank="0" text="" dxfId="0">
      <formula>"OK"</formula>
    </cfRule>
  </conditionalFormatting>
  <conditionalFormatting sqref="P24">
    <cfRule type="cellIs" priority="92" operator="notEqual" aboveAverage="0" equalAverage="0" bottom="0" percent="0" rank="0" text="" dxfId="0">
      <formula>"OK"</formula>
    </cfRule>
  </conditionalFormatting>
  <conditionalFormatting sqref="Q24">
    <cfRule type="cellIs" priority="93" operator="notEqual" aboveAverage="0" equalAverage="0" bottom="0" percent="0" rank="0" text="" dxfId="0">
      <formula>"OK"</formula>
    </cfRule>
  </conditionalFormatting>
  <conditionalFormatting sqref="R24">
    <cfRule type="cellIs" priority="94" operator="notEqual" aboveAverage="0" equalAverage="0" bottom="0" percent="0" rank="0" text="" dxfId="0">
      <formula>"OK"</formula>
    </cfRule>
  </conditionalFormatting>
  <conditionalFormatting sqref="S24">
    <cfRule type="cellIs" priority="95" operator="notEqual" aboveAverage="0" equalAverage="0" bottom="0" percent="0" rank="0" text="" dxfId="0">
      <formula>"OK"</formula>
    </cfRule>
  </conditionalFormatting>
  <conditionalFormatting sqref="T24">
    <cfRule type="cellIs" priority="96" operator="notEqual" aboveAverage="0" equalAverage="0" bottom="0" percent="0" rank="0" text="" dxfId="0">
      <formula>"OK"</formula>
    </cfRule>
  </conditionalFormatting>
  <conditionalFormatting sqref="P25">
    <cfRule type="cellIs" priority="97" operator="notEqual" aboveAverage="0" equalAverage="0" bottom="0" percent="0" rank="0" text="" dxfId="0">
      <formula>"OK"</formula>
    </cfRule>
  </conditionalFormatting>
  <conditionalFormatting sqref="Q25">
    <cfRule type="cellIs" priority="98" operator="notEqual" aboveAverage="0" equalAverage="0" bottom="0" percent="0" rank="0" text="" dxfId="0">
      <formula>"OK"</formula>
    </cfRule>
  </conditionalFormatting>
  <conditionalFormatting sqref="R25">
    <cfRule type="cellIs" priority="99" operator="notEqual" aboveAverage="0" equalAverage="0" bottom="0" percent="0" rank="0" text="" dxfId="0">
      <formula>"OK"</formula>
    </cfRule>
  </conditionalFormatting>
  <conditionalFormatting sqref="S25">
    <cfRule type="cellIs" priority="100" operator="notEqual" aboveAverage="0" equalAverage="0" bottom="0" percent="0" rank="0" text="" dxfId="0">
      <formula>"OK"</formula>
    </cfRule>
  </conditionalFormatting>
  <conditionalFormatting sqref="T25">
    <cfRule type="cellIs" priority="101" operator="notEqual" aboveAverage="0" equalAverage="0" bottom="0" percent="0" rank="0" text="" dxfId="0">
      <formula>"OK"</formula>
    </cfRule>
  </conditionalFormatting>
  <conditionalFormatting sqref="P26">
    <cfRule type="cellIs" priority="102" operator="notEqual" aboveAverage="0" equalAverage="0" bottom="0" percent="0" rank="0" text="" dxfId="0">
      <formula>"OK"</formula>
    </cfRule>
  </conditionalFormatting>
  <conditionalFormatting sqref="Q26">
    <cfRule type="cellIs" priority="103" operator="notEqual" aboveAverage="0" equalAverage="0" bottom="0" percent="0" rank="0" text="" dxfId="0">
      <formula>"OK"</formula>
    </cfRule>
  </conditionalFormatting>
  <conditionalFormatting sqref="R26">
    <cfRule type="cellIs" priority="104" operator="notEqual" aboveAverage="0" equalAverage="0" bottom="0" percent="0" rank="0" text="" dxfId="0">
      <formula>"OK"</formula>
    </cfRule>
  </conditionalFormatting>
  <conditionalFormatting sqref="S26">
    <cfRule type="cellIs" priority="105" operator="notEqual" aboveAverage="0" equalAverage="0" bottom="0" percent="0" rank="0" text="" dxfId="0">
      <formula>"OK"</formula>
    </cfRule>
  </conditionalFormatting>
  <conditionalFormatting sqref="T26">
    <cfRule type="cellIs" priority="106" operator="notEqual" aboveAverage="0" equalAverage="0" bottom="0" percent="0" rank="0" text="" dxfId="0">
      <formula>"OK"</formula>
    </cfRule>
  </conditionalFormatting>
  <conditionalFormatting sqref="P27">
    <cfRule type="cellIs" priority="107" operator="notEqual" aboveAverage="0" equalAverage="0" bottom="0" percent="0" rank="0" text="" dxfId="0">
      <formula>"OK"</formula>
    </cfRule>
  </conditionalFormatting>
  <conditionalFormatting sqref="Q27">
    <cfRule type="cellIs" priority="108" operator="notEqual" aboveAverage="0" equalAverage="0" bottom="0" percent="0" rank="0" text="" dxfId="0">
      <formula>"OK"</formula>
    </cfRule>
  </conditionalFormatting>
  <conditionalFormatting sqref="R27">
    <cfRule type="cellIs" priority="109" operator="notEqual" aboveAverage="0" equalAverage="0" bottom="0" percent="0" rank="0" text="" dxfId="0">
      <formula>"OK"</formula>
    </cfRule>
  </conditionalFormatting>
  <conditionalFormatting sqref="S27">
    <cfRule type="cellIs" priority="110" operator="notEqual" aboveAverage="0" equalAverage="0" bottom="0" percent="0" rank="0" text="" dxfId="0">
      <formula>"OK"</formula>
    </cfRule>
  </conditionalFormatting>
  <conditionalFormatting sqref="T27">
    <cfRule type="cellIs" priority="111" operator="notEqual" aboveAverage="0" equalAverage="0" bottom="0" percent="0" rank="0" text="" dxfId="0">
      <formula>"OK"</formula>
    </cfRule>
  </conditionalFormatting>
  <conditionalFormatting sqref="P28">
    <cfRule type="cellIs" priority="112" operator="notEqual" aboveAverage="0" equalAverage="0" bottom="0" percent="0" rank="0" text="" dxfId="0">
      <formula>"OK"</formula>
    </cfRule>
  </conditionalFormatting>
  <conditionalFormatting sqref="Q28">
    <cfRule type="cellIs" priority="113" operator="notEqual" aboveAverage="0" equalAverage="0" bottom="0" percent="0" rank="0" text="" dxfId="0">
      <formula>"OK"</formula>
    </cfRule>
  </conditionalFormatting>
  <conditionalFormatting sqref="R28">
    <cfRule type="cellIs" priority="114" operator="notEqual" aboveAverage="0" equalAverage="0" bottom="0" percent="0" rank="0" text="" dxfId="0">
      <formula>"OK"</formula>
    </cfRule>
  </conditionalFormatting>
  <conditionalFormatting sqref="S28">
    <cfRule type="cellIs" priority="115" operator="notEqual" aboveAverage="0" equalAverage="0" bottom="0" percent="0" rank="0" text="" dxfId="0">
      <formula>"OK"</formula>
    </cfRule>
  </conditionalFormatting>
  <conditionalFormatting sqref="T28">
    <cfRule type="cellIs" priority="116" operator="notEqual" aboveAverage="0" equalAverage="0" bottom="0" percent="0" rank="0" text="" dxfId="0">
      <formula>"OK"</formula>
    </cfRule>
  </conditionalFormatting>
  <conditionalFormatting sqref="P29">
    <cfRule type="cellIs" priority="117" operator="notEqual" aboveAverage="0" equalAverage="0" bottom="0" percent="0" rank="0" text="" dxfId="0">
      <formula>"OK"</formula>
    </cfRule>
  </conditionalFormatting>
  <conditionalFormatting sqref="Q29">
    <cfRule type="cellIs" priority="118" operator="notEqual" aboveAverage="0" equalAverage="0" bottom="0" percent="0" rank="0" text="" dxfId="0">
      <formula>"OK"</formula>
    </cfRule>
  </conditionalFormatting>
  <conditionalFormatting sqref="R29">
    <cfRule type="cellIs" priority="119" operator="notEqual" aboveAverage="0" equalAverage="0" bottom="0" percent="0" rank="0" text="" dxfId="0">
      <formula>"OK"</formula>
    </cfRule>
  </conditionalFormatting>
  <conditionalFormatting sqref="S29">
    <cfRule type="cellIs" priority="120" operator="notEqual" aboveAverage="0" equalAverage="0" bottom="0" percent="0" rank="0" text="" dxfId="0">
      <formula>"OK"</formula>
    </cfRule>
  </conditionalFormatting>
  <conditionalFormatting sqref="T29">
    <cfRule type="cellIs" priority="121" operator="notEqual" aboveAverage="0" equalAverage="0" bottom="0" percent="0" rank="0" text="" dxfId="0">
      <formula>"OK"</formula>
    </cfRule>
  </conditionalFormatting>
  <conditionalFormatting sqref="P30">
    <cfRule type="cellIs" priority="122" operator="notEqual" aboveAverage="0" equalAverage="0" bottom="0" percent="0" rank="0" text="" dxfId="0">
      <formula>"OK"</formula>
    </cfRule>
  </conditionalFormatting>
  <conditionalFormatting sqref="Q30">
    <cfRule type="cellIs" priority="123" operator="notEqual" aboveAverage="0" equalAverage="0" bottom="0" percent="0" rank="0" text="" dxfId="0">
      <formula>"OK"</formula>
    </cfRule>
  </conditionalFormatting>
  <conditionalFormatting sqref="R30">
    <cfRule type="cellIs" priority="124" operator="notEqual" aboveAverage="0" equalAverage="0" bottom="0" percent="0" rank="0" text="" dxfId="0">
      <formula>"OK"</formula>
    </cfRule>
  </conditionalFormatting>
  <conditionalFormatting sqref="S30">
    <cfRule type="cellIs" priority="125" operator="notEqual" aboveAverage="0" equalAverage="0" bottom="0" percent="0" rank="0" text="" dxfId="0">
      <formula>"OK"</formula>
    </cfRule>
  </conditionalFormatting>
  <conditionalFormatting sqref="T30">
    <cfRule type="cellIs" priority="126" operator="notEqual" aboveAverage="0" equalAverage="0" bottom="0" percent="0" rank="0" text="" dxfId="0">
      <formula>"OK"</formula>
    </cfRule>
  </conditionalFormatting>
  <conditionalFormatting sqref="P31">
    <cfRule type="cellIs" priority="127" operator="notEqual" aboveAverage="0" equalAverage="0" bottom="0" percent="0" rank="0" text="" dxfId="0">
      <formula>"OK"</formula>
    </cfRule>
  </conditionalFormatting>
  <conditionalFormatting sqref="Q31">
    <cfRule type="cellIs" priority="128" operator="notEqual" aboveAverage="0" equalAverage="0" bottom="0" percent="0" rank="0" text="" dxfId="0">
      <formula>"OK"</formula>
    </cfRule>
  </conditionalFormatting>
  <conditionalFormatting sqref="R31">
    <cfRule type="cellIs" priority="129" operator="notEqual" aboveAverage="0" equalAverage="0" bottom="0" percent="0" rank="0" text="" dxfId="0">
      <formula>"OK"</formula>
    </cfRule>
  </conditionalFormatting>
  <conditionalFormatting sqref="S31">
    <cfRule type="cellIs" priority="130" operator="notEqual" aboveAverage="0" equalAverage="0" bottom="0" percent="0" rank="0" text="" dxfId="0">
      <formula>"OK"</formula>
    </cfRule>
  </conditionalFormatting>
  <conditionalFormatting sqref="T31">
    <cfRule type="cellIs" priority="131" operator="notEqual" aboveAverage="0" equalAverage="0" bottom="0" percent="0" rank="0" text="" dxfId="0">
      <formula>"OK"</formula>
    </cfRule>
  </conditionalFormatting>
  <conditionalFormatting sqref="P32">
    <cfRule type="cellIs" priority="132" operator="notEqual" aboveAverage="0" equalAverage="0" bottom="0" percent="0" rank="0" text="" dxfId="0">
      <formula>"OK"</formula>
    </cfRule>
  </conditionalFormatting>
  <conditionalFormatting sqref="Q32">
    <cfRule type="cellIs" priority="133" operator="notEqual" aboveAverage="0" equalAverage="0" bottom="0" percent="0" rank="0" text="" dxfId="0">
      <formula>"OK"</formula>
    </cfRule>
  </conditionalFormatting>
  <conditionalFormatting sqref="R32">
    <cfRule type="cellIs" priority="134" operator="notEqual" aboveAverage="0" equalAverage="0" bottom="0" percent="0" rank="0" text="" dxfId="0">
      <formula>"OK"</formula>
    </cfRule>
  </conditionalFormatting>
  <conditionalFormatting sqref="S32">
    <cfRule type="cellIs" priority="135" operator="notEqual" aboveAverage="0" equalAverage="0" bottom="0" percent="0" rank="0" text="" dxfId="0">
      <formula>"OK"</formula>
    </cfRule>
  </conditionalFormatting>
  <conditionalFormatting sqref="T32">
    <cfRule type="cellIs" priority="136" operator="notEqual" aboveAverage="0" equalAverage="0" bottom="0" percent="0" rank="0" text="" dxfId="0">
      <formula>"OK"</formula>
    </cfRule>
  </conditionalFormatting>
  <conditionalFormatting sqref="P33">
    <cfRule type="cellIs" priority="137" operator="notEqual" aboveAverage="0" equalAverage="0" bottom="0" percent="0" rank="0" text="" dxfId="0">
      <formula>"OK"</formula>
    </cfRule>
  </conditionalFormatting>
  <conditionalFormatting sqref="Q33">
    <cfRule type="cellIs" priority="138" operator="notEqual" aboveAverage="0" equalAverage="0" bottom="0" percent="0" rank="0" text="" dxfId="0">
      <formula>"OK"</formula>
    </cfRule>
  </conditionalFormatting>
  <conditionalFormatting sqref="R33">
    <cfRule type="cellIs" priority="139" operator="notEqual" aboveAverage="0" equalAverage="0" bottom="0" percent="0" rank="0" text="" dxfId="0">
      <formula>"OK"</formula>
    </cfRule>
  </conditionalFormatting>
  <conditionalFormatting sqref="S33">
    <cfRule type="cellIs" priority="140" operator="notEqual" aboveAverage="0" equalAverage="0" bottom="0" percent="0" rank="0" text="" dxfId="0">
      <formula>"OK"</formula>
    </cfRule>
  </conditionalFormatting>
  <conditionalFormatting sqref="T33">
    <cfRule type="cellIs" priority="141" operator="notEqual" aboveAverage="0" equalAverage="0" bottom="0" percent="0" rank="0" text="" dxfId="0">
      <formula>"OK"</formula>
    </cfRule>
  </conditionalFormatting>
  <conditionalFormatting sqref="P34">
    <cfRule type="cellIs" priority="142" operator="notEqual" aboveAverage="0" equalAverage="0" bottom="0" percent="0" rank="0" text="" dxfId="0">
      <formula>"OK"</formula>
    </cfRule>
  </conditionalFormatting>
  <conditionalFormatting sqref="Q34">
    <cfRule type="cellIs" priority="143" operator="notEqual" aboveAverage="0" equalAverage="0" bottom="0" percent="0" rank="0" text="" dxfId="0">
      <formula>"OK"</formula>
    </cfRule>
  </conditionalFormatting>
  <conditionalFormatting sqref="R34">
    <cfRule type="cellIs" priority="144" operator="notEqual" aboveAverage="0" equalAverage="0" bottom="0" percent="0" rank="0" text="" dxfId="0">
      <formula>"OK"</formula>
    </cfRule>
  </conditionalFormatting>
  <conditionalFormatting sqref="S34">
    <cfRule type="cellIs" priority="145" operator="notEqual" aboveAverage="0" equalAverage="0" bottom="0" percent="0" rank="0" text="" dxfId="0">
      <formula>"OK"</formula>
    </cfRule>
  </conditionalFormatting>
  <conditionalFormatting sqref="T34">
    <cfRule type="cellIs" priority="146" operator="notEqual" aboveAverage="0" equalAverage="0" bottom="0" percent="0" rank="0" text="" dxfId="0">
      <formula>"OK"</formula>
    </cfRule>
  </conditionalFormatting>
  <conditionalFormatting sqref="P35">
    <cfRule type="cellIs" priority="147" operator="notEqual" aboveAverage="0" equalAverage="0" bottom="0" percent="0" rank="0" text="" dxfId="0">
      <formula>"OK"</formula>
    </cfRule>
  </conditionalFormatting>
  <conditionalFormatting sqref="Q35">
    <cfRule type="cellIs" priority="148" operator="notEqual" aboveAverage="0" equalAverage="0" bottom="0" percent="0" rank="0" text="" dxfId="0">
      <formula>"OK"</formula>
    </cfRule>
  </conditionalFormatting>
  <conditionalFormatting sqref="R35">
    <cfRule type="cellIs" priority="149" operator="notEqual" aboveAverage="0" equalAverage="0" bottom="0" percent="0" rank="0" text="" dxfId="0">
      <formula>"OK"</formula>
    </cfRule>
  </conditionalFormatting>
  <conditionalFormatting sqref="S35">
    <cfRule type="cellIs" priority="150" operator="notEqual" aboveAverage="0" equalAverage="0" bottom="0" percent="0" rank="0" text="" dxfId="0">
      <formula>"OK"</formula>
    </cfRule>
  </conditionalFormatting>
  <conditionalFormatting sqref="T35">
    <cfRule type="cellIs" priority="151" operator="notEqual" aboveAverage="0" equalAverage="0" bottom="0" percent="0" rank="0" text="" dxfId="0">
      <formula>"OK"</formula>
    </cfRule>
  </conditionalFormatting>
  <conditionalFormatting sqref="P36">
    <cfRule type="cellIs" priority="152" operator="notEqual" aboveAverage="0" equalAverage="0" bottom="0" percent="0" rank="0" text="" dxfId="0">
      <formula>"OK"</formula>
    </cfRule>
  </conditionalFormatting>
  <conditionalFormatting sqref="Q36">
    <cfRule type="cellIs" priority="153" operator="notEqual" aboveAverage="0" equalAverage="0" bottom="0" percent="0" rank="0" text="" dxfId="0">
      <formula>"OK"</formula>
    </cfRule>
  </conditionalFormatting>
  <conditionalFormatting sqref="R36">
    <cfRule type="cellIs" priority="154" operator="notEqual" aboveAverage="0" equalAverage="0" bottom="0" percent="0" rank="0" text="" dxfId="0">
      <formula>"OK"</formula>
    </cfRule>
  </conditionalFormatting>
  <conditionalFormatting sqref="S36">
    <cfRule type="cellIs" priority="155" operator="notEqual" aboveAverage="0" equalAverage="0" bottom="0" percent="0" rank="0" text="" dxfId="0">
      <formula>"OK"</formula>
    </cfRule>
  </conditionalFormatting>
  <conditionalFormatting sqref="T36">
    <cfRule type="cellIs" priority="156" operator="notEqual" aboveAverage="0" equalAverage="0" bottom="0" percent="0" rank="0" text="" dxfId="0">
      <formula>"OK"</formula>
    </cfRule>
  </conditionalFormatting>
  <conditionalFormatting sqref="P37">
    <cfRule type="cellIs" priority="157" operator="notEqual" aboveAverage="0" equalAverage="0" bottom="0" percent="0" rank="0" text="" dxfId="0">
      <formula>"OK"</formula>
    </cfRule>
  </conditionalFormatting>
  <conditionalFormatting sqref="Q37">
    <cfRule type="cellIs" priority="158" operator="notEqual" aboveAverage="0" equalAverage="0" bottom="0" percent="0" rank="0" text="" dxfId="0">
      <formula>"OK"</formula>
    </cfRule>
  </conditionalFormatting>
  <conditionalFormatting sqref="R37">
    <cfRule type="cellIs" priority="159" operator="notEqual" aboveAverage="0" equalAverage="0" bottom="0" percent="0" rank="0" text="" dxfId="0">
      <formula>"OK"</formula>
    </cfRule>
  </conditionalFormatting>
  <conditionalFormatting sqref="S37">
    <cfRule type="cellIs" priority="160" operator="notEqual" aboveAverage="0" equalAverage="0" bottom="0" percent="0" rank="0" text="" dxfId="0">
      <formula>"OK"</formula>
    </cfRule>
  </conditionalFormatting>
  <conditionalFormatting sqref="T37">
    <cfRule type="cellIs" priority="161" operator="notEqual" aboveAverage="0" equalAverage="0" bottom="0" percent="0" rank="0" text="" dxfId="0">
      <formula>"OK"</formula>
    </cfRule>
  </conditionalFormatting>
  <conditionalFormatting sqref="P38">
    <cfRule type="cellIs" priority="162" operator="notEqual" aboveAverage="0" equalAverage="0" bottom="0" percent="0" rank="0" text="" dxfId="0">
      <formula>"OK"</formula>
    </cfRule>
  </conditionalFormatting>
  <conditionalFormatting sqref="Q38">
    <cfRule type="cellIs" priority="163" operator="notEqual" aboveAverage="0" equalAverage="0" bottom="0" percent="0" rank="0" text="" dxfId="0">
      <formula>"OK"</formula>
    </cfRule>
  </conditionalFormatting>
  <conditionalFormatting sqref="R38">
    <cfRule type="cellIs" priority="164" operator="notEqual" aboveAverage="0" equalAverage="0" bottom="0" percent="0" rank="0" text="" dxfId="0">
      <formula>"OK"</formula>
    </cfRule>
  </conditionalFormatting>
  <conditionalFormatting sqref="S38">
    <cfRule type="cellIs" priority="165" operator="notEqual" aboveAverage="0" equalAverage="0" bottom="0" percent="0" rank="0" text="" dxfId="0">
      <formula>"OK"</formula>
    </cfRule>
  </conditionalFormatting>
  <conditionalFormatting sqref="T38">
    <cfRule type="cellIs" priority="166" operator="notEqual" aboveAverage="0" equalAverage="0" bottom="0" percent="0" rank="0" text="" dxfId="0">
      <formula>"OK"</formula>
    </cfRule>
  </conditionalFormatting>
  <conditionalFormatting sqref="P39">
    <cfRule type="cellIs" priority="167" operator="notEqual" aboveAverage="0" equalAverage="0" bottom="0" percent="0" rank="0" text="" dxfId="0">
      <formula>"OK"</formula>
    </cfRule>
  </conditionalFormatting>
  <conditionalFormatting sqref="Q39">
    <cfRule type="cellIs" priority="168" operator="notEqual" aboveAverage="0" equalAverage="0" bottom="0" percent="0" rank="0" text="" dxfId="0">
      <formula>"OK"</formula>
    </cfRule>
  </conditionalFormatting>
  <conditionalFormatting sqref="R39">
    <cfRule type="cellIs" priority="169" operator="notEqual" aboveAverage="0" equalAverage="0" bottom="0" percent="0" rank="0" text="" dxfId="0">
      <formula>"OK"</formula>
    </cfRule>
  </conditionalFormatting>
  <conditionalFormatting sqref="S39">
    <cfRule type="cellIs" priority="170" operator="notEqual" aboveAverage="0" equalAverage="0" bottom="0" percent="0" rank="0" text="" dxfId="0">
      <formula>"OK"</formula>
    </cfRule>
  </conditionalFormatting>
  <conditionalFormatting sqref="T39">
    <cfRule type="cellIs" priority="171" operator="notEqual" aboveAverage="0" equalAverage="0" bottom="0" percent="0" rank="0" text="" dxfId="0">
      <formula>"OK"</formula>
    </cfRule>
  </conditionalFormatting>
  <conditionalFormatting sqref="P40">
    <cfRule type="cellIs" priority="172" operator="notEqual" aboveAverage="0" equalAverage="0" bottom="0" percent="0" rank="0" text="" dxfId="0">
      <formula>"OK"</formula>
    </cfRule>
  </conditionalFormatting>
  <conditionalFormatting sqref="Q40">
    <cfRule type="cellIs" priority="173" operator="notEqual" aboveAverage="0" equalAverage="0" bottom="0" percent="0" rank="0" text="" dxfId="0">
      <formula>"OK"</formula>
    </cfRule>
  </conditionalFormatting>
  <conditionalFormatting sqref="R40">
    <cfRule type="cellIs" priority="174" operator="notEqual" aboveAverage="0" equalAverage="0" bottom="0" percent="0" rank="0" text="" dxfId="0">
      <formula>"OK"</formula>
    </cfRule>
  </conditionalFormatting>
  <conditionalFormatting sqref="S40">
    <cfRule type="cellIs" priority="175" operator="notEqual" aboveAverage="0" equalAverage="0" bottom="0" percent="0" rank="0" text="" dxfId="0">
      <formula>"OK"</formula>
    </cfRule>
  </conditionalFormatting>
  <conditionalFormatting sqref="T40">
    <cfRule type="cellIs" priority="176" operator="notEqual" aboveAverage="0" equalAverage="0" bottom="0" percent="0" rank="0" text="" dxfId="0">
      <formula>"OK"</formula>
    </cfRule>
  </conditionalFormatting>
  <conditionalFormatting sqref="P41">
    <cfRule type="cellIs" priority="177" operator="notEqual" aboveAverage="0" equalAverage="0" bottom="0" percent="0" rank="0" text="" dxfId="0">
      <formula>"OK"</formula>
    </cfRule>
  </conditionalFormatting>
  <conditionalFormatting sqref="Q41">
    <cfRule type="cellIs" priority="178" operator="notEqual" aboveAverage="0" equalAverage="0" bottom="0" percent="0" rank="0" text="" dxfId="0">
      <formula>"OK"</formula>
    </cfRule>
  </conditionalFormatting>
  <conditionalFormatting sqref="R41">
    <cfRule type="cellIs" priority="179" operator="notEqual" aboveAverage="0" equalAverage="0" bottom="0" percent="0" rank="0" text="" dxfId="0">
      <formula>"OK"</formula>
    </cfRule>
  </conditionalFormatting>
  <conditionalFormatting sqref="S41">
    <cfRule type="cellIs" priority="180" operator="notEqual" aboveAverage="0" equalAverage="0" bottom="0" percent="0" rank="0" text="" dxfId="0">
      <formula>"OK"</formula>
    </cfRule>
  </conditionalFormatting>
  <conditionalFormatting sqref="T41">
    <cfRule type="cellIs" priority="181" operator="notEqual" aboveAverage="0" equalAverage="0" bottom="0" percent="0" rank="0" text="" dxfId="0">
      <formula>"OK"</formula>
    </cfRule>
  </conditionalFormatting>
  <conditionalFormatting sqref="P42">
    <cfRule type="cellIs" priority="182" operator="notEqual" aboveAverage="0" equalAverage="0" bottom="0" percent="0" rank="0" text="" dxfId="0">
      <formula>"OK"</formula>
    </cfRule>
  </conditionalFormatting>
  <conditionalFormatting sqref="Q42">
    <cfRule type="cellIs" priority="183" operator="notEqual" aboveAverage="0" equalAverage="0" bottom="0" percent="0" rank="0" text="" dxfId="0">
      <formula>"OK"</formula>
    </cfRule>
  </conditionalFormatting>
  <conditionalFormatting sqref="R42">
    <cfRule type="cellIs" priority="184" operator="notEqual" aboveAverage="0" equalAverage="0" bottom="0" percent="0" rank="0" text="" dxfId="0">
      <formula>"OK"</formula>
    </cfRule>
  </conditionalFormatting>
  <conditionalFormatting sqref="S42">
    <cfRule type="cellIs" priority="185" operator="notEqual" aboveAverage="0" equalAverage="0" bottom="0" percent="0" rank="0" text="" dxfId="0">
      <formula>"OK"</formula>
    </cfRule>
  </conditionalFormatting>
  <conditionalFormatting sqref="T42">
    <cfRule type="cellIs" priority="186" operator="notEqual" aboveAverage="0" equalAverage="0" bottom="0" percent="0" rank="0" text="" dxfId="0">
      <formula>"OK"</formula>
    </cfRule>
  </conditionalFormatting>
  <conditionalFormatting sqref="P43">
    <cfRule type="cellIs" priority="187" operator="notEqual" aboveAverage="0" equalAverage="0" bottom="0" percent="0" rank="0" text="" dxfId="0">
      <formula>"OK"</formula>
    </cfRule>
  </conditionalFormatting>
  <conditionalFormatting sqref="Q43">
    <cfRule type="cellIs" priority="188" operator="notEqual" aboveAverage="0" equalAverage="0" bottom="0" percent="0" rank="0" text="" dxfId="0">
      <formula>"OK"</formula>
    </cfRule>
  </conditionalFormatting>
  <conditionalFormatting sqref="R43">
    <cfRule type="cellIs" priority="189" operator="notEqual" aboveAverage="0" equalAverage="0" bottom="0" percent="0" rank="0" text="" dxfId="0">
      <formula>"OK"</formula>
    </cfRule>
  </conditionalFormatting>
  <conditionalFormatting sqref="S43">
    <cfRule type="cellIs" priority="190" operator="notEqual" aboveAverage="0" equalAverage="0" bottom="0" percent="0" rank="0" text="" dxfId="0">
      <formula>"OK"</formula>
    </cfRule>
  </conditionalFormatting>
  <conditionalFormatting sqref="T43">
    <cfRule type="cellIs" priority="191" operator="notEqual" aboveAverage="0" equalAverage="0" bottom="0" percent="0" rank="0" text="" dxfId="0">
      <formula>"OK"</formula>
    </cfRule>
  </conditionalFormatting>
  <conditionalFormatting sqref="P44">
    <cfRule type="cellIs" priority="192" operator="notEqual" aboveAverage="0" equalAverage="0" bottom="0" percent="0" rank="0" text="" dxfId="0">
      <formula>"OK"</formula>
    </cfRule>
  </conditionalFormatting>
  <conditionalFormatting sqref="Q44">
    <cfRule type="cellIs" priority="193" operator="notEqual" aboveAverage="0" equalAverage="0" bottom="0" percent="0" rank="0" text="" dxfId="0">
      <formula>"OK"</formula>
    </cfRule>
  </conditionalFormatting>
  <conditionalFormatting sqref="R44">
    <cfRule type="cellIs" priority="194" operator="notEqual" aboveAverage="0" equalAverage="0" bottom="0" percent="0" rank="0" text="" dxfId="0">
      <formula>"OK"</formula>
    </cfRule>
  </conditionalFormatting>
  <conditionalFormatting sqref="S44">
    <cfRule type="cellIs" priority="195" operator="notEqual" aboveAverage="0" equalAverage="0" bottom="0" percent="0" rank="0" text="" dxfId="0">
      <formula>"OK"</formula>
    </cfRule>
  </conditionalFormatting>
  <conditionalFormatting sqref="T44">
    <cfRule type="cellIs" priority="196" operator="notEqual" aboveAverage="0" equalAverage="0" bottom="0" percent="0" rank="0" text="" dxfId="0">
      <formula>"OK"</formula>
    </cfRule>
  </conditionalFormatting>
  <conditionalFormatting sqref="P45">
    <cfRule type="cellIs" priority="197" operator="notEqual" aboveAverage="0" equalAverage="0" bottom="0" percent="0" rank="0" text="" dxfId="0">
      <formula>"OK"</formula>
    </cfRule>
  </conditionalFormatting>
  <conditionalFormatting sqref="Q45">
    <cfRule type="cellIs" priority="198" operator="notEqual" aboveAverage="0" equalAverage="0" bottom="0" percent="0" rank="0" text="" dxfId="0">
      <formula>"OK"</formula>
    </cfRule>
  </conditionalFormatting>
  <conditionalFormatting sqref="R45">
    <cfRule type="cellIs" priority="199" operator="notEqual" aboveAverage="0" equalAverage="0" bottom="0" percent="0" rank="0" text="" dxfId="0">
      <formula>"OK"</formula>
    </cfRule>
  </conditionalFormatting>
  <conditionalFormatting sqref="S45">
    <cfRule type="cellIs" priority="200" operator="notEqual" aboveAverage="0" equalAverage="0" bottom="0" percent="0" rank="0" text="" dxfId="0">
      <formula>"OK"</formula>
    </cfRule>
  </conditionalFormatting>
  <conditionalFormatting sqref="T45">
    <cfRule type="cellIs" priority="201" operator="notEqual" aboveAverage="0" equalAverage="0" bottom="0" percent="0" rank="0" text="" dxfId="0">
      <formula>"OK"</formula>
    </cfRule>
  </conditionalFormatting>
  <conditionalFormatting sqref="P46">
    <cfRule type="cellIs" priority="202" operator="notEqual" aboveAverage="0" equalAverage="0" bottom="0" percent="0" rank="0" text="" dxfId="0">
      <formula>"OK"</formula>
    </cfRule>
  </conditionalFormatting>
  <conditionalFormatting sqref="Q46">
    <cfRule type="cellIs" priority="203" operator="notEqual" aboveAverage="0" equalAverage="0" bottom="0" percent="0" rank="0" text="" dxfId="0">
      <formula>"OK"</formula>
    </cfRule>
  </conditionalFormatting>
  <conditionalFormatting sqref="R46">
    <cfRule type="cellIs" priority="204" operator="notEqual" aboveAverage="0" equalAverage="0" bottom="0" percent="0" rank="0" text="" dxfId="0">
      <formula>"OK"</formula>
    </cfRule>
  </conditionalFormatting>
  <conditionalFormatting sqref="S46">
    <cfRule type="cellIs" priority="205" operator="notEqual" aboveAverage="0" equalAverage="0" bottom="0" percent="0" rank="0" text="" dxfId="0">
      <formula>"OK"</formula>
    </cfRule>
  </conditionalFormatting>
  <conditionalFormatting sqref="T46">
    <cfRule type="cellIs" priority="206" operator="notEqual" aboveAverage="0" equalAverage="0" bottom="0" percent="0" rank="0" text="" dxfId="0">
      <formula>"OK"</formula>
    </cfRule>
  </conditionalFormatting>
  <conditionalFormatting sqref="P47">
    <cfRule type="cellIs" priority="207" operator="notEqual" aboveAverage="0" equalAverage="0" bottom="0" percent="0" rank="0" text="" dxfId="0">
      <formula>"OK"</formula>
    </cfRule>
  </conditionalFormatting>
  <conditionalFormatting sqref="Q47">
    <cfRule type="cellIs" priority="208" operator="notEqual" aboveAverage="0" equalAverage="0" bottom="0" percent="0" rank="0" text="" dxfId="0">
      <formula>"OK"</formula>
    </cfRule>
  </conditionalFormatting>
  <conditionalFormatting sqref="R47">
    <cfRule type="cellIs" priority="209" operator="notEqual" aboveAverage="0" equalAverage="0" bottom="0" percent="0" rank="0" text="" dxfId="0">
      <formula>"OK"</formula>
    </cfRule>
  </conditionalFormatting>
  <conditionalFormatting sqref="S47">
    <cfRule type="cellIs" priority="210" operator="notEqual" aboveAverage="0" equalAverage="0" bottom="0" percent="0" rank="0" text="" dxfId="0">
      <formula>"OK"</formula>
    </cfRule>
  </conditionalFormatting>
  <conditionalFormatting sqref="T47">
    <cfRule type="cellIs" priority="211" operator="notEqual" aboveAverage="0" equalAverage="0" bottom="0" percent="0" rank="0" text="" dxfId="0">
      <formula>"OK"</formula>
    </cfRule>
  </conditionalFormatting>
  <conditionalFormatting sqref="P48">
    <cfRule type="cellIs" priority="212" operator="notEqual" aboveAverage="0" equalAverage="0" bottom="0" percent="0" rank="0" text="" dxfId="0">
      <formula>"OK"</formula>
    </cfRule>
  </conditionalFormatting>
  <conditionalFormatting sqref="Q48">
    <cfRule type="cellIs" priority="213" operator="notEqual" aboveAverage="0" equalAverage="0" bottom="0" percent="0" rank="0" text="" dxfId="0">
      <formula>"OK"</formula>
    </cfRule>
  </conditionalFormatting>
  <conditionalFormatting sqref="R48">
    <cfRule type="cellIs" priority="214" operator="notEqual" aboveAverage="0" equalAverage="0" bottom="0" percent="0" rank="0" text="" dxfId="0">
      <formula>"OK"</formula>
    </cfRule>
  </conditionalFormatting>
  <conditionalFormatting sqref="S48">
    <cfRule type="cellIs" priority="215" operator="notEqual" aboveAverage="0" equalAverage="0" bottom="0" percent="0" rank="0" text="" dxfId="0">
      <formula>"OK"</formula>
    </cfRule>
  </conditionalFormatting>
  <conditionalFormatting sqref="T48">
    <cfRule type="cellIs" priority="216" operator="notEqual" aboveAverage="0" equalAverage="0" bottom="0" percent="0" rank="0" text="" dxfId="0">
      <formula>"OK"</formula>
    </cfRule>
  </conditionalFormatting>
  <conditionalFormatting sqref="P49">
    <cfRule type="cellIs" priority="217" operator="notEqual" aboveAverage="0" equalAverage="0" bottom="0" percent="0" rank="0" text="" dxfId="0">
      <formula>"OK"</formula>
    </cfRule>
  </conditionalFormatting>
  <conditionalFormatting sqref="Q49">
    <cfRule type="cellIs" priority="218" operator="notEqual" aboveAverage="0" equalAverage="0" bottom="0" percent="0" rank="0" text="" dxfId="0">
      <formula>"OK"</formula>
    </cfRule>
  </conditionalFormatting>
  <conditionalFormatting sqref="R49">
    <cfRule type="cellIs" priority="219" operator="notEqual" aboveAverage="0" equalAverage="0" bottom="0" percent="0" rank="0" text="" dxfId="0">
      <formula>"OK"</formula>
    </cfRule>
  </conditionalFormatting>
  <conditionalFormatting sqref="S49">
    <cfRule type="cellIs" priority="220" operator="notEqual" aboveAverage="0" equalAverage="0" bottom="0" percent="0" rank="0" text="" dxfId="0">
      <formula>"OK"</formula>
    </cfRule>
  </conditionalFormatting>
  <conditionalFormatting sqref="T49">
    <cfRule type="cellIs" priority="221" operator="notEqual" aboveAverage="0" equalAverage="0" bottom="0" percent="0" rank="0" text="" dxfId="0">
      <formula>"OK"</formula>
    </cfRule>
  </conditionalFormatting>
  <conditionalFormatting sqref="P50">
    <cfRule type="cellIs" priority="222" operator="notEqual" aboveAverage="0" equalAverage="0" bottom="0" percent="0" rank="0" text="" dxfId="0">
      <formula>"OK"</formula>
    </cfRule>
  </conditionalFormatting>
  <conditionalFormatting sqref="Q50">
    <cfRule type="cellIs" priority="223" operator="notEqual" aboveAverage="0" equalAverage="0" bottom="0" percent="0" rank="0" text="" dxfId="0">
      <formula>"OK"</formula>
    </cfRule>
  </conditionalFormatting>
  <conditionalFormatting sqref="R50">
    <cfRule type="cellIs" priority="224" operator="notEqual" aboveAverage="0" equalAverage="0" bottom="0" percent="0" rank="0" text="" dxfId="0">
      <formula>"OK"</formula>
    </cfRule>
  </conditionalFormatting>
  <conditionalFormatting sqref="S50">
    <cfRule type="cellIs" priority="225" operator="notEqual" aboveAverage="0" equalAverage="0" bottom="0" percent="0" rank="0" text="" dxfId="0">
      <formula>"OK"</formula>
    </cfRule>
  </conditionalFormatting>
  <conditionalFormatting sqref="T50">
    <cfRule type="cellIs" priority="226" operator="notEqual" aboveAverage="0" equalAverage="0" bottom="0" percent="0" rank="0" text="" dxfId="0">
      <formula>"OK"</formula>
    </cfRule>
  </conditionalFormatting>
  <conditionalFormatting sqref="P51">
    <cfRule type="cellIs" priority="227" operator="notEqual" aboveAverage="0" equalAverage="0" bottom="0" percent="0" rank="0" text="" dxfId="0">
      <formula>"OK"</formula>
    </cfRule>
  </conditionalFormatting>
  <conditionalFormatting sqref="Q51">
    <cfRule type="cellIs" priority="228" operator="notEqual" aboveAverage="0" equalAverage="0" bottom="0" percent="0" rank="0" text="" dxfId="0">
      <formula>"OK"</formula>
    </cfRule>
  </conditionalFormatting>
  <conditionalFormatting sqref="R51">
    <cfRule type="cellIs" priority="229" operator="notEqual" aboveAverage="0" equalAverage="0" bottom="0" percent="0" rank="0" text="" dxfId="0">
      <formula>"OK"</formula>
    </cfRule>
  </conditionalFormatting>
  <conditionalFormatting sqref="S51">
    <cfRule type="cellIs" priority="230" operator="notEqual" aboveAverage="0" equalAverage="0" bottom="0" percent="0" rank="0" text="" dxfId="0">
      <formula>"OK"</formula>
    </cfRule>
  </conditionalFormatting>
  <conditionalFormatting sqref="T51">
    <cfRule type="cellIs" priority="231" operator="notEqual" aboveAverage="0" equalAverage="0" bottom="0" percent="0" rank="0" text="" dxfId="0">
      <formula>"OK"</formula>
    </cfRule>
  </conditionalFormatting>
  <conditionalFormatting sqref="P52">
    <cfRule type="cellIs" priority="232" operator="notEqual" aboveAverage="0" equalAverage="0" bottom="0" percent="0" rank="0" text="" dxfId="0">
      <formula>"OK"</formula>
    </cfRule>
  </conditionalFormatting>
  <conditionalFormatting sqref="Q52">
    <cfRule type="cellIs" priority="233" operator="notEqual" aboveAverage="0" equalAverage="0" bottom="0" percent="0" rank="0" text="" dxfId="0">
      <formula>"OK"</formula>
    </cfRule>
  </conditionalFormatting>
  <conditionalFormatting sqref="R52">
    <cfRule type="cellIs" priority="234" operator="notEqual" aboveAverage="0" equalAverage="0" bottom="0" percent="0" rank="0" text="" dxfId="0">
      <formula>"OK"</formula>
    </cfRule>
  </conditionalFormatting>
  <conditionalFormatting sqref="S52">
    <cfRule type="cellIs" priority="235" operator="notEqual" aboveAverage="0" equalAverage="0" bottom="0" percent="0" rank="0" text="" dxfId="0">
      <formula>"OK"</formula>
    </cfRule>
  </conditionalFormatting>
  <conditionalFormatting sqref="T52">
    <cfRule type="cellIs" priority="236" operator="notEqual" aboveAverage="0" equalAverage="0" bottom="0" percent="0" rank="0" text="" dxfId="0">
      <formula>"OK"</formula>
    </cfRule>
  </conditionalFormatting>
  <conditionalFormatting sqref="P53">
    <cfRule type="cellIs" priority="237" operator="notEqual" aboveAverage="0" equalAverage="0" bottom="0" percent="0" rank="0" text="" dxfId="0">
      <formula>"OK"</formula>
    </cfRule>
  </conditionalFormatting>
  <conditionalFormatting sqref="Q53">
    <cfRule type="cellIs" priority="238" operator="notEqual" aboveAverage="0" equalAverage="0" bottom="0" percent="0" rank="0" text="" dxfId="0">
      <formula>"OK"</formula>
    </cfRule>
  </conditionalFormatting>
  <conditionalFormatting sqref="R53">
    <cfRule type="cellIs" priority="239" operator="notEqual" aboveAverage="0" equalAverage="0" bottom="0" percent="0" rank="0" text="" dxfId="0">
      <formula>"OK"</formula>
    </cfRule>
  </conditionalFormatting>
  <conditionalFormatting sqref="S53">
    <cfRule type="cellIs" priority="240" operator="notEqual" aboveAverage="0" equalAverage="0" bottom="0" percent="0" rank="0" text="" dxfId="0">
      <formula>"OK"</formula>
    </cfRule>
  </conditionalFormatting>
  <conditionalFormatting sqref="T53">
    <cfRule type="cellIs" priority="241" operator="notEqual" aboveAverage="0" equalAverage="0" bottom="0" percent="0" rank="0" text="" dxfId="0">
      <formula>"OK"</formula>
    </cfRule>
  </conditionalFormatting>
  <conditionalFormatting sqref="P54">
    <cfRule type="cellIs" priority="242" operator="notEqual" aboveAverage="0" equalAverage="0" bottom="0" percent="0" rank="0" text="" dxfId="0">
      <formula>"OK"</formula>
    </cfRule>
  </conditionalFormatting>
  <conditionalFormatting sqref="Q54">
    <cfRule type="cellIs" priority="243" operator="notEqual" aboveAverage="0" equalAverage="0" bottom="0" percent="0" rank="0" text="" dxfId="0">
      <formula>"OK"</formula>
    </cfRule>
  </conditionalFormatting>
  <conditionalFormatting sqref="R54">
    <cfRule type="cellIs" priority="244" operator="notEqual" aboveAverage="0" equalAverage="0" bottom="0" percent="0" rank="0" text="" dxfId="0">
      <formula>"OK"</formula>
    </cfRule>
  </conditionalFormatting>
  <conditionalFormatting sqref="S54">
    <cfRule type="cellIs" priority="245" operator="notEqual" aboveAverage="0" equalAverage="0" bottom="0" percent="0" rank="0" text="" dxfId="0">
      <formula>"OK"</formula>
    </cfRule>
  </conditionalFormatting>
  <conditionalFormatting sqref="T54">
    <cfRule type="cellIs" priority="246" operator="notEqual" aboveAverage="0" equalAverage="0" bottom="0" percent="0" rank="0" text="" dxfId="0">
      <formula>"OK"</formula>
    </cfRule>
  </conditionalFormatting>
  <conditionalFormatting sqref="P55">
    <cfRule type="cellIs" priority="247" operator="notEqual" aboveAverage="0" equalAverage="0" bottom="0" percent="0" rank="0" text="" dxfId="0">
      <formula>"OK"</formula>
    </cfRule>
  </conditionalFormatting>
  <conditionalFormatting sqref="Q55">
    <cfRule type="cellIs" priority="248" operator="notEqual" aboveAverage="0" equalAverage="0" bottom="0" percent="0" rank="0" text="" dxfId="0">
      <formula>"OK"</formula>
    </cfRule>
  </conditionalFormatting>
  <conditionalFormatting sqref="R55">
    <cfRule type="cellIs" priority="249" operator="notEqual" aboveAverage="0" equalAverage="0" bottom="0" percent="0" rank="0" text="" dxfId="0">
      <formula>"OK"</formula>
    </cfRule>
  </conditionalFormatting>
  <conditionalFormatting sqref="S55">
    <cfRule type="cellIs" priority="250" operator="notEqual" aboveAverage="0" equalAverage="0" bottom="0" percent="0" rank="0" text="" dxfId="0">
      <formula>"OK"</formula>
    </cfRule>
  </conditionalFormatting>
  <conditionalFormatting sqref="T55">
    <cfRule type="cellIs" priority="251" operator="notEqual" aboveAverage="0" equalAverage="0" bottom="0" percent="0" rank="0" text="" dxfId="0">
      <formula>"OK"</formula>
    </cfRule>
  </conditionalFormatting>
  <conditionalFormatting sqref="P56">
    <cfRule type="cellIs" priority="252" operator="notEqual" aboveAverage="0" equalAverage="0" bottom="0" percent="0" rank="0" text="" dxfId="0">
      <formula>"OK"</formula>
    </cfRule>
  </conditionalFormatting>
  <conditionalFormatting sqref="Q56">
    <cfRule type="cellIs" priority="253" operator="notEqual" aboveAverage="0" equalAverage="0" bottom="0" percent="0" rank="0" text="" dxfId="0">
      <formula>"OK"</formula>
    </cfRule>
  </conditionalFormatting>
  <conditionalFormatting sqref="R56">
    <cfRule type="cellIs" priority="254" operator="notEqual" aboveAverage="0" equalAverage="0" bottom="0" percent="0" rank="0" text="" dxfId="0">
      <formula>"OK"</formula>
    </cfRule>
  </conditionalFormatting>
  <conditionalFormatting sqref="S56">
    <cfRule type="cellIs" priority="255" operator="notEqual" aboveAverage="0" equalAverage="0" bottom="0" percent="0" rank="0" text="" dxfId="0">
      <formula>"OK"</formula>
    </cfRule>
  </conditionalFormatting>
  <conditionalFormatting sqref="T56">
    <cfRule type="cellIs" priority="256" operator="notEqual" aboveAverage="0" equalAverage="0" bottom="0" percent="0" rank="0" text="" dxfId="0">
      <formula>"OK"</formula>
    </cfRule>
  </conditionalFormatting>
  <conditionalFormatting sqref="P57">
    <cfRule type="cellIs" priority="257" operator="notEqual" aboveAverage="0" equalAverage="0" bottom="0" percent="0" rank="0" text="" dxfId="0">
      <formula>"OK"</formula>
    </cfRule>
  </conditionalFormatting>
  <conditionalFormatting sqref="Q57">
    <cfRule type="cellIs" priority="258" operator="notEqual" aboveAverage="0" equalAverage="0" bottom="0" percent="0" rank="0" text="" dxfId="0">
      <formula>"OK"</formula>
    </cfRule>
  </conditionalFormatting>
  <conditionalFormatting sqref="R57">
    <cfRule type="cellIs" priority="259" operator="notEqual" aboveAverage="0" equalAverage="0" bottom="0" percent="0" rank="0" text="" dxfId="0">
      <formula>"OK"</formula>
    </cfRule>
  </conditionalFormatting>
  <conditionalFormatting sqref="S57">
    <cfRule type="cellIs" priority="260" operator="notEqual" aboveAverage="0" equalAverage="0" bottom="0" percent="0" rank="0" text="" dxfId="0">
      <formula>"OK"</formula>
    </cfRule>
  </conditionalFormatting>
  <conditionalFormatting sqref="T57">
    <cfRule type="cellIs" priority="261" operator="notEqual" aboveAverage="0" equalAverage="0" bottom="0" percent="0" rank="0" text="" dxfId="0">
      <formula>"OK"</formula>
    </cfRule>
  </conditionalFormatting>
  <conditionalFormatting sqref="P58">
    <cfRule type="cellIs" priority="262" operator="notEqual" aboveAverage="0" equalAverage="0" bottom="0" percent="0" rank="0" text="" dxfId="0">
      <formula>"OK"</formula>
    </cfRule>
  </conditionalFormatting>
  <conditionalFormatting sqref="Q58">
    <cfRule type="cellIs" priority="263" operator="notEqual" aboveAverage="0" equalAverage="0" bottom="0" percent="0" rank="0" text="" dxfId="0">
      <formula>"OK"</formula>
    </cfRule>
  </conditionalFormatting>
  <conditionalFormatting sqref="R58">
    <cfRule type="cellIs" priority="264" operator="notEqual" aboveAverage="0" equalAverage="0" bottom="0" percent="0" rank="0" text="" dxfId="0">
      <formula>"OK"</formula>
    </cfRule>
  </conditionalFormatting>
  <conditionalFormatting sqref="S58">
    <cfRule type="cellIs" priority="265" operator="notEqual" aboveAverage="0" equalAverage="0" bottom="0" percent="0" rank="0" text="" dxfId="0">
      <formula>"OK"</formula>
    </cfRule>
  </conditionalFormatting>
  <conditionalFormatting sqref="T58">
    <cfRule type="cellIs" priority="266" operator="notEqual" aboveAverage="0" equalAverage="0" bottom="0" percent="0" rank="0" text="" dxfId="0">
      <formula>"OK"</formula>
    </cfRule>
  </conditionalFormatting>
  <conditionalFormatting sqref="P59">
    <cfRule type="cellIs" priority="267" operator="notEqual" aboveAverage="0" equalAverage="0" bottom="0" percent="0" rank="0" text="" dxfId="0">
      <formula>"OK"</formula>
    </cfRule>
  </conditionalFormatting>
  <conditionalFormatting sqref="Q59">
    <cfRule type="cellIs" priority="268" operator="notEqual" aboveAverage="0" equalAverage="0" bottom="0" percent="0" rank="0" text="" dxfId="0">
      <formula>"OK"</formula>
    </cfRule>
  </conditionalFormatting>
  <conditionalFormatting sqref="R59">
    <cfRule type="cellIs" priority="269" operator="notEqual" aboveAverage="0" equalAverage="0" bottom="0" percent="0" rank="0" text="" dxfId="0">
      <formula>"OK"</formula>
    </cfRule>
  </conditionalFormatting>
  <conditionalFormatting sqref="S59">
    <cfRule type="cellIs" priority="270" operator="notEqual" aboveAverage="0" equalAverage="0" bottom="0" percent="0" rank="0" text="" dxfId="0">
      <formula>"OK"</formula>
    </cfRule>
  </conditionalFormatting>
  <conditionalFormatting sqref="T59">
    <cfRule type="cellIs" priority="271" operator="notEqual" aboveAverage="0" equalAverage="0" bottom="0" percent="0" rank="0" text="" dxfId="0">
      <formula>"OK"</formula>
    </cfRule>
  </conditionalFormatting>
  <conditionalFormatting sqref="P60">
    <cfRule type="cellIs" priority="272" operator="notEqual" aboveAverage="0" equalAverage="0" bottom="0" percent="0" rank="0" text="" dxfId="0">
      <formula>"OK"</formula>
    </cfRule>
  </conditionalFormatting>
  <conditionalFormatting sqref="Q60">
    <cfRule type="cellIs" priority="273" operator="notEqual" aboveAverage="0" equalAverage="0" bottom="0" percent="0" rank="0" text="" dxfId="0">
      <formula>"OK"</formula>
    </cfRule>
  </conditionalFormatting>
  <conditionalFormatting sqref="R60">
    <cfRule type="cellIs" priority="274" operator="notEqual" aboveAverage="0" equalAverage="0" bottom="0" percent="0" rank="0" text="" dxfId="0">
      <formula>"OK"</formula>
    </cfRule>
  </conditionalFormatting>
  <conditionalFormatting sqref="S60">
    <cfRule type="cellIs" priority="275" operator="notEqual" aboveAverage="0" equalAverage="0" bottom="0" percent="0" rank="0" text="" dxfId="0">
      <formula>"OK"</formula>
    </cfRule>
  </conditionalFormatting>
  <conditionalFormatting sqref="T60">
    <cfRule type="cellIs" priority="276" operator="notEqual" aboveAverage="0" equalAverage="0" bottom="0" percent="0" rank="0" text="" dxfId="0">
      <formula>"OK"</formula>
    </cfRule>
  </conditionalFormatting>
  <conditionalFormatting sqref="P61">
    <cfRule type="cellIs" priority="277" operator="notEqual" aboveAverage="0" equalAverage="0" bottom="0" percent="0" rank="0" text="" dxfId="0">
      <formula>"OK"</formula>
    </cfRule>
  </conditionalFormatting>
  <conditionalFormatting sqref="Q61">
    <cfRule type="cellIs" priority="278" operator="notEqual" aboveAverage="0" equalAverage="0" bottom="0" percent="0" rank="0" text="" dxfId="0">
      <formula>"OK"</formula>
    </cfRule>
  </conditionalFormatting>
  <conditionalFormatting sqref="R61">
    <cfRule type="cellIs" priority="279" operator="notEqual" aboveAverage="0" equalAverage="0" bottom="0" percent="0" rank="0" text="" dxfId="0">
      <formula>"OK"</formula>
    </cfRule>
  </conditionalFormatting>
  <conditionalFormatting sqref="S61">
    <cfRule type="cellIs" priority="280" operator="notEqual" aboveAverage="0" equalAverage="0" bottom="0" percent="0" rank="0" text="" dxfId="0">
      <formula>"OK"</formula>
    </cfRule>
  </conditionalFormatting>
  <conditionalFormatting sqref="T61">
    <cfRule type="cellIs" priority="281" operator="notEqual" aboveAverage="0" equalAverage="0" bottom="0" percent="0" rank="0" text="" dxfId="0">
      <formula>"OK"</formula>
    </cfRule>
  </conditionalFormatting>
  <conditionalFormatting sqref="P62">
    <cfRule type="cellIs" priority="282" operator="notEqual" aboveAverage="0" equalAverage="0" bottom="0" percent="0" rank="0" text="" dxfId="0">
      <formula>"OK"</formula>
    </cfRule>
  </conditionalFormatting>
  <conditionalFormatting sqref="Q62">
    <cfRule type="cellIs" priority="283" operator="notEqual" aboveAverage="0" equalAverage="0" bottom="0" percent="0" rank="0" text="" dxfId="0">
      <formula>"OK"</formula>
    </cfRule>
  </conditionalFormatting>
  <conditionalFormatting sqref="R62">
    <cfRule type="cellIs" priority="284" operator="notEqual" aboveAverage="0" equalAverage="0" bottom="0" percent="0" rank="0" text="" dxfId="0">
      <formula>"OK"</formula>
    </cfRule>
  </conditionalFormatting>
  <conditionalFormatting sqref="S62">
    <cfRule type="cellIs" priority="285" operator="notEqual" aboveAverage="0" equalAverage="0" bottom="0" percent="0" rank="0" text="" dxfId="0">
      <formula>"OK"</formula>
    </cfRule>
  </conditionalFormatting>
  <conditionalFormatting sqref="T62">
    <cfRule type="cellIs" priority="286" operator="notEqual" aboveAverage="0" equalAverage="0" bottom="0" percent="0" rank="0" text="" dxfId="0">
      <formula>"OK"</formula>
    </cfRule>
  </conditionalFormatting>
  <conditionalFormatting sqref="P63">
    <cfRule type="cellIs" priority="287" operator="notEqual" aboveAverage="0" equalAverage="0" bottom="0" percent="0" rank="0" text="" dxfId="0">
      <formula>"OK"</formula>
    </cfRule>
  </conditionalFormatting>
  <conditionalFormatting sqref="Q63">
    <cfRule type="cellIs" priority="288" operator="notEqual" aboveAverage="0" equalAverage="0" bottom="0" percent="0" rank="0" text="" dxfId="0">
      <formula>"OK"</formula>
    </cfRule>
  </conditionalFormatting>
  <conditionalFormatting sqref="R63">
    <cfRule type="cellIs" priority="289" operator="notEqual" aboveAverage="0" equalAverage="0" bottom="0" percent="0" rank="0" text="" dxfId="0">
      <formula>"OK"</formula>
    </cfRule>
  </conditionalFormatting>
  <conditionalFormatting sqref="S63">
    <cfRule type="cellIs" priority="290" operator="notEqual" aboveAverage="0" equalAverage="0" bottom="0" percent="0" rank="0" text="" dxfId="0">
      <formula>"OK"</formula>
    </cfRule>
  </conditionalFormatting>
  <conditionalFormatting sqref="T63">
    <cfRule type="cellIs" priority="291" operator="notEqual" aboveAverage="0" equalAverage="0" bottom="0" percent="0" rank="0" text="" dxfId="0">
      <formula>"OK"</formula>
    </cfRule>
  </conditionalFormatting>
  <conditionalFormatting sqref="P64">
    <cfRule type="cellIs" priority="292" operator="notEqual" aboveAverage="0" equalAverage="0" bottom="0" percent="0" rank="0" text="" dxfId="0">
      <formula>"OK"</formula>
    </cfRule>
  </conditionalFormatting>
  <conditionalFormatting sqref="Q64">
    <cfRule type="cellIs" priority="293" operator="notEqual" aboveAverage="0" equalAverage="0" bottom="0" percent="0" rank="0" text="" dxfId="0">
      <formula>"OK"</formula>
    </cfRule>
  </conditionalFormatting>
  <conditionalFormatting sqref="R64">
    <cfRule type="cellIs" priority="294" operator="notEqual" aboveAverage="0" equalAverage="0" bottom="0" percent="0" rank="0" text="" dxfId="0">
      <formula>"OK"</formula>
    </cfRule>
  </conditionalFormatting>
  <conditionalFormatting sqref="S64">
    <cfRule type="cellIs" priority="295" operator="notEqual" aboveAverage="0" equalAverage="0" bottom="0" percent="0" rank="0" text="" dxfId="0">
      <formula>"OK"</formula>
    </cfRule>
  </conditionalFormatting>
  <conditionalFormatting sqref="T64">
    <cfRule type="cellIs" priority="296" operator="notEqual" aboveAverage="0" equalAverage="0" bottom="0" percent="0" rank="0" text="" dxfId="0">
      <formula>"OK"</formula>
    </cfRule>
  </conditionalFormatting>
  <conditionalFormatting sqref="P65">
    <cfRule type="cellIs" priority="297" operator="notEqual" aboveAverage="0" equalAverage="0" bottom="0" percent="0" rank="0" text="" dxfId="0">
      <formula>"OK"</formula>
    </cfRule>
  </conditionalFormatting>
  <conditionalFormatting sqref="Q65">
    <cfRule type="cellIs" priority="298" operator="notEqual" aboveAverage="0" equalAverage="0" bottom="0" percent="0" rank="0" text="" dxfId="0">
      <formula>"OK"</formula>
    </cfRule>
  </conditionalFormatting>
  <conditionalFormatting sqref="R65">
    <cfRule type="cellIs" priority="299" operator="notEqual" aboveAverage="0" equalAverage="0" bottom="0" percent="0" rank="0" text="" dxfId="0">
      <formula>"OK"</formula>
    </cfRule>
  </conditionalFormatting>
  <conditionalFormatting sqref="S65">
    <cfRule type="cellIs" priority="300" operator="notEqual" aboveAverage="0" equalAverage="0" bottom="0" percent="0" rank="0" text="" dxfId="0">
      <formula>"OK"</formula>
    </cfRule>
  </conditionalFormatting>
  <conditionalFormatting sqref="T65">
    <cfRule type="cellIs" priority="301" operator="notEqual" aboveAverage="0" equalAverage="0" bottom="0" percent="0" rank="0" text="" dxfId="0">
      <formula>"OK"</formula>
    </cfRule>
  </conditionalFormatting>
  <conditionalFormatting sqref="P66">
    <cfRule type="cellIs" priority="302" operator="notEqual" aboveAverage="0" equalAverage="0" bottom="0" percent="0" rank="0" text="" dxfId="0">
      <formula>"OK"</formula>
    </cfRule>
  </conditionalFormatting>
  <conditionalFormatting sqref="Q66">
    <cfRule type="cellIs" priority="303" operator="notEqual" aboveAverage="0" equalAverage="0" bottom="0" percent="0" rank="0" text="" dxfId="0">
      <formula>"OK"</formula>
    </cfRule>
  </conditionalFormatting>
  <conditionalFormatting sqref="R66">
    <cfRule type="cellIs" priority="304" operator="notEqual" aboveAverage="0" equalAverage="0" bottom="0" percent="0" rank="0" text="" dxfId="0">
      <formula>"OK"</formula>
    </cfRule>
  </conditionalFormatting>
  <conditionalFormatting sqref="S66">
    <cfRule type="cellIs" priority="305" operator="notEqual" aboveAverage="0" equalAverage="0" bottom="0" percent="0" rank="0" text="" dxfId="0">
      <formula>"OK"</formula>
    </cfRule>
  </conditionalFormatting>
  <conditionalFormatting sqref="T66">
    <cfRule type="cellIs" priority="306" operator="notEqual" aboveAverage="0" equalAverage="0" bottom="0" percent="0" rank="0" text="" dxfId="0">
      <formula>"OK"</formula>
    </cfRule>
  </conditionalFormatting>
  <conditionalFormatting sqref="P67">
    <cfRule type="cellIs" priority="307" operator="notEqual" aboveAverage="0" equalAverage="0" bottom="0" percent="0" rank="0" text="" dxfId="0">
      <formula>"OK"</formula>
    </cfRule>
  </conditionalFormatting>
  <conditionalFormatting sqref="Q67">
    <cfRule type="cellIs" priority="308" operator="notEqual" aboveAverage="0" equalAverage="0" bottom="0" percent="0" rank="0" text="" dxfId="0">
      <formula>"OK"</formula>
    </cfRule>
  </conditionalFormatting>
  <conditionalFormatting sqref="R67">
    <cfRule type="cellIs" priority="309" operator="notEqual" aboveAverage="0" equalAverage="0" bottom="0" percent="0" rank="0" text="" dxfId="0">
      <formula>"OK"</formula>
    </cfRule>
  </conditionalFormatting>
  <conditionalFormatting sqref="S67">
    <cfRule type="cellIs" priority="310" operator="notEqual" aboveAverage="0" equalAverage="0" bottom="0" percent="0" rank="0" text="" dxfId="0">
      <formula>"OK"</formula>
    </cfRule>
  </conditionalFormatting>
  <conditionalFormatting sqref="T67">
    <cfRule type="cellIs" priority="311" operator="notEqual" aboveAverage="0" equalAverage="0" bottom="0" percent="0" rank="0" text="" dxfId="0">
      <formula>"OK"</formula>
    </cfRule>
  </conditionalFormatting>
  <conditionalFormatting sqref="P68">
    <cfRule type="cellIs" priority="312" operator="notEqual" aboveAverage="0" equalAverage="0" bottom="0" percent="0" rank="0" text="" dxfId="0">
      <formula>"OK"</formula>
    </cfRule>
  </conditionalFormatting>
  <conditionalFormatting sqref="Q68">
    <cfRule type="cellIs" priority="313" operator="notEqual" aboveAverage="0" equalAverage="0" bottom="0" percent="0" rank="0" text="" dxfId="0">
      <formula>"OK"</formula>
    </cfRule>
  </conditionalFormatting>
  <conditionalFormatting sqref="R68">
    <cfRule type="cellIs" priority="314" operator="notEqual" aboveAverage="0" equalAverage="0" bottom="0" percent="0" rank="0" text="" dxfId="0">
      <formula>"OK"</formula>
    </cfRule>
  </conditionalFormatting>
  <conditionalFormatting sqref="S68">
    <cfRule type="cellIs" priority="315" operator="notEqual" aboveAverage="0" equalAverage="0" bottom="0" percent="0" rank="0" text="" dxfId="0">
      <formula>"OK"</formula>
    </cfRule>
  </conditionalFormatting>
  <conditionalFormatting sqref="T68">
    <cfRule type="cellIs" priority="316" operator="notEqual" aboveAverage="0" equalAverage="0" bottom="0" percent="0" rank="0" text="" dxfId="0">
      <formula>"OK"</formula>
    </cfRule>
  </conditionalFormatting>
  <conditionalFormatting sqref="P69">
    <cfRule type="cellIs" priority="317" operator="notEqual" aboveAverage="0" equalAverage="0" bottom="0" percent="0" rank="0" text="" dxfId="0">
      <formula>"OK"</formula>
    </cfRule>
  </conditionalFormatting>
  <conditionalFormatting sqref="Q69">
    <cfRule type="cellIs" priority="318" operator="notEqual" aboveAverage="0" equalAverage="0" bottom="0" percent="0" rank="0" text="" dxfId="0">
      <formula>"OK"</formula>
    </cfRule>
  </conditionalFormatting>
  <conditionalFormatting sqref="R69">
    <cfRule type="cellIs" priority="319" operator="notEqual" aboveAverage="0" equalAverage="0" bottom="0" percent="0" rank="0" text="" dxfId="0">
      <formula>"OK"</formula>
    </cfRule>
  </conditionalFormatting>
  <conditionalFormatting sqref="S69">
    <cfRule type="cellIs" priority="320" operator="notEqual" aboveAverage="0" equalAverage="0" bottom="0" percent="0" rank="0" text="" dxfId="0">
      <formula>"OK"</formula>
    </cfRule>
  </conditionalFormatting>
  <conditionalFormatting sqref="T69">
    <cfRule type="cellIs" priority="321" operator="notEqual" aboveAverage="0" equalAverage="0" bottom="0" percent="0" rank="0" text="" dxfId="0">
      <formula>"OK"</formula>
    </cfRule>
  </conditionalFormatting>
  <conditionalFormatting sqref="P70">
    <cfRule type="cellIs" priority="322" operator="notEqual" aboveAverage="0" equalAverage="0" bottom="0" percent="0" rank="0" text="" dxfId="0">
      <formula>"OK"</formula>
    </cfRule>
  </conditionalFormatting>
  <conditionalFormatting sqref="Q70">
    <cfRule type="cellIs" priority="323" operator="notEqual" aboveAverage="0" equalAverage="0" bottom="0" percent="0" rank="0" text="" dxfId="0">
      <formula>"OK"</formula>
    </cfRule>
  </conditionalFormatting>
  <conditionalFormatting sqref="R70">
    <cfRule type="cellIs" priority="324" operator="notEqual" aboveAverage="0" equalAverage="0" bottom="0" percent="0" rank="0" text="" dxfId="0">
      <formula>"OK"</formula>
    </cfRule>
  </conditionalFormatting>
  <conditionalFormatting sqref="S70">
    <cfRule type="cellIs" priority="325" operator="notEqual" aboveAverage="0" equalAverage="0" bottom="0" percent="0" rank="0" text="" dxfId="0">
      <formula>"OK"</formula>
    </cfRule>
  </conditionalFormatting>
  <conditionalFormatting sqref="T70">
    <cfRule type="cellIs" priority="326" operator="notEqual" aboveAverage="0" equalAverage="0" bottom="0" percent="0" rank="0" text="" dxfId="0">
      <formula>"OK"</formula>
    </cfRule>
  </conditionalFormatting>
  <conditionalFormatting sqref="P71">
    <cfRule type="cellIs" priority="327" operator="notEqual" aboveAverage="0" equalAverage="0" bottom="0" percent="0" rank="0" text="" dxfId="0">
      <formula>"OK"</formula>
    </cfRule>
  </conditionalFormatting>
  <conditionalFormatting sqref="Q71">
    <cfRule type="cellIs" priority="328" operator="notEqual" aboveAverage="0" equalAverage="0" bottom="0" percent="0" rank="0" text="" dxfId="0">
      <formula>"OK"</formula>
    </cfRule>
  </conditionalFormatting>
  <conditionalFormatting sqref="R71">
    <cfRule type="cellIs" priority="329" operator="notEqual" aboveAverage="0" equalAverage="0" bottom="0" percent="0" rank="0" text="" dxfId="0">
      <formula>"OK"</formula>
    </cfRule>
  </conditionalFormatting>
  <conditionalFormatting sqref="S71">
    <cfRule type="cellIs" priority="330" operator="notEqual" aboveAverage="0" equalAverage="0" bottom="0" percent="0" rank="0" text="" dxfId="0">
      <formula>"OK"</formula>
    </cfRule>
  </conditionalFormatting>
  <conditionalFormatting sqref="T71">
    <cfRule type="cellIs" priority="331" operator="notEqual" aboveAverage="0" equalAverage="0" bottom="0" percent="0" rank="0" text="" dxfId="0">
      <formula>"OK"</formula>
    </cfRule>
  </conditionalFormatting>
  <conditionalFormatting sqref="P72">
    <cfRule type="cellIs" priority="332" operator="notEqual" aboveAverage="0" equalAverage="0" bottom="0" percent="0" rank="0" text="" dxfId="0">
      <formula>"OK"</formula>
    </cfRule>
  </conditionalFormatting>
  <conditionalFormatting sqref="Q72">
    <cfRule type="cellIs" priority="333" operator="notEqual" aboveAverage="0" equalAverage="0" bottom="0" percent="0" rank="0" text="" dxfId="0">
      <formula>"OK"</formula>
    </cfRule>
  </conditionalFormatting>
  <conditionalFormatting sqref="R72">
    <cfRule type="cellIs" priority="334" operator="notEqual" aboveAverage="0" equalAverage="0" bottom="0" percent="0" rank="0" text="" dxfId="0">
      <formula>"OK"</formula>
    </cfRule>
  </conditionalFormatting>
  <conditionalFormatting sqref="S72">
    <cfRule type="cellIs" priority="335" operator="notEqual" aboveAverage="0" equalAverage="0" bottom="0" percent="0" rank="0" text="" dxfId="0">
      <formula>"OK"</formula>
    </cfRule>
  </conditionalFormatting>
  <conditionalFormatting sqref="T72">
    <cfRule type="cellIs" priority="336" operator="notEqual" aboveAverage="0" equalAverage="0" bottom="0" percent="0" rank="0" text="" dxfId="0">
      <formula>"OK"</formula>
    </cfRule>
  </conditionalFormatting>
  <conditionalFormatting sqref="P73">
    <cfRule type="cellIs" priority="337" operator="notEqual" aboveAverage="0" equalAverage="0" bottom="0" percent="0" rank="0" text="" dxfId="0">
      <formula>"OK"</formula>
    </cfRule>
  </conditionalFormatting>
  <conditionalFormatting sqref="Q73">
    <cfRule type="cellIs" priority="338" operator="notEqual" aboveAverage="0" equalAverage="0" bottom="0" percent="0" rank="0" text="" dxfId="0">
      <formula>"OK"</formula>
    </cfRule>
  </conditionalFormatting>
  <conditionalFormatting sqref="R73">
    <cfRule type="cellIs" priority="339" operator="notEqual" aboveAverage="0" equalAverage="0" bottom="0" percent="0" rank="0" text="" dxfId="0">
      <formula>"OK"</formula>
    </cfRule>
  </conditionalFormatting>
  <conditionalFormatting sqref="S73">
    <cfRule type="cellIs" priority="340" operator="notEqual" aboveAverage="0" equalAverage="0" bottom="0" percent="0" rank="0" text="" dxfId="0">
      <formula>"OK"</formula>
    </cfRule>
  </conditionalFormatting>
  <conditionalFormatting sqref="T73">
    <cfRule type="cellIs" priority="341" operator="notEqual" aboveAverage="0" equalAverage="0" bottom="0" percent="0" rank="0" text="" dxfId="0">
      <formula>"OK"</formula>
    </cfRule>
  </conditionalFormatting>
  <conditionalFormatting sqref="P74">
    <cfRule type="cellIs" priority="342" operator="notEqual" aboveAverage="0" equalAverage="0" bottom="0" percent="0" rank="0" text="" dxfId="0">
      <formula>"OK"</formula>
    </cfRule>
  </conditionalFormatting>
  <conditionalFormatting sqref="Q74">
    <cfRule type="cellIs" priority="343" operator="notEqual" aboveAverage="0" equalAverage="0" bottom="0" percent="0" rank="0" text="" dxfId="0">
      <formula>"OK"</formula>
    </cfRule>
  </conditionalFormatting>
  <conditionalFormatting sqref="R74">
    <cfRule type="cellIs" priority="344" operator="notEqual" aboveAverage="0" equalAverage="0" bottom="0" percent="0" rank="0" text="" dxfId="0">
      <formula>"OK"</formula>
    </cfRule>
  </conditionalFormatting>
  <conditionalFormatting sqref="S74">
    <cfRule type="cellIs" priority="345" operator="notEqual" aboveAverage="0" equalAverage="0" bottom="0" percent="0" rank="0" text="" dxfId="0">
      <formula>"OK"</formula>
    </cfRule>
  </conditionalFormatting>
  <conditionalFormatting sqref="T74">
    <cfRule type="cellIs" priority="346" operator="notEqual" aboveAverage="0" equalAverage="0" bottom="0" percent="0" rank="0" text="" dxfId="0">
      <formula>"OK"</formula>
    </cfRule>
  </conditionalFormatting>
  <conditionalFormatting sqref="P75">
    <cfRule type="cellIs" priority="347" operator="notEqual" aboveAverage="0" equalAverage="0" bottom="0" percent="0" rank="0" text="" dxfId="0">
      <formula>"OK"</formula>
    </cfRule>
  </conditionalFormatting>
  <conditionalFormatting sqref="Q75">
    <cfRule type="cellIs" priority="348" operator="notEqual" aboveAverage="0" equalAverage="0" bottom="0" percent="0" rank="0" text="" dxfId="0">
      <formula>"OK"</formula>
    </cfRule>
  </conditionalFormatting>
  <conditionalFormatting sqref="R75">
    <cfRule type="cellIs" priority="349" operator="notEqual" aboveAverage="0" equalAverage="0" bottom="0" percent="0" rank="0" text="" dxfId="0">
      <formula>"OK"</formula>
    </cfRule>
  </conditionalFormatting>
  <conditionalFormatting sqref="S75">
    <cfRule type="cellIs" priority="350" operator="notEqual" aboveAverage="0" equalAverage="0" bottom="0" percent="0" rank="0" text="" dxfId="0">
      <formula>"OK"</formula>
    </cfRule>
  </conditionalFormatting>
  <conditionalFormatting sqref="T75">
    <cfRule type="cellIs" priority="351" operator="notEqual" aboveAverage="0" equalAverage="0" bottom="0" percent="0" rank="0" text="" dxfId="0">
      <formula>"OK"</formula>
    </cfRule>
  </conditionalFormatting>
  <conditionalFormatting sqref="P76">
    <cfRule type="cellIs" priority="352" operator="notEqual" aboveAverage="0" equalAverage="0" bottom="0" percent="0" rank="0" text="" dxfId="0">
      <formula>"OK"</formula>
    </cfRule>
  </conditionalFormatting>
  <conditionalFormatting sqref="Q76">
    <cfRule type="cellIs" priority="353" operator="notEqual" aboveAverage="0" equalAverage="0" bottom="0" percent="0" rank="0" text="" dxfId="0">
      <formula>"OK"</formula>
    </cfRule>
  </conditionalFormatting>
  <conditionalFormatting sqref="R76">
    <cfRule type="cellIs" priority="354" operator="notEqual" aboveAverage="0" equalAverage="0" bottom="0" percent="0" rank="0" text="" dxfId="0">
      <formula>"OK"</formula>
    </cfRule>
  </conditionalFormatting>
  <conditionalFormatting sqref="S76">
    <cfRule type="cellIs" priority="355" operator="notEqual" aboveAverage="0" equalAverage="0" bottom="0" percent="0" rank="0" text="" dxfId="0">
      <formula>"OK"</formula>
    </cfRule>
  </conditionalFormatting>
  <conditionalFormatting sqref="T76">
    <cfRule type="cellIs" priority="356" operator="notEqual" aboveAverage="0" equalAverage="0" bottom="0" percent="0" rank="0" text="" dxfId="0">
      <formula>"OK"</formula>
    </cfRule>
  </conditionalFormatting>
  <conditionalFormatting sqref="P77">
    <cfRule type="cellIs" priority="357" operator="notEqual" aboveAverage="0" equalAverage="0" bottom="0" percent="0" rank="0" text="" dxfId="0">
      <formula>"OK"</formula>
    </cfRule>
  </conditionalFormatting>
  <conditionalFormatting sqref="Q77">
    <cfRule type="cellIs" priority="358" operator="notEqual" aboveAverage="0" equalAverage="0" bottom="0" percent="0" rank="0" text="" dxfId="0">
      <formula>"OK"</formula>
    </cfRule>
  </conditionalFormatting>
  <conditionalFormatting sqref="R77">
    <cfRule type="cellIs" priority="359" operator="notEqual" aboveAverage="0" equalAverage="0" bottom="0" percent="0" rank="0" text="" dxfId="0">
      <formula>"OK"</formula>
    </cfRule>
  </conditionalFormatting>
  <conditionalFormatting sqref="S77">
    <cfRule type="cellIs" priority="360" operator="notEqual" aboveAverage="0" equalAverage="0" bottom="0" percent="0" rank="0" text="" dxfId="0">
      <formula>"OK"</formula>
    </cfRule>
  </conditionalFormatting>
  <conditionalFormatting sqref="T77">
    <cfRule type="cellIs" priority="361" operator="notEqual" aboveAverage="0" equalAverage="0" bottom="0" percent="0" rank="0" text="" dxfId="0">
      <formula>"OK"</formula>
    </cfRule>
  </conditionalFormatting>
  <conditionalFormatting sqref="P78">
    <cfRule type="cellIs" priority="362" operator="notEqual" aboveAverage="0" equalAverage="0" bottom="0" percent="0" rank="0" text="" dxfId="0">
      <formula>"OK"</formula>
    </cfRule>
  </conditionalFormatting>
  <conditionalFormatting sqref="Q78">
    <cfRule type="cellIs" priority="363" operator="notEqual" aboveAverage="0" equalAverage="0" bottom="0" percent="0" rank="0" text="" dxfId="0">
      <formula>"OK"</formula>
    </cfRule>
  </conditionalFormatting>
  <conditionalFormatting sqref="R78">
    <cfRule type="cellIs" priority="364" operator="notEqual" aboveAverage="0" equalAverage="0" bottom="0" percent="0" rank="0" text="" dxfId="0">
      <formula>"OK"</formula>
    </cfRule>
  </conditionalFormatting>
  <conditionalFormatting sqref="S78">
    <cfRule type="cellIs" priority="365" operator="notEqual" aboveAverage="0" equalAverage="0" bottom="0" percent="0" rank="0" text="" dxfId="0">
      <formula>"OK"</formula>
    </cfRule>
  </conditionalFormatting>
  <conditionalFormatting sqref="T78">
    <cfRule type="cellIs" priority="366" operator="notEqual" aboveAverage="0" equalAverage="0" bottom="0" percent="0" rank="0" text="" dxfId="0">
      <formula>"OK"</formula>
    </cfRule>
  </conditionalFormatting>
  <conditionalFormatting sqref="P79">
    <cfRule type="cellIs" priority="367" operator="notEqual" aboveAverage="0" equalAverage="0" bottom="0" percent="0" rank="0" text="" dxfId="0">
      <formula>"OK"</formula>
    </cfRule>
  </conditionalFormatting>
  <conditionalFormatting sqref="Q79">
    <cfRule type="cellIs" priority="368" operator="notEqual" aboveAverage="0" equalAverage="0" bottom="0" percent="0" rank="0" text="" dxfId="0">
      <formula>"OK"</formula>
    </cfRule>
  </conditionalFormatting>
  <conditionalFormatting sqref="R79">
    <cfRule type="cellIs" priority="369" operator="notEqual" aboveAverage="0" equalAverage="0" bottom="0" percent="0" rank="0" text="" dxfId="0">
      <formula>"OK"</formula>
    </cfRule>
  </conditionalFormatting>
  <conditionalFormatting sqref="S79">
    <cfRule type="cellIs" priority="370" operator="notEqual" aboveAverage="0" equalAverage="0" bottom="0" percent="0" rank="0" text="" dxfId="0">
      <formula>"OK"</formula>
    </cfRule>
  </conditionalFormatting>
  <conditionalFormatting sqref="T79">
    <cfRule type="cellIs" priority="371" operator="notEqual" aboveAverage="0" equalAverage="0" bottom="0" percent="0" rank="0" text="" dxfId="0">
      <formula>"OK"</formula>
    </cfRule>
  </conditionalFormatting>
  <conditionalFormatting sqref="P80">
    <cfRule type="cellIs" priority="372" operator="notEqual" aboveAverage="0" equalAverage="0" bottom="0" percent="0" rank="0" text="" dxfId="0">
      <formula>"OK"</formula>
    </cfRule>
  </conditionalFormatting>
  <conditionalFormatting sqref="Q80">
    <cfRule type="cellIs" priority="373" operator="notEqual" aboveAverage="0" equalAverage="0" bottom="0" percent="0" rank="0" text="" dxfId="0">
      <formula>"OK"</formula>
    </cfRule>
  </conditionalFormatting>
  <conditionalFormatting sqref="R80">
    <cfRule type="cellIs" priority="374" operator="notEqual" aboveAverage="0" equalAverage="0" bottom="0" percent="0" rank="0" text="" dxfId="0">
      <formula>"OK"</formula>
    </cfRule>
  </conditionalFormatting>
  <conditionalFormatting sqref="S80">
    <cfRule type="cellIs" priority="375" operator="notEqual" aboveAverage="0" equalAverage="0" bottom="0" percent="0" rank="0" text="" dxfId="0">
      <formula>"OK"</formula>
    </cfRule>
  </conditionalFormatting>
  <conditionalFormatting sqref="T80">
    <cfRule type="cellIs" priority="376" operator="notEqual" aboveAverage="0" equalAverage="0" bottom="0" percent="0" rank="0" text="" dxfId="0">
      <formula>"OK"</formula>
    </cfRule>
  </conditionalFormatting>
  <conditionalFormatting sqref="P81">
    <cfRule type="cellIs" priority="377" operator="notEqual" aboveAverage="0" equalAverage="0" bottom="0" percent="0" rank="0" text="" dxfId="0">
      <formula>"OK"</formula>
    </cfRule>
  </conditionalFormatting>
  <conditionalFormatting sqref="Q81">
    <cfRule type="cellIs" priority="378" operator="notEqual" aboveAverage="0" equalAverage="0" bottom="0" percent="0" rank="0" text="" dxfId="0">
      <formula>"OK"</formula>
    </cfRule>
  </conditionalFormatting>
  <conditionalFormatting sqref="R81">
    <cfRule type="cellIs" priority="379" operator="notEqual" aboveAverage="0" equalAverage="0" bottom="0" percent="0" rank="0" text="" dxfId="0">
      <formula>"OK"</formula>
    </cfRule>
  </conditionalFormatting>
  <conditionalFormatting sqref="S81">
    <cfRule type="cellIs" priority="380" operator="notEqual" aboveAverage="0" equalAverage="0" bottom="0" percent="0" rank="0" text="" dxfId="0">
      <formula>"OK"</formula>
    </cfRule>
  </conditionalFormatting>
  <conditionalFormatting sqref="T81">
    <cfRule type="cellIs" priority="381" operator="notEqual" aboveAverage="0" equalAverage="0" bottom="0" percent="0" rank="0" text="" dxfId="0">
      <formula>"OK"</formula>
    </cfRule>
  </conditionalFormatting>
  <conditionalFormatting sqref="P82">
    <cfRule type="cellIs" priority="382" operator="notEqual" aboveAverage="0" equalAverage="0" bottom="0" percent="0" rank="0" text="" dxfId="0">
      <formula>"OK"</formula>
    </cfRule>
  </conditionalFormatting>
  <conditionalFormatting sqref="Q82">
    <cfRule type="cellIs" priority="383" operator="notEqual" aboveAverage="0" equalAverage="0" bottom="0" percent="0" rank="0" text="" dxfId="0">
      <formula>"OK"</formula>
    </cfRule>
  </conditionalFormatting>
  <conditionalFormatting sqref="R82">
    <cfRule type="cellIs" priority="384" operator="notEqual" aboveAverage="0" equalAverage="0" bottom="0" percent="0" rank="0" text="" dxfId="0">
      <formula>"OK"</formula>
    </cfRule>
  </conditionalFormatting>
  <conditionalFormatting sqref="S82">
    <cfRule type="cellIs" priority="385" operator="notEqual" aboveAverage="0" equalAverage="0" bottom="0" percent="0" rank="0" text="" dxfId="0">
      <formula>"OK"</formula>
    </cfRule>
  </conditionalFormatting>
  <conditionalFormatting sqref="T82">
    <cfRule type="cellIs" priority="386" operator="notEqual" aboveAverage="0" equalAverage="0" bottom="0" percent="0" rank="0" text="" dxfId="0">
      <formula>"OK"</formula>
    </cfRule>
  </conditionalFormatting>
  <conditionalFormatting sqref="P83">
    <cfRule type="cellIs" priority="387" operator="notEqual" aboveAverage="0" equalAverage="0" bottom="0" percent="0" rank="0" text="" dxfId="0">
      <formula>"OK"</formula>
    </cfRule>
  </conditionalFormatting>
  <conditionalFormatting sqref="Q83">
    <cfRule type="cellIs" priority="388" operator="notEqual" aboveAverage="0" equalAverage="0" bottom="0" percent="0" rank="0" text="" dxfId="0">
      <formula>"OK"</formula>
    </cfRule>
  </conditionalFormatting>
  <conditionalFormatting sqref="R83">
    <cfRule type="cellIs" priority="389" operator="notEqual" aboveAverage="0" equalAverage="0" bottom="0" percent="0" rank="0" text="" dxfId="0">
      <formula>"OK"</formula>
    </cfRule>
  </conditionalFormatting>
  <conditionalFormatting sqref="S83">
    <cfRule type="cellIs" priority="390" operator="notEqual" aboveAverage="0" equalAverage="0" bottom="0" percent="0" rank="0" text="" dxfId="0">
      <formula>"OK"</formula>
    </cfRule>
  </conditionalFormatting>
  <conditionalFormatting sqref="T83">
    <cfRule type="cellIs" priority="391" operator="notEqual" aboveAverage="0" equalAverage="0" bottom="0" percent="0" rank="0" text="" dxfId="0">
      <formula>"OK"</formula>
    </cfRule>
  </conditionalFormatting>
  <conditionalFormatting sqref="P84">
    <cfRule type="cellIs" priority="392" operator="notEqual" aboveAverage="0" equalAverage="0" bottom="0" percent="0" rank="0" text="" dxfId="0">
      <formula>"OK"</formula>
    </cfRule>
  </conditionalFormatting>
  <conditionalFormatting sqref="Q84">
    <cfRule type="cellIs" priority="393" operator="notEqual" aboveAverage="0" equalAverage="0" bottom="0" percent="0" rank="0" text="" dxfId="0">
      <formula>"OK"</formula>
    </cfRule>
  </conditionalFormatting>
  <conditionalFormatting sqref="R84">
    <cfRule type="cellIs" priority="394" operator="notEqual" aboveAverage="0" equalAverage="0" bottom="0" percent="0" rank="0" text="" dxfId="0">
      <formula>"OK"</formula>
    </cfRule>
  </conditionalFormatting>
  <conditionalFormatting sqref="S84">
    <cfRule type="cellIs" priority="395" operator="notEqual" aboveAverage="0" equalAverage="0" bottom="0" percent="0" rank="0" text="" dxfId="0">
      <formula>"OK"</formula>
    </cfRule>
  </conditionalFormatting>
  <conditionalFormatting sqref="T84">
    <cfRule type="cellIs" priority="396" operator="notEqual" aboveAverage="0" equalAverage="0" bottom="0" percent="0" rank="0" text="" dxfId="0">
      <formula>"OK"</formula>
    </cfRule>
  </conditionalFormatting>
  <conditionalFormatting sqref="P85">
    <cfRule type="cellIs" priority="397" operator="notEqual" aboveAverage="0" equalAverage="0" bottom="0" percent="0" rank="0" text="" dxfId="0">
      <formula>"OK"</formula>
    </cfRule>
  </conditionalFormatting>
  <conditionalFormatting sqref="Q85">
    <cfRule type="cellIs" priority="398" operator="notEqual" aboveAverage="0" equalAverage="0" bottom="0" percent="0" rank="0" text="" dxfId="0">
      <formula>"OK"</formula>
    </cfRule>
  </conditionalFormatting>
  <conditionalFormatting sqref="R85">
    <cfRule type="cellIs" priority="399" operator="notEqual" aboveAverage="0" equalAverage="0" bottom="0" percent="0" rank="0" text="" dxfId="0">
      <formula>"OK"</formula>
    </cfRule>
  </conditionalFormatting>
  <conditionalFormatting sqref="S85">
    <cfRule type="cellIs" priority="400" operator="notEqual" aboveAverage="0" equalAverage="0" bottom="0" percent="0" rank="0" text="" dxfId="0">
      <formula>"OK"</formula>
    </cfRule>
  </conditionalFormatting>
  <conditionalFormatting sqref="T85">
    <cfRule type="cellIs" priority="401" operator="notEqual" aboveAverage="0" equalAverage="0" bottom="0" percent="0" rank="0" text="" dxfId="0">
      <formula>"OK"</formula>
    </cfRule>
  </conditionalFormatting>
  <conditionalFormatting sqref="P86">
    <cfRule type="cellIs" priority="402" operator="notEqual" aboveAverage="0" equalAverage="0" bottom="0" percent="0" rank="0" text="" dxfId="0">
      <formula>"OK"</formula>
    </cfRule>
  </conditionalFormatting>
  <conditionalFormatting sqref="Q86">
    <cfRule type="cellIs" priority="403" operator="notEqual" aboveAverage="0" equalAverage="0" bottom="0" percent="0" rank="0" text="" dxfId="0">
      <formula>"OK"</formula>
    </cfRule>
  </conditionalFormatting>
  <conditionalFormatting sqref="R86">
    <cfRule type="cellIs" priority="404" operator="notEqual" aboveAverage="0" equalAverage="0" bottom="0" percent="0" rank="0" text="" dxfId="0">
      <formula>"OK"</formula>
    </cfRule>
  </conditionalFormatting>
  <conditionalFormatting sqref="S86">
    <cfRule type="cellIs" priority="405" operator="notEqual" aboveAverage="0" equalAverage="0" bottom="0" percent="0" rank="0" text="" dxfId="0">
      <formula>"OK"</formula>
    </cfRule>
  </conditionalFormatting>
  <conditionalFormatting sqref="T86">
    <cfRule type="cellIs" priority="406" operator="notEqual" aboveAverage="0" equalAverage="0" bottom="0" percent="0" rank="0" text="" dxfId="0">
      <formula>"OK"</formula>
    </cfRule>
  </conditionalFormatting>
  <conditionalFormatting sqref="P87">
    <cfRule type="cellIs" priority="407" operator="notEqual" aboveAverage="0" equalAverage="0" bottom="0" percent="0" rank="0" text="" dxfId="0">
      <formula>"OK"</formula>
    </cfRule>
  </conditionalFormatting>
  <conditionalFormatting sqref="Q87">
    <cfRule type="cellIs" priority="408" operator="notEqual" aboveAverage="0" equalAverage="0" bottom="0" percent="0" rank="0" text="" dxfId="0">
      <formula>"OK"</formula>
    </cfRule>
  </conditionalFormatting>
  <conditionalFormatting sqref="R87">
    <cfRule type="cellIs" priority="409" operator="notEqual" aboveAverage="0" equalAverage="0" bottom="0" percent="0" rank="0" text="" dxfId="0">
      <formula>"OK"</formula>
    </cfRule>
  </conditionalFormatting>
  <conditionalFormatting sqref="S87">
    <cfRule type="cellIs" priority="410" operator="notEqual" aboveAverage="0" equalAverage="0" bottom="0" percent="0" rank="0" text="" dxfId="0">
      <formula>"OK"</formula>
    </cfRule>
  </conditionalFormatting>
  <conditionalFormatting sqref="T87">
    <cfRule type="cellIs" priority="411" operator="notEqual" aboveAverage="0" equalAverage="0" bottom="0" percent="0" rank="0" text="" dxfId="0">
      <formula>"OK"</formula>
    </cfRule>
  </conditionalFormatting>
  <conditionalFormatting sqref="P88">
    <cfRule type="cellIs" priority="412" operator="notEqual" aboveAverage="0" equalAverage="0" bottom="0" percent="0" rank="0" text="" dxfId="0">
      <formula>"OK"</formula>
    </cfRule>
  </conditionalFormatting>
  <conditionalFormatting sqref="Q88">
    <cfRule type="cellIs" priority="413" operator="notEqual" aboveAverage="0" equalAverage="0" bottom="0" percent="0" rank="0" text="" dxfId="0">
      <formula>"OK"</formula>
    </cfRule>
  </conditionalFormatting>
  <conditionalFormatting sqref="R88">
    <cfRule type="cellIs" priority="414" operator="notEqual" aboveAverage="0" equalAverage="0" bottom="0" percent="0" rank="0" text="" dxfId="0">
      <formula>"OK"</formula>
    </cfRule>
  </conditionalFormatting>
  <conditionalFormatting sqref="S88">
    <cfRule type="cellIs" priority="415" operator="notEqual" aboveAverage="0" equalAverage="0" bottom="0" percent="0" rank="0" text="" dxfId="0">
      <formula>"OK"</formula>
    </cfRule>
  </conditionalFormatting>
  <conditionalFormatting sqref="T88">
    <cfRule type="cellIs" priority="416" operator="notEqual" aboveAverage="0" equalAverage="0" bottom="0" percent="0" rank="0" text="" dxfId="0">
      <formula>"OK"</formula>
    </cfRule>
  </conditionalFormatting>
  <conditionalFormatting sqref="K28:K46">
    <cfRule type="cellIs" priority="417" operator="equal" aboveAverage="0" equalAverage="0" bottom="0" percent="0" rank="0" text="" dxfId="0">
      <formula>"fail"</formula>
    </cfRule>
  </conditionalFormatting>
  <conditionalFormatting sqref="J28:J36">
    <cfRule type="cellIs" priority="418" operator="equal" aboveAverage="0" equalAverage="0" bottom="0" percent="0" rank="0" text="" dxfId="0">
      <formula>"fail"</formula>
    </cfRule>
  </conditionalFormatting>
  <conditionalFormatting sqref="N28:N36">
    <cfRule type="cellIs" priority="419" operator="equal" aboveAverage="0" equalAverage="0" bottom="0" percent="0" rank="0" text="" dxfId="0">
      <formula>"fail"</formula>
    </cfRule>
  </conditionalFormatting>
  <conditionalFormatting sqref="K28:K46">
    <cfRule type="cellIs" priority="420" operator="equal" aboveAverage="0" equalAverage="0" bottom="0" percent="0" rank="0" text="" dxfId="0">
      <formula>"fail"</formula>
    </cfRule>
  </conditionalFormatting>
  <conditionalFormatting sqref="J28:J36">
    <cfRule type="cellIs" priority="421" operator="equal" aboveAverage="0" equalAverage="0" bottom="0" percent="0" rank="0" text="" dxfId="0">
      <formula>"fail"</formula>
    </cfRule>
  </conditionalFormatting>
  <conditionalFormatting sqref="N28:N36">
    <cfRule type="cellIs" priority="422" operator="equal" aboveAverage="0" equalAverage="0" bottom="0" percent="0" rank="0" text="" dxfId="0">
      <formula>"fail"</formula>
    </cfRule>
  </conditionalFormatting>
  <conditionalFormatting sqref="J27:J36">
    <cfRule type="cellIs" priority="423" operator="equal" aboveAverage="0" equalAverage="0" bottom="0" percent="0" rank="0" text="" dxfId="0">
      <formula>"fail"</formula>
    </cfRule>
  </conditionalFormatting>
  <conditionalFormatting sqref="K27:K46">
    <cfRule type="cellIs" priority="424" operator="equal" aboveAverage="0" equalAverage="0" bottom="0" percent="0" rank="0" text="" dxfId="0">
      <formula>"fail"</formula>
    </cfRule>
  </conditionalFormatting>
  <conditionalFormatting sqref="K49:K67">
    <cfRule type="cellIs" priority="425" operator="equal" aboveAverage="0" equalAverage="0" bottom="0" percent="0" rank="0" text="" dxfId="0">
      <formula>"fail"</formula>
    </cfRule>
  </conditionalFormatting>
  <conditionalFormatting sqref="J49:J57">
    <cfRule type="cellIs" priority="426" operator="equal" aboveAverage="0" equalAverage="0" bottom="0" percent="0" rank="0" text="" dxfId="0">
      <formula>"fail"</formula>
    </cfRule>
  </conditionalFormatting>
  <conditionalFormatting sqref="N49:N57">
    <cfRule type="cellIs" priority="427" operator="equal" aboveAverage="0" equalAverage="0" bottom="0" percent="0" rank="0" text="" dxfId="0">
      <formula>"fail"</formula>
    </cfRule>
  </conditionalFormatting>
  <conditionalFormatting sqref="K49:K67">
    <cfRule type="cellIs" priority="428" operator="equal" aboveAverage="0" equalAverage="0" bottom="0" percent="0" rank="0" text="" dxfId="0">
      <formula>"fail"</formula>
    </cfRule>
  </conditionalFormatting>
  <conditionalFormatting sqref="J49:J57">
    <cfRule type="cellIs" priority="429" operator="equal" aboveAverage="0" equalAverage="0" bottom="0" percent="0" rank="0" text="" dxfId="0">
      <formula>"fail"</formula>
    </cfRule>
  </conditionalFormatting>
  <conditionalFormatting sqref="N49:N57">
    <cfRule type="cellIs" priority="430" operator="equal" aboveAverage="0" equalAverage="0" bottom="0" percent="0" rank="0" text="" dxfId="0">
      <formula>"fail"</formula>
    </cfRule>
  </conditionalFormatting>
  <conditionalFormatting sqref="K49:K67">
    <cfRule type="cellIs" priority="431" operator="equal" aboveAverage="0" equalAverage="0" bottom="0" percent="0" rank="0" text="" dxfId="0">
      <formula>"fail"</formula>
    </cfRule>
  </conditionalFormatting>
  <conditionalFormatting sqref="J49:J57">
    <cfRule type="cellIs" priority="432" operator="equal" aboveAverage="0" equalAverage="0" bottom="0" percent="0" rank="0" text="" dxfId="0">
      <formula>"fail"</formula>
    </cfRule>
  </conditionalFormatting>
  <conditionalFormatting sqref="N49:N57">
    <cfRule type="cellIs" priority="433" operator="equal" aboveAverage="0" equalAverage="0" bottom="0" percent="0" rank="0" text="" dxfId="0">
      <formula>"fail"</formula>
    </cfRule>
  </conditionalFormatting>
  <conditionalFormatting sqref="J48:J57">
    <cfRule type="cellIs" priority="434" operator="equal" aboveAverage="0" equalAverage="0" bottom="0" percent="0" rank="0" text="" dxfId="0">
      <formula>"fail"</formula>
    </cfRule>
  </conditionalFormatting>
  <conditionalFormatting sqref="K48:K67">
    <cfRule type="cellIs" priority="435" operator="equal" aboveAverage="0" equalAverage="0" bottom="0" percent="0" rank="0" text="" dxfId="0">
      <formula>"fail"</formula>
    </cfRule>
  </conditionalFormatting>
  <conditionalFormatting sqref="K70:K88">
    <cfRule type="cellIs" priority="436" operator="equal" aboveAverage="0" equalAverage="0" bottom="0" percent="0" rank="0" text="" dxfId="0">
      <formula>"fail"</formula>
    </cfRule>
  </conditionalFormatting>
  <conditionalFormatting sqref="J70:J78">
    <cfRule type="cellIs" priority="437" operator="equal" aboveAverage="0" equalAverage="0" bottom="0" percent="0" rank="0" text="" dxfId="0">
      <formula>"fail"</formula>
    </cfRule>
  </conditionalFormatting>
  <conditionalFormatting sqref="N70:N78">
    <cfRule type="cellIs" priority="438" operator="equal" aboveAverage="0" equalAverage="0" bottom="0" percent="0" rank="0" text="" dxfId="0">
      <formula>"fail"</formula>
    </cfRule>
  </conditionalFormatting>
  <conditionalFormatting sqref="K70:K88">
    <cfRule type="cellIs" priority="439" operator="equal" aboveAverage="0" equalAverage="0" bottom="0" percent="0" rank="0" text="" dxfId="0">
      <formula>"fail"</formula>
    </cfRule>
  </conditionalFormatting>
  <conditionalFormatting sqref="J70:J78">
    <cfRule type="cellIs" priority="440" operator="equal" aboveAverage="0" equalAverage="0" bottom="0" percent="0" rank="0" text="" dxfId="0">
      <formula>"fail"</formula>
    </cfRule>
  </conditionalFormatting>
  <conditionalFormatting sqref="N70:N78">
    <cfRule type="cellIs" priority="441" operator="equal" aboveAverage="0" equalAverage="0" bottom="0" percent="0" rank="0" text="" dxfId="0">
      <formula>"fail"</formula>
    </cfRule>
  </conditionalFormatting>
  <conditionalFormatting sqref="K70:K88">
    <cfRule type="cellIs" priority="442" operator="equal" aboveAverage="0" equalAverage="0" bottom="0" percent="0" rank="0" text="" dxfId="0">
      <formula>"fail"</formula>
    </cfRule>
  </conditionalFormatting>
  <conditionalFormatting sqref="J70:J78">
    <cfRule type="cellIs" priority="443" operator="equal" aboveAverage="0" equalAverage="0" bottom="0" percent="0" rank="0" text="" dxfId="0">
      <formula>"fail"</formula>
    </cfRule>
  </conditionalFormatting>
  <conditionalFormatting sqref="N70:N78">
    <cfRule type="cellIs" priority="444" operator="equal" aboveAverage="0" equalAverage="0" bottom="0" percent="0" rank="0" text="" dxfId="0">
      <formula>"fail"</formula>
    </cfRule>
  </conditionalFormatting>
  <conditionalFormatting sqref="J69:J78">
    <cfRule type="cellIs" priority="445" operator="equal" aboveAverage="0" equalAverage="0" bottom="0" percent="0" rank="0" text="" dxfId="0">
      <formula>"fail"</formula>
    </cfRule>
  </conditionalFormatting>
  <conditionalFormatting sqref="K69:K88">
    <cfRule type="cellIs" priority="446" operator="equal" aboveAverage="0" equalAverage="0" bottom="0" percent="0" rank="0" text="" dxfId="0">
      <formula>"fail"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89"/>
  <sheetViews>
    <sheetView windowProtection="false"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pane xSplit="0" ySplit="525" topLeftCell="A1" activePane="bottomLeft" state="split"/>
      <selection pane="topLeft" activeCell="A3" activeCellId="0" sqref="A3"/>
      <selection pane="bottomLeft" activeCell="K1" activeCellId="0" sqref="K1"/>
    </sheetView>
  </sheetViews>
  <sheetFormatPr defaultRowHeight="12.8"/>
  <cols>
    <col collapsed="false" hidden="false" max="1" min="1" style="0" width="5.55102040816327"/>
    <col collapsed="false" hidden="false" max="2" min="2" style="0" width="10.5561224489796"/>
    <col collapsed="false" hidden="false" max="3" min="3" style="0" width="6.38775510204082"/>
    <col collapsed="false" hidden="false" max="4" min="4" style="0" width="11.5204081632653"/>
    <col collapsed="false" hidden="false" max="5" min="5" style="0" width="12.9132653061225"/>
    <col collapsed="false" hidden="false" max="6" min="6" style="0" width="3.88775510204082"/>
    <col collapsed="false" hidden="false" max="7" min="7" style="0" width="5.55102040816327"/>
    <col collapsed="false" hidden="false" max="8" min="8" style="0" width="4.71428571428571"/>
    <col collapsed="false" hidden="false" max="9" min="9" style="0" width="12.780612244898"/>
    <col collapsed="false" hidden="false" max="10" min="10" style="0" width="4.58163265306122"/>
    <col collapsed="false" hidden="false" max="11" min="11" style="0" width="5.55102040816327"/>
    <col collapsed="false" hidden="false" max="12" min="12" style="0" width="10.4132653061225"/>
    <col collapsed="false" hidden="false" max="13" min="13" style="0" width="13.8877551020408"/>
    <col collapsed="false" hidden="false" max="14" min="14" style="0" width="5.55102040816327"/>
    <col collapsed="false" hidden="false" max="15" min="15" style="0" width="35.1530612244898"/>
    <col collapsed="false" hidden="false" max="1025" min="16" style="0" width="11.5204081632653"/>
  </cols>
  <sheetData>
    <row r="1" customFormat="false" ht="12.8" hidden="false" customHeight="false" outlineLevel="0" collapsed="false">
      <c r="A1" s="0" t="n">
        <f aca="false">A26+A47+A68+A89</f>
        <v>43</v>
      </c>
    </row>
    <row r="2" customFormat="false" ht="12.8" hidden="false" customHeight="false" outlineLevel="0" collapsed="false">
      <c r="I2" s="5" t="s">
        <v>43</v>
      </c>
      <c r="J2" s="5"/>
      <c r="K2" s="5"/>
      <c r="L2" s="5"/>
      <c r="M2" s="5"/>
      <c r="N2" s="5"/>
    </row>
    <row r="3" customFormat="false" ht="12.8" hidden="false" customHeight="false" outlineLevel="0" collapsed="false">
      <c r="A3" s="5" t="s">
        <v>44</v>
      </c>
      <c r="B3" s="5"/>
      <c r="C3" s="3" t="s">
        <v>45</v>
      </c>
      <c r="D3" s="3" t="s">
        <v>46</v>
      </c>
      <c r="E3" s="3" t="s">
        <v>47</v>
      </c>
      <c r="F3" s="5" t="s">
        <v>48</v>
      </c>
      <c r="G3" s="5"/>
      <c r="H3" s="5"/>
      <c r="I3" s="3" t="s">
        <v>49</v>
      </c>
      <c r="J3" s="3" t="s">
        <v>22</v>
      </c>
      <c r="K3" s="3" t="s">
        <v>23</v>
      </c>
      <c r="L3" s="3" t="s">
        <v>24</v>
      </c>
      <c r="M3" s="3" t="s">
        <v>25</v>
      </c>
      <c r="N3" s="3" t="s">
        <v>26</v>
      </c>
      <c r="O3" s="3" t="s">
        <v>50</v>
      </c>
      <c r="P3" s="3" t="s">
        <v>22</v>
      </c>
      <c r="Q3" s="3" t="s">
        <v>23</v>
      </c>
      <c r="R3" s="3" t="s">
        <v>24</v>
      </c>
      <c r="S3" s="3" t="s">
        <v>25</v>
      </c>
      <c r="T3" s="3" t="s">
        <v>26</v>
      </c>
    </row>
    <row r="5" customFormat="false" ht="12.8" hidden="false" customHeight="false" outlineLevel="0" collapsed="false">
      <c r="A5" s="3" t="s">
        <v>58</v>
      </c>
      <c r="B5" s="3" t="s">
        <v>57</v>
      </c>
      <c r="P5" s="6"/>
      <c r="Q5" s="6"/>
    </row>
    <row r="6" customFormat="false" ht="12.8" hidden="false" customHeight="false" outlineLevel="0" collapsed="false">
      <c r="C6" s="0" t="n">
        <v>1</v>
      </c>
      <c r="D6" s="0" t="s">
        <v>28</v>
      </c>
      <c r="E6" s="0" t="s">
        <v>27</v>
      </c>
      <c r="I6" s="0" t="s">
        <v>28</v>
      </c>
      <c r="J6" s="0" t="s">
        <v>54</v>
      </c>
      <c r="K6" s="0" t="s">
        <v>53</v>
      </c>
      <c r="N6" s="0" t="s">
        <v>53</v>
      </c>
      <c r="O6" s="7" t="str">
        <f aca="false">IF(COUNTA(J6:N6) &gt; 0, CONCATENATE(C6,MID(D6, FIND(":", D6)+1, 99),A$5,B$5,SUBSTITUTE(E6, ":", "-"),F6,G6,H6), "")</f>
        <v>1integerMaxexclusiveINTEGER</v>
      </c>
      <c r="P6" s="0" t="str">
        <f aca="false">IF(ISBLANK(J6), "",IF(_xlfn.XOR(VLOOKUP($E6, data!$E$3:$G$11, IF($F6="int", 3, 2), 0) &gt; HLOOKUP(J$3, data!$P$2:$T$10, MATCH($I6,data!$I$3:$I$10,0)+1, 0),J6&lt;&gt;"pass"), "OK", VLOOKUP($E6, data!$E$3:$G$11, IF($F6="int", 3, 2), 0)&amp;"|"&amp;HLOOKUP(J$3, data!$P$2:$T$10, MATCH($I6,data!$I$3:$I$10,0)+1, 0)))</f>
        <v>OK</v>
      </c>
      <c r="Q6" s="0" t="str">
        <f aca="false">IF(ISBLANK(K6), "",IF(_xlfn.XOR(VLOOKUP($E6, data!$E$3:$G$11, IF($F6="int", 3, 2), 0) &gt; HLOOKUP(K$3, data!$P$2:$T$10, MATCH($I6,data!$I$3:$I$10,0)+1, 0),K6&lt;&gt;"pass"), "OK", VLOOKUP($E6, data!$E$3:$G$11, IF($F6="int", 3, 2), 0)&amp;"|"&amp;HLOOKUP(K$3, data!$P$2:$T$10, MATCH($I6,data!$I$3:$I$10,0)+1, 0)))</f>
        <v>OK</v>
      </c>
      <c r="R6" s="0" t="str">
        <f aca="false">IF(ISBLANK(L6), "",IF(_xlfn.XOR(VLOOKUP($E6, data!$E$3:$G$11, IF($F6="int", 3, 2), 0) &gt; HLOOKUP(L$3, data!$P$2:$T$10, MATCH($I6,data!$I$3:$I$10,0)+1, 0),L6&lt;&gt;"pass"), "OK", VLOOKUP($E6, data!$E$3:$G$11, IF($F6="int", 3, 2), 0)&amp;"|"&amp;HLOOKUP(L$3, data!$P$2:$T$10, MATCH($I6,data!$I$3:$I$10,0)+1, 0)))</f>
        <v/>
      </c>
      <c r="S6" s="0" t="str">
        <f aca="false">IF(ISBLANK(M6), "",IF(_xlfn.XOR(VLOOKUP($E6, data!$E$3:$G$11, IF($F6="int", 3, 2), 0) &gt; HLOOKUP(M$3, data!$P$2:$T$10, MATCH($I6,data!$I$3:$I$10,0)+1, 0),M6&lt;&gt;"pass"), "OK", VLOOKUP($E6, data!$E$3:$G$11, IF($F6="int", 3, 2), 0)&amp;"|"&amp;HLOOKUP(M$3, data!$P$2:$T$10, MATCH($I6,data!$I$3:$I$10,0)+1, 0)))</f>
        <v/>
      </c>
      <c r="T6" s="0" t="str">
        <f aca="false">IF(ISBLANK(N6), "",IF(_xlfn.XOR(VLOOKUP($E6, data!$E$3:$G$11, IF($F6="int", 3, 2), 0) &gt; HLOOKUP(N$3, data!$P$2:$T$10, MATCH($I6,data!$I$3:$I$10,0)+1, 0),N6&lt;&gt;"pass"), "OK", VLOOKUP($E6, data!$E$3:$G$11, IF($F6="int", 3, 2), 0)&amp;"|"&amp;HLOOKUP(N$3, data!$P$2:$T$10, MATCH($I6,data!$I$3:$I$10,0)+1, 0)))</f>
        <v>OK</v>
      </c>
    </row>
    <row r="7" customFormat="false" ht="12.8" hidden="false" customHeight="false" outlineLevel="0" collapsed="false">
      <c r="C7" s="0" t="n">
        <v>1</v>
      </c>
      <c r="D7" s="0" t="s">
        <v>28</v>
      </c>
      <c r="E7" s="0" t="s">
        <v>27</v>
      </c>
      <c r="G7" s="0" t="s">
        <v>55</v>
      </c>
      <c r="I7" s="0" t="s">
        <v>28</v>
      </c>
      <c r="O7" s="7" t="inlineStr">
        <f aca="false">IF(COUNTA(J7:N7) &gt; 0, CONCATENATE(C7,MID(D7, FIND(":", D7)+1, 99),A$5,B$5,SUBSTITUTE(E7, ":", "-"),F7,G7,H7), "")</f>
        <is>
          <t/>
        </is>
      </c>
      <c r="P7" s="0" t="inlineStr">
        <f aca="false">IF(ISBLANK(J7), "",IF(_xlfn.XOR(VLOOKUP($E7, data!$E$3:$G$11, IF($F7="int", 3, 2), 0) &gt; HLOOKUP(J$3, data!$P$2:$T$10, MATCH($I7,data!$I$3:$I$10,0)+1, 0),J7&lt;&gt;"pass"), "OK", VLOOKUP($E7, data!$E$3:$G$11, IF($F7="int", 3, 2), 0)&amp;"|"&amp;HLOOKUP(J$3, data!$P$2:$T$10, MATCH($I7,data!$I$3:$I$10,0)+1, 0)))</f>
        <is>
          <t/>
        </is>
      </c>
      <c r="Q7" s="0" t="inlineStr">
        <f aca="false">IF(ISBLANK(K7), "",IF(_xlfn.XOR(VLOOKUP($E7, data!$E$3:$G$11, IF($F7="int", 3, 2), 0) &gt; HLOOKUP(K$3, data!$P$2:$T$10, MATCH($I7,data!$I$3:$I$10,0)+1, 0),K7&lt;&gt;"pass"), "OK", VLOOKUP($E7, data!$E$3:$G$11, IF($F7="int", 3, 2), 0)&amp;"|"&amp;HLOOKUP(K$3, data!$P$2:$T$10, MATCH($I7,data!$I$3:$I$10,0)+1, 0)))</f>
        <is>
          <t/>
        </is>
      </c>
      <c r="R7" s="0" t="inlineStr">
        <f aca="false">IF(ISBLANK(L7), "",IF(_xlfn.XOR(VLOOKUP($E7, data!$E$3:$G$11, IF($F7="int", 3, 2), 0) &gt; HLOOKUP(L$3, data!$P$2:$T$10, MATCH($I7,data!$I$3:$I$10,0)+1, 0),L7&lt;&gt;"pass"), "OK", VLOOKUP($E7, data!$E$3:$G$11, IF($F7="int", 3, 2), 0)&amp;"|"&amp;HLOOKUP(L$3, data!$P$2:$T$10, MATCH($I7,data!$I$3:$I$10,0)+1, 0)))</f>
        <is>
          <t/>
        </is>
      </c>
      <c r="S7" s="0" t="inlineStr">
        <f aca="false">IF(ISBLANK(M7), "",IF(_xlfn.XOR(VLOOKUP($E7, data!$E$3:$G$11, IF($F7="int", 3, 2), 0) &gt; HLOOKUP(M$3, data!$P$2:$T$10, MATCH($I7,data!$I$3:$I$10,0)+1, 0),M7&lt;&gt;"pass"), "OK", VLOOKUP($E7, data!$E$3:$G$11, IF($F7="int", 3, 2), 0)&amp;"|"&amp;HLOOKUP(M$3, data!$P$2:$T$10, MATCH($I7,data!$I$3:$I$10,0)+1, 0)))</f>
        <is>
          <t/>
        </is>
      </c>
      <c r="T7" s="0" t="inlineStr">
        <f aca="false">IF(ISBLANK(N7), "",IF(_xlfn.XOR(VLOOKUP($E7, data!$E$3:$G$11, IF($F7="int", 3, 2), 0) &gt; HLOOKUP(N$3, data!$P$2:$T$10, MATCH($I7,data!$I$3:$I$10,0)+1, 0),N7&lt;&gt;"pass"), "OK", VLOOKUP($E7, data!$E$3:$G$11, IF($F7="int", 3, 2), 0)&amp;"|"&amp;HLOOKUP(N$3, data!$P$2:$T$10, MATCH($I7,data!$I$3:$I$10,0)+1, 0)))</f>
        <is>
          <t/>
        </is>
      </c>
    </row>
    <row r="8" customFormat="false" ht="12.8" hidden="false" customHeight="false" outlineLevel="0" collapsed="false">
      <c r="C8" s="0" t="n">
        <v>1</v>
      </c>
      <c r="D8" s="0" t="s">
        <v>28</v>
      </c>
      <c r="E8" s="0" t="s">
        <v>39</v>
      </c>
      <c r="I8" s="0" t="s">
        <v>28</v>
      </c>
      <c r="O8" s="7" t="inlineStr">
        <f aca="false">IF(COUNTA(J8:N8) &gt; 0, CONCATENATE(C8,MID(D8, FIND(":", D8)+1, 99),A$5,B$5,SUBSTITUTE(E8, ":", "-"),F8,G8,H8), "")</f>
        <is>
          <t/>
        </is>
      </c>
      <c r="P8" s="0" t="inlineStr">
        <f aca="false">IF(ISBLANK(J8), "",IF(_xlfn.XOR(VLOOKUP($E8, data!$E$3:$G$11, IF($F8="int", 3, 2), 0) &gt; HLOOKUP(J$3, data!$P$2:$T$10, MATCH($I8,data!$I$3:$I$10,0)+1, 0),J8&lt;&gt;"pass"), "OK", VLOOKUP($E8, data!$E$3:$G$11, IF($F8="int", 3, 2), 0)&amp;"|"&amp;HLOOKUP(J$3, data!$P$2:$T$10, MATCH($I8,data!$I$3:$I$10,0)+1, 0)))</f>
        <is>
          <t/>
        </is>
      </c>
      <c r="Q8" s="0" t="inlineStr">
        <f aca="false">IF(ISBLANK(K8), "",IF(_xlfn.XOR(VLOOKUP($E8, data!$E$3:$G$11, IF($F8="int", 3, 2), 0) &gt; HLOOKUP(K$3, data!$P$2:$T$10, MATCH($I8,data!$I$3:$I$10,0)+1, 0),K8&lt;&gt;"pass"), "OK", VLOOKUP($E8, data!$E$3:$G$11, IF($F8="int", 3, 2), 0)&amp;"|"&amp;HLOOKUP(K$3, data!$P$2:$T$10, MATCH($I8,data!$I$3:$I$10,0)+1, 0)))</f>
        <is>
          <t/>
        </is>
      </c>
      <c r="R8" s="0" t="inlineStr">
        <f aca="false">IF(ISBLANK(L8), "",IF(_xlfn.XOR(VLOOKUP($E8, data!$E$3:$G$11, IF($F8="int", 3, 2), 0) &gt; HLOOKUP(L$3, data!$P$2:$T$10, MATCH($I8,data!$I$3:$I$10,0)+1, 0),L8&lt;&gt;"pass"), "OK", VLOOKUP($E8, data!$E$3:$G$11, IF($F8="int", 3, 2), 0)&amp;"|"&amp;HLOOKUP(L$3, data!$P$2:$T$10, MATCH($I8,data!$I$3:$I$10,0)+1, 0)))</f>
        <is>
          <t/>
        </is>
      </c>
      <c r="S8" s="0" t="inlineStr">
        <f aca="false">IF(ISBLANK(M8), "",IF(_xlfn.XOR(VLOOKUP($E8, data!$E$3:$G$11, IF($F8="int", 3, 2), 0) &gt; HLOOKUP(M$3, data!$P$2:$T$10, MATCH($I8,data!$I$3:$I$10,0)+1, 0),M8&lt;&gt;"pass"), "OK", VLOOKUP($E8, data!$E$3:$G$11, IF($F8="int", 3, 2), 0)&amp;"|"&amp;HLOOKUP(M$3, data!$P$2:$T$10, MATCH($I8,data!$I$3:$I$10,0)+1, 0)))</f>
        <is>
          <t/>
        </is>
      </c>
      <c r="T8" s="0" t="inlineStr">
        <f aca="false">IF(ISBLANK(N8), "",IF(_xlfn.XOR(VLOOKUP($E8, data!$E$3:$G$11, IF($F8="int", 3, 2), 0) &gt; HLOOKUP(N$3, data!$P$2:$T$10, MATCH($I8,data!$I$3:$I$10,0)+1, 0),N8&lt;&gt;"pass"), "OK", VLOOKUP($E8, data!$E$3:$G$11, IF($F8="int", 3, 2), 0)&amp;"|"&amp;HLOOKUP(N$3, data!$P$2:$T$10, MATCH($I8,data!$I$3:$I$10,0)+1, 0)))</f>
        <is>
          <t/>
        </is>
      </c>
    </row>
    <row r="9" customFormat="false" ht="12.8" hidden="false" customHeight="false" outlineLevel="0" collapsed="false">
      <c r="C9" s="0" t="n">
        <v>1</v>
      </c>
      <c r="D9" s="0" t="s">
        <v>28</v>
      </c>
      <c r="E9" s="0" t="s">
        <v>39</v>
      </c>
      <c r="G9" s="0" t="s">
        <v>55</v>
      </c>
      <c r="H9" s="0" t="s">
        <v>56</v>
      </c>
      <c r="I9" s="0" t="s">
        <v>28</v>
      </c>
      <c r="O9" s="7" t="inlineStr">
        <f aca="false">IF(COUNTA(J9:N9) &gt; 0, CONCATENATE(C9,MID(D9, FIND(":", D9)+1, 99),A$5,B$5,SUBSTITUTE(E9, ":", "-"),F9,G9,H9), "")</f>
        <is>
          <t/>
        </is>
      </c>
      <c r="P9" s="0" t="inlineStr">
        <f aca="false">IF(ISBLANK(J9), "",IF(_xlfn.XOR(VLOOKUP($E9, data!$E$3:$G$11, IF($F9="int", 3, 2), 0) &gt; HLOOKUP(J$3, data!$P$2:$T$10, MATCH($I9,data!$I$3:$I$10,0)+1, 0),J9&lt;&gt;"pass"), "OK", VLOOKUP($E9, data!$E$3:$G$11, IF($F9="int", 3, 2), 0)&amp;"|"&amp;HLOOKUP(J$3, data!$P$2:$T$10, MATCH($I9,data!$I$3:$I$10,0)+1, 0)))</f>
        <is>
          <t/>
        </is>
      </c>
      <c r="Q9" s="0" t="inlineStr">
        <f aca="false">IF(ISBLANK(K9), "",IF(_xlfn.XOR(VLOOKUP($E9, data!$E$3:$G$11, IF($F9="int", 3, 2), 0) &gt; HLOOKUP(K$3, data!$P$2:$T$10, MATCH($I9,data!$I$3:$I$10,0)+1, 0),K9&lt;&gt;"pass"), "OK", VLOOKUP($E9, data!$E$3:$G$11, IF($F9="int", 3, 2), 0)&amp;"|"&amp;HLOOKUP(K$3, data!$P$2:$T$10, MATCH($I9,data!$I$3:$I$10,0)+1, 0)))</f>
        <is>
          <t/>
        </is>
      </c>
      <c r="R9" s="0" t="inlineStr">
        <f aca="false">IF(ISBLANK(L9), "",IF(_xlfn.XOR(VLOOKUP($E9, data!$E$3:$G$11, IF($F9="int", 3, 2), 0) &gt; HLOOKUP(L$3, data!$P$2:$T$10, MATCH($I9,data!$I$3:$I$10,0)+1, 0),L9&lt;&gt;"pass"), "OK", VLOOKUP($E9, data!$E$3:$G$11, IF($F9="int", 3, 2), 0)&amp;"|"&amp;HLOOKUP(L$3, data!$P$2:$T$10, MATCH($I9,data!$I$3:$I$10,0)+1, 0)))</f>
        <is>
          <t/>
        </is>
      </c>
      <c r="S9" s="0" t="inlineStr">
        <f aca="false">IF(ISBLANK(M9), "",IF(_xlfn.XOR(VLOOKUP($E9, data!$E$3:$G$11, IF($F9="int", 3, 2), 0) &gt; HLOOKUP(M$3, data!$P$2:$T$10, MATCH($I9,data!$I$3:$I$10,0)+1, 0),M9&lt;&gt;"pass"), "OK", VLOOKUP($E9, data!$E$3:$G$11, IF($F9="int", 3, 2), 0)&amp;"|"&amp;HLOOKUP(M$3, data!$P$2:$T$10, MATCH($I9,data!$I$3:$I$10,0)+1, 0)))</f>
        <is>
          <t/>
        </is>
      </c>
      <c r="T9" s="0" t="inlineStr">
        <f aca="false">IF(ISBLANK(N9), "",IF(_xlfn.XOR(VLOOKUP($E9, data!$E$3:$G$11, IF($F9="int", 3, 2), 0) &gt; HLOOKUP(N$3, data!$P$2:$T$10, MATCH($I9,data!$I$3:$I$10,0)+1, 0),N9&lt;&gt;"pass"), "OK", VLOOKUP($E9, data!$E$3:$G$11, IF($F9="int", 3, 2), 0)&amp;"|"&amp;HLOOKUP(N$3, data!$P$2:$T$10, MATCH($I9,data!$I$3:$I$10,0)+1, 0)))</f>
        <is>
          <t/>
        </is>
      </c>
    </row>
    <row r="10" customFormat="false" ht="12.8" hidden="false" customHeight="false" outlineLevel="0" collapsed="false">
      <c r="C10" s="0" t="n">
        <v>1</v>
      </c>
      <c r="D10" s="0" t="s">
        <v>28</v>
      </c>
      <c r="E10" s="0" t="s">
        <v>39</v>
      </c>
      <c r="F10" s="0" t="s">
        <v>21</v>
      </c>
      <c r="I10" s="0" t="s">
        <v>28</v>
      </c>
      <c r="J10" s="0" t="s">
        <v>54</v>
      </c>
      <c r="K10" s="0" t="s">
        <v>53</v>
      </c>
      <c r="N10" s="0" t="s">
        <v>53</v>
      </c>
      <c r="O10" s="7" t="str">
        <f aca="false">IF(COUNTA(J10:N10) &gt; 0, CONCATENATE(C10,MID(D10, FIND(":", D10)+1, 99),A$5,B$5,SUBSTITUTE(E10, ":", "-"),F10,G10,H10), "")</f>
        <v>1integerMaxexclusiveDECIMALint</v>
      </c>
      <c r="P10" s="0" t="str">
        <f aca="false">IF(ISBLANK(J10), "",IF(_xlfn.XOR(VLOOKUP($E10, data!$E$3:$G$11, IF($F10="int", 3, 2), 0) &gt; HLOOKUP(J$3, data!$P$2:$T$10, MATCH($I10,data!$I$3:$I$10,0)+1, 0),J10&lt;&gt;"pass"), "OK", VLOOKUP($E10, data!$E$3:$G$11, IF($F10="int", 3, 2), 0)&amp;"|"&amp;HLOOKUP(J$3, data!$P$2:$T$10, MATCH($I10,data!$I$3:$I$10,0)+1, 0)))</f>
        <v>OK</v>
      </c>
      <c r="Q10" s="0" t="str">
        <f aca="false">IF(ISBLANK(K10), "",IF(_xlfn.XOR(VLOOKUP($E10, data!$E$3:$G$11, IF($F10="int", 3, 2), 0) &gt; HLOOKUP(K$3, data!$P$2:$T$10, MATCH($I10,data!$I$3:$I$10,0)+1, 0),K10&lt;&gt;"pass"), "OK", VLOOKUP($E10, data!$E$3:$G$11, IF($F10="int", 3, 2), 0)&amp;"|"&amp;HLOOKUP(K$3, data!$P$2:$T$10, MATCH($I10,data!$I$3:$I$10,0)+1, 0)))</f>
        <v>OK</v>
      </c>
      <c r="R10" s="0" t="inlineStr">
        <f aca="false">IF(ISBLANK(L10), "",IF(_xlfn.XOR(VLOOKUP($E10, data!$E$3:$G$11, IF($F10="int", 3, 2), 0) &gt; HLOOKUP(L$3, data!$P$2:$T$10, MATCH($I10,data!$I$3:$I$10,0)+1, 0),L10&lt;&gt;"pass"), "OK", VLOOKUP($E10, data!$E$3:$G$11, IF($F10="int", 3, 2), 0)&amp;"|"&amp;HLOOKUP(L$3, data!$P$2:$T$10, MATCH($I10,data!$I$3:$I$10,0)+1, 0)))</f>
        <is>
          <t/>
        </is>
      </c>
      <c r="S10" s="0" t="inlineStr">
        <f aca="false">IF(ISBLANK(M10), "",IF(_xlfn.XOR(VLOOKUP($E10, data!$E$3:$G$11, IF($F10="int", 3, 2), 0) &gt; HLOOKUP(M$3, data!$P$2:$T$10, MATCH($I10,data!$I$3:$I$10,0)+1, 0),M10&lt;&gt;"pass"), "OK", VLOOKUP($E10, data!$E$3:$G$11, IF($F10="int", 3, 2), 0)&amp;"|"&amp;HLOOKUP(M$3, data!$P$2:$T$10, MATCH($I10,data!$I$3:$I$10,0)+1, 0)))</f>
        <is>
          <t/>
        </is>
      </c>
      <c r="T10" s="0" t="str">
        <f aca="false">IF(ISBLANK(N10), "",IF(_xlfn.XOR(VLOOKUP($E10, data!$E$3:$G$11, IF($F10="int", 3, 2), 0) &gt; HLOOKUP(N$3, data!$P$2:$T$10, MATCH($I10,data!$I$3:$I$10,0)+1, 0),N10&lt;&gt;"pass"), "OK", VLOOKUP($E10, data!$E$3:$G$11, IF($F10="int", 3, 2), 0)&amp;"|"&amp;HLOOKUP(N$3, data!$P$2:$T$10, MATCH($I10,data!$I$3:$I$10,0)+1, 0)))</f>
        <v>OK</v>
      </c>
    </row>
    <row r="11" customFormat="false" ht="12.8" hidden="false" customHeight="false" outlineLevel="0" collapsed="false">
      <c r="C11" s="0" t="n">
        <v>1</v>
      </c>
      <c r="D11" s="0" t="s">
        <v>28</v>
      </c>
      <c r="E11" s="0" t="s">
        <v>39</v>
      </c>
      <c r="F11" s="0" t="s">
        <v>21</v>
      </c>
      <c r="G11" s="0" t="s">
        <v>55</v>
      </c>
      <c r="H11" s="0" t="s">
        <v>56</v>
      </c>
      <c r="I11" s="0" t="s">
        <v>28</v>
      </c>
      <c r="O11" s="7" t="inlineStr">
        <f aca="false">IF(COUNTA(J11:N11) &gt; 0, CONCATENATE(C11,MID(D11, FIND(":", D11)+1, 99),A$5,B$5,SUBSTITUTE(E11, ":", "-"),F11,G11,H11), "")</f>
        <is>
          <t/>
        </is>
      </c>
      <c r="P11" s="0" t="inlineStr">
        <f aca="false">IF(ISBLANK(J11), "",IF(_xlfn.XOR(VLOOKUP($E11, data!$E$3:$G$11, IF($F11="int", 3, 2), 0) &gt; HLOOKUP(J$3, data!$P$2:$T$10, MATCH($I11,data!$I$3:$I$10,0)+1, 0),J11&lt;&gt;"pass"), "OK", VLOOKUP($E11, data!$E$3:$G$11, IF($F11="int", 3, 2), 0)&amp;"|"&amp;HLOOKUP(J$3, data!$P$2:$T$10, MATCH($I11,data!$I$3:$I$10,0)+1, 0)))</f>
        <is>
          <t/>
        </is>
      </c>
      <c r="Q11" s="0" t="inlineStr">
        <f aca="false">IF(ISBLANK(K11), "",IF(_xlfn.XOR(VLOOKUP($E11, data!$E$3:$G$11, IF($F11="int", 3, 2), 0) &gt; HLOOKUP(K$3, data!$P$2:$T$10, MATCH($I11,data!$I$3:$I$10,0)+1, 0),K11&lt;&gt;"pass"), "OK", VLOOKUP($E11, data!$E$3:$G$11, IF($F11="int", 3, 2), 0)&amp;"|"&amp;HLOOKUP(K$3, data!$P$2:$T$10, MATCH($I11,data!$I$3:$I$10,0)+1, 0)))</f>
        <is>
          <t/>
        </is>
      </c>
      <c r="R11" s="0" t="inlineStr">
        <f aca="false">IF(ISBLANK(L11), "",IF(_xlfn.XOR(VLOOKUP($E11, data!$E$3:$G$11, IF($F11="int", 3, 2), 0) &gt; HLOOKUP(L$3, data!$P$2:$T$10, MATCH($I11,data!$I$3:$I$10,0)+1, 0),L11&lt;&gt;"pass"), "OK", VLOOKUP($E11, data!$E$3:$G$11, IF($F11="int", 3, 2), 0)&amp;"|"&amp;HLOOKUP(L$3, data!$P$2:$T$10, MATCH($I11,data!$I$3:$I$10,0)+1, 0)))</f>
        <is>
          <t/>
        </is>
      </c>
      <c r="S11" s="0" t="inlineStr">
        <f aca="false">IF(ISBLANK(M11), "",IF(_xlfn.XOR(VLOOKUP($E11, data!$E$3:$G$11, IF($F11="int", 3, 2), 0) &gt; HLOOKUP(M$3, data!$P$2:$T$10, MATCH($I11,data!$I$3:$I$10,0)+1, 0),M11&lt;&gt;"pass"), "OK", VLOOKUP($E11, data!$E$3:$G$11, IF($F11="int", 3, 2), 0)&amp;"|"&amp;HLOOKUP(M$3, data!$P$2:$T$10, MATCH($I11,data!$I$3:$I$10,0)+1, 0)))</f>
        <is>
          <t/>
        </is>
      </c>
      <c r="T11" s="0" t="inlineStr">
        <f aca="false">IF(ISBLANK(N11), "",IF(_xlfn.XOR(VLOOKUP($E11, data!$E$3:$G$11, IF($F11="int", 3, 2), 0) &gt; HLOOKUP(N$3, data!$P$2:$T$10, MATCH($I11,data!$I$3:$I$10,0)+1, 0),N11&lt;&gt;"pass"), "OK", VLOOKUP($E11, data!$E$3:$G$11, IF($F11="int", 3, 2), 0)&amp;"|"&amp;HLOOKUP(N$3, data!$P$2:$T$10, MATCH($I11,data!$I$3:$I$10,0)+1, 0)))</f>
        <is>
          <t/>
        </is>
      </c>
    </row>
    <row r="12" customFormat="false" ht="12.8" hidden="false" customHeight="false" outlineLevel="0" collapsed="false">
      <c r="C12" s="0" t="n">
        <v>1</v>
      </c>
      <c r="D12" s="0" t="s">
        <v>28</v>
      </c>
      <c r="E12" s="0" t="s">
        <v>42</v>
      </c>
      <c r="I12" s="0" t="s">
        <v>28</v>
      </c>
      <c r="O12" s="7" t="inlineStr">
        <f aca="false">IF(COUNTA(J12:N12) &gt; 0, CONCATENATE(C12,MID(D12, FIND(":", D12)+1, 99),A$5,B$5,SUBSTITUTE(E12, ":", "-"),F12,G12,H12), "")</f>
        <is>
          <t/>
        </is>
      </c>
      <c r="P12" s="0" t="inlineStr">
        <f aca="false">IF(ISBLANK(J12), "",IF(_xlfn.XOR(VLOOKUP($E12, data!$E$3:$G$11, IF($F12="int", 3, 2), 0) &gt; HLOOKUP(J$3, data!$P$2:$T$10, MATCH($I12,data!$I$3:$I$10,0)+1, 0),J12&lt;&gt;"pass"), "OK", VLOOKUP($E12, data!$E$3:$G$11, IF($F12="int", 3, 2), 0)&amp;"|"&amp;HLOOKUP(J$3, data!$P$2:$T$10, MATCH($I12,data!$I$3:$I$10,0)+1, 0)))</f>
        <is>
          <t/>
        </is>
      </c>
      <c r="Q12" s="0" t="inlineStr">
        <f aca="false">IF(ISBLANK(K12), "",IF(_xlfn.XOR(VLOOKUP($E12, data!$E$3:$G$11, IF($F12="int", 3, 2), 0) &gt; HLOOKUP(K$3, data!$P$2:$T$10, MATCH($I12,data!$I$3:$I$10,0)+1, 0),K12&lt;&gt;"pass"), "OK", VLOOKUP($E12, data!$E$3:$G$11, IF($F12="int", 3, 2), 0)&amp;"|"&amp;HLOOKUP(K$3, data!$P$2:$T$10, MATCH($I12,data!$I$3:$I$10,0)+1, 0)))</f>
        <is>
          <t/>
        </is>
      </c>
      <c r="R12" s="0" t="inlineStr">
        <f aca="false">IF(ISBLANK(L12), "",IF(_xlfn.XOR(VLOOKUP($E12, data!$E$3:$G$11, IF($F12="int", 3, 2), 0) &gt; HLOOKUP(L$3, data!$P$2:$T$10, MATCH($I12,data!$I$3:$I$10,0)+1, 0),L12&lt;&gt;"pass"), "OK", VLOOKUP($E12, data!$E$3:$G$11, IF($F12="int", 3, 2), 0)&amp;"|"&amp;HLOOKUP(L$3, data!$P$2:$T$10, MATCH($I12,data!$I$3:$I$10,0)+1, 0)))</f>
        <is>
          <t/>
        </is>
      </c>
      <c r="S12" s="0" t="inlineStr">
        <f aca="false">IF(ISBLANK(M12), "",IF(_xlfn.XOR(VLOOKUP($E12, data!$E$3:$G$11, IF($F12="int", 3, 2), 0) &gt; HLOOKUP(M$3, data!$P$2:$T$10, MATCH($I12,data!$I$3:$I$10,0)+1, 0),M12&lt;&gt;"pass"), "OK", VLOOKUP($E12, data!$E$3:$G$11, IF($F12="int", 3, 2), 0)&amp;"|"&amp;HLOOKUP(M$3, data!$P$2:$T$10, MATCH($I12,data!$I$3:$I$10,0)+1, 0)))</f>
        <is>
          <t/>
        </is>
      </c>
      <c r="T12" s="0" t="inlineStr">
        <f aca="false">IF(ISBLANK(N12), "",IF(_xlfn.XOR(VLOOKUP($E12, data!$E$3:$G$11, IF($F12="int", 3, 2), 0) &gt; HLOOKUP(N$3, data!$P$2:$T$10, MATCH($I12,data!$I$3:$I$10,0)+1, 0),N12&lt;&gt;"pass"), "OK", VLOOKUP($E12, data!$E$3:$G$11, IF($F12="int", 3, 2), 0)&amp;"|"&amp;HLOOKUP(N$3, data!$P$2:$T$10, MATCH($I12,data!$I$3:$I$10,0)+1, 0)))</f>
        <is>
          <t/>
        </is>
      </c>
    </row>
    <row r="13" customFormat="false" ht="12.8" hidden="false" customHeight="false" outlineLevel="0" collapsed="false">
      <c r="C13" s="0" t="n">
        <v>1</v>
      </c>
      <c r="D13" s="0" t="s">
        <v>28</v>
      </c>
      <c r="E13" s="0" t="s">
        <v>42</v>
      </c>
      <c r="G13" s="0" t="s">
        <v>55</v>
      </c>
      <c r="H13" s="0" t="s">
        <v>56</v>
      </c>
      <c r="I13" s="0" t="s">
        <v>28</v>
      </c>
      <c r="O13" s="7" t="inlineStr">
        <f aca="false">IF(COUNTA(J13:N13) &gt; 0, CONCATENATE(C13,MID(D13, FIND(":", D13)+1, 99),A$5,B$5,SUBSTITUTE(E13, ":", "-"),F13,G13,H13), "")</f>
        <is>
          <t/>
        </is>
      </c>
      <c r="P13" s="0" t="inlineStr">
        <f aca="false">IF(ISBLANK(J13), "",IF(_xlfn.XOR(VLOOKUP($E13, data!$E$3:$G$11, IF($F13="int", 3, 2), 0) &gt; HLOOKUP(J$3, data!$P$2:$T$10, MATCH($I13,data!$I$3:$I$10,0)+1, 0),J13&lt;&gt;"pass"), "OK", VLOOKUP($E13, data!$E$3:$G$11, IF($F13="int", 3, 2), 0)&amp;"|"&amp;HLOOKUP(J$3, data!$P$2:$T$10, MATCH($I13,data!$I$3:$I$10,0)+1, 0)))</f>
        <is>
          <t/>
        </is>
      </c>
      <c r="Q13" s="0" t="inlineStr">
        <f aca="false">IF(ISBLANK(K13), "",IF(_xlfn.XOR(VLOOKUP($E13, data!$E$3:$G$11, IF($F13="int", 3, 2), 0) &gt; HLOOKUP(K$3, data!$P$2:$T$10, MATCH($I13,data!$I$3:$I$10,0)+1, 0),K13&lt;&gt;"pass"), "OK", VLOOKUP($E13, data!$E$3:$G$11, IF($F13="int", 3, 2), 0)&amp;"|"&amp;HLOOKUP(K$3, data!$P$2:$T$10, MATCH($I13,data!$I$3:$I$10,0)+1, 0)))</f>
        <is>
          <t/>
        </is>
      </c>
      <c r="R13" s="0" t="inlineStr">
        <f aca="false">IF(ISBLANK(L13), "",IF(_xlfn.XOR(VLOOKUP($E13, data!$E$3:$G$11, IF($F13="int", 3, 2), 0) &gt; HLOOKUP(L$3, data!$P$2:$T$10, MATCH($I13,data!$I$3:$I$10,0)+1, 0),L13&lt;&gt;"pass"), "OK", VLOOKUP($E13, data!$E$3:$G$11, IF($F13="int", 3, 2), 0)&amp;"|"&amp;HLOOKUP(L$3, data!$P$2:$T$10, MATCH($I13,data!$I$3:$I$10,0)+1, 0)))</f>
        <is>
          <t/>
        </is>
      </c>
      <c r="S13" s="0" t="inlineStr">
        <f aca="false">IF(ISBLANK(M13), "",IF(_xlfn.XOR(VLOOKUP($E13, data!$E$3:$G$11, IF($F13="int", 3, 2), 0) &gt; HLOOKUP(M$3, data!$P$2:$T$10, MATCH($I13,data!$I$3:$I$10,0)+1, 0),M13&lt;&gt;"pass"), "OK", VLOOKUP($E13, data!$E$3:$G$11, IF($F13="int", 3, 2), 0)&amp;"|"&amp;HLOOKUP(M$3, data!$P$2:$T$10, MATCH($I13,data!$I$3:$I$10,0)+1, 0)))</f>
        <is>
          <t/>
        </is>
      </c>
      <c r="T13" s="0" t="inlineStr">
        <f aca="false">IF(ISBLANK(N13), "",IF(_xlfn.XOR(VLOOKUP($E13, data!$E$3:$G$11, IF($F13="int", 3, 2), 0) &gt; HLOOKUP(N$3, data!$P$2:$T$10, MATCH($I13,data!$I$3:$I$10,0)+1, 0),N13&lt;&gt;"pass"), "OK", VLOOKUP($E13, data!$E$3:$G$11, IF($F13="int", 3, 2), 0)&amp;"|"&amp;HLOOKUP(N$3, data!$P$2:$T$10, MATCH($I13,data!$I$3:$I$10,0)+1, 0)))</f>
        <is>
          <t/>
        </is>
      </c>
    </row>
    <row r="14" customFormat="false" ht="12.8" hidden="false" customHeight="false" outlineLevel="0" collapsed="false">
      <c r="C14" s="0" t="n">
        <v>1</v>
      </c>
      <c r="D14" s="0" t="s">
        <v>28</v>
      </c>
      <c r="E14" s="0" t="s">
        <v>42</v>
      </c>
      <c r="F14" s="0" t="s">
        <v>21</v>
      </c>
      <c r="I14" s="0" t="s">
        <v>28</v>
      </c>
      <c r="J14" s="0" t="s">
        <v>54</v>
      </c>
      <c r="K14" s="0" t="s">
        <v>53</v>
      </c>
      <c r="N14" s="0" t="s">
        <v>53</v>
      </c>
      <c r="O14" s="7" t="str">
        <f aca="false">IF(COUNTA(J14:N14) &gt; 0, CONCATENATE(C14,MID(D14, FIND(":", D14)+1, 99),A$5,B$5,SUBSTITUTE(E14, ":", "-"),F14,G14,H14), "")</f>
        <v>1integerMaxexclusiveDOUBLEint</v>
      </c>
      <c r="P14" s="0" t="str">
        <f aca="false">IF(ISBLANK(J14), "",IF(_xlfn.XOR(VLOOKUP($E14, data!$E$3:$G$11, IF($F14="int", 3, 2), 0) &gt; HLOOKUP(J$3, data!$P$2:$T$10, MATCH($I14,data!$I$3:$I$10,0)+1, 0),J14&lt;&gt;"pass"), "OK", VLOOKUP($E14, data!$E$3:$G$11, IF($F14="int", 3, 2), 0)&amp;"|"&amp;HLOOKUP(J$3, data!$P$2:$T$10, MATCH($I14,data!$I$3:$I$10,0)+1, 0)))</f>
        <v>OK</v>
      </c>
      <c r="Q14" s="0" t="str">
        <f aca="false">IF(ISBLANK(K14), "",IF(_xlfn.XOR(VLOOKUP($E14, data!$E$3:$G$11, IF($F14="int", 3, 2), 0) &gt; HLOOKUP(K$3, data!$P$2:$T$10, MATCH($I14,data!$I$3:$I$10,0)+1, 0),K14&lt;&gt;"pass"), "OK", VLOOKUP($E14, data!$E$3:$G$11, IF($F14="int", 3, 2), 0)&amp;"|"&amp;HLOOKUP(K$3, data!$P$2:$T$10, MATCH($I14,data!$I$3:$I$10,0)+1, 0)))</f>
        <v>OK</v>
      </c>
      <c r="R14" s="0" t="inlineStr">
        <f aca="false">IF(ISBLANK(L14), "",IF(_xlfn.XOR(VLOOKUP($E14, data!$E$3:$G$11, IF($F14="int", 3, 2), 0) &gt; HLOOKUP(L$3, data!$P$2:$T$10, MATCH($I14,data!$I$3:$I$10,0)+1, 0),L14&lt;&gt;"pass"), "OK", VLOOKUP($E14, data!$E$3:$G$11, IF($F14="int", 3, 2), 0)&amp;"|"&amp;HLOOKUP(L$3, data!$P$2:$T$10, MATCH($I14,data!$I$3:$I$10,0)+1, 0)))</f>
        <is>
          <t/>
        </is>
      </c>
      <c r="S14" s="0" t="inlineStr">
        <f aca="false">IF(ISBLANK(M14), "",IF(_xlfn.XOR(VLOOKUP($E14, data!$E$3:$G$11, IF($F14="int", 3, 2), 0) &gt; HLOOKUP(M$3, data!$P$2:$T$10, MATCH($I14,data!$I$3:$I$10,0)+1, 0),M14&lt;&gt;"pass"), "OK", VLOOKUP($E14, data!$E$3:$G$11, IF($F14="int", 3, 2), 0)&amp;"|"&amp;HLOOKUP(M$3, data!$P$2:$T$10, MATCH($I14,data!$I$3:$I$10,0)+1, 0)))</f>
        <is>
          <t/>
        </is>
      </c>
      <c r="T14" s="0" t="str">
        <f aca="false">IF(ISBLANK(N14), "",IF(_xlfn.XOR(VLOOKUP($E14, data!$E$3:$G$11, IF($F14="int", 3, 2), 0) &gt; HLOOKUP(N$3, data!$P$2:$T$10, MATCH($I14,data!$I$3:$I$10,0)+1, 0),N14&lt;&gt;"pass"), "OK", VLOOKUP($E14, data!$E$3:$G$11, IF($F14="int", 3, 2), 0)&amp;"|"&amp;HLOOKUP(N$3, data!$P$2:$T$10, MATCH($I14,data!$I$3:$I$10,0)+1, 0)))</f>
        <v>OK</v>
      </c>
    </row>
    <row r="15" customFormat="false" ht="12.8" hidden="false" customHeight="false" outlineLevel="0" collapsed="false">
      <c r="C15" s="0" t="n">
        <v>1</v>
      </c>
      <c r="D15" s="0" t="s">
        <v>28</v>
      </c>
      <c r="E15" s="0" t="s">
        <v>42</v>
      </c>
      <c r="F15" s="0" t="s">
        <v>21</v>
      </c>
      <c r="G15" s="0" t="s">
        <v>55</v>
      </c>
      <c r="H15" s="0" t="s">
        <v>56</v>
      </c>
      <c r="I15" s="0" t="s">
        <v>28</v>
      </c>
      <c r="O15" s="7" t="inlineStr">
        <f aca="false">IF(COUNTA(J15:N15) &gt; 0, CONCATENATE(C15,MID(D15, FIND(":", D15)+1, 99),A$5,B$5,SUBSTITUTE(E15, ":", "-"),F15,G15,H15), "")</f>
        <is>
          <t/>
        </is>
      </c>
      <c r="P15" s="0" t="inlineStr">
        <f aca="false">IF(ISBLANK(J15), "",IF(_xlfn.XOR(VLOOKUP($E15, data!$E$3:$G$11, IF($F15="int", 3, 2), 0) &gt; HLOOKUP(J$3, data!$P$2:$T$10, MATCH($I15,data!$I$3:$I$10,0)+1, 0),J15&lt;&gt;"pass"), "OK", VLOOKUP($E15, data!$E$3:$G$11, IF($F15="int", 3, 2), 0)&amp;"|"&amp;HLOOKUP(J$3, data!$P$2:$T$10, MATCH($I15,data!$I$3:$I$10,0)+1, 0)))</f>
        <is>
          <t/>
        </is>
      </c>
      <c r="Q15" s="0" t="inlineStr">
        <f aca="false">IF(ISBLANK(K15), "",IF(_xlfn.XOR(VLOOKUP($E15, data!$E$3:$G$11, IF($F15="int", 3, 2), 0) &gt; HLOOKUP(K$3, data!$P$2:$T$10, MATCH($I15,data!$I$3:$I$10,0)+1, 0),K15&lt;&gt;"pass"), "OK", VLOOKUP($E15, data!$E$3:$G$11, IF($F15="int", 3, 2), 0)&amp;"|"&amp;HLOOKUP(K$3, data!$P$2:$T$10, MATCH($I15,data!$I$3:$I$10,0)+1, 0)))</f>
        <is>
          <t/>
        </is>
      </c>
      <c r="R15" s="0" t="inlineStr">
        <f aca="false">IF(ISBLANK(L15), "",IF(_xlfn.XOR(VLOOKUP($E15, data!$E$3:$G$11, IF($F15="int", 3, 2), 0) &gt; HLOOKUP(L$3, data!$P$2:$T$10, MATCH($I15,data!$I$3:$I$10,0)+1, 0),L15&lt;&gt;"pass"), "OK", VLOOKUP($E15, data!$E$3:$G$11, IF($F15="int", 3, 2), 0)&amp;"|"&amp;HLOOKUP(L$3, data!$P$2:$T$10, MATCH($I15,data!$I$3:$I$10,0)+1, 0)))</f>
        <is>
          <t/>
        </is>
      </c>
      <c r="S15" s="0" t="inlineStr">
        <f aca="false">IF(ISBLANK(M15), "",IF(_xlfn.XOR(VLOOKUP($E15, data!$E$3:$G$11, IF($F15="int", 3, 2), 0) &gt; HLOOKUP(M$3, data!$P$2:$T$10, MATCH($I15,data!$I$3:$I$10,0)+1, 0),M15&lt;&gt;"pass"), "OK", VLOOKUP($E15, data!$E$3:$G$11, IF($F15="int", 3, 2), 0)&amp;"|"&amp;HLOOKUP(M$3, data!$P$2:$T$10, MATCH($I15,data!$I$3:$I$10,0)+1, 0)))</f>
        <is>
          <t/>
        </is>
      </c>
      <c r="T15" s="0" t="inlineStr">
        <f aca="false">IF(ISBLANK(N15), "",IF(_xlfn.XOR(VLOOKUP($E15, data!$E$3:$G$11, IF($F15="int", 3, 2), 0) &gt; HLOOKUP(N$3, data!$P$2:$T$10, MATCH($I15,data!$I$3:$I$10,0)+1, 0),N15&lt;&gt;"pass"), "OK", VLOOKUP($E15, data!$E$3:$G$11, IF($F15="int", 3, 2), 0)&amp;"|"&amp;HLOOKUP(N$3, data!$P$2:$T$10, MATCH($I15,data!$I$3:$I$10,0)+1, 0)))</f>
        <is>
          <t/>
        </is>
      </c>
    </row>
    <row r="16" customFormat="false" ht="12.8" hidden="false" customHeight="false" outlineLevel="0" collapsed="false">
      <c r="C16" s="0" t="n">
        <v>1</v>
      </c>
      <c r="D16" s="0" t="s">
        <v>28</v>
      </c>
      <c r="E16" s="0" t="s">
        <v>27</v>
      </c>
      <c r="I16" s="0" t="s">
        <v>29</v>
      </c>
      <c r="O16" s="7" t="inlineStr">
        <f aca="false">IF(COUNTA(J16:N16) &gt; 0, CONCATENATE(C16,MID(D16, FIND(":", D16)+1, 99),A$5,B$5,SUBSTITUTE(E16, ":", "-"),F16,G16,H16), "")</f>
        <is>
          <t/>
        </is>
      </c>
      <c r="P16" s="0" t="inlineStr">
        <f aca="false">IF(ISBLANK(J16), "",IF(_xlfn.XOR(VLOOKUP($E16, data!$E$3:$G$11, IF($F16="int", 3, 2), 0) &gt; HLOOKUP(J$3, data!$P$2:$T$10, MATCH($I16,data!$I$3:$I$10,0)+1, 0),J16&lt;&gt;"pass"), "OK", VLOOKUP($E16, data!$E$3:$G$11, IF($F16="int", 3, 2), 0)&amp;"|"&amp;HLOOKUP(J$3, data!$P$2:$T$10, MATCH($I16,data!$I$3:$I$10,0)+1, 0)))</f>
        <is>
          <t/>
        </is>
      </c>
      <c r="Q16" s="0" t="inlineStr">
        <f aca="false">IF(ISBLANK(K16), "",IF(_xlfn.XOR(VLOOKUP($E16, data!$E$3:$G$11, IF($F16="int", 3, 2), 0) &gt; HLOOKUP(K$3, data!$P$2:$T$10, MATCH($I16,data!$I$3:$I$10,0)+1, 0),K16&lt;&gt;"pass"), "OK", VLOOKUP($E16, data!$E$3:$G$11, IF($F16="int", 3, 2), 0)&amp;"|"&amp;HLOOKUP(K$3, data!$P$2:$T$10, MATCH($I16,data!$I$3:$I$10,0)+1, 0)))</f>
        <is>
          <t/>
        </is>
      </c>
      <c r="R16" s="0" t="inlineStr">
        <f aca="false">IF(ISBLANK(L16), "",IF(_xlfn.XOR(VLOOKUP($E16, data!$E$3:$G$11, IF($F16="int", 3, 2), 0) &gt; HLOOKUP(L$3, data!$P$2:$T$10, MATCH($I16,data!$I$3:$I$10,0)+1, 0),L16&lt;&gt;"pass"), "OK", VLOOKUP($E16, data!$E$3:$G$11, IF($F16="int", 3, 2), 0)&amp;"|"&amp;HLOOKUP(L$3, data!$P$2:$T$10, MATCH($I16,data!$I$3:$I$10,0)+1, 0)))</f>
        <is>
          <t/>
        </is>
      </c>
      <c r="S16" s="0" t="inlineStr">
        <f aca="false">IF(ISBLANK(M16), "",IF(_xlfn.XOR(VLOOKUP($E16, data!$E$3:$G$11, IF($F16="int", 3, 2), 0) &gt; HLOOKUP(M$3, data!$P$2:$T$10, MATCH($I16,data!$I$3:$I$10,0)+1, 0),M16&lt;&gt;"pass"), "OK", VLOOKUP($E16, data!$E$3:$G$11, IF($F16="int", 3, 2), 0)&amp;"|"&amp;HLOOKUP(M$3, data!$P$2:$T$10, MATCH($I16,data!$I$3:$I$10,0)+1, 0)))</f>
        <is>
          <t/>
        </is>
      </c>
      <c r="T16" s="0" t="inlineStr">
        <f aca="false">IF(ISBLANK(N16), "",IF(_xlfn.XOR(VLOOKUP($E16, data!$E$3:$G$11, IF($F16="int", 3, 2), 0) &gt; HLOOKUP(N$3, data!$P$2:$T$10, MATCH($I16,data!$I$3:$I$10,0)+1, 0),N16&lt;&gt;"pass"), "OK", VLOOKUP($E16, data!$E$3:$G$11, IF($F16="int", 3, 2), 0)&amp;"|"&amp;HLOOKUP(N$3, data!$P$2:$T$10, MATCH($I16,data!$I$3:$I$10,0)+1, 0)))</f>
        <is>
          <t/>
        </is>
      </c>
    </row>
    <row r="17" customFormat="false" ht="12.8" hidden="false" customHeight="false" outlineLevel="0" collapsed="false">
      <c r="C17" s="0" t="n">
        <v>1</v>
      </c>
      <c r="D17" s="0" t="s">
        <v>28</v>
      </c>
      <c r="E17" s="0" t="s">
        <v>27</v>
      </c>
      <c r="I17" s="0" t="s">
        <v>30</v>
      </c>
      <c r="O17" s="7" t="inlineStr">
        <f aca="false">IF(COUNTA(J17:N17) &gt; 0, CONCATENATE(C17,MID(D17, FIND(":", D17)+1, 99),A$5,B$5,SUBSTITUTE(E17, ":", "-"),F17,G17,H17), "")</f>
        <is>
          <t/>
        </is>
      </c>
      <c r="P17" s="0" t="inlineStr">
        <f aca="false">IF(ISBLANK(J17), "",IF(_xlfn.XOR(VLOOKUP($E17, data!$E$3:$G$11, IF($F17="int", 3, 2), 0) &gt; HLOOKUP(J$3, data!$P$2:$T$10, MATCH($I17,data!$I$3:$I$10,0)+1, 0),J17&lt;&gt;"pass"), "OK", VLOOKUP($E17, data!$E$3:$G$11, IF($F17="int", 3, 2), 0)&amp;"|"&amp;HLOOKUP(J$3, data!$P$2:$T$10, MATCH($I17,data!$I$3:$I$10,0)+1, 0)))</f>
        <is>
          <t/>
        </is>
      </c>
      <c r="Q17" s="0" t="inlineStr">
        <f aca="false">IF(ISBLANK(K17), "",IF(_xlfn.XOR(VLOOKUP($E17, data!$E$3:$G$11, IF($F17="int", 3, 2), 0) &gt; HLOOKUP(K$3, data!$P$2:$T$10, MATCH($I17,data!$I$3:$I$10,0)+1, 0),K17&lt;&gt;"pass"), "OK", VLOOKUP($E17, data!$E$3:$G$11, IF($F17="int", 3, 2), 0)&amp;"|"&amp;HLOOKUP(K$3, data!$P$2:$T$10, MATCH($I17,data!$I$3:$I$10,0)+1, 0)))</f>
        <is>
          <t/>
        </is>
      </c>
      <c r="R17" s="0" t="inlineStr">
        <f aca="false">IF(ISBLANK(L17), "",IF(_xlfn.XOR(VLOOKUP($E17, data!$E$3:$G$11, IF($F17="int", 3, 2), 0) &gt; HLOOKUP(L$3, data!$P$2:$T$10, MATCH($I17,data!$I$3:$I$10,0)+1, 0),L17&lt;&gt;"pass"), "OK", VLOOKUP($E17, data!$E$3:$G$11, IF($F17="int", 3, 2), 0)&amp;"|"&amp;HLOOKUP(L$3, data!$P$2:$T$10, MATCH($I17,data!$I$3:$I$10,0)+1, 0)))</f>
        <is>
          <t/>
        </is>
      </c>
      <c r="S17" s="0" t="inlineStr">
        <f aca="false">IF(ISBLANK(M17), "",IF(_xlfn.XOR(VLOOKUP($E17, data!$E$3:$G$11, IF($F17="int", 3, 2), 0) &gt; HLOOKUP(M$3, data!$P$2:$T$10, MATCH($I17,data!$I$3:$I$10,0)+1, 0),M17&lt;&gt;"pass"), "OK", VLOOKUP($E17, data!$E$3:$G$11, IF($F17="int", 3, 2), 0)&amp;"|"&amp;HLOOKUP(M$3, data!$P$2:$T$10, MATCH($I17,data!$I$3:$I$10,0)+1, 0)))</f>
        <is>
          <t/>
        </is>
      </c>
      <c r="T17" s="0" t="inlineStr">
        <f aca="false">IF(ISBLANK(N17), "",IF(_xlfn.XOR(VLOOKUP($E17, data!$E$3:$G$11, IF($F17="int", 3, 2), 0) &gt; HLOOKUP(N$3, data!$P$2:$T$10, MATCH($I17,data!$I$3:$I$10,0)+1, 0),N17&lt;&gt;"pass"), "OK", VLOOKUP($E17, data!$E$3:$G$11, IF($F17="int", 3, 2), 0)&amp;"|"&amp;HLOOKUP(N$3, data!$P$2:$T$10, MATCH($I17,data!$I$3:$I$10,0)+1, 0)))</f>
        <is>
          <t/>
        </is>
      </c>
    </row>
    <row r="18" customFormat="false" ht="12.8" hidden="false" customHeight="false" outlineLevel="0" collapsed="false">
      <c r="C18" s="0" t="n">
        <v>1</v>
      </c>
      <c r="D18" s="0" t="s">
        <v>28</v>
      </c>
      <c r="E18" s="0" t="s">
        <v>27</v>
      </c>
      <c r="I18" s="0" t="s">
        <v>31</v>
      </c>
      <c r="O18" s="7" t="inlineStr">
        <f aca="false">IF(COUNTA(J18:N18) &gt; 0, CONCATENATE(C18,MID(D18, FIND(":", D18)+1, 99),A$5,B$5,SUBSTITUTE(E18, ":", "-"),F18,G18,H18), "")</f>
        <is>
          <t/>
        </is>
      </c>
      <c r="P18" s="0" t="inlineStr">
        <f aca="false">IF(ISBLANK(J18), "",IF(_xlfn.XOR(VLOOKUP($E18, data!$E$3:$G$11, IF($F18="int", 3, 2), 0) &gt; HLOOKUP(J$3, data!$P$2:$T$10, MATCH($I18,data!$I$3:$I$10,0)+1, 0),J18&lt;&gt;"pass"), "OK", VLOOKUP($E18, data!$E$3:$G$11, IF($F18="int", 3, 2), 0)&amp;"|"&amp;HLOOKUP(J$3, data!$P$2:$T$10, MATCH($I18,data!$I$3:$I$10,0)+1, 0)))</f>
        <is>
          <t/>
        </is>
      </c>
      <c r="Q18" s="0" t="inlineStr">
        <f aca="false">IF(ISBLANK(K18), "",IF(_xlfn.XOR(VLOOKUP($E18, data!$E$3:$G$11, IF($F18="int", 3, 2), 0) &gt; HLOOKUP(K$3, data!$P$2:$T$10, MATCH($I18,data!$I$3:$I$10,0)+1, 0),K18&lt;&gt;"pass"), "OK", VLOOKUP($E18, data!$E$3:$G$11, IF($F18="int", 3, 2), 0)&amp;"|"&amp;HLOOKUP(K$3, data!$P$2:$T$10, MATCH($I18,data!$I$3:$I$10,0)+1, 0)))</f>
        <is>
          <t/>
        </is>
      </c>
      <c r="R18" s="0" t="inlineStr">
        <f aca="false">IF(ISBLANK(L18), "",IF(_xlfn.XOR(VLOOKUP($E18, data!$E$3:$G$11, IF($F18="int", 3, 2), 0) &gt; HLOOKUP(L$3, data!$P$2:$T$10, MATCH($I18,data!$I$3:$I$10,0)+1, 0),L18&lt;&gt;"pass"), "OK", VLOOKUP($E18, data!$E$3:$G$11, IF($F18="int", 3, 2), 0)&amp;"|"&amp;HLOOKUP(L$3, data!$P$2:$T$10, MATCH($I18,data!$I$3:$I$10,0)+1, 0)))</f>
        <is>
          <t/>
        </is>
      </c>
      <c r="S18" s="0" t="inlineStr">
        <f aca="false">IF(ISBLANK(M18), "",IF(_xlfn.XOR(VLOOKUP($E18, data!$E$3:$G$11, IF($F18="int", 3, 2), 0) &gt; HLOOKUP(M$3, data!$P$2:$T$10, MATCH($I18,data!$I$3:$I$10,0)+1, 0),M18&lt;&gt;"pass"), "OK", VLOOKUP($E18, data!$E$3:$G$11, IF($F18="int", 3, 2), 0)&amp;"|"&amp;HLOOKUP(M$3, data!$P$2:$T$10, MATCH($I18,data!$I$3:$I$10,0)+1, 0)))</f>
        <is>
          <t/>
        </is>
      </c>
      <c r="T18" s="0" t="inlineStr">
        <f aca="false">IF(ISBLANK(N18), "",IF(_xlfn.XOR(VLOOKUP($E18, data!$E$3:$G$11, IF($F18="int", 3, 2), 0) &gt; HLOOKUP(N$3, data!$P$2:$T$10, MATCH($I18,data!$I$3:$I$10,0)+1, 0),N18&lt;&gt;"pass"), "OK", VLOOKUP($E18, data!$E$3:$G$11, IF($F18="int", 3, 2), 0)&amp;"|"&amp;HLOOKUP(N$3, data!$P$2:$T$10, MATCH($I18,data!$I$3:$I$10,0)+1, 0)))</f>
        <is>
          <t/>
        </is>
      </c>
    </row>
    <row r="19" customFormat="false" ht="12.8" hidden="false" customHeight="false" outlineLevel="0" collapsed="false">
      <c r="C19" s="0" t="n">
        <v>1</v>
      </c>
      <c r="D19" s="0" t="s">
        <v>28</v>
      </c>
      <c r="E19" s="0" t="s">
        <v>27</v>
      </c>
      <c r="I19" s="0" t="s">
        <v>33</v>
      </c>
      <c r="O19" s="7" t="inlineStr">
        <f aca="false">IF(COUNTA(J19:N19) &gt; 0, CONCATENATE(C19,MID(D19, FIND(":", D19)+1, 99),A$5,B$5,SUBSTITUTE(E19, ":", "-"),F19,G19,H19), "")</f>
        <is>
          <t/>
        </is>
      </c>
      <c r="P19" s="0" t="inlineStr">
        <f aca="false">IF(ISBLANK(J19), "",IF(_xlfn.XOR(VLOOKUP($E19, data!$E$3:$G$11, IF($F19="int", 3, 2), 0) &gt; HLOOKUP(J$3, data!$P$2:$T$10, MATCH($I19,data!$I$3:$I$10,0)+1, 0),J19&lt;&gt;"pass"), "OK", VLOOKUP($E19, data!$E$3:$G$11, IF($F19="int", 3, 2), 0)&amp;"|"&amp;HLOOKUP(J$3, data!$P$2:$T$10, MATCH($I19,data!$I$3:$I$10,0)+1, 0)))</f>
        <is>
          <t/>
        </is>
      </c>
      <c r="Q19" s="0" t="inlineStr">
        <f aca="false">IF(ISBLANK(K19), "",IF(_xlfn.XOR(VLOOKUP($E19, data!$E$3:$G$11, IF($F19="int", 3, 2), 0) &gt; HLOOKUP(K$3, data!$P$2:$T$10, MATCH($I19,data!$I$3:$I$10,0)+1, 0),K19&lt;&gt;"pass"), "OK", VLOOKUP($E19, data!$E$3:$G$11, IF($F19="int", 3, 2), 0)&amp;"|"&amp;HLOOKUP(K$3, data!$P$2:$T$10, MATCH($I19,data!$I$3:$I$10,0)+1, 0)))</f>
        <is>
          <t/>
        </is>
      </c>
      <c r="R19" s="0" t="inlineStr">
        <f aca="false">IF(ISBLANK(L19), "",IF(_xlfn.XOR(VLOOKUP($E19, data!$E$3:$G$11, IF($F19="int", 3, 2), 0) &gt; HLOOKUP(L$3, data!$P$2:$T$10, MATCH($I19,data!$I$3:$I$10,0)+1, 0),L19&lt;&gt;"pass"), "OK", VLOOKUP($E19, data!$E$3:$G$11, IF($F19="int", 3, 2), 0)&amp;"|"&amp;HLOOKUP(L$3, data!$P$2:$T$10, MATCH($I19,data!$I$3:$I$10,0)+1, 0)))</f>
        <is>
          <t/>
        </is>
      </c>
      <c r="S19" s="0" t="inlineStr">
        <f aca="false">IF(ISBLANK(M19), "",IF(_xlfn.XOR(VLOOKUP($E19, data!$E$3:$G$11, IF($F19="int", 3, 2), 0) &gt; HLOOKUP(M$3, data!$P$2:$T$10, MATCH($I19,data!$I$3:$I$10,0)+1, 0),M19&lt;&gt;"pass"), "OK", VLOOKUP($E19, data!$E$3:$G$11, IF($F19="int", 3, 2), 0)&amp;"|"&amp;HLOOKUP(M$3, data!$P$2:$T$10, MATCH($I19,data!$I$3:$I$10,0)+1, 0)))</f>
        <is>
          <t/>
        </is>
      </c>
      <c r="T19" s="0" t="inlineStr">
        <f aca="false">IF(ISBLANK(N19), "",IF(_xlfn.XOR(VLOOKUP($E19, data!$E$3:$G$11, IF($F19="int", 3, 2), 0) &gt; HLOOKUP(N$3, data!$P$2:$T$10, MATCH($I19,data!$I$3:$I$10,0)+1, 0),N19&lt;&gt;"pass"), "OK", VLOOKUP($E19, data!$E$3:$G$11, IF($F19="int", 3, 2), 0)&amp;"|"&amp;HLOOKUP(N$3, data!$P$2:$T$10, MATCH($I19,data!$I$3:$I$10,0)+1, 0)))</f>
        <is>
          <t/>
        </is>
      </c>
    </row>
    <row r="20" customFormat="false" ht="12.8" hidden="false" customHeight="false" outlineLevel="0" collapsed="false">
      <c r="C20" s="0" t="n">
        <v>1</v>
      </c>
      <c r="D20" s="0" t="s">
        <v>28</v>
      </c>
      <c r="E20" s="0" t="s">
        <v>27</v>
      </c>
      <c r="I20" s="0" t="s">
        <v>37</v>
      </c>
      <c r="O20" s="7" t="inlineStr">
        <f aca="false">IF(COUNTA(J20:N20) &gt; 0, CONCATENATE(C20,MID(D20, FIND(":", D20)+1, 99),A$5,B$5,SUBSTITUTE(E20, ":", "-"),F20,G20,H20), "")</f>
        <is>
          <t/>
        </is>
      </c>
      <c r="P20" s="0" t="inlineStr">
        <f aca="false">IF(ISBLANK(J20), "",IF(_xlfn.XOR(VLOOKUP($E20, data!$E$3:$G$11, IF($F20="int", 3, 2), 0) &gt; HLOOKUP(J$3, data!$P$2:$T$10, MATCH($I20,data!$I$3:$I$10,0)+1, 0),J20&lt;&gt;"pass"), "OK", VLOOKUP($E20, data!$E$3:$G$11, IF($F20="int", 3, 2), 0)&amp;"|"&amp;HLOOKUP(J$3, data!$P$2:$T$10, MATCH($I20,data!$I$3:$I$10,0)+1, 0)))</f>
        <is>
          <t/>
        </is>
      </c>
      <c r="Q20" s="0" t="inlineStr">
        <f aca="false">IF(ISBLANK(K20), "",IF(_xlfn.XOR(VLOOKUP($E20, data!$E$3:$G$11, IF($F20="int", 3, 2), 0) &gt; HLOOKUP(K$3, data!$P$2:$T$10, MATCH($I20,data!$I$3:$I$10,0)+1, 0),K20&lt;&gt;"pass"), "OK", VLOOKUP($E20, data!$E$3:$G$11, IF($F20="int", 3, 2), 0)&amp;"|"&amp;HLOOKUP(K$3, data!$P$2:$T$10, MATCH($I20,data!$I$3:$I$10,0)+1, 0)))</f>
        <is>
          <t/>
        </is>
      </c>
      <c r="R20" s="0" t="inlineStr">
        <f aca="false">IF(ISBLANK(L20), "",IF(_xlfn.XOR(VLOOKUP($E20, data!$E$3:$G$11, IF($F20="int", 3, 2), 0) &gt; HLOOKUP(L$3, data!$P$2:$T$10, MATCH($I20,data!$I$3:$I$10,0)+1, 0),L20&lt;&gt;"pass"), "OK", VLOOKUP($E20, data!$E$3:$G$11, IF($F20="int", 3, 2), 0)&amp;"|"&amp;HLOOKUP(L$3, data!$P$2:$T$10, MATCH($I20,data!$I$3:$I$10,0)+1, 0)))</f>
        <is>
          <t/>
        </is>
      </c>
      <c r="S20" s="0" t="inlineStr">
        <f aca="false">IF(ISBLANK(M20), "",IF(_xlfn.XOR(VLOOKUP($E20, data!$E$3:$G$11, IF($F20="int", 3, 2), 0) &gt; HLOOKUP(M$3, data!$P$2:$T$10, MATCH($I20,data!$I$3:$I$10,0)+1, 0),M20&lt;&gt;"pass"), "OK", VLOOKUP($E20, data!$E$3:$G$11, IF($F20="int", 3, 2), 0)&amp;"|"&amp;HLOOKUP(M$3, data!$P$2:$T$10, MATCH($I20,data!$I$3:$I$10,0)+1, 0)))</f>
        <is>
          <t/>
        </is>
      </c>
      <c r="T20" s="0" t="inlineStr">
        <f aca="false">IF(ISBLANK(N20), "",IF(_xlfn.XOR(VLOOKUP($E20, data!$E$3:$G$11, IF($F20="int", 3, 2), 0) &gt; HLOOKUP(N$3, data!$P$2:$T$10, MATCH($I20,data!$I$3:$I$10,0)+1, 0),N20&lt;&gt;"pass"), "OK", VLOOKUP($E20, data!$E$3:$G$11, IF($F20="int", 3, 2), 0)&amp;"|"&amp;HLOOKUP(N$3, data!$P$2:$T$10, MATCH($I20,data!$I$3:$I$10,0)+1, 0)))</f>
        <is>
          <t/>
        </is>
      </c>
    </row>
    <row r="21" customFormat="false" ht="12.8" hidden="false" customHeight="false" outlineLevel="0" collapsed="false">
      <c r="C21" s="0" t="n">
        <v>1</v>
      </c>
      <c r="D21" s="0" t="s">
        <v>28</v>
      </c>
      <c r="E21" s="0" t="s">
        <v>27</v>
      </c>
      <c r="I21" s="0" t="s">
        <v>32</v>
      </c>
      <c r="O21" s="7" t="inlineStr">
        <f aca="false">IF(COUNTA(J21:N21) &gt; 0, CONCATENATE(C21,MID(D21, FIND(":", D21)+1, 99),A$5,B$5,SUBSTITUTE(E21, ":", "-"),F21,G21,H21), "")</f>
        <is>
          <t/>
        </is>
      </c>
      <c r="P21" s="0" t="inlineStr">
        <f aca="false">IF(ISBLANK(J21), "",IF(_xlfn.XOR(VLOOKUP($E21, data!$E$3:$G$11, IF($F21="int", 3, 2), 0) &gt; HLOOKUP(J$3, data!$P$2:$T$10, MATCH($I21,data!$I$3:$I$10,0)+1, 0),J21&lt;&gt;"pass"), "OK", VLOOKUP($E21, data!$E$3:$G$11, IF($F21="int", 3, 2), 0)&amp;"|"&amp;HLOOKUP(J$3, data!$P$2:$T$10, MATCH($I21,data!$I$3:$I$10,0)+1, 0)))</f>
        <is>
          <t/>
        </is>
      </c>
      <c r="Q21" s="0" t="inlineStr">
        <f aca="false">IF(ISBLANK(K21), "",IF(_xlfn.XOR(VLOOKUP($E21, data!$E$3:$G$11, IF($F21="int", 3, 2), 0) &gt; HLOOKUP(K$3, data!$P$2:$T$10, MATCH($I21,data!$I$3:$I$10,0)+1, 0),K21&lt;&gt;"pass"), "OK", VLOOKUP($E21, data!$E$3:$G$11, IF($F21="int", 3, 2), 0)&amp;"|"&amp;HLOOKUP(K$3, data!$P$2:$T$10, MATCH($I21,data!$I$3:$I$10,0)+1, 0)))</f>
        <is>
          <t/>
        </is>
      </c>
      <c r="R21" s="0" t="inlineStr">
        <f aca="false">IF(ISBLANK(L21), "",IF(_xlfn.XOR(VLOOKUP($E21, data!$E$3:$G$11, IF($F21="int", 3, 2), 0) &gt; HLOOKUP(L$3, data!$P$2:$T$10, MATCH($I21,data!$I$3:$I$10,0)+1, 0),L21&lt;&gt;"pass"), "OK", VLOOKUP($E21, data!$E$3:$G$11, IF($F21="int", 3, 2), 0)&amp;"|"&amp;HLOOKUP(L$3, data!$P$2:$T$10, MATCH($I21,data!$I$3:$I$10,0)+1, 0)))</f>
        <is>
          <t/>
        </is>
      </c>
      <c r="S21" s="0" t="inlineStr">
        <f aca="false">IF(ISBLANK(M21), "",IF(_xlfn.XOR(VLOOKUP($E21, data!$E$3:$G$11, IF($F21="int", 3, 2), 0) &gt; HLOOKUP(M$3, data!$P$2:$T$10, MATCH($I21,data!$I$3:$I$10,0)+1, 0),M21&lt;&gt;"pass"), "OK", VLOOKUP($E21, data!$E$3:$G$11, IF($F21="int", 3, 2), 0)&amp;"|"&amp;HLOOKUP(M$3, data!$P$2:$T$10, MATCH($I21,data!$I$3:$I$10,0)+1, 0)))</f>
        <is>
          <t/>
        </is>
      </c>
      <c r="T21" s="0" t="inlineStr">
        <f aca="false">IF(ISBLANK(N21), "",IF(_xlfn.XOR(VLOOKUP($E21, data!$E$3:$G$11, IF($F21="int", 3, 2), 0) &gt; HLOOKUP(N$3, data!$P$2:$T$10, MATCH($I21,data!$I$3:$I$10,0)+1, 0),N21&lt;&gt;"pass"), "OK", VLOOKUP($E21, data!$E$3:$G$11, IF($F21="int", 3, 2), 0)&amp;"|"&amp;HLOOKUP(N$3, data!$P$2:$T$10, MATCH($I21,data!$I$3:$I$10,0)+1, 0)))</f>
        <is>
          <t/>
        </is>
      </c>
    </row>
    <row r="22" customFormat="false" ht="12.8" hidden="false" customHeight="false" outlineLevel="0" collapsed="false">
      <c r="C22" s="0" t="n">
        <v>1</v>
      </c>
      <c r="D22" s="0" t="s">
        <v>28</v>
      </c>
      <c r="E22" s="0" t="s">
        <v>32</v>
      </c>
      <c r="I22" s="0" t="s">
        <v>32</v>
      </c>
      <c r="O22" s="7" t="inlineStr">
        <f aca="false">IF(COUNTA(J22:N22) &gt; 0, CONCATENATE(C22,MID(D22, FIND(":", D22)+1, 99),A$5,B$5,SUBSTITUTE(E22, ":", "-"),F22,G22,H22), "")</f>
        <is>
          <t/>
        </is>
      </c>
      <c r="P22" s="0" t="inlineStr">
        <f aca="false">IF(ISBLANK(J22), "",IF(_xlfn.XOR(VLOOKUP($E22, data!$E$3:$G$11, IF($F22="int", 3, 2), 0) &gt; HLOOKUP(J$3, data!$P$2:$T$10, MATCH($I22,data!$I$3:$I$10,0)+1, 0),J22&lt;&gt;"pass"), "OK", VLOOKUP($E22, data!$E$3:$G$11, IF($F22="int", 3, 2), 0)&amp;"|"&amp;HLOOKUP(J$3, data!$P$2:$T$10, MATCH($I22,data!$I$3:$I$10,0)+1, 0)))</f>
        <is>
          <t/>
        </is>
      </c>
      <c r="Q22" s="0" t="inlineStr">
        <f aca="false">IF(ISBLANK(K22), "",IF(_xlfn.XOR(VLOOKUP($E22, data!$E$3:$G$11, IF($F22="int", 3, 2), 0) &gt; HLOOKUP(K$3, data!$P$2:$T$10, MATCH($I22,data!$I$3:$I$10,0)+1, 0),K22&lt;&gt;"pass"), "OK", VLOOKUP($E22, data!$E$3:$G$11, IF($F22="int", 3, 2), 0)&amp;"|"&amp;HLOOKUP(K$3, data!$P$2:$T$10, MATCH($I22,data!$I$3:$I$10,0)+1, 0)))</f>
        <is>
          <t/>
        </is>
      </c>
      <c r="R22" s="0" t="inlineStr">
        <f aca="false">IF(ISBLANK(L22), "",IF(_xlfn.XOR(VLOOKUP($E22, data!$E$3:$G$11, IF($F22="int", 3, 2), 0) &gt; HLOOKUP(L$3, data!$P$2:$T$10, MATCH($I22,data!$I$3:$I$10,0)+1, 0),L22&lt;&gt;"pass"), "OK", VLOOKUP($E22, data!$E$3:$G$11, IF($F22="int", 3, 2), 0)&amp;"|"&amp;HLOOKUP(L$3, data!$P$2:$T$10, MATCH($I22,data!$I$3:$I$10,0)+1, 0)))</f>
        <is>
          <t/>
        </is>
      </c>
      <c r="S22" s="0" t="inlineStr">
        <f aca="false">IF(ISBLANK(M22), "",IF(_xlfn.XOR(VLOOKUP($E22, data!$E$3:$G$11, IF($F22="int", 3, 2), 0) &gt; HLOOKUP(M$3, data!$P$2:$T$10, MATCH($I22,data!$I$3:$I$10,0)+1, 0),M22&lt;&gt;"pass"), "OK", VLOOKUP($E22, data!$E$3:$G$11, IF($F22="int", 3, 2), 0)&amp;"|"&amp;HLOOKUP(M$3, data!$P$2:$T$10, MATCH($I22,data!$I$3:$I$10,0)+1, 0)))</f>
        <is>
          <t/>
        </is>
      </c>
      <c r="T22" s="0" t="inlineStr">
        <f aca="false">IF(ISBLANK(N22), "",IF(_xlfn.XOR(VLOOKUP($E22, data!$E$3:$G$11, IF($F22="int", 3, 2), 0) &gt; HLOOKUP(N$3, data!$P$2:$T$10, MATCH($I22,data!$I$3:$I$10,0)+1, 0),N22&lt;&gt;"pass"), "OK", VLOOKUP($E22, data!$E$3:$G$11, IF($F22="int", 3, 2), 0)&amp;"|"&amp;HLOOKUP(N$3, data!$P$2:$T$10, MATCH($I22,data!$I$3:$I$10,0)+1, 0)))</f>
        <is>
          <t/>
        </is>
      </c>
    </row>
    <row r="23" customFormat="false" ht="12.8" hidden="false" customHeight="false" outlineLevel="0" collapsed="false">
      <c r="C23" s="0" t="n">
        <v>1</v>
      </c>
      <c r="D23" s="0" t="s">
        <v>28</v>
      </c>
      <c r="E23" s="0" t="s">
        <v>28</v>
      </c>
      <c r="I23" s="0" t="s">
        <v>28</v>
      </c>
      <c r="O23" s="7" t="inlineStr">
        <f aca="false">IF(COUNTA(J23:N23) &gt; 0, CONCATENATE(C23,MID(D23, FIND(":", D23)+1, 99),A$5,B$5,SUBSTITUTE(E23, ":", "-"),F23,G23,H23), "")</f>
        <is>
          <t/>
        </is>
      </c>
      <c r="P23" s="0" t="inlineStr">
        <f aca="false">IF(ISBLANK(J23), "",IF(_xlfn.XOR(VLOOKUP($E23, data!$E$3:$G$11, IF($F23="int", 3, 2), 0) &gt; HLOOKUP(J$3, data!$P$2:$T$10, MATCH($I23,data!$I$3:$I$10,0)+1, 0),J23&lt;&gt;"pass"), "OK", VLOOKUP($E23, data!$E$3:$G$11, IF($F23="int", 3, 2), 0)&amp;"|"&amp;HLOOKUP(J$3, data!$P$2:$T$10, MATCH($I23,data!$I$3:$I$10,0)+1, 0)))</f>
        <is>
          <t/>
        </is>
      </c>
      <c r="Q23" s="0" t="inlineStr">
        <f aca="false">IF(ISBLANK(K23), "",IF(_xlfn.XOR(VLOOKUP($E23, data!$E$3:$G$11, IF($F23="int", 3, 2), 0) &gt; HLOOKUP(K$3, data!$P$2:$T$10, MATCH($I23,data!$I$3:$I$10,0)+1, 0),K23&lt;&gt;"pass"), "OK", VLOOKUP($E23, data!$E$3:$G$11, IF($F23="int", 3, 2), 0)&amp;"|"&amp;HLOOKUP(K$3, data!$P$2:$T$10, MATCH($I23,data!$I$3:$I$10,0)+1, 0)))</f>
        <is>
          <t/>
        </is>
      </c>
      <c r="R23" s="0" t="inlineStr">
        <f aca="false">IF(ISBLANK(L23), "",IF(_xlfn.XOR(VLOOKUP($E23, data!$E$3:$G$11, IF($F23="int", 3, 2), 0) &gt; HLOOKUP(L$3, data!$P$2:$T$10, MATCH($I23,data!$I$3:$I$10,0)+1, 0),L23&lt;&gt;"pass"), "OK", VLOOKUP($E23, data!$E$3:$G$11, IF($F23="int", 3, 2), 0)&amp;"|"&amp;HLOOKUP(L$3, data!$P$2:$T$10, MATCH($I23,data!$I$3:$I$10,0)+1, 0)))</f>
        <is>
          <t/>
        </is>
      </c>
      <c r="S23" s="0" t="inlineStr">
        <f aca="false">IF(ISBLANK(M23), "",IF(_xlfn.XOR(VLOOKUP($E23, data!$E$3:$G$11, IF($F23="int", 3, 2), 0) &gt; HLOOKUP(M$3, data!$P$2:$T$10, MATCH($I23,data!$I$3:$I$10,0)+1, 0),M23&lt;&gt;"pass"), "OK", VLOOKUP($E23, data!$E$3:$G$11, IF($F23="int", 3, 2), 0)&amp;"|"&amp;HLOOKUP(M$3, data!$P$2:$T$10, MATCH($I23,data!$I$3:$I$10,0)+1, 0)))</f>
        <is>
          <t/>
        </is>
      </c>
      <c r="T23" s="0" t="inlineStr">
        <f aca="false">IF(ISBLANK(N23), "",IF(_xlfn.XOR(VLOOKUP($E23, data!$E$3:$G$11, IF($F23="int", 3, 2), 0) &gt; HLOOKUP(N$3, data!$P$2:$T$10, MATCH($I23,data!$I$3:$I$10,0)+1, 0),N23&lt;&gt;"pass"), "OK", VLOOKUP($E23, data!$E$3:$G$11, IF($F23="int", 3, 2), 0)&amp;"|"&amp;HLOOKUP(N$3, data!$P$2:$T$10, MATCH($I23,data!$I$3:$I$10,0)+1, 0)))</f>
        <is>
          <t/>
        </is>
      </c>
    </row>
    <row r="24" customFormat="false" ht="12.8" hidden="false" customHeight="false" outlineLevel="0" collapsed="false">
      <c r="C24" s="0" t="n">
        <v>1</v>
      </c>
      <c r="D24" s="0" t="s">
        <v>28</v>
      </c>
      <c r="E24" s="0" t="s">
        <v>35</v>
      </c>
      <c r="I24" s="0" t="s">
        <v>28</v>
      </c>
      <c r="O24" s="7" t="inlineStr">
        <f aca="false">IF(COUNTA(J24:N24) &gt; 0, CONCATENATE(C24,MID(D24, FIND(":", D24)+1, 99),A$5,B$5,SUBSTITUTE(E24, ":", "-"),F24,G24,H24), "")</f>
        <is>
          <t/>
        </is>
      </c>
      <c r="P24" s="0" t="inlineStr">
        <f aca="false">IF(ISBLANK(J24), "",IF(_xlfn.XOR(VLOOKUP($E24, data!$E$3:$G$11, IF($F24="int", 3, 2), 0) &gt; HLOOKUP(J$3, data!$P$2:$T$10, MATCH($I24,data!$I$3:$I$10,0)+1, 0),J24&lt;&gt;"pass"), "OK", VLOOKUP($E24, data!$E$3:$G$11, IF($F24="int", 3, 2), 0)&amp;"|"&amp;HLOOKUP(J$3, data!$P$2:$T$10, MATCH($I24,data!$I$3:$I$10,0)+1, 0)))</f>
        <is>
          <t/>
        </is>
      </c>
      <c r="Q24" s="0" t="inlineStr">
        <f aca="false">IF(ISBLANK(K24), "",IF(_xlfn.XOR(VLOOKUP($E24, data!$E$3:$G$11, IF($F24="int", 3, 2), 0) &gt; HLOOKUP(K$3, data!$P$2:$T$10, MATCH($I24,data!$I$3:$I$10,0)+1, 0),K24&lt;&gt;"pass"), "OK", VLOOKUP($E24, data!$E$3:$G$11, IF($F24="int", 3, 2), 0)&amp;"|"&amp;HLOOKUP(K$3, data!$P$2:$T$10, MATCH($I24,data!$I$3:$I$10,0)+1, 0)))</f>
        <is>
          <t/>
        </is>
      </c>
      <c r="R24" s="0" t="inlineStr">
        <f aca="false">IF(ISBLANK(L24), "",IF(_xlfn.XOR(VLOOKUP($E24, data!$E$3:$G$11, IF($F24="int", 3, 2), 0) &gt; HLOOKUP(L$3, data!$P$2:$T$10, MATCH($I24,data!$I$3:$I$10,0)+1, 0),L24&lt;&gt;"pass"), "OK", VLOOKUP($E24, data!$E$3:$G$11, IF($F24="int", 3, 2), 0)&amp;"|"&amp;HLOOKUP(L$3, data!$P$2:$T$10, MATCH($I24,data!$I$3:$I$10,0)+1, 0)))</f>
        <is>
          <t/>
        </is>
      </c>
      <c r="S24" s="0" t="inlineStr">
        <f aca="false">IF(ISBLANK(M24), "",IF(_xlfn.XOR(VLOOKUP($E24, data!$E$3:$G$11, IF($F24="int", 3, 2), 0) &gt; HLOOKUP(M$3, data!$P$2:$T$10, MATCH($I24,data!$I$3:$I$10,0)+1, 0),M24&lt;&gt;"pass"), "OK", VLOOKUP($E24, data!$E$3:$G$11, IF($F24="int", 3, 2), 0)&amp;"|"&amp;HLOOKUP(M$3, data!$P$2:$T$10, MATCH($I24,data!$I$3:$I$10,0)+1, 0)))</f>
        <is>
          <t/>
        </is>
      </c>
      <c r="T24" s="0" t="inlineStr">
        <f aca="false">IF(ISBLANK(N24), "",IF(_xlfn.XOR(VLOOKUP($E24, data!$E$3:$G$11, IF($F24="int", 3, 2), 0) &gt; HLOOKUP(N$3, data!$P$2:$T$10, MATCH($I24,data!$I$3:$I$10,0)+1, 0),N24&lt;&gt;"pass"), "OK", VLOOKUP($E24, data!$E$3:$G$11, IF($F24="int", 3, 2), 0)&amp;"|"&amp;HLOOKUP(N$3, data!$P$2:$T$10, MATCH($I24,data!$I$3:$I$10,0)+1, 0)))</f>
        <is>
          <t/>
        </is>
      </c>
    </row>
    <row r="25" customFormat="false" ht="12.8" hidden="false" customHeight="false" outlineLevel="0" collapsed="false">
      <c r="C25" s="0" t="n">
        <v>1</v>
      </c>
      <c r="D25" s="0" t="s">
        <v>28</v>
      </c>
      <c r="E25" s="0" t="s">
        <v>35</v>
      </c>
      <c r="I25" s="0" t="s">
        <v>35</v>
      </c>
      <c r="O25" s="7" t="inlineStr">
        <f aca="false">IF(COUNTA(J25:N25) &gt; 0, CONCATENATE(C25,MID(D25, FIND(":", D25)+1, 99),A$5,B$5,SUBSTITUTE(E25, ":", "-"),F25,G25,H25), "")</f>
        <is>
          <t/>
        </is>
      </c>
      <c r="P25" s="0" t="inlineStr">
        <f aca="false">IF(ISBLANK(J25), "",IF(_xlfn.XOR(VLOOKUP($E25, data!$E$3:$G$11, IF($F25="int", 3, 2), 0) &gt; HLOOKUP(J$3, data!$P$2:$T$10, MATCH($I25,data!$I$3:$I$10,0)+1, 0),J25&lt;&gt;"pass"), "OK", VLOOKUP($E25, data!$E$3:$G$11, IF($F25="int", 3, 2), 0)&amp;"|"&amp;HLOOKUP(J$3, data!$P$2:$T$10, MATCH($I25,data!$I$3:$I$10,0)+1, 0)))</f>
        <is>
          <t/>
        </is>
      </c>
      <c r="Q25" s="0" t="inlineStr">
        <f aca="false">IF(ISBLANK(K25), "",IF(_xlfn.XOR(VLOOKUP($E25, data!$E$3:$G$11, IF($F25="int", 3, 2), 0) &gt; HLOOKUP(K$3, data!$P$2:$T$10, MATCH($I25,data!$I$3:$I$10,0)+1, 0),K25&lt;&gt;"pass"), "OK", VLOOKUP($E25, data!$E$3:$G$11, IF($F25="int", 3, 2), 0)&amp;"|"&amp;HLOOKUP(K$3, data!$P$2:$T$10, MATCH($I25,data!$I$3:$I$10,0)+1, 0)))</f>
        <is>
          <t/>
        </is>
      </c>
      <c r="R25" s="0" t="inlineStr">
        <f aca="false">IF(ISBLANK(L25), "",IF(_xlfn.XOR(VLOOKUP($E25, data!$E$3:$G$11, IF($F25="int", 3, 2), 0) &gt; HLOOKUP(L$3, data!$P$2:$T$10, MATCH($I25,data!$I$3:$I$10,0)+1, 0),L25&lt;&gt;"pass"), "OK", VLOOKUP($E25, data!$E$3:$G$11, IF($F25="int", 3, 2), 0)&amp;"|"&amp;HLOOKUP(L$3, data!$P$2:$T$10, MATCH($I25,data!$I$3:$I$10,0)+1, 0)))</f>
        <is>
          <t/>
        </is>
      </c>
      <c r="S25" s="0" t="inlineStr">
        <f aca="false">IF(ISBLANK(M25), "",IF(_xlfn.XOR(VLOOKUP($E25, data!$E$3:$G$11, IF($F25="int", 3, 2), 0) &gt; HLOOKUP(M$3, data!$P$2:$T$10, MATCH($I25,data!$I$3:$I$10,0)+1, 0),M25&lt;&gt;"pass"), "OK", VLOOKUP($E25, data!$E$3:$G$11, IF($F25="int", 3, 2), 0)&amp;"|"&amp;HLOOKUP(M$3, data!$P$2:$T$10, MATCH($I25,data!$I$3:$I$10,0)+1, 0)))</f>
        <is>
          <t/>
        </is>
      </c>
      <c r="T25" s="0" t="inlineStr">
        <f aca="false">IF(ISBLANK(N25), "",IF(_xlfn.XOR(VLOOKUP($E25, data!$E$3:$G$11, IF($F25="int", 3, 2), 0) &gt; HLOOKUP(N$3, data!$P$2:$T$10, MATCH($I25,data!$I$3:$I$10,0)+1, 0),N25&lt;&gt;"pass"), "OK", VLOOKUP($E25, data!$E$3:$G$11, IF($F25="int", 3, 2), 0)&amp;"|"&amp;HLOOKUP(N$3, data!$P$2:$T$10, MATCH($I25,data!$I$3:$I$10,0)+1, 0)))</f>
        <is>
          <t/>
        </is>
      </c>
    </row>
    <row r="26" customFormat="false" ht="12.8" hidden="false" customHeight="false" outlineLevel="0" collapsed="false">
      <c r="A26" s="0" t="n">
        <f aca="false">COUNTA(J6:N25)</f>
        <v>9</v>
      </c>
      <c r="P26" s="0" t="inlineStr">
        <f aca="false">IF(ISBLANK(J26), "",IF(_xlfn.XOR(VLOOKUP($E26, data!$E$3:$G$11, IF($F26="int", 3, 2), 0) &gt; HLOOKUP(J$3, data!$P$2:$T$10, MATCH($I26,data!$I$3:$I$10,0)+1, 0),J26&lt;&gt;"pass"), "OK", VLOOKUP($E26, data!$E$3:$G$11, IF($F26="int", 3, 2), 0)&amp;"|"&amp;HLOOKUP(J$3, data!$P$2:$T$10, MATCH($I26,data!$I$3:$I$10,0)+1, 0)))</f>
        <is>
          <t/>
        </is>
      </c>
      <c r="Q26" s="0" t="inlineStr">
        <f aca="false">IF(ISBLANK(K26), "",IF(_xlfn.XOR(VLOOKUP($E26, data!$E$3:$G$11, IF($F26="int", 3, 2), 0) &gt; HLOOKUP(K$3, data!$P$2:$T$10, MATCH($I26,data!$I$3:$I$10,0)+1, 0),K26&lt;&gt;"pass"), "OK", VLOOKUP($E26, data!$E$3:$G$11, IF($F26="int", 3, 2), 0)&amp;"|"&amp;HLOOKUP(K$3, data!$P$2:$T$10, MATCH($I26,data!$I$3:$I$10,0)+1, 0)))</f>
        <is>
          <t/>
        </is>
      </c>
      <c r="R26" s="0" t="inlineStr">
        <f aca="false">IF(ISBLANK(L26), "",IF(_xlfn.XOR(VLOOKUP($E26, data!$E$3:$G$11, IF($F26="int", 3, 2), 0) &gt; HLOOKUP(L$3, data!$P$2:$T$10, MATCH($I26,data!$I$3:$I$10,0)+1, 0),L26&lt;&gt;"pass"), "OK", VLOOKUP($E26, data!$E$3:$G$11, IF($F26="int", 3, 2), 0)&amp;"|"&amp;HLOOKUP(L$3, data!$P$2:$T$10, MATCH($I26,data!$I$3:$I$10,0)+1, 0)))</f>
        <is>
          <t/>
        </is>
      </c>
      <c r="S26" s="0" t="inlineStr">
        <f aca="false">IF(ISBLANK(M26), "",IF(_xlfn.XOR(VLOOKUP($E26, data!$E$3:$G$11, IF($F26="int", 3, 2), 0) &gt; HLOOKUP(M$3, data!$P$2:$T$10, MATCH($I26,data!$I$3:$I$10,0)+1, 0),M26&lt;&gt;"pass"), "OK", VLOOKUP($E26, data!$E$3:$G$11, IF($F26="int", 3, 2), 0)&amp;"|"&amp;HLOOKUP(M$3, data!$P$2:$T$10, MATCH($I26,data!$I$3:$I$10,0)+1, 0)))</f>
        <is>
          <t/>
        </is>
      </c>
      <c r="T26" s="0" t="inlineStr">
        <f aca="false">IF(ISBLANK(N26), "",IF(_xlfn.XOR(VLOOKUP($E26, data!$E$3:$G$11, IF($F26="int", 3, 2), 0) &gt; HLOOKUP(N$3, data!$P$2:$T$10, MATCH($I26,data!$I$3:$I$10,0)+1, 0),N26&lt;&gt;"pass"), "OK", VLOOKUP($E26, data!$E$3:$G$11, IF($F26="int", 3, 2), 0)&amp;"|"&amp;HLOOKUP(N$3, data!$P$2:$T$10, MATCH($I26,data!$I$3:$I$10,0)+1, 0)))</f>
        <is>
          <t/>
        </is>
      </c>
    </row>
    <row r="27" customFormat="false" ht="12.8" hidden="false" customHeight="false" outlineLevel="0" collapsed="false">
      <c r="C27" s="0" t="n">
        <v>1</v>
      </c>
      <c r="D27" s="0" t="s">
        <v>29</v>
      </c>
      <c r="E27" s="0" t="s">
        <v>27</v>
      </c>
      <c r="I27" s="0" t="s">
        <v>29</v>
      </c>
      <c r="J27" s="0" t="s">
        <v>54</v>
      </c>
      <c r="N27" s="0" t="s">
        <v>53</v>
      </c>
      <c r="O27" s="7" t="str">
        <f aca="false">IF(COUNTA(J27:N27) &gt; 0, CONCATENATE(C27,MID(D27, FIND(":", D27)+1, 99),A$5,B$5,SUBSTITUTE(E27, ":", "-"),F27,G27,H27), "")</f>
        <v>1decimalMaxexclusiveINTEGER</v>
      </c>
      <c r="P27" s="0" t="str">
        <f aca="false">IF(ISBLANK(J27), "",IF(_xlfn.XOR(VLOOKUP($E27, data!$E$3:$G$11, IF($F27="int", 3, 2), 0) &gt; HLOOKUP(J$3, data!$P$2:$T$10, MATCH($I27,data!$I$3:$I$10,0)+1, 0),J27&lt;&gt;"pass"), "OK", VLOOKUP($E27, data!$E$3:$G$11, IF($F27="int", 3, 2), 0)&amp;"|"&amp;HLOOKUP(J$3, data!$P$2:$T$10, MATCH($I27,data!$I$3:$I$10,0)+1, 0)))</f>
        <v>OK</v>
      </c>
      <c r="Q27" s="0" t="inlineStr">
        <f aca="false">IF(ISBLANK(K27), "",IF(_xlfn.XOR(VLOOKUP($E27, data!$E$3:$G$11, IF($F27="int", 3, 2), 0) &gt; HLOOKUP(K$3, data!$P$2:$T$10, MATCH($I27,data!$I$3:$I$10,0)+1, 0),K27&lt;&gt;"pass"), "OK", VLOOKUP($E27, data!$E$3:$G$11, IF($F27="int", 3, 2), 0)&amp;"|"&amp;HLOOKUP(K$3, data!$P$2:$T$10, MATCH($I27,data!$I$3:$I$10,0)+1, 0)))</f>
        <is>
          <t/>
        </is>
      </c>
      <c r="R27" s="0" t="inlineStr">
        <f aca="false">IF(ISBLANK(L27), "",IF(_xlfn.XOR(VLOOKUP($E27, data!$E$3:$G$11, IF($F27="int", 3, 2), 0) &gt; HLOOKUP(L$3, data!$P$2:$T$10, MATCH($I27,data!$I$3:$I$10,0)+1, 0),L27&lt;&gt;"pass"), "OK", VLOOKUP($E27, data!$E$3:$G$11, IF($F27="int", 3, 2), 0)&amp;"|"&amp;HLOOKUP(L$3, data!$P$2:$T$10, MATCH($I27,data!$I$3:$I$10,0)+1, 0)))</f>
        <is>
          <t/>
        </is>
      </c>
      <c r="S27" s="0" t="inlineStr">
        <f aca="false">IF(ISBLANK(M27), "",IF(_xlfn.XOR(VLOOKUP($E27, data!$E$3:$G$11, IF($F27="int", 3, 2), 0) &gt; HLOOKUP(M$3, data!$P$2:$T$10, MATCH($I27,data!$I$3:$I$10,0)+1, 0),M27&lt;&gt;"pass"), "OK", VLOOKUP($E27, data!$E$3:$G$11, IF($F27="int", 3, 2), 0)&amp;"|"&amp;HLOOKUP(M$3, data!$P$2:$T$10, MATCH($I27,data!$I$3:$I$10,0)+1, 0)))</f>
        <is>
          <t/>
        </is>
      </c>
      <c r="T27" s="0" t="str">
        <f aca="false">IF(ISBLANK(N27), "",IF(_xlfn.XOR(VLOOKUP($E27, data!$E$3:$G$11, IF($F27="int", 3, 2), 0) &gt; HLOOKUP(N$3, data!$P$2:$T$10, MATCH($I27,data!$I$3:$I$10,0)+1, 0),N27&lt;&gt;"pass"), "OK", VLOOKUP($E27, data!$E$3:$G$11, IF($F27="int", 3, 2), 0)&amp;"|"&amp;HLOOKUP(N$3, data!$P$2:$T$10, MATCH($I27,data!$I$3:$I$10,0)+1, 0)))</f>
        <v>OK</v>
      </c>
    </row>
    <row r="28" customFormat="false" ht="12.8" hidden="false" customHeight="false" outlineLevel="0" collapsed="false">
      <c r="C28" s="0" t="n">
        <v>1</v>
      </c>
      <c r="D28" s="0" t="s">
        <v>29</v>
      </c>
      <c r="E28" s="0" t="s">
        <v>27</v>
      </c>
      <c r="G28" s="0" t="s">
        <v>55</v>
      </c>
      <c r="I28" s="0" t="s">
        <v>29</v>
      </c>
      <c r="O28" s="7" t="inlineStr">
        <f aca="false">IF(COUNTA(J28:N28) &gt; 0, CONCATENATE(C28,MID(D28, FIND(":", D28)+1, 99),A$5,B$5,SUBSTITUTE(E28, ":", "-"),F28,G28,H28), "")</f>
        <is>
          <t/>
        </is>
      </c>
      <c r="P28" s="0" t="inlineStr">
        <f aca="false">IF(ISBLANK(J28), "",IF(_xlfn.XOR(VLOOKUP($E28, data!$E$3:$G$11, IF($F28="int", 3, 2), 0) &gt; HLOOKUP(J$3, data!$P$2:$T$10, MATCH($I28,data!$I$3:$I$10,0)+1, 0),J28&lt;&gt;"pass"), "OK", VLOOKUP($E28, data!$E$3:$G$11, IF($F28="int", 3, 2), 0)&amp;"|"&amp;HLOOKUP(J$3, data!$P$2:$T$10, MATCH($I28,data!$I$3:$I$10,0)+1, 0)))</f>
        <is>
          <t/>
        </is>
      </c>
      <c r="Q28" s="0" t="inlineStr">
        <f aca="false">IF(ISBLANK(K28), "",IF(_xlfn.XOR(VLOOKUP($E28, data!$E$3:$G$11, IF($F28="int", 3, 2), 0) &gt; HLOOKUP(K$3, data!$P$2:$T$10, MATCH($I28,data!$I$3:$I$10,0)+1, 0),K28&lt;&gt;"pass"), "OK", VLOOKUP($E28, data!$E$3:$G$11, IF($F28="int", 3, 2), 0)&amp;"|"&amp;HLOOKUP(K$3, data!$P$2:$T$10, MATCH($I28,data!$I$3:$I$10,0)+1, 0)))</f>
        <is>
          <t/>
        </is>
      </c>
      <c r="R28" s="0" t="inlineStr">
        <f aca="false">IF(ISBLANK(L28), "",IF(_xlfn.XOR(VLOOKUP($E28, data!$E$3:$G$11, IF($F28="int", 3, 2), 0) &gt; HLOOKUP(L$3, data!$P$2:$T$10, MATCH($I28,data!$I$3:$I$10,0)+1, 0),L28&lt;&gt;"pass"), "OK", VLOOKUP($E28, data!$E$3:$G$11, IF($F28="int", 3, 2), 0)&amp;"|"&amp;HLOOKUP(L$3, data!$P$2:$T$10, MATCH($I28,data!$I$3:$I$10,0)+1, 0)))</f>
        <is>
          <t/>
        </is>
      </c>
      <c r="S28" s="0" t="inlineStr">
        <f aca="false">IF(ISBLANK(M28), "",IF(_xlfn.XOR(VLOOKUP($E28, data!$E$3:$G$11, IF($F28="int", 3, 2), 0) &gt; HLOOKUP(M$3, data!$P$2:$T$10, MATCH($I28,data!$I$3:$I$10,0)+1, 0),M28&lt;&gt;"pass"), "OK", VLOOKUP($E28, data!$E$3:$G$11, IF($F28="int", 3, 2), 0)&amp;"|"&amp;HLOOKUP(M$3, data!$P$2:$T$10, MATCH($I28,data!$I$3:$I$10,0)+1, 0)))</f>
        <is>
          <t/>
        </is>
      </c>
      <c r="T28" s="0" t="inlineStr">
        <f aca="false">IF(ISBLANK(N28), "",IF(_xlfn.XOR(VLOOKUP($E28, data!$E$3:$G$11, IF($F28="int", 3, 2), 0) &gt; HLOOKUP(N$3, data!$P$2:$T$10, MATCH($I28,data!$I$3:$I$10,0)+1, 0),N28&lt;&gt;"pass"), "OK", VLOOKUP($E28, data!$E$3:$G$11, IF($F28="int", 3, 2), 0)&amp;"|"&amp;HLOOKUP(N$3, data!$P$2:$T$10, MATCH($I28,data!$I$3:$I$10,0)+1, 0)))</f>
        <is>
          <t/>
        </is>
      </c>
    </row>
    <row r="29" customFormat="false" ht="12.8" hidden="false" customHeight="false" outlineLevel="0" collapsed="false">
      <c r="C29" s="0" t="n">
        <v>1</v>
      </c>
      <c r="D29" s="0" t="s">
        <v>29</v>
      </c>
      <c r="E29" s="0" t="s">
        <v>39</v>
      </c>
      <c r="I29" s="0" t="s">
        <v>29</v>
      </c>
      <c r="J29" s="0" t="s">
        <v>54</v>
      </c>
      <c r="K29" s="0" t="s">
        <v>53</v>
      </c>
      <c r="N29" s="0" t="s">
        <v>53</v>
      </c>
      <c r="O29" s="7" t="str">
        <f aca="false">IF(COUNTA(J29:N29) &gt; 0, CONCATENATE(C29,MID(D29, FIND(":", D29)+1, 99),A$5,B$5,SUBSTITUTE(E29, ":", "-"),F29,G29,H29), "")</f>
        <v>1decimalMaxexclusiveDECIMAL</v>
      </c>
      <c r="P29" s="0" t="str">
        <f aca="false">IF(ISBLANK(J29), "",IF(_xlfn.XOR(VLOOKUP($E29, data!$E$3:$G$11, IF($F29="int", 3, 2), 0) &gt; HLOOKUP(J$3, data!$P$2:$T$10, MATCH($I29,data!$I$3:$I$10,0)+1, 0),J29&lt;&gt;"pass"), "OK", VLOOKUP($E29, data!$E$3:$G$11, IF($F29="int", 3, 2), 0)&amp;"|"&amp;HLOOKUP(J$3, data!$P$2:$T$10, MATCH($I29,data!$I$3:$I$10,0)+1, 0)))</f>
        <v>OK</v>
      </c>
      <c r="Q29" s="0" t="str">
        <f aca="false">IF(ISBLANK(K29), "",IF(_xlfn.XOR(VLOOKUP($E29, data!$E$3:$G$11, IF($F29="int", 3, 2), 0) &gt; HLOOKUP(K$3, data!$P$2:$T$10, MATCH($I29,data!$I$3:$I$10,0)+1, 0),K29&lt;&gt;"pass"), "OK", VLOOKUP($E29, data!$E$3:$G$11, IF($F29="int", 3, 2), 0)&amp;"|"&amp;HLOOKUP(K$3, data!$P$2:$T$10, MATCH($I29,data!$I$3:$I$10,0)+1, 0)))</f>
        <v>OK</v>
      </c>
      <c r="R29" s="0" t="inlineStr">
        <f aca="false">IF(ISBLANK(L29), "",IF(_xlfn.XOR(VLOOKUP($E29, data!$E$3:$G$11, IF($F29="int", 3, 2), 0) &gt; HLOOKUP(L$3, data!$P$2:$T$10, MATCH($I29,data!$I$3:$I$10,0)+1, 0),L29&lt;&gt;"pass"), "OK", VLOOKUP($E29, data!$E$3:$G$11, IF($F29="int", 3, 2), 0)&amp;"|"&amp;HLOOKUP(L$3, data!$P$2:$T$10, MATCH($I29,data!$I$3:$I$10,0)+1, 0)))</f>
        <is>
          <t/>
        </is>
      </c>
      <c r="S29" s="0" t="inlineStr">
        <f aca="false">IF(ISBLANK(M29), "",IF(_xlfn.XOR(VLOOKUP($E29, data!$E$3:$G$11, IF($F29="int", 3, 2), 0) &gt; HLOOKUP(M$3, data!$P$2:$T$10, MATCH($I29,data!$I$3:$I$10,0)+1, 0),M29&lt;&gt;"pass"), "OK", VLOOKUP($E29, data!$E$3:$G$11, IF($F29="int", 3, 2), 0)&amp;"|"&amp;HLOOKUP(M$3, data!$P$2:$T$10, MATCH($I29,data!$I$3:$I$10,0)+1, 0)))</f>
        <is>
          <t/>
        </is>
      </c>
      <c r="T29" s="0" t="str">
        <f aca="false">IF(ISBLANK(N29), "",IF(_xlfn.XOR(VLOOKUP($E29, data!$E$3:$G$11, IF($F29="int", 3, 2), 0) &gt; HLOOKUP(N$3, data!$P$2:$T$10, MATCH($I29,data!$I$3:$I$10,0)+1, 0),N29&lt;&gt;"pass"), "OK", VLOOKUP($E29, data!$E$3:$G$11, IF($F29="int", 3, 2), 0)&amp;"|"&amp;HLOOKUP(N$3, data!$P$2:$T$10, MATCH($I29,data!$I$3:$I$10,0)+1, 0)))</f>
        <v>OK</v>
      </c>
    </row>
    <row r="30" customFormat="false" ht="12.8" hidden="false" customHeight="false" outlineLevel="0" collapsed="false">
      <c r="C30" s="0" t="n">
        <v>1</v>
      </c>
      <c r="D30" s="0" t="s">
        <v>29</v>
      </c>
      <c r="E30" s="0" t="s">
        <v>39</v>
      </c>
      <c r="G30" s="0" t="s">
        <v>55</v>
      </c>
      <c r="H30" s="0" t="s">
        <v>56</v>
      </c>
      <c r="I30" s="0" t="s">
        <v>29</v>
      </c>
      <c r="O30" s="7" t="inlineStr">
        <f aca="false">IF(COUNTA(J30:N30) &gt; 0, CONCATENATE(C30,MID(D30, FIND(":", D30)+1, 99),A$5,B$5,SUBSTITUTE(E30, ":", "-"),F30,G30,H30), "")</f>
        <is>
          <t/>
        </is>
      </c>
      <c r="P30" s="0" t="inlineStr">
        <f aca="false">IF(ISBLANK(J30), "",IF(_xlfn.XOR(VLOOKUP($E30, data!$E$3:$G$11, IF($F30="int", 3, 2), 0) &gt; HLOOKUP(J$3, data!$P$2:$T$10, MATCH($I30,data!$I$3:$I$10,0)+1, 0),J30&lt;&gt;"pass"), "OK", VLOOKUP($E30, data!$E$3:$G$11, IF($F30="int", 3, 2), 0)&amp;"|"&amp;HLOOKUP(J$3, data!$P$2:$T$10, MATCH($I30,data!$I$3:$I$10,0)+1, 0)))</f>
        <is>
          <t/>
        </is>
      </c>
      <c r="Q30" s="0" t="inlineStr">
        <f aca="false">IF(ISBLANK(K30), "",IF(_xlfn.XOR(VLOOKUP($E30, data!$E$3:$G$11, IF($F30="int", 3, 2), 0) &gt; HLOOKUP(K$3, data!$P$2:$T$10, MATCH($I30,data!$I$3:$I$10,0)+1, 0),K30&lt;&gt;"pass"), "OK", VLOOKUP($E30, data!$E$3:$G$11, IF($F30="int", 3, 2), 0)&amp;"|"&amp;HLOOKUP(K$3, data!$P$2:$T$10, MATCH($I30,data!$I$3:$I$10,0)+1, 0)))</f>
        <is>
          <t/>
        </is>
      </c>
      <c r="R30" s="0" t="inlineStr">
        <f aca="false">IF(ISBLANK(L30), "",IF(_xlfn.XOR(VLOOKUP($E30, data!$E$3:$G$11, IF($F30="int", 3, 2), 0) &gt; HLOOKUP(L$3, data!$P$2:$T$10, MATCH($I30,data!$I$3:$I$10,0)+1, 0),L30&lt;&gt;"pass"), "OK", VLOOKUP($E30, data!$E$3:$G$11, IF($F30="int", 3, 2), 0)&amp;"|"&amp;HLOOKUP(L$3, data!$P$2:$T$10, MATCH($I30,data!$I$3:$I$10,0)+1, 0)))</f>
        <is>
          <t/>
        </is>
      </c>
      <c r="S30" s="0" t="inlineStr">
        <f aca="false">IF(ISBLANK(M30), "",IF(_xlfn.XOR(VLOOKUP($E30, data!$E$3:$G$11, IF($F30="int", 3, 2), 0) &gt; HLOOKUP(M$3, data!$P$2:$T$10, MATCH($I30,data!$I$3:$I$10,0)+1, 0),M30&lt;&gt;"pass"), "OK", VLOOKUP($E30, data!$E$3:$G$11, IF($F30="int", 3, 2), 0)&amp;"|"&amp;HLOOKUP(M$3, data!$P$2:$T$10, MATCH($I30,data!$I$3:$I$10,0)+1, 0)))</f>
        <is>
          <t/>
        </is>
      </c>
      <c r="T30" s="0" t="inlineStr">
        <f aca="false">IF(ISBLANK(N30), "",IF(_xlfn.XOR(VLOOKUP($E30, data!$E$3:$G$11, IF($F30="int", 3, 2), 0) &gt; HLOOKUP(N$3, data!$P$2:$T$10, MATCH($I30,data!$I$3:$I$10,0)+1, 0),N30&lt;&gt;"pass"), "OK", VLOOKUP($E30, data!$E$3:$G$11, IF($F30="int", 3, 2), 0)&amp;"|"&amp;HLOOKUP(N$3, data!$P$2:$T$10, MATCH($I30,data!$I$3:$I$10,0)+1, 0)))</f>
        <is>
          <t/>
        </is>
      </c>
    </row>
    <row r="31" customFormat="false" ht="12.8" hidden="false" customHeight="false" outlineLevel="0" collapsed="false">
      <c r="C31" s="0" t="n">
        <v>1</v>
      </c>
      <c r="D31" s="0" t="s">
        <v>29</v>
      </c>
      <c r="E31" s="0" t="s">
        <v>39</v>
      </c>
      <c r="F31" s="0" t="s">
        <v>21</v>
      </c>
      <c r="I31" s="0" t="s">
        <v>29</v>
      </c>
      <c r="O31" s="7" t="inlineStr">
        <f aca="false">IF(COUNTA(J31:N31) &gt; 0, CONCATENATE(C31,MID(D31, FIND(":", D31)+1, 99),A$5,B$5,SUBSTITUTE(E31, ":", "-"),F31,G31,H31), "")</f>
        <is>
          <t/>
        </is>
      </c>
      <c r="P31" s="0" t="inlineStr">
        <f aca="false">IF(ISBLANK(J31), "",IF(_xlfn.XOR(VLOOKUP($E31, data!$E$3:$G$11, IF($F31="int", 3, 2), 0) &gt; HLOOKUP(J$3, data!$P$2:$T$10, MATCH($I31,data!$I$3:$I$10,0)+1, 0),J31&lt;&gt;"pass"), "OK", VLOOKUP($E31, data!$E$3:$G$11, IF($F31="int", 3, 2), 0)&amp;"|"&amp;HLOOKUP(J$3, data!$P$2:$T$10, MATCH($I31,data!$I$3:$I$10,0)+1, 0)))</f>
        <is>
          <t/>
        </is>
      </c>
      <c r="Q31" s="0" t="inlineStr">
        <f aca="false">IF(ISBLANK(K31), "",IF(_xlfn.XOR(VLOOKUP($E31, data!$E$3:$G$11, IF($F31="int", 3, 2), 0) &gt; HLOOKUP(K$3, data!$P$2:$T$10, MATCH($I31,data!$I$3:$I$10,0)+1, 0),K31&lt;&gt;"pass"), "OK", VLOOKUP($E31, data!$E$3:$G$11, IF($F31="int", 3, 2), 0)&amp;"|"&amp;HLOOKUP(K$3, data!$P$2:$T$10, MATCH($I31,data!$I$3:$I$10,0)+1, 0)))</f>
        <is>
          <t/>
        </is>
      </c>
      <c r="R31" s="0" t="inlineStr">
        <f aca="false">IF(ISBLANK(L31), "",IF(_xlfn.XOR(VLOOKUP($E31, data!$E$3:$G$11, IF($F31="int", 3, 2), 0) &gt; HLOOKUP(L$3, data!$P$2:$T$10, MATCH($I31,data!$I$3:$I$10,0)+1, 0),L31&lt;&gt;"pass"), "OK", VLOOKUP($E31, data!$E$3:$G$11, IF($F31="int", 3, 2), 0)&amp;"|"&amp;HLOOKUP(L$3, data!$P$2:$T$10, MATCH($I31,data!$I$3:$I$10,0)+1, 0)))</f>
        <is>
          <t/>
        </is>
      </c>
      <c r="S31" s="0" t="inlineStr">
        <f aca="false">IF(ISBLANK(M31), "",IF(_xlfn.XOR(VLOOKUP($E31, data!$E$3:$G$11, IF($F31="int", 3, 2), 0) &gt; HLOOKUP(M$3, data!$P$2:$T$10, MATCH($I31,data!$I$3:$I$10,0)+1, 0),M31&lt;&gt;"pass"), "OK", VLOOKUP($E31, data!$E$3:$G$11, IF($F31="int", 3, 2), 0)&amp;"|"&amp;HLOOKUP(M$3, data!$P$2:$T$10, MATCH($I31,data!$I$3:$I$10,0)+1, 0)))</f>
        <is>
          <t/>
        </is>
      </c>
      <c r="T31" s="0" t="inlineStr">
        <f aca="false">IF(ISBLANK(N31), "",IF(_xlfn.XOR(VLOOKUP($E31, data!$E$3:$G$11, IF($F31="int", 3, 2), 0) &gt; HLOOKUP(N$3, data!$P$2:$T$10, MATCH($I31,data!$I$3:$I$10,0)+1, 0),N31&lt;&gt;"pass"), "OK", VLOOKUP($E31, data!$E$3:$G$11, IF($F31="int", 3, 2), 0)&amp;"|"&amp;HLOOKUP(N$3, data!$P$2:$T$10, MATCH($I31,data!$I$3:$I$10,0)+1, 0)))</f>
        <is>
          <t/>
        </is>
      </c>
    </row>
    <row r="32" customFormat="false" ht="12.8" hidden="false" customHeight="false" outlineLevel="0" collapsed="false">
      <c r="C32" s="0" t="n">
        <v>1</v>
      </c>
      <c r="D32" s="0" t="s">
        <v>29</v>
      </c>
      <c r="E32" s="0" t="s">
        <v>39</v>
      </c>
      <c r="F32" s="0" t="s">
        <v>21</v>
      </c>
      <c r="G32" s="0" t="s">
        <v>55</v>
      </c>
      <c r="H32" s="0" t="s">
        <v>56</v>
      </c>
      <c r="I32" s="0" t="s">
        <v>29</v>
      </c>
      <c r="O32" s="7" t="inlineStr">
        <f aca="false">IF(COUNTA(J32:N32) &gt; 0, CONCATENATE(C32,MID(D32, FIND(":", D32)+1, 99),A$5,B$5,SUBSTITUTE(E32, ":", "-"),F32,G32,H32), "")</f>
        <is>
          <t/>
        </is>
      </c>
      <c r="P32" s="0" t="inlineStr">
        <f aca="false">IF(ISBLANK(J32), "",IF(_xlfn.XOR(VLOOKUP($E32, data!$E$3:$G$11, IF($F32="int", 3, 2), 0) &gt; HLOOKUP(J$3, data!$P$2:$T$10, MATCH($I32,data!$I$3:$I$10,0)+1, 0),J32&lt;&gt;"pass"), "OK", VLOOKUP($E32, data!$E$3:$G$11, IF($F32="int", 3, 2), 0)&amp;"|"&amp;HLOOKUP(J$3, data!$P$2:$T$10, MATCH($I32,data!$I$3:$I$10,0)+1, 0)))</f>
        <is>
          <t/>
        </is>
      </c>
      <c r="Q32" s="0" t="inlineStr">
        <f aca="false">IF(ISBLANK(K32), "",IF(_xlfn.XOR(VLOOKUP($E32, data!$E$3:$G$11, IF($F32="int", 3, 2), 0) &gt; HLOOKUP(K$3, data!$P$2:$T$10, MATCH($I32,data!$I$3:$I$10,0)+1, 0),K32&lt;&gt;"pass"), "OK", VLOOKUP($E32, data!$E$3:$G$11, IF($F32="int", 3, 2), 0)&amp;"|"&amp;HLOOKUP(K$3, data!$P$2:$T$10, MATCH($I32,data!$I$3:$I$10,0)+1, 0)))</f>
        <is>
          <t/>
        </is>
      </c>
      <c r="R32" s="0" t="inlineStr">
        <f aca="false">IF(ISBLANK(L32), "",IF(_xlfn.XOR(VLOOKUP($E32, data!$E$3:$G$11, IF($F32="int", 3, 2), 0) &gt; HLOOKUP(L$3, data!$P$2:$T$10, MATCH($I32,data!$I$3:$I$10,0)+1, 0),L32&lt;&gt;"pass"), "OK", VLOOKUP($E32, data!$E$3:$G$11, IF($F32="int", 3, 2), 0)&amp;"|"&amp;HLOOKUP(L$3, data!$P$2:$T$10, MATCH($I32,data!$I$3:$I$10,0)+1, 0)))</f>
        <is>
          <t/>
        </is>
      </c>
      <c r="S32" s="0" t="inlineStr">
        <f aca="false">IF(ISBLANK(M32), "",IF(_xlfn.XOR(VLOOKUP($E32, data!$E$3:$G$11, IF($F32="int", 3, 2), 0) &gt; HLOOKUP(M$3, data!$P$2:$T$10, MATCH($I32,data!$I$3:$I$10,0)+1, 0),M32&lt;&gt;"pass"), "OK", VLOOKUP($E32, data!$E$3:$G$11, IF($F32="int", 3, 2), 0)&amp;"|"&amp;HLOOKUP(M$3, data!$P$2:$T$10, MATCH($I32,data!$I$3:$I$10,0)+1, 0)))</f>
        <is>
          <t/>
        </is>
      </c>
      <c r="T32" s="0" t="inlineStr">
        <f aca="false">IF(ISBLANK(N32), "",IF(_xlfn.XOR(VLOOKUP($E32, data!$E$3:$G$11, IF($F32="int", 3, 2), 0) &gt; HLOOKUP(N$3, data!$P$2:$T$10, MATCH($I32,data!$I$3:$I$10,0)+1, 0),N32&lt;&gt;"pass"), "OK", VLOOKUP($E32, data!$E$3:$G$11, IF($F32="int", 3, 2), 0)&amp;"|"&amp;HLOOKUP(N$3, data!$P$2:$T$10, MATCH($I32,data!$I$3:$I$10,0)+1, 0)))</f>
        <is>
          <t/>
        </is>
      </c>
    </row>
    <row r="33" customFormat="false" ht="12.8" hidden="false" customHeight="false" outlineLevel="0" collapsed="false">
      <c r="C33" s="0" t="n">
        <v>1</v>
      </c>
      <c r="D33" s="0" t="s">
        <v>29</v>
      </c>
      <c r="E33" s="0" t="s">
        <v>42</v>
      </c>
      <c r="I33" s="0" t="s">
        <v>29</v>
      </c>
      <c r="J33" s="0" t="s">
        <v>54</v>
      </c>
      <c r="K33" s="0" t="s">
        <v>53</v>
      </c>
      <c r="N33" s="0" t="s">
        <v>53</v>
      </c>
      <c r="O33" s="7" t="str">
        <f aca="false">IF(COUNTA(J33:N33) &gt; 0, CONCATENATE(C33,MID(D33, FIND(":", D33)+1, 99),A$5,B$5,SUBSTITUTE(E33, ":", "-"),F33,G33,H33), "")</f>
        <v>1decimalMaxexclusiveDOUBLE</v>
      </c>
      <c r="P33" s="0" t="str">
        <f aca="false">IF(ISBLANK(J33), "",IF(_xlfn.XOR(VLOOKUP($E33, data!$E$3:$G$11, IF($F33="int", 3, 2), 0) &gt; HLOOKUP(J$3, data!$P$2:$T$10, MATCH($I33,data!$I$3:$I$10,0)+1, 0),J33&lt;&gt;"pass"), "OK", VLOOKUP($E33, data!$E$3:$G$11, IF($F33="int", 3, 2), 0)&amp;"|"&amp;HLOOKUP(J$3, data!$P$2:$T$10, MATCH($I33,data!$I$3:$I$10,0)+1, 0)))</f>
        <v>OK</v>
      </c>
      <c r="Q33" s="0" t="str">
        <f aca="false">IF(ISBLANK(K33), "",IF(_xlfn.XOR(VLOOKUP($E33, data!$E$3:$G$11, IF($F33="int", 3, 2), 0) &gt; HLOOKUP(K$3, data!$P$2:$T$10, MATCH($I33,data!$I$3:$I$10,0)+1, 0),K33&lt;&gt;"pass"), "OK", VLOOKUP($E33, data!$E$3:$G$11, IF($F33="int", 3, 2), 0)&amp;"|"&amp;HLOOKUP(K$3, data!$P$2:$T$10, MATCH($I33,data!$I$3:$I$10,0)+1, 0)))</f>
        <v>OK</v>
      </c>
      <c r="R33" s="0" t="inlineStr">
        <f aca="false">IF(ISBLANK(L33), "",IF(_xlfn.XOR(VLOOKUP($E33, data!$E$3:$G$11, IF($F33="int", 3, 2), 0) &gt; HLOOKUP(L$3, data!$P$2:$T$10, MATCH($I33,data!$I$3:$I$10,0)+1, 0),L33&lt;&gt;"pass"), "OK", VLOOKUP($E33, data!$E$3:$G$11, IF($F33="int", 3, 2), 0)&amp;"|"&amp;HLOOKUP(L$3, data!$P$2:$T$10, MATCH($I33,data!$I$3:$I$10,0)+1, 0)))</f>
        <is>
          <t/>
        </is>
      </c>
      <c r="S33" s="0" t="inlineStr">
        <f aca="false">IF(ISBLANK(M33), "",IF(_xlfn.XOR(VLOOKUP($E33, data!$E$3:$G$11, IF($F33="int", 3, 2), 0) &gt; HLOOKUP(M$3, data!$P$2:$T$10, MATCH($I33,data!$I$3:$I$10,0)+1, 0),M33&lt;&gt;"pass"), "OK", VLOOKUP($E33, data!$E$3:$G$11, IF($F33="int", 3, 2), 0)&amp;"|"&amp;HLOOKUP(M$3, data!$P$2:$T$10, MATCH($I33,data!$I$3:$I$10,0)+1, 0)))</f>
        <is>
          <t/>
        </is>
      </c>
      <c r="T33" s="0" t="str">
        <f aca="false">IF(ISBLANK(N33), "",IF(_xlfn.XOR(VLOOKUP($E33, data!$E$3:$G$11, IF($F33="int", 3, 2), 0) &gt; HLOOKUP(N$3, data!$P$2:$T$10, MATCH($I33,data!$I$3:$I$10,0)+1, 0),N33&lt;&gt;"pass"), "OK", VLOOKUP($E33, data!$E$3:$G$11, IF($F33="int", 3, 2), 0)&amp;"|"&amp;HLOOKUP(N$3, data!$P$2:$T$10, MATCH($I33,data!$I$3:$I$10,0)+1, 0)))</f>
        <v>OK</v>
      </c>
    </row>
    <row r="34" customFormat="false" ht="12.8" hidden="false" customHeight="false" outlineLevel="0" collapsed="false">
      <c r="C34" s="0" t="n">
        <v>1</v>
      </c>
      <c r="D34" s="0" t="s">
        <v>29</v>
      </c>
      <c r="E34" s="0" t="s">
        <v>42</v>
      </c>
      <c r="G34" s="0" t="s">
        <v>55</v>
      </c>
      <c r="H34" s="0" t="s">
        <v>56</v>
      </c>
      <c r="I34" s="0" t="s">
        <v>29</v>
      </c>
      <c r="O34" s="7" t="inlineStr">
        <f aca="false">IF(COUNTA(J34:N34) &gt; 0, CONCATENATE(C34,MID(D34, FIND(":", D34)+1, 99),A$5,B$5,SUBSTITUTE(E34, ":", "-"),F34,G34,H34), "")</f>
        <is>
          <t/>
        </is>
      </c>
      <c r="P34" s="0" t="inlineStr">
        <f aca="false">IF(ISBLANK(J34), "",IF(_xlfn.XOR(VLOOKUP($E34, data!$E$3:$G$11, IF($F34="int", 3, 2), 0) &gt; HLOOKUP(J$3, data!$P$2:$T$10, MATCH($I34,data!$I$3:$I$10,0)+1, 0),J34&lt;&gt;"pass"), "OK", VLOOKUP($E34, data!$E$3:$G$11, IF($F34="int", 3, 2), 0)&amp;"|"&amp;HLOOKUP(J$3, data!$P$2:$T$10, MATCH($I34,data!$I$3:$I$10,0)+1, 0)))</f>
        <is>
          <t/>
        </is>
      </c>
      <c r="Q34" s="0" t="inlineStr">
        <f aca="false">IF(ISBLANK(K34), "",IF(_xlfn.XOR(VLOOKUP($E34, data!$E$3:$G$11, IF($F34="int", 3, 2), 0) &gt; HLOOKUP(K$3, data!$P$2:$T$10, MATCH($I34,data!$I$3:$I$10,0)+1, 0),K34&lt;&gt;"pass"), "OK", VLOOKUP($E34, data!$E$3:$G$11, IF($F34="int", 3, 2), 0)&amp;"|"&amp;HLOOKUP(K$3, data!$P$2:$T$10, MATCH($I34,data!$I$3:$I$10,0)+1, 0)))</f>
        <is>
          <t/>
        </is>
      </c>
      <c r="R34" s="0" t="inlineStr">
        <f aca="false">IF(ISBLANK(L34), "",IF(_xlfn.XOR(VLOOKUP($E34, data!$E$3:$G$11, IF($F34="int", 3, 2), 0) &gt; HLOOKUP(L$3, data!$P$2:$T$10, MATCH($I34,data!$I$3:$I$10,0)+1, 0),L34&lt;&gt;"pass"), "OK", VLOOKUP($E34, data!$E$3:$G$11, IF($F34="int", 3, 2), 0)&amp;"|"&amp;HLOOKUP(L$3, data!$P$2:$T$10, MATCH($I34,data!$I$3:$I$10,0)+1, 0)))</f>
        <is>
          <t/>
        </is>
      </c>
      <c r="S34" s="0" t="inlineStr">
        <f aca="false">IF(ISBLANK(M34), "",IF(_xlfn.XOR(VLOOKUP($E34, data!$E$3:$G$11, IF($F34="int", 3, 2), 0) &gt; HLOOKUP(M$3, data!$P$2:$T$10, MATCH($I34,data!$I$3:$I$10,0)+1, 0),M34&lt;&gt;"pass"), "OK", VLOOKUP($E34, data!$E$3:$G$11, IF($F34="int", 3, 2), 0)&amp;"|"&amp;HLOOKUP(M$3, data!$P$2:$T$10, MATCH($I34,data!$I$3:$I$10,0)+1, 0)))</f>
        <is>
          <t/>
        </is>
      </c>
      <c r="T34" s="0" t="inlineStr">
        <f aca="false">IF(ISBLANK(N34), "",IF(_xlfn.XOR(VLOOKUP($E34, data!$E$3:$G$11, IF($F34="int", 3, 2), 0) &gt; HLOOKUP(N$3, data!$P$2:$T$10, MATCH($I34,data!$I$3:$I$10,0)+1, 0),N34&lt;&gt;"pass"), "OK", VLOOKUP($E34, data!$E$3:$G$11, IF($F34="int", 3, 2), 0)&amp;"|"&amp;HLOOKUP(N$3, data!$P$2:$T$10, MATCH($I34,data!$I$3:$I$10,0)+1, 0)))</f>
        <is>
          <t/>
        </is>
      </c>
    </row>
    <row r="35" customFormat="false" ht="12.8" hidden="false" customHeight="false" outlineLevel="0" collapsed="false">
      <c r="C35" s="0" t="n">
        <v>1</v>
      </c>
      <c r="D35" s="0" t="s">
        <v>29</v>
      </c>
      <c r="E35" s="0" t="s">
        <v>42</v>
      </c>
      <c r="F35" s="0" t="s">
        <v>21</v>
      </c>
      <c r="I35" s="0" t="s">
        <v>29</v>
      </c>
      <c r="O35" s="7" t="inlineStr">
        <f aca="false">IF(COUNTA(J35:N35) &gt; 0, CONCATENATE(C35,MID(D35, FIND(":", D35)+1, 99),A$5,B$5,SUBSTITUTE(E35, ":", "-"),F35,G35,H35), "")</f>
        <is>
          <t/>
        </is>
      </c>
      <c r="P35" s="0" t="inlineStr">
        <f aca="false">IF(ISBLANK(J35), "",IF(_xlfn.XOR(VLOOKUP($E35, data!$E$3:$G$11, IF($F35="int", 3, 2), 0) &gt; HLOOKUP(J$3, data!$P$2:$T$10, MATCH($I35,data!$I$3:$I$10,0)+1, 0),J35&lt;&gt;"pass"), "OK", VLOOKUP($E35, data!$E$3:$G$11, IF($F35="int", 3, 2), 0)&amp;"|"&amp;HLOOKUP(J$3, data!$P$2:$T$10, MATCH($I35,data!$I$3:$I$10,0)+1, 0)))</f>
        <is>
          <t/>
        </is>
      </c>
      <c r="Q35" s="0" t="inlineStr">
        <f aca="false">IF(ISBLANK(K35), "",IF(_xlfn.XOR(VLOOKUP($E35, data!$E$3:$G$11, IF($F35="int", 3, 2), 0) &gt; HLOOKUP(K$3, data!$P$2:$T$10, MATCH($I35,data!$I$3:$I$10,0)+1, 0),K35&lt;&gt;"pass"), "OK", VLOOKUP($E35, data!$E$3:$G$11, IF($F35="int", 3, 2), 0)&amp;"|"&amp;HLOOKUP(K$3, data!$P$2:$T$10, MATCH($I35,data!$I$3:$I$10,0)+1, 0)))</f>
        <is>
          <t/>
        </is>
      </c>
      <c r="R35" s="0" t="inlineStr">
        <f aca="false">IF(ISBLANK(L35), "",IF(_xlfn.XOR(VLOOKUP($E35, data!$E$3:$G$11, IF($F35="int", 3, 2), 0) &gt; HLOOKUP(L$3, data!$P$2:$T$10, MATCH($I35,data!$I$3:$I$10,0)+1, 0),L35&lt;&gt;"pass"), "OK", VLOOKUP($E35, data!$E$3:$G$11, IF($F35="int", 3, 2), 0)&amp;"|"&amp;HLOOKUP(L$3, data!$P$2:$T$10, MATCH($I35,data!$I$3:$I$10,0)+1, 0)))</f>
        <is>
          <t/>
        </is>
      </c>
      <c r="S35" s="0" t="inlineStr">
        <f aca="false">IF(ISBLANK(M35), "",IF(_xlfn.XOR(VLOOKUP($E35, data!$E$3:$G$11, IF($F35="int", 3, 2), 0) &gt; HLOOKUP(M$3, data!$P$2:$T$10, MATCH($I35,data!$I$3:$I$10,0)+1, 0),M35&lt;&gt;"pass"), "OK", VLOOKUP($E35, data!$E$3:$G$11, IF($F35="int", 3, 2), 0)&amp;"|"&amp;HLOOKUP(M$3, data!$P$2:$T$10, MATCH($I35,data!$I$3:$I$10,0)+1, 0)))</f>
        <is>
          <t/>
        </is>
      </c>
      <c r="T35" s="0" t="inlineStr">
        <f aca="false">IF(ISBLANK(N35), "",IF(_xlfn.XOR(VLOOKUP($E35, data!$E$3:$G$11, IF($F35="int", 3, 2), 0) &gt; HLOOKUP(N$3, data!$P$2:$T$10, MATCH($I35,data!$I$3:$I$10,0)+1, 0),N35&lt;&gt;"pass"), "OK", VLOOKUP($E35, data!$E$3:$G$11, IF($F35="int", 3, 2), 0)&amp;"|"&amp;HLOOKUP(N$3, data!$P$2:$T$10, MATCH($I35,data!$I$3:$I$10,0)+1, 0)))</f>
        <is>
          <t/>
        </is>
      </c>
    </row>
    <row r="36" customFormat="false" ht="12.8" hidden="false" customHeight="false" outlineLevel="0" collapsed="false">
      <c r="C36" s="0" t="n">
        <v>1</v>
      </c>
      <c r="D36" s="0" t="s">
        <v>29</v>
      </c>
      <c r="E36" s="0" t="s">
        <v>42</v>
      </c>
      <c r="F36" s="0" t="s">
        <v>21</v>
      </c>
      <c r="G36" s="0" t="s">
        <v>55</v>
      </c>
      <c r="H36" s="0" t="s">
        <v>56</v>
      </c>
      <c r="I36" s="0" t="s">
        <v>29</v>
      </c>
      <c r="O36" s="7" t="inlineStr">
        <f aca="false">IF(COUNTA(J36:N36) &gt; 0, CONCATENATE(C36,MID(D36, FIND(":", D36)+1, 99),A$5,B$5,SUBSTITUTE(E36, ":", "-"),F36,G36,H36), "")</f>
        <is>
          <t/>
        </is>
      </c>
      <c r="P36" s="0" t="inlineStr">
        <f aca="false">IF(ISBLANK(J36), "",IF(_xlfn.XOR(VLOOKUP($E36, data!$E$3:$G$11, IF($F36="int", 3, 2), 0) &gt; HLOOKUP(J$3, data!$P$2:$T$10, MATCH($I36,data!$I$3:$I$10,0)+1, 0),J36&lt;&gt;"pass"), "OK", VLOOKUP($E36, data!$E$3:$G$11, IF($F36="int", 3, 2), 0)&amp;"|"&amp;HLOOKUP(J$3, data!$P$2:$T$10, MATCH($I36,data!$I$3:$I$10,0)+1, 0)))</f>
        <is>
          <t/>
        </is>
      </c>
      <c r="Q36" s="0" t="inlineStr">
        <f aca="false">IF(ISBLANK(K36), "",IF(_xlfn.XOR(VLOOKUP($E36, data!$E$3:$G$11, IF($F36="int", 3, 2), 0) &gt; HLOOKUP(K$3, data!$P$2:$T$10, MATCH($I36,data!$I$3:$I$10,0)+1, 0),K36&lt;&gt;"pass"), "OK", VLOOKUP($E36, data!$E$3:$G$11, IF($F36="int", 3, 2), 0)&amp;"|"&amp;HLOOKUP(K$3, data!$P$2:$T$10, MATCH($I36,data!$I$3:$I$10,0)+1, 0)))</f>
        <is>
          <t/>
        </is>
      </c>
      <c r="R36" s="0" t="inlineStr">
        <f aca="false">IF(ISBLANK(L36), "",IF(_xlfn.XOR(VLOOKUP($E36, data!$E$3:$G$11, IF($F36="int", 3, 2), 0) &gt; HLOOKUP(L$3, data!$P$2:$T$10, MATCH($I36,data!$I$3:$I$10,0)+1, 0),L36&lt;&gt;"pass"), "OK", VLOOKUP($E36, data!$E$3:$G$11, IF($F36="int", 3, 2), 0)&amp;"|"&amp;HLOOKUP(L$3, data!$P$2:$T$10, MATCH($I36,data!$I$3:$I$10,0)+1, 0)))</f>
        <is>
          <t/>
        </is>
      </c>
      <c r="S36" s="0" t="inlineStr">
        <f aca="false">IF(ISBLANK(M36), "",IF(_xlfn.XOR(VLOOKUP($E36, data!$E$3:$G$11, IF($F36="int", 3, 2), 0) &gt; HLOOKUP(M$3, data!$P$2:$T$10, MATCH($I36,data!$I$3:$I$10,0)+1, 0),M36&lt;&gt;"pass"), "OK", VLOOKUP($E36, data!$E$3:$G$11, IF($F36="int", 3, 2), 0)&amp;"|"&amp;HLOOKUP(M$3, data!$P$2:$T$10, MATCH($I36,data!$I$3:$I$10,0)+1, 0)))</f>
        <is>
          <t/>
        </is>
      </c>
      <c r="T36" s="0" t="inlineStr">
        <f aca="false">IF(ISBLANK(N36), "",IF(_xlfn.XOR(VLOOKUP($E36, data!$E$3:$G$11, IF($F36="int", 3, 2), 0) &gt; HLOOKUP(N$3, data!$P$2:$T$10, MATCH($I36,data!$I$3:$I$10,0)+1, 0),N36&lt;&gt;"pass"), "OK", VLOOKUP($E36, data!$E$3:$G$11, IF($F36="int", 3, 2), 0)&amp;"|"&amp;HLOOKUP(N$3, data!$P$2:$T$10, MATCH($I36,data!$I$3:$I$10,0)+1, 0)))</f>
        <is>
          <t/>
        </is>
      </c>
    </row>
    <row r="37" customFormat="false" ht="12.8" hidden="false" customHeight="false" outlineLevel="0" collapsed="false">
      <c r="C37" s="0" t="n">
        <v>1</v>
      </c>
      <c r="D37" s="0" t="s">
        <v>29</v>
      </c>
      <c r="E37" s="0" t="s">
        <v>39</v>
      </c>
      <c r="I37" s="0" t="s">
        <v>30</v>
      </c>
      <c r="K37" s="0" t="s">
        <v>53</v>
      </c>
      <c r="O37" s="7" t="str">
        <f aca="false">IF(COUNTA(J37:N37) &gt; 0, CONCATENATE(C37,MID(D37, FIND(":", D37)+1, 99),A$5,B$5,SUBSTITUTE(E37, ":", "-"),F37,G37,H37), "")</f>
        <v>1decimalMaxexclusiveDECIMAL</v>
      </c>
      <c r="P37" s="0" t="inlineStr">
        <f aca="false">IF(ISBLANK(J37), "",IF(_xlfn.XOR(VLOOKUP($E37, data!$E$3:$G$11, IF($F37="int", 3, 2), 0) &gt; HLOOKUP(J$3, data!$P$2:$T$10, MATCH($I37,data!$I$3:$I$10,0)+1, 0),J37&lt;&gt;"pass"), "OK", VLOOKUP($E37, data!$E$3:$G$11, IF($F37="int", 3, 2), 0)&amp;"|"&amp;HLOOKUP(J$3, data!$P$2:$T$10, MATCH($I37,data!$I$3:$I$10,0)+1, 0)))</f>
        <is>
          <t/>
        </is>
      </c>
      <c r="Q37" s="0" t="str">
        <f aca="false">IF(ISBLANK(K37), "",IF(_xlfn.XOR(VLOOKUP($E37, data!$E$3:$G$11, IF($F37="int", 3, 2), 0) &gt; HLOOKUP(K$3, data!$P$2:$T$10, MATCH($I37,data!$I$3:$I$10,0)+1, 0),K37&lt;&gt;"pass"), "OK", VLOOKUP($E37, data!$E$3:$G$11, IF($F37="int", 3, 2), 0)&amp;"|"&amp;HLOOKUP(K$3, data!$P$2:$T$10, MATCH($I37,data!$I$3:$I$10,0)+1, 0)))</f>
        <v>OK</v>
      </c>
      <c r="R37" s="0" t="inlineStr">
        <f aca="false">IF(ISBLANK(L37), "",IF(_xlfn.XOR(VLOOKUP($E37, data!$E$3:$G$11, IF($F37="int", 3, 2), 0) &gt; HLOOKUP(L$3, data!$P$2:$T$10, MATCH($I37,data!$I$3:$I$10,0)+1, 0),L37&lt;&gt;"pass"), "OK", VLOOKUP($E37, data!$E$3:$G$11, IF($F37="int", 3, 2), 0)&amp;"|"&amp;HLOOKUP(L$3, data!$P$2:$T$10, MATCH($I37,data!$I$3:$I$10,0)+1, 0)))</f>
        <is>
          <t/>
        </is>
      </c>
      <c r="S37" s="0" t="inlineStr">
        <f aca="false">IF(ISBLANK(M37), "",IF(_xlfn.XOR(VLOOKUP($E37, data!$E$3:$G$11, IF($F37="int", 3, 2), 0) &gt; HLOOKUP(M$3, data!$P$2:$T$10, MATCH($I37,data!$I$3:$I$10,0)+1, 0),M37&lt;&gt;"pass"), "OK", VLOOKUP($E37, data!$E$3:$G$11, IF($F37="int", 3, 2), 0)&amp;"|"&amp;HLOOKUP(M$3, data!$P$2:$T$10, MATCH($I37,data!$I$3:$I$10,0)+1, 0)))</f>
        <is>
          <t/>
        </is>
      </c>
      <c r="T37" s="0" t="str">
        <f aca="false">IF(ISBLANK(N37), "",IF(_xlfn.XOR(VLOOKUP($E37, data!$E$3:$G$11, IF($F37="int", 3, 2), 0) &gt; HLOOKUP(N$3, data!$P$2:$T$10, MATCH($I37,data!$I$3:$I$10,0)+1, 0),N37&lt;&gt;"pass"), "OK", VLOOKUP($E37, data!$E$3:$G$11, IF($F37="int", 3, 2), 0)&amp;"|"&amp;HLOOKUP(N$3, data!$P$2:$T$10, MATCH($I37,data!$I$3:$I$10,0)+1, 0)))</f>
        <v/>
      </c>
    </row>
    <row r="38" customFormat="false" ht="12.8" hidden="false" customHeight="false" outlineLevel="0" collapsed="false">
      <c r="C38" s="0" t="n">
        <v>1</v>
      </c>
      <c r="D38" s="0" t="s">
        <v>29</v>
      </c>
      <c r="E38" s="0" t="s">
        <v>39</v>
      </c>
      <c r="I38" s="0" t="s">
        <v>28</v>
      </c>
      <c r="O38" s="7" t="inlineStr">
        <f aca="false">IF(COUNTA(J38:N38) &gt; 0, CONCATENATE(C38,MID(D38, FIND(":", D38)+1, 99),A$5,B$5,SUBSTITUTE(E38, ":", "-"),F38,G38,H38), "")</f>
        <is>
          <t/>
        </is>
      </c>
      <c r="P38" s="0" t="inlineStr">
        <f aca="false">IF(ISBLANK(J38), "",IF(_xlfn.XOR(VLOOKUP($E38, data!$E$3:$G$11, IF($F38="int", 3, 2), 0) &gt; HLOOKUP(J$3, data!$P$2:$T$10, MATCH($I38,data!$I$3:$I$10,0)+1, 0),J38&lt;&gt;"pass"), "OK", VLOOKUP($E38, data!$E$3:$G$11, IF($F38="int", 3, 2), 0)&amp;"|"&amp;HLOOKUP(J$3, data!$P$2:$T$10, MATCH($I38,data!$I$3:$I$10,0)+1, 0)))</f>
        <is>
          <t/>
        </is>
      </c>
      <c r="Q38" s="0" t="inlineStr">
        <f aca="false">IF(ISBLANK(K38), "",IF(_xlfn.XOR(VLOOKUP($E38, data!$E$3:$G$11, IF($F38="int", 3, 2), 0) &gt; HLOOKUP(K$3, data!$P$2:$T$10, MATCH($I38,data!$I$3:$I$10,0)+1, 0),K38&lt;&gt;"pass"), "OK", VLOOKUP($E38, data!$E$3:$G$11, IF($F38="int", 3, 2), 0)&amp;"|"&amp;HLOOKUP(K$3, data!$P$2:$T$10, MATCH($I38,data!$I$3:$I$10,0)+1, 0)))</f>
        <is>
          <t/>
        </is>
      </c>
      <c r="R38" s="0" t="inlineStr">
        <f aca="false">IF(ISBLANK(L38), "",IF(_xlfn.XOR(VLOOKUP($E38, data!$E$3:$G$11, IF($F38="int", 3, 2), 0) &gt; HLOOKUP(L$3, data!$P$2:$T$10, MATCH($I38,data!$I$3:$I$10,0)+1, 0),L38&lt;&gt;"pass"), "OK", VLOOKUP($E38, data!$E$3:$G$11, IF($F38="int", 3, 2), 0)&amp;"|"&amp;HLOOKUP(L$3, data!$P$2:$T$10, MATCH($I38,data!$I$3:$I$10,0)+1, 0)))</f>
        <is>
          <t/>
        </is>
      </c>
      <c r="S38" s="0" t="inlineStr">
        <f aca="false">IF(ISBLANK(M38), "",IF(_xlfn.XOR(VLOOKUP($E38, data!$E$3:$G$11, IF($F38="int", 3, 2), 0) &gt; HLOOKUP(M$3, data!$P$2:$T$10, MATCH($I38,data!$I$3:$I$10,0)+1, 0),M38&lt;&gt;"pass"), "OK", VLOOKUP($E38, data!$E$3:$G$11, IF($F38="int", 3, 2), 0)&amp;"|"&amp;HLOOKUP(M$3, data!$P$2:$T$10, MATCH($I38,data!$I$3:$I$10,0)+1, 0)))</f>
        <is>
          <t/>
        </is>
      </c>
      <c r="T38" s="0" t="inlineStr">
        <f aca="false">IF(ISBLANK(N38), "",IF(_xlfn.XOR(VLOOKUP($E38, data!$E$3:$G$11, IF($F38="int", 3, 2), 0) &gt; HLOOKUP(N$3, data!$P$2:$T$10, MATCH($I38,data!$I$3:$I$10,0)+1, 0),N38&lt;&gt;"pass"), "OK", VLOOKUP($E38, data!$E$3:$G$11, IF($F38="int", 3, 2), 0)&amp;"|"&amp;HLOOKUP(N$3, data!$P$2:$T$10, MATCH($I38,data!$I$3:$I$10,0)+1, 0)))</f>
        <is>
          <t/>
        </is>
      </c>
    </row>
    <row r="39" customFormat="false" ht="12.8" hidden="false" customHeight="false" outlineLevel="0" collapsed="false">
      <c r="C39" s="0" t="n">
        <v>1</v>
      </c>
      <c r="D39" s="0" t="s">
        <v>29</v>
      </c>
      <c r="E39" s="0" t="s">
        <v>39</v>
      </c>
      <c r="I39" s="0" t="s">
        <v>31</v>
      </c>
      <c r="K39" s="0" t="s">
        <v>53</v>
      </c>
      <c r="O39" s="7" t="str">
        <f aca="false">IF(COUNTA(J39:N39) &gt; 0, CONCATENATE(C39,MID(D39, FIND(":", D39)+1, 99),A$5,B$5,SUBSTITUTE(E39, ":", "-"),F39,G39,H39), "")</f>
        <v>1decimalMaxexclusiveDECIMAL</v>
      </c>
      <c r="P39" s="0" t="inlineStr">
        <f aca="false">IF(ISBLANK(J39), "",IF(_xlfn.XOR(VLOOKUP($E39, data!$E$3:$G$11, IF($F39="int", 3, 2), 0) &gt; HLOOKUP(J$3, data!$P$2:$T$10, MATCH($I39,data!$I$3:$I$10,0)+1, 0),J39&lt;&gt;"pass"), "OK", VLOOKUP($E39, data!$E$3:$G$11, IF($F39="int", 3, 2), 0)&amp;"|"&amp;HLOOKUP(J$3, data!$P$2:$T$10, MATCH($I39,data!$I$3:$I$10,0)+1, 0)))</f>
        <is>
          <t/>
        </is>
      </c>
      <c r="Q39" s="0" t="str">
        <f aca="false">IF(ISBLANK(K39), "",IF(_xlfn.XOR(VLOOKUP($E39, data!$E$3:$G$11, IF($F39="int", 3, 2), 0) &gt; HLOOKUP(K$3, data!$P$2:$T$10, MATCH($I39,data!$I$3:$I$10,0)+1, 0),K39&lt;&gt;"pass"), "OK", VLOOKUP($E39, data!$E$3:$G$11, IF($F39="int", 3, 2), 0)&amp;"|"&amp;HLOOKUP(K$3, data!$P$2:$T$10, MATCH($I39,data!$I$3:$I$10,0)+1, 0)))</f>
        <v>OK</v>
      </c>
      <c r="R39" s="0" t="inlineStr">
        <f aca="false">IF(ISBLANK(L39), "",IF(_xlfn.XOR(VLOOKUP($E39, data!$E$3:$G$11, IF($F39="int", 3, 2), 0) &gt; HLOOKUP(L$3, data!$P$2:$T$10, MATCH($I39,data!$I$3:$I$10,0)+1, 0),L39&lt;&gt;"pass"), "OK", VLOOKUP($E39, data!$E$3:$G$11, IF($F39="int", 3, 2), 0)&amp;"|"&amp;HLOOKUP(L$3, data!$P$2:$T$10, MATCH($I39,data!$I$3:$I$10,0)+1, 0)))</f>
        <is>
          <t/>
        </is>
      </c>
      <c r="S39" s="0" t="inlineStr">
        <f aca="false">IF(ISBLANK(M39), "",IF(_xlfn.XOR(VLOOKUP($E39, data!$E$3:$G$11, IF($F39="int", 3, 2), 0) &gt; HLOOKUP(M$3, data!$P$2:$T$10, MATCH($I39,data!$I$3:$I$10,0)+1, 0),M39&lt;&gt;"pass"), "OK", VLOOKUP($E39, data!$E$3:$G$11, IF($F39="int", 3, 2), 0)&amp;"|"&amp;HLOOKUP(M$3, data!$P$2:$T$10, MATCH($I39,data!$I$3:$I$10,0)+1, 0)))</f>
        <is>
          <t/>
        </is>
      </c>
      <c r="T39" s="0" t="inlineStr">
        <f aca="false">IF(ISBLANK(N39), "",IF(_xlfn.XOR(VLOOKUP($E39, data!$E$3:$G$11, IF($F39="int", 3, 2), 0) &gt; HLOOKUP(N$3, data!$P$2:$T$10, MATCH($I39,data!$I$3:$I$10,0)+1, 0),N39&lt;&gt;"pass"), "OK", VLOOKUP($E39, data!$E$3:$G$11, IF($F39="int", 3, 2), 0)&amp;"|"&amp;HLOOKUP(N$3, data!$P$2:$T$10, MATCH($I39,data!$I$3:$I$10,0)+1, 0)))</f>
        <is>
          <t/>
        </is>
      </c>
      <c r="U39" s="6"/>
    </row>
    <row r="40" customFormat="false" ht="12.8" hidden="false" customHeight="false" outlineLevel="0" collapsed="false">
      <c r="C40" s="0" t="n">
        <v>1</v>
      </c>
      <c r="D40" s="0" t="s">
        <v>29</v>
      </c>
      <c r="E40" s="0" t="s">
        <v>39</v>
      </c>
      <c r="I40" s="0" t="s">
        <v>33</v>
      </c>
      <c r="O40" s="7" t="inlineStr">
        <f aca="false">IF(COUNTA(J40:N40) &gt; 0, CONCATENATE(C40,MID(D40, FIND(":", D40)+1, 99),A$5,B$5,SUBSTITUTE(E40, ":", "-"),F40,G40,H40), "")</f>
        <is>
          <t/>
        </is>
      </c>
      <c r="P40" s="0" t="inlineStr">
        <f aca="false">IF(ISBLANK(J40), "",IF(_xlfn.XOR(VLOOKUP($E40, data!$E$3:$G$11, IF($F40="int", 3, 2), 0) &gt; HLOOKUP(J$3, data!$P$2:$T$10, MATCH($I40,data!$I$3:$I$10,0)+1, 0),J40&lt;&gt;"pass"), "OK", VLOOKUP($E40, data!$E$3:$G$11, IF($F40="int", 3, 2), 0)&amp;"|"&amp;HLOOKUP(J$3, data!$P$2:$T$10, MATCH($I40,data!$I$3:$I$10,0)+1, 0)))</f>
        <is>
          <t/>
        </is>
      </c>
      <c r="Q40" s="0" t="inlineStr">
        <f aca="false">IF(ISBLANK(K40), "",IF(_xlfn.XOR(VLOOKUP($E40, data!$E$3:$G$11, IF($F40="int", 3, 2), 0) &gt; HLOOKUP(K$3, data!$P$2:$T$10, MATCH($I40,data!$I$3:$I$10,0)+1, 0),K40&lt;&gt;"pass"), "OK", VLOOKUP($E40, data!$E$3:$G$11, IF($F40="int", 3, 2), 0)&amp;"|"&amp;HLOOKUP(K$3, data!$P$2:$T$10, MATCH($I40,data!$I$3:$I$10,0)+1, 0)))</f>
        <is>
          <t/>
        </is>
      </c>
      <c r="R40" s="0" t="inlineStr">
        <f aca="false">IF(ISBLANK(L40), "",IF(_xlfn.XOR(VLOOKUP($E40, data!$E$3:$G$11, IF($F40="int", 3, 2), 0) &gt; HLOOKUP(L$3, data!$P$2:$T$10, MATCH($I40,data!$I$3:$I$10,0)+1, 0),L40&lt;&gt;"pass"), "OK", VLOOKUP($E40, data!$E$3:$G$11, IF($F40="int", 3, 2), 0)&amp;"|"&amp;HLOOKUP(L$3, data!$P$2:$T$10, MATCH($I40,data!$I$3:$I$10,0)+1, 0)))</f>
        <is>
          <t/>
        </is>
      </c>
      <c r="S40" s="0" t="inlineStr">
        <f aca="false">IF(ISBLANK(M40), "",IF(_xlfn.XOR(VLOOKUP($E40, data!$E$3:$G$11, IF($F40="int", 3, 2), 0) &gt; HLOOKUP(M$3, data!$P$2:$T$10, MATCH($I40,data!$I$3:$I$10,0)+1, 0),M40&lt;&gt;"pass"), "OK", VLOOKUP($E40, data!$E$3:$G$11, IF($F40="int", 3, 2), 0)&amp;"|"&amp;HLOOKUP(M$3, data!$P$2:$T$10, MATCH($I40,data!$I$3:$I$10,0)+1, 0)))</f>
        <is>
          <t/>
        </is>
      </c>
      <c r="T40" s="0" t="inlineStr">
        <f aca="false">IF(ISBLANK(N40), "",IF(_xlfn.XOR(VLOOKUP($E40, data!$E$3:$G$11, IF($F40="int", 3, 2), 0) &gt; HLOOKUP(N$3, data!$P$2:$T$10, MATCH($I40,data!$I$3:$I$10,0)+1, 0),N40&lt;&gt;"pass"), "OK", VLOOKUP($E40, data!$E$3:$G$11, IF($F40="int", 3, 2), 0)&amp;"|"&amp;HLOOKUP(N$3, data!$P$2:$T$10, MATCH($I40,data!$I$3:$I$10,0)+1, 0)))</f>
        <is>
          <t/>
        </is>
      </c>
    </row>
    <row r="41" customFormat="false" ht="12.8" hidden="false" customHeight="false" outlineLevel="0" collapsed="false">
      <c r="C41" s="0" t="n">
        <v>1</v>
      </c>
      <c r="D41" s="0" t="s">
        <v>29</v>
      </c>
      <c r="E41" s="0" t="s">
        <v>39</v>
      </c>
      <c r="I41" s="0" t="s">
        <v>37</v>
      </c>
      <c r="O41" s="7" t="inlineStr">
        <f aca="false">IF(COUNTA(J41:N41) &gt; 0, CONCATENATE(C41,MID(D41, FIND(":", D41)+1, 99),A$5,B$5,SUBSTITUTE(E41, ":", "-"),F41,G41,H41), "")</f>
        <is>
          <t/>
        </is>
      </c>
      <c r="P41" s="0" t="inlineStr">
        <f aca="false">IF(ISBLANK(J41), "",IF(_xlfn.XOR(VLOOKUP($E41, data!$E$3:$G$11, IF($F41="int", 3, 2), 0) &gt; HLOOKUP(J$3, data!$P$2:$T$10, MATCH($I41,data!$I$3:$I$10,0)+1, 0),J41&lt;&gt;"pass"), "OK", VLOOKUP($E41, data!$E$3:$G$11, IF($F41="int", 3, 2), 0)&amp;"|"&amp;HLOOKUP(J$3, data!$P$2:$T$10, MATCH($I41,data!$I$3:$I$10,0)+1, 0)))</f>
        <is>
          <t/>
        </is>
      </c>
      <c r="Q41" s="0" t="inlineStr">
        <f aca="false">IF(ISBLANK(K41), "",IF(_xlfn.XOR(VLOOKUP($E41, data!$E$3:$G$11, IF($F41="int", 3, 2), 0) &gt; HLOOKUP(K$3, data!$P$2:$T$10, MATCH($I41,data!$I$3:$I$10,0)+1, 0),K41&lt;&gt;"pass"), "OK", VLOOKUP($E41, data!$E$3:$G$11, IF($F41="int", 3, 2), 0)&amp;"|"&amp;HLOOKUP(K$3, data!$P$2:$T$10, MATCH($I41,data!$I$3:$I$10,0)+1, 0)))</f>
        <is>
          <t/>
        </is>
      </c>
      <c r="R41" s="0" t="inlineStr">
        <f aca="false">IF(ISBLANK(L41), "",IF(_xlfn.XOR(VLOOKUP($E41, data!$E$3:$G$11, IF($F41="int", 3, 2), 0) &gt; HLOOKUP(L$3, data!$P$2:$T$10, MATCH($I41,data!$I$3:$I$10,0)+1, 0),L41&lt;&gt;"pass"), "OK", VLOOKUP($E41, data!$E$3:$G$11, IF($F41="int", 3, 2), 0)&amp;"|"&amp;HLOOKUP(L$3, data!$P$2:$T$10, MATCH($I41,data!$I$3:$I$10,0)+1, 0)))</f>
        <is>
          <t/>
        </is>
      </c>
      <c r="S41" s="0" t="inlineStr">
        <f aca="false">IF(ISBLANK(M41), "",IF(_xlfn.XOR(VLOOKUP($E41, data!$E$3:$G$11, IF($F41="int", 3, 2), 0) &gt; HLOOKUP(M$3, data!$P$2:$T$10, MATCH($I41,data!$I$3:$I$10,0)+1, 0),M41&lt;&gt;"pass"), "OK", VLOOKUP($E41, data!$E$3:$G$11, IF($F41="int", 3, 2), 0)&amp;"|"&amp;HLOOKUP(M$3, data!$P$2:$T$10, MATCH($I41,data!$I$3:$I$10,0)+1, 0)))</f>
        <is>
          <t/>
        </is>
      </c>
      <c r="T41" s="0" t="inlineStr">
        <f aca="false">IF(ISBLANK(N41), "",IF(_xlfn.XOR(VLOOKUP($E41, data!$E$3:$G$11, IF($F41="int", 3, 2), 0) &gt; HLOOKUP(N$3, data!$P$2:$T$10, MATCH($I41,data!$I$3:$I$10,0)+1, 0),N41&lt;&gt;"pass"), "OK", VLOOKUP($E41, data!$E$3:$G$11, IF($F41="int", 3, 2), 0)&amp;"|"&amp;HLOOKUP(N$3, data!$P$2:$T$10, MATCH($I41,data!$I$3:$I$10,0)+1, 0)))</f>
        <is>
          <t/>
        </is>
      </c>
    </row>
    <row r="42" customFormat="false" ht="12.8" hidden="false" customHeight="false" outlineLevel="0" collapsed="false">
      <c r="C42" s="0" t="n">
        <v>1</v>
      </c>
      <c r="D42" s="0" t="s">
        <v>29</v>
      </c>
      <c r="E42" s="0" t="s">
        <v>39</v>
      </c>
      <c r="I42" s="0" t="s">
        <v>32</v>
      </c>
      <c r="O42" s="7" t="inlineStr">
        <f aca="false">IF(COUNTA(J42:N42) &gt; 0, CONCATENATE(C42,MID(D42, FIND(":", D42)+1, 99),A$5,B$5,SUBSTITUTE(E42, ":", "-"),F42,G42,H42), "")</f>
        <is>
          <t/>
        </is>
      </c>
      <c r="P42" s="0" t="inlineStr">
        <f aca="false">IF(ISBLANK(J42), "",IF(_xlfn.XOR(VLOOKUP($E42, data!$E$3:$G$11, IF($F42="int", 3, 2), 0) &gt; HLOOKUP(J$3, data!$P$2:$T$10, MATCH($I42,data!$I$3:$I$10,0)+1, 0),J42&lt;&gt;"pass"), "OK", VLOOKUP($E42, data!$E$3:$G$11, IF($F42="int", 3, 2), 0)&amp;"|"&amp;HLOOKUP(J$3, data!$P$2:$T$10, MATCH($I42,data!$I$3:$I$10,0)+1, 0)))</f>
        <is>
          <t/>
        </is>
      </c>
      <c r="Q42" s="0" t="inlineStr">
        <f aca="false">IF(ISBLANK(K42), "",IF(_xlfn.XOR(VLOOKUP($E42, data!$E$3:$G$11, IF($F42="int", 3, 2), 0) &gt; HLOOKUP(K$3, data!$P$2:$T$10, MATCH($I42,data!$I$3:$I$10,0)+1, 0),K42&lt;&gt;"pass"), "OK", VLOOKUP($E42, data!$E$3:$G$11, IF($F42="int", 3, 2), 0)&amp;"|"&amp;HLOOKUP(K$3, data!$P$2:$T$10, MATCH($I42,data!$I$3:$I$10,0)+1, 0)))</f>
        <is>
          <t/>
        </is>
      </c>
      <c r="R42" s="0" t="inlineStr">
        <f aca="false">IF(ISBLANK(L42), "",IF(_xlfn.XOR(VLOOKUP($E42, data!$E$3:$G$11, IF($F42="int", 3, 2), 0) &gt; HLOOKUP(L$3, data!$P$2:$T$10, MATCH($I42,data!$I$3:$I$10,0)+1, 0),L42&lt;&gt;"pass"), "OK", VLOOKUP($E42, data!$E$3:$G$11, IF($F42="int", 3, 2), 0)&amp;"|"&amp;HLOOKUP(L$3, data!$P$2:$T$10, MATCH($I42,data!$I$3:$I$10,0)+1, 0)))</f>
        <is>
          <t/>
        </is>
      </c>
      <c r="S42" s="0" t="inlineStr">
        <f aca="false">IF(ISBLANK(M42), "",IF(_xlfn.XOR(VLOOKUP($E42, data!$E$3:$G$11, IF($F42="int", 3, 2), 0) &gt; HLOOKUP(M$3, data!$P$2:$T$10, MATCH($I42,data!$I$3:$I$10,0)+1, 0),M42&lt;&gt;"pass"), "OK", VLOOKUP($E42, data!$E$3:$G$11, IF($F42="int", 3, 2), 0)&amp;"|"&amp;HLOOKUP(M$3, data!$P$2:$T$10, MATCH($I42,data!$I$3:$I$10,0)+1, 0)))</f>
        <is>
          <t/>
        </is>
      </c>
      <c r="T42" s="0" t="inlineStr">
        <f aca="false">IF(ISBLANK(N42), "",IF(_xlfn.XOR(VLOOKUP($E42, data!$E$3:$G$11, IF($F42="int", 3, 2), 0) &gt; HLOOKUP(N$3, data!$P$2:$T$10, MATCH($I42,data!$I$3:$I$10,0)+1, 0),N42&lt;&gt;"pass"), "OK", VLOOKUP($E42, data!$E$3:$G$11, IF($F42="int", 3, 2), 0)&amp;"|"&amp;HLOOKUP(N$3, data!$P$2:$T$10, MATCH($I42,data!$I$3:$I$10,0)+1, 0)))</f>
        <is>
          <t/>
        </is>
      </c>
    </row>
    <row r="43" customFormat="false" ht="12.8" hidden="false" customHeight="false" outlineLevel="0" collapsed="false">
      <c r="C43" s="0" t="n">
        <v>1</v>
      </c>
      <c r="D43" s="0" t="s">
        <v>29</v>
      </c>
      <c r="E43" s="0" t="s">
        <v>32</v>
      </c>
      <c r="I43" s="0" t="s">
        <v>32</v>
      </c>
      <c r="K43" s="0" t="s">
        <v>53</v>
      </c>
      <c r="O43" s="7" t="str">
        <f aca="false">IF(COUNTA(J43:N43) &gt; 0, CONCATENATE(C43,MID(D43, FIND(":", D43)+1, 99),A$5,B$5,SUBSTITUTE(E43, ":", "-"),F43,G43,H43), "")</f>
        <v>1decimalMaxexclusivexsd-byte</v>
      </c>
      <c r="P43" s="0" t="inlineStr">
        <f aca="false">IF(ISBLANK(J43), "",IF(_xlfn.XOR(VLOOKUP($E43, data!$E$3:$G$11, IF($F43="int", 3, 2), 0) &gt; HLOOKUP(J$3, data!$P$2:$T$10, MATCH($I43,data!$I$3:$I$10,0)+1, 0),J43&lt;&gt;"pass"), "OK", VLOOKUP($E43, data!$E$3:$G$11, IF($F43="int", 3, 2), 0)&amp;"|"&amp;HLOOKUP(J$3, data!$P$2:$T$10, MATCH($I43,data!$I$3:$I$10,0)+1, 0)))</f>
        <is>
          <t/>
        </is>
      </c>
      <c r="Q43" s="0" t="str">
        <f aca="false">IF(ISBLANK(K43), "",IF(_xlfn.XOR(VLOOKUP($E43, data!$E$3:$G$11, IF($F43="int", 3, 2), 0) &gt; HLOOKUP(K$3, data!$P$2:$T$10, MATCH($I43,data!$I$3:$I$10,0)+1, 0),K43&lt;&gt;"pass"), "OK", VLOOKUP($E43, data!$E$3:$G$11, IF($F43="int", 3, 2), 0)&amp;"|"&amp;HLOOKUP(K$3, data!$P$2:$T$10, MATCH($I43,data!$I$3:$I$10,0)+1, 0)))</f>
        <v>OK</v>
      </c>
      <c r="R43" s="0" t="inlineStr">
        <f aca="false">IF(ISBLANK(L43), "",IF(_xlfn.XOR(VLOOKUP($E43, data!$E$3:$G$11, IF($F43="int", 3, 2), 0) &gt; HLOOKUP(L$3, data!$P$2:$T$10, MATCH($I43,data!$I$3:$I$10,0)+1, 0),L43&lt;&gt;"pass"), "OK", VLOOKUP($E43, data!$E$3:$G$11, IF($F43="int", 3, 2), 0)&amp;"|"&amp;HLOOKUP(L$3, data!$P$2:$T$10, MATCH($I43,data!$I$3:$I$10,0)+1, 0)))</f>
        <is>
          <t/>
        </is>
      </c>
      <c r="S43" s="0" t="inlineStr">
        <f aca="false">IF(ISBLANK(M43), "",IF(_xlfn.XOR(VLOOKUP($E43, data!$E$3:$G$11, IF($F43="int", 3, 2), 0) &gt; HLOOKUP(M$3, data!$P$2:$T$10, MATCH($I43,data!$I$3:$I$10,0)+1, 0),M43&lt;&gt;"pass"), "OK", VLOOKUP($E43, data!$E$3:$G$11, IF($F43="int", 3, 2), 0)&amp;"|"&amp;HLOOKUP(M$3, data!$P$2:$T$10, MATCH($I43,data!$I$3:$I$10,0)+1, 0)))</f>
        <is>
          <t/>
        </is>
      </c>
      <c r="T43" s="0" t="inlineStr">
        <f aca="false">IF(ISBLANK(N43), "",IF(_xlfn.XOR(VLOOKUP($E43, data!$E$3:$G$11, IF($F43="int", 3, 2), 0) &gt; HLOOKUP(N$3, data!$P$2:$T$10, MATCH($I43,data!$I$3:$I$10,0)+1, 0),N43&lt;&gt;"pass"), "OK", VLOOKUP($E43, data!$E$3:$G$11, IF($F43="int", 3, 2), 0)&amp;"|"&amp;HLOOKUP(N$3, data!$P$2:$T$10, MATCH($I43,data!$I$3:$I$10,0)+1, 0)))</f>
        <is>
          <t/>
        </is>
      </c>
    </row>
    <row r="44" customFormat="false" ht="12.8" hidden="false" customHeight="false" outlineLevel="0" collapsed="false">
      <c r="C44" s="0" t="n">
        <v>1</v>
      </c>
      <c r="D44" s="0" t="s">
        <v>29</v>
      </c>
      <c r="E44" s="0" t="s">
        <v>29</v>
      </c>
      <c r="I44" s="0" t="s">
        <v>29</v>
      </c>
      <c r="K44" s="0" t="s">
        <v>53</v>
      </c>
      <c r="O44" s="7" t="str">
        <f aca="false">IF(COUNTA(J44:N44) &gt; 0, CONCATENATE(C44,MID(D44, FIND(":", D44)+1, 99),A$5,B$5,SUBSTITUTE(E44, ":", "-"),F44,G44,H44), "")</f>
        <v>1decimalMaxexclusivexsd-decimal</v>
      </c>
      <c r="P44" s="0" t="inlineStr">
        <f aca="false">IF(ISBLANK(J44), "",IF(_xlfn.XOR(VLOOKUP($E44, data!$E$3:$G$11, IF($F44="int", 3, 2), 0) &gt; HLOOKUP(J$3, data!$P$2:$T$10, MATCH($I44,data!$I$3:$I$10,0)+1, 0),J44&lt;&gt;"pass"), "OK", VLOOKUP($E44, data!$E$3:$G$11, IF($F44="int", 3, 2), 0)&amp;"|"&amp;HLOOKUP(J$3, data!$P$2:$T$10, MATCH($I44,data!$I$3:$I$10,0)+1, 0)))</f>
        <is>
          <t/>
        </is>
      </c>
      <c r="Q44" s="0" t="str">
        <f aca="false">IF(ISBLANK(K44), "",IF(_xlfn.XOR(VLOOKUP($E44, data!$E$3:$G$11, IF($F44="int", 3, 2), 0) &gt; HLOOKUP(K$3, data!$P$2:$T$10, MATCH($I44,data!$I$3:$I$10,0)+1, 0),K44&lt;&gt;"pass"), "OK", VLOOKUP($E44, data!$E$3:$G$11, IF($F44="int", 3, 2), 0)&amp;"|"&amp;HLOOKUP(K$3, data!$P$2:$T$10, MATCH($I44,data!$I$3:$I$10,0)+1, 0)))</f>
        <v>OK</v>
      </c>
      <c r="R44" s="0" t="inlineStr">
        <f aca="false">IF(ISBLANK(L44), "",IF(_xlfn.XOR(VLOOKUP($E44, data!$E$3:$G$11, IF($F44="int", 3, 2), 0) &gt; HLOOKUP(L$3, data!$P$2:$T$10, MATCH($I44,data!$I$3:$I$10,0)+1, 0),L44&lt;&gt;"pass"), "OK", VLOOKUP($E44, data!$E$3:$G$11, IF($F44="int", 3, 2), 0)&amp;"|"&amp;HLOOKUP(L$3, data!$P$2:$T$10, MATCH($I44,data!$I$3:$I$10,0)+1, 0)))</f>
        <is>
          <t/>
        </is>
      </c>
      <c r="S44" s="0" t="inlineStr">
        <f aca="false">IF(ISBLANK(M44), "",IF(_xlfn.XOR(VLOOKUP($E44, data!$E$3:$G$11, IF($F44="int", 3, 2), 0) &gt; HLOOKUP(M$3, data!$P$2:$T$10, MATCH($I44,data!$I$3:$I$10,0)+1, 0),M44&lt;&gt;"pass"), "OK", VLOOKUP($E44, data!$E$3:$G$11, IF($F44="int", 3, 2), 0)&amp;"|"&amp;HLOOKUP(M$3, data!$P$2:$T$10, MATCH($I44,data!$I$3:$I$10,0)+1, 0)))</f>
        <is>
          <t/>
        </is>
      </c>
      <c r="T44" s="0" t="inlineStr">
        <f aca="false">IF(ISBLANK(N44), "",IF(_xlfn.XOR(VLOOKUP($E44, data!$E$3:$G$11, IF($F44="int", 3, 2), 0) &gt; HLOOKUP(N$3, data!$P$2:$T$10, MATCH($I44,data!$I$3:$I$10,0)+1, 0),N44&lt;&gt;"pass"), "OK", VLOOKUP($E44, data!$E$3:$G$11, IF($F44="int", 3, 2), 0)&amp;"|"&amp;HLOOKUP(N$3, data!$P$2:$T$10, MATCH($I44,data!$I$3:$I$10,0)+1, 0)))</f>
        <is>
          <t/>
        </is>
      </c>
    </row>
    <row r="45" customFormat="false" ht="12.8" hidden="false" customHeight="false" outlineLevel="0" collapsed="false">
      <c r="C45" s="0" t="n">
        <v>1</v>
      </c>
      <c r="D45" s="0" t="s">
        <v>29</v>
      </c>
      <c r="E45" s="0" t="s">
        <v>35</v>
      </c>
      <c r="I45" s="0" t="s">
        <v>29</v>
      </c>
      <c r="K45" s="9"/>
      <c r="O45" s="7" t="inlineStr">
        <f aca="false">IF(COUNTA(J45:N45) &gt; 0, CONCATENATE(C45,MID(D45, FIND(":", D45)+1, 99),A$5,B$5,SUBSTITUTE(E45, ":", "-"),F45,G45,H45), "")</f>
        <is>
          <t/>
        </is>
      </c>
      <c r="P45" s="0" t="inlineStr">
        <f aca="false">IF(ISBLANK(J45), "",IF(_xlfn.XOR(VLOOKUP($E45, data!$E$3:$G$11, IF($F45="int", 3, 2), 0) &gt; HLOOKUP(J$3, data!$P$2:$T$10, MATCH($I45,data!$I$3:$I$10,0)+1, 0),J45&lt;&gt;"pass"), "OK", VLOOKUP($E45, data!$E$3:$G$11, IF($F45="int", 3, 2), 0)&amp;"|"&amp;HLOOKUP(J$3, data!$P$2:$T$10, MATCH($I45,data!$I$3:$I$10,0)+1, 0)))</f>
        <is>
          <t/>
        </is>
      </c>
      <c r="Q45" s="0" t="inlineStr">
        <f aca="false">IF(ISBLANK(K45), "",IF(_xlfn.XOR(VLOOKUP($E45, data!$E$3:$G$11, IF($F45="int", 3, 2), 0) &gt; HLOOKUP(K$3, data!$P$2:$T$10, MATCH($I45,data!$I$3:$I$10,0)+1, 0),K45&lt;&gt;"pass"), "OK", VLOOKUP($E45, data!$E$3:$G$11, IF($F45="int", 3, 2), 0)&amp;"|"&amp;HLOOKUP(K$3, data!$P$2:$T$10, MATCH($I45,data!$I$3:$I$10,0)+1, 0)))</f>
        <is>
          <t/>
        </is>
      </c>
      <c r="R45" s="0" t="inlineStr">
        <f aca="false">IF(ISBLANK(L45), "",IF(_xlfn.XOR(VLOOKUP($E45, data!$E$3:$G$11, IF($F45="int", 3, 2), 0) &gt; HLOOKUP(L$3, data!$P$2:$T$10, MATCH($I45,data!$I$3:$I$10,0)+1, 0),L45&lt;&gt;"pass"), "OK", VLOOKUP($E45, data!$E$3:$G$11, IF($F45="int", 3, 2), 0)&amp;"|"&amp;HLOOKUP(L$3, data!$P$2:$T$10, MATCH($I45,data!$I$3:$I$10,0)+1, 0)))</f>
        <is>
          <t/>
        </is>
      </c>
      <c r="S45" s="0" t="inlineStr">
        <f aca="false">IF(ISBLANK(M45), "",IF(_xlfn.XOR(VLOOKUP($E45, data!$E$3:$G$11, IF($F45="int", 3, 2), 0) &gt; HLOOKUP(M$3, data!$P$2:$T$10, MATCH($I45,data!$I$3:$I$10,0)+1, 0),M45&lt;&gt;"pass"), "OK", VLOOKUP($E45, data!$E$3:$G$11, IF($F45="int", 3, 2), 0)&amp;"|"&amp;HLOOKUP(M$3, data!$P$2:$T$10, MATCH($I45,data!$I$3:$I$10,0)+1, 0)))</f>
        <is>
          <t/>
        </is>
      </c>
      <c r="T45" s="0" t="inlineStr">
        <f aca="false">IF(ISBLANK(N45), "",IF(_xlfn.XOR(VLOOKUP($E45, data!$E$3:$G$11, IF($F45="int", 3, 2), 0) &gt; HLOOKUP(N$3, data!$P$2:$T$10, MATCH($I45,data!$I$3:$I$10,0)+1, 0),N45&lt;&gt;"pass"), "OK", VLOOKUP($E45, data!$E$3:$G$11, IF($F45="int", 3, 2), 0)&amp;"|"&amp;HLOOKUP(N$3, data!$P$2:$T$10, MATCH($I45,data!$I$3:$I$10,0)+1, 0)))</f>
        <is>
          <t/>
        </is>
      </c>
    </row>
    <row r="46" customFormat="false" ht="12.8" hidden="false" customHeight="false" outlineLevel="0" collapsed="false">
      <c r="C46" s="0" t="n">
        <v>1</v>
      </c>
      <c r="D46" s="0" t="s">
        <v>29</v>
      </c>
      <c r="E46" s="0" t="s">
        <v>35</v>
      </c>
      <c r="I46" s="0" t="s">
        <v>35</v>
      </c>
      <c r="K46" s="9"/>
      <c r="O46" s="7" t="str">
        <f aca="false">IF(COUNTA(J46:N46) &gt; 0, CONCATENATE(C46,MID(D46, FIND(":", D46)+1, 99),A$5,B$5,SUBSTITUTE(E46, ":", "-"),F46,G46,H46), "")</f>
        <v/>
      </c>
      <c r="P46" s="0" t="inlineStr">
        <f aca="false">IF(ISBLANK(J46), "",IF(_xlfn.XOR(VLOOKUP($E46, data!$E$3:$G$11, IF($F46="int", 3, 2), 0) &gt; HLOOKUP(J$3, data!$P$2:$T$10, MATCH($I46,data!$I$3:$I$10,0)+1, 0),J46&lt;&gt;"pass"), "OK", VLOOKUP($E46, data!$E$3:$G$11, IF($F46="int", 3, 2), 0)&amp;"|"&amp;HLOOKUP(J$3, data!$P$2:$T$10, MATCH($I46,data!$I$3:$I$10,0)+1, 0)))</f>
        <is>
          <t/>
        </is>
      </c>
      <c r="Q46" s="0" t="str">
        <f aca="false">IF(ISBLANK(K46), "",IF(_xlfn.XOR(VLOOKUP($E46, data!$E$3:$G$11, IF($F46="int", 3, 2), 0) &gt; HLOOKUP(K$3, data!$P$2:$T$10, MATCH($I46,data!$I$3:$I$10,0)+1, 0),K46&lt;&gt;"pass"), "OK", VLOOKUP($E46, data!$E$3:$G$11, IF($F46="int", 3, 2), 0)&amp;"|"&amp;HLOOKUP(K$3, data!$P$2:$T$10, MATCH($I46,data!$I$3:$I$10,0)+1, 0)))</f>
        <v/>
      </c>
      <c r="R46" s="0" t="inlineStr">
        <f aca="false">IF(ISBLANK(L46), "",IF(_xlfn.XOR(VLOOKUP($E46, data!$E$3:$G$11, IF($F46="int", 3, 2), 0) &gt; HLOOKUP(L$3, data!$P$2:$T$10, MATCH($I46,data!$I$3:$I$10,0)+1, 0),L46&lt;&gt;"pass"), "OK", VLOOKUP($E46, data!$E$3:$G$11, IF($F46="int", 3, 2), 0)&amp;"|"&amp;HLOOKUP(L$3, data!$P$2:$T$10, MATCH($I46,data!$I$3:$I$10,0)+1, 0)))</f>
        <is>
          <t/>
        </is>
      </c>
      <c r="S46" s="0" t="inlineStr">
        <f aca="false">IF(ISBLANK(M46), "",IF(_xlfn.XOR(VLOOKUP($E46, data!$E$3:$G$11, IF($F46="int", 3, 2), 0) &gt; HLOOKUP(M$3, data!$P$2:$T$10, MATCH($I46,data!$I$3:$I$10,0)+1, 0),M46&lt;&gt;"pass"), "OK", VLOOKUP($E46, data!$E$3:$G$11, IF($F46="int", 3, 2), 0)&amp;"|"&amp;HLOOKUP(M$3, data!$P$2:$T$10, MATCH($I46,data!$I$3:$I$10,0)+1, 0)))</f>
        <is>
          <t/>
        </is>
      </c>
      <c r="T46" s="0" t="inlineStr">
        <f aca="false">IF(ISBLANK(N46), "",IF(_xlfn.XOR(VLOOKUP($E46, data!$E$3:$G$11, IF($F46="int", 3, 2), 0) &gt; HLOOKUP(N$3, data!$P$2:$T$10, MATCH($I46,data!$I$3:$I$10,0)+1, 0),N46&lt;&gt;"pass"), "OK", VLOOKUP($E46, data!$E$3:$G$11, IF($F46="int", 3, 2), 0)&amp;"|"&amp;HLOOKUP(N$3, data!$P$2:$T$10, MATCH($I46,data!$I$3:$I$10,0)+1, 0)))</f>
        <is>
          <t/>
        </is>
      </c>
    </row>
    <row r="47" customFormat="false" ht="12.8" hidden="false" customHeight="false" outlineLevel="0" collapsed="false">
      <c r="A47" s="0" t="n">
        <f aca="false">COUNTA(J27:N46)</f>
        <v>12</v>
      </c>
      <c r="P47" s="0" t="inlineStr">
        <f aca="false">IF(ISBLANK(J47), "",IF(_xlfn.XOR(VLOOKUP($E47, data!$E$3:$G$11, IF($F47="int", 3, 2), 0) &gt; HLOOKUP(J$3, data!$P$2:$T$10, MATCH($I47,data!$I$3:$I$10,0)+1, 0),J47&lt;&gt;"pass"), "OK", VLOOKUP($E47, data!$E$3:$G$11, IF($F47="int", 3, 2), 0)&amp;"|"&amp;HLOOKUP(J$3, data!$P$2:$T$10, MATCH($I47,data!$I$3:$I$10,0)+1, 0)))</f>
        <is>
          <t/>
        </is>
      </c>
      <c r="Q47" s="0" t="inlineStr">
        <f aca="false">IF(ISBLANK(K47), "",IF(_xlfn.XOR(VLOOKUP($E47, data!$E$3:$G$11, IF($F47="int", 3, 2), 0) &gt; HLOOKUP(K$3, data!$P$2:$T$10, MATCH($I47,data!$I$3:$I$10,0)+1, 0),K47&lt;&gt;"pass"), "OK", VLOOKUP($E47, data!$E$3:$G$11, IF($F47="int", 3, 2), 0)&amp;"|"&amp;HLOOKUP(K$3, data!$P$2:$T$10, MATCH($I47,data!$I$3:$I$10,0)+1, 0)))</f>
        <is>
          <t/>
        </is>
      </c>
      <c r="R47" s="0" t="inlineStr">
        <f aca="false">IF(ISBLANK(L47), "",IF(_xlfn.XOR(VLOOKUP($E47, data!$E$3:$G$11, IF($F47="int", 3, 2), 0) &gt; HLOOKUP(L$3, data!$P$2:$T$10, MATCH($I47,data!$I$3:$I$10,0)+1, 0),L47&lt;&gt;"pass"), "OK", VLOOKUP($E47, data!$E$3:$G$11, IF($F47="int", 3, 2), 0)&amp;"|"&amp;HLOOKUP(L$3, data!$P$2:$T$10, MATCH($I47,data!$I$3:$I$10,0)+1, 0)))</f>
        <is>
          <t/>
        </is>
      </c>
      <c r="S47" s="0" t="inlineStr">
        <f aca="false">IF(ISBLANK(M47), "",IF(_xlfn.XOR(VLOOKUP($E47, data!$E$3:$G$11, IF($F47="int", 3, 2), 0) &gt; HLOOKUP(M$3, data!$P$2:$T$10, MATCH($I47,data!$I$3:$I$10,0)+1, 0),M47&lt;&gt;"pass"), "OK", VLOOKUP($E47, data!$E$3:$G$11, IF($F47="int", 3, 2), 0)&amp;"|"&amp;HLOOKUP(M$3, data!$P$2:$T$10, MATCH($I47,data!$I$3:$I$10,0)+1, 0)))</f>
        <is>
          <t/>
        </is>
      </c>
      <c r="T47" s="0" t="inlineStr">
        <f aca="false">IF(ISBLANK(N47), "",IF(_xlfn.XOR(VLOOKUP($E47, data!$E$3:$G$11, IF($F47="int", 3, 2), 0) &gt; HLOOKUP(N$3, data!$P$2:$T$10, MATCH($I47,data!$I$3:$I$10,0)+1, 0),N47&lt;&gt;"pass"), "OK", VLOOKUP($E47, data!$E$3:$G$11, IF($F47="int", 3, 2), 0)&amp;"|"&amp;HLOOKUP(N$3, data!$P$2:$T$10, MATCH($I47,data!$I$3:$I$10,0)+1, 0)))</f>
        <is>
          <t/>
        </is>
      </c>
    </row>
    <row r="48" customFormat="false" ht="12.8" hidden="false" customHeight="false" outlineLevel="0" collapsed="false">
      <c r="C48" s="0" t="n">
        <v>1</v>
      </c>
      <c r="D48" s="0" t="s">
        <v>30</v>
      </c>
      <c r="E48" s="0" t="s">
        <v>27</v>
      </c>
      <c r="I48" s="0" t="s">
        <v>30</v>
      </c>
      <c r="J48" s="0" t="s">
        <v>54</v>
      </c>
      <c r="N48" s="0" t="s">
        <v>53</v>
      </c>
      <c r="O48" s="7" t="str">
        <f aca="false">IF(COUNTA(J48:N48) &gt; 0, CONCATENATE(C48,MID(D48, FIND(":", D48)+1, 99),A$5,B$5,SUBSTITUTE(E48, ":", "-"),F48,G48,H48), "")</f>
        <v>1floatMaxexclusiveINTEGER</v>
      </c>
      <c r="P48" s="0" t="str">
        <f aca="false">IF(ISBLANK(J48), "",IF(_xlfn.XOR(VLOOKUP($E48, data!$E$3:$G$11, IF($F48="int", 3, 2), 0) &gt; HLOOKUP(J$3, data!$P$2:$T$10, MATCH($I48,data!$I$3:$I$10,0)+1, 0),J48&lt;&gt;"pass"), "OK", VLOOKUP($E48, data!$E$3:$G$11, IF($F48="int", 3, 2), 0)&amp;"|"&amp;HLOOKUP(J$3, data!$P$2:$T$10, MATCH($I48,data!$I$3:$I$10,0)+1, 0)))</f>
        <v>OK</v>
      </c>
      <c r="Q48" s="0" t="inlineStr">
        <f aca="false">IF(ISBLANK(K48), "",IF(_xlfn.XOR(VLOOKUP($E48, data!$E$3:$G$11, IF($F48="int", 3, 2), 0) &gt; HLOOKUP(K$3, data!$P$2:$T$10, MATCH($I48,data!$I$3:$I$10,0)+1, 0),K48&lt;&gt;"pass"), "OK", VLOOKUP($E48, data!$E$3:$G$11, IF($F48="int", 3, 2), 0)&amp;"|"&amp;HLOOKUP(K$3, data!$P$2:$T$10, MATCH($I48,data!$I$3:$I$10,0)+1, 0)))</f>
        <is>
          <t/>
        </is>
      </c>
      <c r="R48" s="0" t="inlineStr">
        <f aca="false">IF(ISBLANK(L48), "",IF(_xlfn.XOR(VLOOKUP($E48, data!$E$3:$G$11, IF($F48="int", 3, 2), 0) &gt; HLOOKUP(L$3, data!$P$2:$T$10, MATCH($I48,data!$I$3:$I$10,0)+1, 0),L48&lt;&gt;"pass"), "OK", VLOOKUP($E48, data!$E$3:$G$11, IF($F48="int", 3, 2), 0)&amp;"|"&amp;HLOOKUP(L$3, data!$P$2:$T$10, MATCH($I48,data!$I$3:$I$10,0)+1, 0)))</f>
        <is>
          <t/>
        </is>
      </c>
      <c r="S48" s="0" t="inlineStr">
        <f aca="false">IF(ISBLANK(M48), "",IF(_xlfn.XOR(VLOOKUP($E48, data!$E$3:$G$11, IF($F48="int", 3, 2), 0) &gt; HLOOKUP(M$3, data!$P$2:$T$10, MATCH($I48,data!$I$3:$I$10,0)+1, 0),M48&lt;&gt;"pass"), "OK", VLOOKUP($E48, data!$E$3:$G$11, IF($F48="int", 3, 2), 0)&amp;"|"&amp;HLOOKUP(M$3, data!$P$2:$T$10, MATCH($I48,data!$I$3:$I$10,0)+1, 0)))</f>
        <is>
          <t/>
        </is>
      </c>
      <c r="T48" s="0" t="str">
        <f aca="false">IF(ISBLANK(N48), "",IF(_xlfn.XOR(VLOOKUP($E48, data!$E$3:$G$11, IF($F48="int", 3, 2), 0) &gt; HLOOKUP(N$3, data!$P$2:$T$10, MATCH($I48,data!$I$3:$I$10,0)+1, 0),N48&lt;&gt;"pass"), "OK", VLOOKUP($E48, data!$E$3:$G$11, IF($F48="int", 3, 2), 0)&amp;"|"&amp;HLOOKUP(N$3, data!$P$2:$T$10, MATCH($I48,data!$I$3:$I$10,0)+1, 0)))</f>
        <v>OK</v>
      </c>
    </row>
    <row r="49" customFormat="false" ht="12.8" hidden="false" customHeight="false" outlineLevel="0" collapsed="false">
      <c r="C49" s="0" t="n">
        <v>1</v>
      </c>
      <c r="D49" s="0" t="s">
        <v>30</v>
      </c>
      <c r="E49" s="0" t="s">
        <v>27</v>
      </c>
      <c r="G49" s="0" t="s">
        <v>55</v>
      </c>
      <c r="I49" s="0" t="s">
        <v>30</v>
      </c>
      <c r="O49" s="7" t="inlineStr">
        <f aca="false">IF(COUNTA(J49:N49) &gt; 0, CONCATENATE(C49,MID(D49, FIND(":", D49)+1, 99),A$5,B$5,SUBSTITUTE(E49, ":", "-"),F49,G49,H49), "")</f>
        <is>
          <t/>
        </is>
      </c>
      <c r="P49" s="0" t="inlineStr">
        <f aca="false">IF(ISBLANK(J49), "",IF(_xlfn.XOR(VLOOKUP($E49, data!$E$3:$G$11, IF($F49="int", 3, 2), 0) &gt; HLOOKUP(J$3, data!$P$2:$T$10, MATCH($I49,data!$I$3:$I$10,0)+1, 0),J49&lt;&gt;"pass"), "OK", VLOOKUP($E49, data!$E$3:$G$11, IF($F49="int", 3, 2), 0)&amp;"|"&amp;HLOOKUP(J$3, data!$P$2:$T$10, MATCH($I49,data!$I$3:$I$10,0)+1, 0)))</f>
        <is>
          <t/>
        </is>
      </c>
      <c r="Q49" s="0" t="inlineStr">
        <f aca="false">IF(ISBLANK(K49), "",IF(_xlfn.XOR(VLOOKUP($E49, data!$E$3:$G$11, IF($F49="int", 3, 2), 0) &gt; HLOOKUP(K$3, data!$P$2:$T$10, MATCH($I49,data!$I$3:$I$10,0)+1, 0),K49&lt;&gt;"pass"), "OK", VLOOKUP($E49, data!$E$3:$G$11, IF($F49="int", 3, 2), 0)&amp;"|"&amp;HLOOKUP(K$3, data!$P$2:$T$10, MATCH($I49,data!$I$3:$I$10,0)+1, 0)))</f>
        <is>
          <t/>
        </is>
      </c>
      <c r="R49" s="0" t="inlineStr">
        <f aca="false">IF(ISBLANK(L49), "",IF(_xlfn.XOR(VLOOKUP($E49, data!$E$3:$G$11, IF($F49="int", 3, 2), 0) &gt; HLOOKUP(L$3, data!$P$2:$T$10, MATCH($I49,data!$I$3:$I$10,0)+1, 0),L49&lt;&gt;"pass"), "OK", VLOOKUP($E49, data!$E$3:$G$11, IF($F49="int", 3, 2), 0)&amp;"|"&amp;HLOOKUP(L$3, data!$P$2:$T$10, MATCH($I49,data!$I$3:$I$10,0)+1, 0)))</f>
        <is>
          <t/>
        </is>
      </c>
      <c r="S49" s="0" t="inlineStr">
        <f aca="false">IF(ISBLANK(M49), "",IF(_xlfn.XOR(VLOOKUP($E49, data!$E$3:$G$11, IF($F49="int", 3, 2), 0) &gt; HLOOKUP(M$3, data!$P$2:$T$10, MATCH($I49,data!$I$3:$I$10,0)+1, 0),M49&lt;&gt;"pass"), "OK", VLOOKUP($E49, data!$E$3:$G$11, IF($F49="int", 3, 2), 0)&amp;"|"&amp;HLOOKUP(M$3, data!$P$2:$T$10, MATCH($I49,data!$I$3:$I$10,0)+1, 0)))</f>
        <is>
          <t/>
        </is>
      </c>
      <c r="T49" s="0" t="inlineStr">
        <f aca="false">IF(ISBLANK(N49), "",IF(_xlfn.XOR(VLOOKUP($E49, data!$E$3:$G$11, IF($F49="int", 3, 2), 0) &gt; HLOOKUP(N$3, data!$P$2:$T$10, MATCH($I49,data!$I$3:$I$10,0)+1, 0),N49&lt;&gt;"pass"), "OK", VLOOKUP($E49, data!$E$3:$G$11, IF($F49="int", 3, 2), 0)&amp;"|"&amp;HLOOKUP(N$3, data!$P$2:$T$10, MATCH($I49,data!$I$3:$I$10,0)+1, 0)))</f>
        <is>
          <t/>
        </is>
      </c>
    </row>
    <row r="50" customFormat="false" ht="12.8" hidden="false" customHeight="false" outlineLevel="0" collapsed="false">
      <c r="C50" s="0" t="n">
        <v>1</v>
      </c>
      <c r="D50" s="0" t="s">
        <v>30</v>
      </c>
      <c r="E50" s="0" t="s">
        <v>39</v>
      </c>
      <c r="I50" s="0" t="s">
        <v>30</v>
      </c>
      <c r="J50" s="0" t="s">
        <v>54</v>
      </c>
      <c r="N50" s="0" t="s">
        <v>53</v>
      </c>
      <c r="O50" s="7" t="str">
        <f aca="false">IF(COUNTA(J50:N50) &gt; 0, CONCATENATE(C50,MID(D50, FIND(":", D50)+1, 99),A$5,B$5,SUBSTITUTE(E50, ":", "-"),F50,G50,H50), "")</f>
        <v>1floatMaxexclusiveDECIMAL</v>
      </c>
      <c r="P50" s="0" t="str">
        <f aca="false">IF(ISBLANK(J50), "",IF(_xlfn.XOR(VLOOKUP($E50, data!$E$3:$G$11, IF($F50="int", 3, 2), 0) &gt; HLOOKUP(J$3, data!$P$2:$T$10, MATCH($I50,data!$I$3:$I$10,0)+1, 0),J50&lt;&gt;"pass"), "OK", VLOOKUP($E50, data!$E$3:$G$11, IF($F50="int", 3, 2), 0)&amp;"|"&amp;HLOOKUP(J$3, data!$P$2:$T$10, MATCH($I50,data!$I$3:$I$10,0)+1, 0)))</f>
        <v>OK</v>
      </c>
      <c r="Q50" s="0" t="inlineStr">
        <f aca="false">IF(ISBLANK(K50), "",IF(_xlfn.XOR(VLOOKUP($E50, data!$E$3:$G$11, IF($F50="int", 3, 2), 0) &gt; HLOOKUP(K$3, data!$P$2:$T$10, MATCH($I50,data!$I$3:$I$10,0)+1, 0),K50&lt;&gt;"pass"), "OK", VLOOKUP($E50, data!$E$3:$G$11, IF($F50="int", 3, 2), 0)&amp;"|"&amp;HLOOKUP(K$3, data!$P$2:$T$10, MATCH($I50,data!$I$3:$I$10,0)+1, 0)))</f>
        <is>
          <t/>
        </is>
      </c>
      <c r="R50" s="0" t="inlineStr">
        <f aca="false">IF(ISBLANK(L50), "",IF(_xlfn.XOR(VLOOKUP($E50, data!$E$3:$G$11, IF($F50="int", 3, 2), 0) &gt; HLOOKUP(L$3, data!$P$2:$T$10, MATCH($I50,data!$I$3:$I$10,0)+1, 0),L50&lt;&gt;"pass"), "OK", VLOOKUP($E50, data!$E$3:$G$11, IF($F50="int", 3, 2), 0)&amp;"|"&amp;HLOOKUP(L$3, data!$P$2:$T$10, MATCH($I50,data!$I$3:$I$10,0)+1, 0)))</f>
        <is>
          <t/>
        </is>
      </c>
      <c r="S50" s="0" t="inlineStr">
        <f aca="false">IF(ISBLANK(M50), "",IF(_xlfn.XOR(VLOOKUP($E50, data!$E$3:$G$11, IF($F50="int", 3, 2), 0) &gt; HLOOKUP(M$3, data!$P$2:$T$10, MATCH($I50,data!$I$3:$I$10,0)+1, 0),M50&lt;&gt;"pass"), "OK", VLOOKUP($E50, data!$E$3:$G$11, IF($F50="int", 3, 2), 0)&amp;"|"&amp;HLOOKUP(M$3, data!$P$2:$T$10, MATCH($I50,data!$I$3:$I$10,0)+1, 0)))</f>
        <is>
          <t/>
        </is>
      </c>
      <c r="T50" s="0" t="str">
        <f aca="false">IF(ISBLANK(N50), "",IF(_xlfn.XOR(VLOOKUP($E50, data!$E$3:$G$11, IF($F50="int", 3, 2), 0) &gt; HLOOKUP(N$3, data!$P$2:$T$10, MATCH($I50,data!$I$3:$I$10,0)+1, 0),N50&lt;&gt;"pass"), "OK", VLOOKUP($E50, data!$E$3:$G$11, IF($F50="int", 3, 2), 0)&amp;"|"&amp;HLOOKUP(N$3, data!$P$2:$T$10, MATCH($I50,data!$I$3:$I$10,0)+1, 0)))</f>
        <v>OK</v>
      </c>
    </row>
    <row r="51" customFormat="false" ht="12.8" hidden="false" customHeight="false" outlineLevel="0" collapsed="false">
      <c r="C51" s="0" t="n">
        <v>1</v>
      </c>
      <c r="D51" s="0" t="s">
        <v>30</v>
      </c>
      <c r="E51" s="0" t="s">
        <v>39</v>
      </c>
      <c r="G51" s="0" t="s">
        <v>55</v>
      </c>
      <c r="H51" s="0" t="s">
        <v>56</v>
      </c>
      <c r="I51" s="0" t="s">
        <v>30</v>
      </c>
      <c r="O51" s="7" t="inlineStr">
        <f aca="false">IF(COUNTA(J51:N51) &gt; 0, CONCATENATE(C51,MID(D51, FIND(":", D51)+1, 99),A$5,B$5,SUBSTITUTE(E51, ":", "-"),F51,G51,H51), "")</f>
        <is>
          <t/>
        </is>
      </c>
      <c r="P51" s="0" t="inlineStr">
        <f aca="false">IF(ISBLANK(J51), "",IF(_xlfn.XOR(VLOOKUP($E51, data!$E$3:$G$11, IF($F51="int", 3, 2), 0) &gt; HLOOKUP(J$3, data!$P$2:$T$10, MATCH($I51,data!$I$3:$I$10,0)+1, 0),J51&lt;&gt;"pass"), "OK", VLOOKUP($E51, data!$E$3:$G$11, IF($F51="int", 3, 2), 0)&amp;"|"&amp;HLOOKUP(J$3, data!$P$2:$T$10, MATCH($I51,data!$I$3:$I$10,0)+1, 0)))</f>
        <is>
          <t/>
        </is>
      </c>
      <c r="Q51" s="0" t="inlineStr">
        <f aca="false">IF(ISBLANK(K51), "",IF(_xlfn.XOR(VLOOKUP($E51, data!$E$3:$G$11, IF($F51="int", 3, 2), 0) &gt; HLOOKUP(K$3, data!$P$2:$T$10, MATCH($I51,data!$I$3:$I$10,0)+1, 0),K51&lt;&gt;"pass"), "OK", VLOOKUP($E51, data!$E$3:$G$11, IF($F51="int", 3, 2), 0)&amp;"|"&amp;HLOOKUP(K$3, data!$P$2:$T$10, MATCH($I51,data!$I$3:$I$10,0)+1, 0)))</f>
        <is>
          <t/>
        </is>
      </c>
      <c r="R51" s="0" t="inlineStr">
        <f aca="false">IF(ISBLANK(L51), "",IF(_xlfn.XOR(VLOOKUP($E51, data!$E$3:$G$11, IF($F51="int", 3, 2), 0) &gt; HLOOKUP(L$3, data!$P$2:$T$10, MATCH($I51,data!$I$3:$I$10,0)+1, 0),L51&lt;&gt;"pass"), "OK", VLOOKUP($E51, data!$E$3:$G$11, IF($F51="int", 3, 2), 0)&amp;"|"&amp;HLOOKUP(L$3, data!$P$2:$T$10, MATCH($I51,data!$I$3:$I$10,0)+1, 0)))</f>
        <is>
          <t/>
        </is>
      </c>
      <c r="S51" s="0" t="inlineStr">
        <f aca="false">IF(ISBLANK(M51), "",IF(_xlfn.XOR(VLOOKUP($E51, data!$E$3:$G$11, IF($F51="int", 3, 2), 0) &gt; HLOOKUP(M$3, data!$P$2:$T$10, MATCH($I51,data!$I$3:$I$10,0)+1, 0),M51&lt;&gt;"pass"), "OK", VLOOKUP($E51, data!$E$3:$G$11, IF($F51="int", 3, 2), 0)&amp;"|"&amp;HLOOKUP(M$3, data!$P$2:$T$10, MATCH($I51,data!$I$3:$I$10,0)+1, 0)))</f>
        <is>
          <t/>
        </is>
      </c>
      <c r="T51" s="0" t="inlineStr">
        <f aca="false">IF(ISBLANK(N51), "",IF(_xlfn.XOR(VLOOKUP($E51, data!$E$3:$G$11, IF($F51="int", 3, 2), 0) &gt; HLOOKUP(N$3, data!$P$2:$T$10, MATCH($I51,data!$I$3:$I$10,0)+1, 0),N51&lt;&gt;"pass"), "OK", VLOOKUP($E51, data!$E$3:$G$11, IF($F51="int", 3, 2), 0)&amp;"|"&amp;HLOOKUP(N$3, data!$P$2:$T$10, MATCH($I51,data!$I$3:$I$10,0)+1, 0)))</f>
        <is>
          <t/>
        </is>
      </c>
    </row>
    <row r="52" customFormat="false" ht="12.8" hidden="false" customHeight="false" outlineLevel="0" collapsed="false">
      <c r="C52" s="0" t="n">
        <v>1</v>
      </c>
      <c r="D52" s="0" t="s">
        <v>30</v>
      </c>
      <c r="E52" s="0" t="s">
        <v>39</v>
      </c>
      <c r="F52" s="0" t="s">
        <v>21</v>
      </c>
      <c r="I52" s="0" t="s">
        <v>30</v>
      </c>
      <c r="O52" s="7" t="inlineStr">
        <f aca="false">IF(COUNTA(J52:N52) &gt; 0, CONCATENATE(C52,MID(D52, FIND(":", D52)+1, 99),A$5,B$5,SUBSTITUTE(E52, ":", "-"),F52,G52,H52), "")</f>
        <is>
          <t/>
        </is>
      </c>
      <c r="P52" s="0" t="inlineStr">
        <f aca="false">IF(ISBLANK(J52), "",IF(_xlfn.XOR(VLOOKUP($E52, data!$E$3:$G$11, IF($F52="int", 3, 2), 0) &gt; HLOOKUP(J$3, data!$P$2:$T$10, MATCH($I52,data!$I$3:$I$10,0)+1, 0),J52&lt;&gt;"pass"), "OK", VLOOKUP($E52, data!$E$3:$G$11, IF($F52="int", 3, 2), 0)&amp;"|"&amp;HLOOKUP(J$3, data!$P$2:$T$10, MATCH($I52,data!$I$3:$I$10,0)+1, 0)))</f>
        <is>
          <t/>
        </is>
      </c>
      <c r="Q52" s="0" t="inlineStr">
        <f aca="false">IF(ISBLANK(K52), "",IF(_xlfn.XOR(VLOOKUP($E52, data!$E$3:$G$11, IF($F52="int", 3, 2), 0) &gt; HLOOKUP(K$3, data!$P$2:$T$10, MATCH($I52,data!$I$3:$I$10,0)+1, 0),K52&lt;&gt;"pass"), "OK", VLOOKUP($E52, data!$E$3:$G$11, IF($F52="int", 3, 2), 0)&amp;"|"&amp;HLOOKUP(K$3, data!$P$2:$T$10, MATCH($I52,data!$I$3:$I$10,0)+1, 0)))</f>
        <is>
          <t/>
        </is>
      </c>
      <c r="R52" s="0" t="inlineStr">
        <f aca="false">IF(ISBLANK(L52), "",IF(_xlfn.XOR(VLOOKUP($E52, data!$E$3:$G$11, IF($F52="int", 3, 2), 0) &gt; HLOOKUP(L$3, data!$P$2:$T$10, MATCH($I52,data!$I$3:$I$10,0)+1, 0),L52&lt;&gt;"pass"), "OK", VLOOKUP($E52, data!$E$3:$G$11, IF($F52="int", 3, 2), 0)&amp;"|"&amp;HLOOKUP(L$3, data!$P$2:$T$10, MATCH($I52,data!$I$3:$I$10,0)+1, 0)))</f>
        <is>
          <t/>
        </is>
      </c>
      <c r="S52" s="0" t="inlineStr">
        <f aca="false">IF(ISBLANK(M52), "",IF(_xlfn.XOR(VLOOKUP($E52, data!$E$3:$G$11, IF($F52="int", 3, 2), 0) &gt; HLOOKUP(M$3, data!$P$2:$T$10, MATCH($I52,data!$I$3:$I$10,0)+1, 0),M52&lt;&gt;"pass"), "OK", VLOOKUP($E52, data!$E$3:$G$11, IF($F52="int", 3, 2), 0)&amp;"|"&amp;HLOOKUP(M$3, data!$P$2:$T$10, MATCH($I52,data!$I$3:$I$10,0)+1, 0)))</f>
        <is>
          <t/>
        </is>
      </c>
      <c r="T52" s="0" t="inlineStr">
        <f aca="false">IF(ISBLANK(N52), "",IF(_xlfn.XOR(VLOOKUP($E52, data!$E$3:$G$11, IF($F52="int", 3, 2), 0) &gt; HLOOKUP(N$3, data!$P$2:$T$10, MATCH($I52,data!$I$3:$I$10,0)+1, 0),N52&lt;&gt;"pass"), "OK", VLOOKUP($E52, data!$E$3:$G$11, IF($F52="int", 3, 2), 0)&amp;"|"&amp;HLOOKUP(N$3, data!$P$2:$T$10, MATCH($I52,data!$I$3:$I$10,0)+1, 0)))</f>
        <is>
          <t/>
        </is>
      </c>
    </row>
    <row r="53" customFormat="false" ht="12.8" hidden="false" customHeight="false" outlineLevel="0" collapsed="false">
      <c r="C53" s="0" t="n">
        <v>1</v>
      </c>
      <c r="D53" s="0" t="s">
        <v>30</v>
      </c>
      <c r="E53" s="0" t="s">
        <v>39</v>
      </c>
      <c r="F53" s="0" t="s">
        <v>21</v>
      </c>
      <c r="G53" s="0" t="s">
        <v>55</v>
      </c>
      <c r="H53" s="0" t="s">
        <v>56</v>
      </c>
      <c r="I53" s="0" t="s">
        <v>30</v>
      </c>
      <c r="O53" s="7" t="inlineStr">
        <f aca="false">IF(COUNTA(J53:N53) &gt; 0, CONCATENATE(C53,MID(D53, FIND(":", D53)+1, 99),A$5,B$5,SUBSTITUTE(E53, ":", "-"),F53,G53,H53), "")</f>
        <is>
          <t/>
        </is>
      </c>
      <c r="P53" s="0" t="inlineStr">
        <f aca="false">IF(ISBLANK(J53), "",IF(_xlfn.XOR(VLOOKUP($E53, data!$E$3:$G$11, IF($F53="int", 3, 2), 0) &gt; HLOOKUP(J$3, data!$P$2:$T$10, MATCH($I53,data!$I$3:$I$10,0)+1, 0),J53&lt;&gt;"pass"), "OK", VLOOKUP($E53, data!$E$3:$G$11, IF($F53="int", 3, 2), 0)&amp;"|"&amp;HLOOKUP(J$3, data!$P$2:$T$10, MATCH($I53,data!$I$3:$I$10,0)+1, 0)))</f>
        <is>
          <t/>
        </is>
      </c>
      <c r="Q53" s="0" t="inlineStr">
        <f aca="false">IF(ISBLANK(K53), "",IF(_xlfn.XOR(VLOOKUP($E53, data!$E$3:$G$11, IF($F53="int", 3, 2), 0) &gt; HLOOKUP(K$3, data!$P$2:$T$10, MATCH($I53,data!$I$3:$I$10,0)+1, 0),K53&lt;&gt;"pass"), "OK", VLOOKUP($E53, data!$E$3:$G$11, IF($F53="int", 3, 2), 0)&amp;"|"&amp;HLOOKUP(K$3, data!$P$2:$T$10, MATCH($I53,data!$I$3:$I$10,0)+1, 0)))</f>
        <is>
          <t/>
        </is>
      </c>
      <c r="R53" s="0" t="inlineStr">
        <f aca="false">IF(ISBLANK(L53), "",IF(_xlfn.XOR(VLOOKUP($E53, data!$E$3:$G$11, IF($F53="int", 3, 2), 0) &gt; HLOOKUP(L$3, data!$P$2:$T$10, MATCH($I53,data!$I$3:$I$10,0)+1, 0),L53&lt;&gt;"pass"), "OK", VLOOKUP($E53, data!$E$3:$G$11, IF($F53="int", 3, 2), 0)&amp;"|"&amp;HLOOKUP(L$3, data!$P$2:$T$10, MATCH($I53,data!$I$3:$I$10,0)+1, 0)))</f>
        <is>
          <t/>
        </is>
      </c>
      <c r="S53" s="0" t="inlineStr">
        <f aca="false">IF(ISBLANK(M53), "",IF(_xlfn.XOR(VLOOKUP($E53, data!$E$3:$G$11, IF($F53="int", 3, 2), 0) &gt; HLOOKUP(M$3, data!$P$2:$T$10, MATCH($I53,data!$I$3:$I$10,0)+1, 0),M53&lt;&gt;"pass"), "OK", VLOOKUP($E53, data!$E$3:$G$11, IF($F53="int", 3, 2), 0)&amp;"|"&amp;HLOOKUP(M$3, data!$P$2:$T$10, MATCH($I53,data!$I$3:$I$10,0)+1, 0)))</f>
        <is>
          <t/>
        </is>
      </c>
      <c r="T53" s="0" t="inlineStr">
        <f aca="false">IF(ISBLANK(N53), "",IF(_xlfn.XOR(VLOOKUP($E53, data!$E$3:$G$11, IF($F53="int", 3, 2), 0) &gt; HLOOKUP(N$3, data!$P$2:$T$10, MATCH($I53,data!$I$3:$I$10,0)+1, 0),N53&lt;&gt;"pass"), "OK", VLOOKUP($E53, data!$E$3:$G$11, IF($F53="int", 3, 2), 0)&amp;"|"&amp;HLOOKUP(N$3, data!$P$2:$T$10, MATCH($I53,data!$I$3:$I$10,0)+1, 0)))</f>
        <is>
          <t/>
        </is>
      </c>
    </row>
    <row r="54" customFormat="false" ht="12.8" hidden="false" customHeight="false" outlineLevel="0" collapsed="false">
      <c r="C54" s="0" t="n">
        <v>1</v>
      </c>
      <c r="D54" s="0" t="s">
        <v>30</v>
      </c>
      <c r="E54" s="0" t="s">
        <v>42</v>
      </c>
      <c r="I54" s="0" t="s">
        <v>30</v>
      </c>
      <c r="J54" s="0" t="s">
        <v>54</v>
      </c>
      <c r="N54" s="0" t="s">
        <v>53</v>
      </c>
      <c r="O54" s="7" t="str">
        <f aca="false">IF(COUNTA(J54:N54) &gt; 0, CONCATENATE(C54,MID(D54, FIND(":", D54)+1, 99),A$5,B$5,SUBSTITUTE(E54, ":", "-"),F54,G54,H54), "")</f>
        <v>1floatMaxexclusiveDOUBLE</v>
      </c>
      <c r="P54" s="0" t="str">
        <f aca="false">IF(ISBLANK(J54), "",IF(_xlfn.XOR(VLOOKUP($E54, data!$E$3:$G$11, IF($F54="int", 3, 2), 0) &gt; HLOOKUP(J$3, data!$P$2:$T$10, MATCH($I54,data!$I$3:$I$10,0)+1, 0),J54&lt;&gt;"pass"), "OK", VLOOKUP($E54, data!$E$3:$G$11, IF($F54="int", 3, 2), 0)&amp;"|"&amp;HLOOKUP(J$3, data!$P$2:$T$10, MATCH($I54,data!$I$3:$I$10,0)+1, 0)))</f>
        <v>OK</v>
      </c>
      <c r="Q54" s="0" t="inlineStr">
        <f aca="false">IF(ISBLANK(K54), "",IF(_xlfn.XOR(VLOOKUP($E54, data!$E$3:$G$11, IF($F54="int", 3, 2), 0) &gt; HLOOKUP(K$3, data!$P$2:$T$10, MATCH($I54,data!$I$3:$I$10,0)+1, 0),K54&lt;&gt;"pass"), "OK", VLOOKUP($E54, data!$E$3:$G$11, IF($F54="int", 3, 2), 0)&amp;"|"&amp;HLOOKUP(K$3, data!$P$2:$T$10, MATCH($I54,data!$I$3:$I$10,0)+1, 0)))</f>
        <is>
          <t/>
        </is>
      </c>
      <c r="R54" s="0" t="inlineStr">
        <f aca="false">IF(ISBLANK(L54), "",IF(_xlfn.XOR(VLOOKUP($E54, data!$E$3:$G$11, IF($F54="int", 3, 2), 0) &gt; HLOOKUP(L$3, data!$P$2:$T$10, MATCH($I54,data!$I$3:$I$10,0)+1, 0),L54&lt;&gt;"pass"), "OK", VLOOKUP($E54, data!$E$3:$G$11, IF($F54="int", 3, 2), 0)&amp;"|"&amp;HLOOKUP(L$3, data!$P$2:$T$10, MATCH($I54,data!$I$3:$I$10,0)+1, 0)))</f>
        <is>
          <t/>
        </is>
      </c>
      <c r="S54" s="0" t="inlineStr">
        <f aca="false">IF(ISBLANK(M54), "",IF(_xlfn.XOR(VLOOKUP($E54, data!$E$3:$G$11, IF($F54="int", 3, 2), 0) &gt; HLOOKUP(M$3, data!$P$2:$T$10, MATCH($I54,data!$I$3:$I$10,0)+1, 0),M54&lt;&gt;"pass"), "OK", VLOOKUP($E54, data!$E$3:$G$11, IF($F54="int", 3, 2), 0)&amp;"|"&amp;HLOOKUP(M$3, data!$P$2:$T$10, MATCH($I54,data!$I$3:$I$10,0)+1, 0)))</f>
        <is>
          <t/>
        </is>
      </c>
      <c r="T54" s="0" t="str">
        <f aca="false">IF(ISBLANK(N54), "",IF(_xlfn.XOR(VLOOKUP($E54, data!$E$3:$G$11, IF($F54="int", 3, 2), 0) &gt; HLOOKUP(N$3, data!$P$2:$T$10, MATCH($I54,data!$I$3:$I$10,0)+1, 0),N54&lt;&gt;"pass"), "OK", VLOOKUP($E54, data!$E$3:$G$11, IF($F54="int", 3, 2), 0)&amp;"|"&amp;HLOOKUP(N$3, data!$P$2:$T$10, MATCH($I54,data!$I$3:$I$10,0)+1, 0)))</f>
        <v>OK</v>
      </c>
    </row>
    <row r="55" customFormat="false" ht="12.8" hidden="false" customHeight="false" outlineLevel="0" collapsed="false">
      <c r="C55" s="0" t="n">
        <v>1</v>
      </c>
      <c r="D55" s="0" t="s">
        <v>30</v>
      </c>
      <c r="E55" s="0" t="s">
        <v>42</v>
      </c>
      <c r="G55" s="0" t="s">
        <v>55</v>
      </c>
      <c r="H55" s="0" t="s">
        <v>56</v>
      </c>
      <c r="I55" s="0" t="s">
        <v>30</v>
      </c>
      <c r="O55" s="7" t="inlineStr">
        <f aca="false">IF(COUNTA(J55:N55) &gt; 0, CONCATENATE(C55,MID(D55, FIND(":", D55)+1, 99),A$5,B$5,SUBSTITUTE(E55, ":", "-"),F55,G55,H55), "")</f>
        <is>
          <t/>
        </is>
      </c>
      <c r="P55" s="0" t="inlineStr">
        <f aca="false">IF(ISBLANK(J55), "",IF(_xlfn.XOR(VLOOKUP($E55, data!$E$3:$G$11, IF($F55="int", 3, 2), 0) &gt; HLOOKUP(J$3, data!$P$2:$T$10, MATCH($I55,data!$I$3:$I$10,0)+1, 0),J55&lt;&gt;"pass"), "OK", VLOOKUP($E55, data!$E$3:$G$11, IF($F55="int", 3, 2), 0)&amp;"|"&amp;HLOOKUP(J$3, data!$P$2:$T$10, MATCH($I55,data!$I$3:$I$10,0)+1, 0)))</f>
        <is>
          <t/>
        </is>
      </c>
      <c r="Q55" s="0" t="inlineStr">
        <f aca="false">IF(ISBLANK(K55), "",IF(_xlfn.XOR(VLOOKUP($E55, data!$E$3:$G$11, IF($F55="int", 3, 2), 0) &gt; HLOOKUP(K$3, data!$P$2:$T$10, MATCH($I55,data!$I$3:$I$10,0)+1, 0),K55&lt;&gt;"pass"), "OK", VLOOKUP($E55, data!$E$3:$G$11, IF($F55="int", 3, 2), 0)&amp;"|"&amp;HLOOKUP(K$3, data!$P$2:$T$10, MATCH($I55,data!$I$3:$I$10,0)+1, 0)))</f>
        <is>
          <t/>
        </is>
      </c>
      <c r="R55" s="0" t="inlineStr">
        <f aca="false">IF(ISBLANK(L55), "",IF(_xlfn.XOR(VLOOKUP($E55, data!$E$3:$G$11, IF($F55="int", 3, 2), 0) &gt; HLOOKUP(L$3, data!$P$2:$T$10, MATCH($I55,data!$I$3:$I$10,0)+1, 0),L55&lt;&gt;"pass"), "OK", VLOOKUP($E55, data!$E$3:$G$11, IF($F55="int", 3, 2), 0)&amp;"|"&amp;HLOOKUP(L$3, data!$P$2:$T$10, MATCH($I55,data!$I$3:$I$10,0)+1, 0)))</f>
        <is>
          <t/>
        </is>
      </c>
      <c r="S55" s="0" t="inlineStr">
        <f aca="false">IF(ISBLANK(M55), "",IF(_xlfn.XOR(VLOOKUP($E55, data!$E$3:$G$11, IF($F55="int", 3, 2), 0) &gt; HLOOKUP(M$3, data!$P$2:$T$10, MATCH($I55,data!$I$3:$I$10,0)+1, 0),M55&lt;&gt;"pass"), "OK", VLOOKUP($E55, data!$E$3:$G$11, IF($F55="int", 3, 2), 0)&amp;"|"&amp;HLOOKUP(M$3, data!$P$2:$T$10, MATCH($I55,data!$I$3:$I$10,0)+1, 0)))</f>
        <is>
          <t/>
        </is>
      </c>
      <c r="T55" s="0" t="inlineStr">
        <f aca="false">IF(ISBLANK(N55), "",IF(_xlfn.XOR(VLOOKUP($E55, data!$E$3:$G$11, IF($F55="int", 3, 2), 0) &gt; HLOOKUP(N$3, data!$P$2:$T$10, MATCH($I55,data!$I$3:$I$10,0)+1, 0),N55&lt;&gt;"pass"), "OK", VLOOKUP($E55, data!$E$3:$G$11, IF($F55="int", 3, 2), 0)&amp;"|"&amp;HLOOKUP(N$3, data!$P$2:$T$10, MATCH($I55,data!$I$3:$I$10,0)+1, 0)))</f>
        <is>
          <t/>
        </is>
      </c>
    </row>
    <row r="56" customFormat="false" ht="12.8" hidden="false" customHeight="false" outlineLevel="0" collapsed="false">
      <c r="C56" s="0" t="n">
        <v>1</v>
      </c>
      <c r="D56" s="0" t="s">
        <v>30</v>
      </c>
      <c r="E56" s="0" t="s">
        <v>42</v>
      </c>
      <c r="F56" s="0" t="s">
        <v>21</v>
      </c>
      <c r="I56" s="0" t="s">
        <v>30</v>
      </c>
      <c r="O56" s="7" t="inlineStr">
        <f aca="false">IF(COUNTA(J56:N56) &gt; 0, CONCATENATE(C56,MID(D56, FIND(":", D56)+1, 99),A$5,B$5,SUBSTITUTE(E56, ":", "-"),F56,G56,H56), "")</f>
        <is>
          <t/>
        </is>
      </c>
      <c r="P56" s="0" t="inlineStr">
        <f aca="false">IF(ISBLANK(J56), "",IF(_xlfn.XOR(VLOOKUP($E56, data!$E$3:$G$11, IF($F56="int", 3, 2), 0) &gt; HLOOKUP(J$3, data!$P$2:$T$10, MATCH($I56,data!$I$3:$I$10,0)+1, 0),J56&lt;&gt;"pass"), "OK", VLOOKUP($E56, data!$E$3:$G$11, IF($F56="int", 3, 2), 0)&amp;"|"&amp;HLOOKUP(J$3, data!$P$2:$T$10, MATCH($I56,data!$I$3:$I$10,0)+1, 0)))</f>
        <is>
          <t/>
        </is>
      </c>
      <c r="Q56" s="0" t="inlineStr">
        <f aca="false">IF(ISBLANK(K56), "",IF(_xlfn.XOR(VLOOKUP($E56, data!$E$3:$G$11, IF($F56="int", 3, 2), 0) &gt; HLOOKUP(K$3, data!$P$2:$T$10, MATCH($I56,data!$I$3:$I$10,0)+1, 0),K56&lt;&gt;"pass"), "OK", VLOOKUP($E56, data!$E$3:$G$11, IF($F56="int", 3, 2), 0)&amp;"|"&amp;HLOOKUP(K$3, data!$P$2:$T$10, MATCH($I56,data!$I$3:$I$10,0)+1, 0)))</f>
        <is>
          <t/>
        </is>
      </c>
      <c r="R56" s="0" t="inlineStr">
        <f aca="false">IF(ISBLANK(L56), "",IF(_xlfn.XOR(VLOOKUP($E56, data!$E$3:$G$11, IF($F56="int", 3, 2), 0) &gt; HLOOKUP(L$3, data!$P$2:$T$10, MATCH($I56,data!$I$3:$I$10,0)+1, 0),L56&lt;&gt;"pass"), "OK", VLOOKUP($E56, data!$E$3:$G$11, IF($F56="int", 3, 2), 0)&amp;"|"&amp;HLOOKUP(L$3, data!$P$2:$T$10, MATCH($I56,data!$I$3:$I$10,0)+1, 0)))</f>
        <is>
          <t/>
        </is>
      </c>
      <c r="S56" s="0" t="inlineStr">
        <f aca="false">IF(ISBLANK(M56), "",IF(_xlfn.XOR(VLOOKUP($E56, data!$E$3:$G$11, IF($F56="int", 3, 2), 0) &gt; HLOOKUP(M$3, data!$P$2:$T$10, MATCH($I56,data!$I$3:$I$10,0)+1, 0),M56&lt;&gt;"pass"), "OK", VLOOKUP($E56, data!$E$3:$G$11, IF($F56="int", 3, 2), 0)&amp;"|"&amp;HLOOKUP(M$3, data!$P$2:$T$10, MATCH($I56,data!$I$3:$I$10,0)+1, 0)))</f>
        <is>
          <t/>
        </is>
      </c>
      <c r="T56" s="0" t="inlineStr">
        <f aca="false">IF(ISBLANK(N56), "",IF(_xlfn.XOR(VLOOKUP($E56, data!$E$3:$G$11, IF($F56="int", 3, 2), 0) &gt; HLOOKUP(N$3, data!$P$2:$T$10, MATCH($I56,data!$I$3:$I$10,0)+1, 0),N56&lt;&gt;"pass"), "OK", VLOOKUP($E56, data!$E$3:$G$11, IF($F56="int", 3, 2), 0)&amp;"|"&amp;HLOOKUP(N$3, data!$P$2:$T$10, MATCH($I56,data!$I$3:$I$10,0)+1, 0)))</f>
        <is>
          <t/>
        </is>
      </c>
    </row>
    <row r="57" customFormat="false" ht="12.8" hidden="false" customHeight="false" outlineLevel="0" collapsed="false">
      <c r="C57" s="0" t="n">
        <v>1</v>
      </c>
      <c r="D57" s="0" t="s">
        <v>30</v>
      </c>
      <c r="E57" s="0" t="s">
        <v>42</v>
      </c>
      <c r="F57" s="0" t="s">
        <v>21</v>
      </c>
      <c r="G57" s="0" t="s">
        <v>55</v>
      </c>
      <c r="H57" s="0" t="s">
        <v>56</v>
      </c>
      <c r="I57" s="0" t="s">
        <v>30</v>
      </c>
      <c r="O57" s="7" t="inlineStr">
        <f aca="false">IF(COUNTA(J57:N57) &gt; 0, CONCATENATE(C57,MID(D57, FIND(":", D57)+1, 99),A$5,B$5,SUBSTITUTE(E57, ":", "-"),F57,G57,H57), "")</f>
        <is>
          <t/>
        </is>
      </c>
      <c r="P57" s="0" t="inlineStr">
        <f aca="false">IF(ISBLANK(J57), "",IF(_xlfn.XOR(VLOOKUP($E57, data!$E$3:$G$11, IF($F57="int", 3, 2), 0) &gt; HLOOKUP(J$3, data!$P$2:$T$10, MATCH($I57,data!$I$3:$I$10,0)+1, 0),J57&lt;&gt;"pass"), "OK", VLOOKUP($E57, data!$E$3:$G$11, IF($F57="int", 3, 2), 0)&amp;"|"&amp;HLOOKUP(J$3, data!$P$2:$T$10, MATCH($I57,data!$I$3:$I$10,0)+1, 0)))</f>
        <is>
          <t/>
        </is>
      </c>
      <c r="Q57" s="0" t="inlineStr">
        <f aca="false">IF(ISBLANK(K57), "",IF(_xlfn.XOR(VLOOKUP($E57, data!$E$3:$G$11, IF($F57="int", 3, 2), 0) &gt; HLOOKUP(K$3, data!$P$2:$T$10, MATCH($I57,data!$I$3:$I$10,0)+1, 0),K57&lt;&gt;"pass"), "OK", VLOOKUP($E57, data!$E$3:$G$11, IF($F57="int", 3, 2), 0)&amp;"|"&amp;HLOOKUP(K$3, data!$P$2:$T$10, MATCH($I57,data!$I$3:$I$10,0)+1, 0)))</f>
        <is>
          <t/>
        </is>
      </c>
      <c r="R57" s="0" t="inlineStr">
        <f aca="false">IF(ISBLANK(L57), "",IF(_xlfn.XOR(VLOOKUP($E57, data!$E$3:$G$11, IF($F57="int", 3, 2), 0) &gt; HLOOKUP(L$3, data!$P$2:$T$10, MATCH($I57,data!$I$3:$I$10,0)+1, 0),L57&lt;&gt;"pass"), "OK", VLOOKUP($E57, data!$E$3:$G$11, IF($F57="int", 3, 2), 0)&amp;"|"&amp;HLOOKUP(L$3, data!$P$2:$T$10, MATCH($I57,data!$I$3:$I$10,0)+1, 0)))</f>
        <is>
          <t/>
        </is>
      </c>
      <c r="S57" s="0" t="inlineStr">
        <f aca="false">IF(ISBLANK(M57), "",IF(_xlfn.XOR(VLOOKUP($E57, data!$E$3:$G$11, IF($F57="int", 3, 2), 0) &gt; HLOOKUP(M$3, data!$P$2:$T$10, MATCH($I57,data!$I$3:$I$10,0)+1, 0),M57&lt;&gt;"pass"), "OK", VLOOKUP($E57, data!$E$3:$G$11, IF($F57="int", 3, 2), 0)&amp;"|"&amp;HLOOKUP(M$3, data!$P$2:$T$10, MATCH($I57,data!$I$3:$I$10,0)+1, 0)))</f>
        <is>
          <t/>
        </is>
      </c>
      <c r="T57" s="0" t="inlineStr">
        <f aca="false">IF(ISBLANK(N57), "",IF(_xlfn.XOR(VLOOKUP($E57, data!$E$3:$G$11, IF($F57="int", 3, 2), 0) &gt; HLOOKUP(N$3, data!$P$2:$T$10, MATCH($I57,data!$I$3:$I$10,0)+1, 0),N57&lt;&gt;"pass"), "OK", VLOOKUP($E57, data!$E$3:$G$11, IF($F57="int", 3, 2), 0)&amp;"|"&amp;HLOOKUP(N$3, data!$P$2:$T$10, MATCH($I57,data!$I$3:$I$10,0)+1, 0)))</f>
        <is>
          <t/>
        </is>
      </c>
    </row>
    <row r="58" customFormat="false" ht="12.8" hidden="false" customHeight="false" outlineLevel="0" collapsed="false">
      <c r="C58" s="0" t="n">
        <v>1</v>
      </c>
      <c r="D58" s="0" t="s">
        <v>30</v>
      </c>
      <c r="E58" s="0" t="s">
        <v>30</v>
      </c>
      <c r="I58" s="0" t="s">
        <v>29</v>
      </c>
      <c r="O58" s="7" t="inlineStr">
        <f aca="false">IF(COUNTA(J58:N58) &gt; 0, CONCATENATE(C58,MID(D58, FIND(":", D58)+1, 99),A$5,B$5,SUBSTITUTE(E58, ":", "-"),F58,G58,H58), "")</f>
        <is>
          <t/>
        </is>
      </c>
      <c r="P58" s="0" t="inlineStr">
        <f aca="false">IF(ISBLANK(J58), "",IF(_xlfn.XOR(VLOOKUP($E58, data!$E$3:$G$11, IF($F58="int", 3, 2), 0) &gt; HLOOKUP(J$3, data!$P$2:$T$10, MATCH($I58,data!$I$3:$I$10,0)+1, 0),J58&lt;&gt;"pass"), "OK", VLOOKUP($E58, data!$E$3:$G$11, IF($F58="int", 3, 2), 0)&amp;"|"&amp;HLOOKUP(J$3, data!$P$2:$T$10, MATCH($I58,data!$I$3:$I$10,0)+1, 0)))</f>
        <is>
          <t/>
        </is>
      </c>
      <c r="Q58" s="0" t="inlineStr">
        <f aca="false">IF(ISBLANK(K58), "",IF(_xlfn.XOR(VLOOKUP($E58, data!$E$3:$G$11, IF($F58="int", 3, 2), 0) &gt; HLOOKUP(K$3, data!$P$2:$T$10, MATCH($I58,data!$I$3:$I$10,0)+1, 0),K58&lt;&gt;"pass"), "OK", VLOOKUP($E58, data!$E$3:$G$11, IF($F58="int", 3, 2), 0)&amp;"|"&amp;HLOOKUP(K$3, data!$P$2:$T$10, MATCH($I58,data!$I$3:$I$10,0)+1, 0)))</f>
        <is>
          <t/>
        </is>
      </c>
      <c r="R58" s="0" t="inlineStr">
        <f aca="false">IF(ISBLANK(L58), "",IF(_xlfn.XOR(VLOOKUP($E58, data!$E$3:$G$11, IF($F58="int", 3, 2), 0) &gt; HLOOKUP(L$3, data!$P$2:$T$10, MATCH($I58,data!$I$3:$I$10,0)+1, 0),L58&lt;&gt;"pass"), "OK", VLOOKUP($E58, data!$E$3:$G$11, IF($F58="int", 3, 2), 0)&amp;"|"&amp;HLOOKUP(L$3, data!$P$2:$T$10, MATCH($I58,data!$I$3:$I$10,0)+1, 0)))</f>
        <is>
          <t/>
        </is>
      </c>
      <c r="S58" s="0" t="inlineStr">
        <f aca="false">IF(ISBLANK(M58), "",IF(_xlfn.XOR(VLOOKUP($E58, data!$E$3:$G$11, IF($F58="int", 3, 2), 0) &gt; HLOOKUP(M$3, data!$P$2:$T$10, MATCH($I58,data!$I$3:$I$10,0)+1, 0),M58&lt;&gt;"pass"), "OK", VLOOKUP($E58, data!$E$3:$G$11, IF($F58="int", 3, 2), 0)&amp;"|"&amp;HLOOKUP(M$3, data!$P$2:$T$10, MATCH($I58,data!$I$3:$I$10,0)+1, 0)))</f>
        <is>
          <t/>
        </is>
      </c>
      <c r="T58" s="0" t="inlineStr">
        <f aca="false">IF(ISBLANK(N58), "",IF(_xlfn.XOR(VLOOKUP($E58, data!$E$3:$G$11, IF($F58="int", 3, 2), 0) &gt; HLOOKUP(N$3, data!$P$2:$T$10, MATCH($I58,data!$I$3:$I$10,0)+1, 0),N58&lt;&gt;"pass"), "OK", VLOOKUP($E58, data!$E$3:$G$11, IF($F58="int", 3, 2), 0)&amp;"|"&amp;HLOOKUP(N$3, data!$P$2:$T$10, MATCH($I58,data!$I$3:$I$10,0)+1, 0)))</f>
        <is>
          <t/>
        </is>
      </c>
    </row>
    <row r="59" customFormat="false" ht="12.8" hidden="false" customHeight="false" outlineLevel="0" collapsed="false">
      <c r="C59" s="0" t="n">
        <v>1</v>
      </c>
      <c r="D59" s="0" t="s">
        <v>30</v>
      </c>
      <c r="E59" s="0" t="s">
        <v>30</v>
      </c>
      <c r="I59" s="0" t="s">
        <v>28</v>
      </c>
      <c r="O59" s="7" t="inlineStr">
        <f aca="false">IF(COUNTA(J59:N59) &gt; 0, CONCATENATE(C59,MID(D59, FIND(":", D59)+1, 99),A$5,B$5,SUBSTITUTE(E59, ":", "-"),F59,G59,H59), "")</f>
        <is>
          <t/>
        </is>
      </c>
      <c r="P59" s="0" t="inlineStr">
        <f aca="false">IF(ISBLANK(J59), "",IF(_xlfn.XOR(VLOOKUP($E59, data!$E$3:$G$11, IF($F59="int", 3, 2), 0) &gt; HLOOKUP(J$3, data!$P$2:$T$10, MATCH($I59,data!$I$3:$I$10,0)+1, 0),J59&lt;&gt;"pass"), "OK", VLOOKUP($E59, data!$E$3:$G$11, IF($F59="int", 3, 2), 0)&amp;"|"&amp;HLOOKUP(J$3, data!$P$2:$T$10, MATCH($I59,data!$I$3:$I$10,0)+1, 0)))</f>
        <is>
          <t/>
        </is>
      </c>
      <c r="Q59" s="0" t="inlineStr">
        <f aca="false">IF(ISBLANK(K59), "",IF(_xlfn.XOR(VLOOKUP($E59, data!$E$3:$G$11, IF($F59="int", 3, 2), 0) &gt; HLOOKUP(K$3, data!$P$2:$T$10, MATCH($I59,data!$I$3:$I$10,0)+1, 0),K59&lt;&gt;"pass"), "OK", VLOOKUP($E59, data!$E$3:$G$11, IF($F59="int", 3, 2), 0)&amp;"|"&amp;HLOOKUP(K$3, data!$P$2:$T$10, MATCH($I59,data!$I$3:$I$10,0)+1, 0)))</f>
        <is>
          <t/>
        </is>
      </c>
      <c r="R59" s="0" t="inlineStr">
        <f aca="false">IF(ISBLANK(L59), "",IF(_xlfn.XOR(VLOOKUP($E59, data!$E$3:$G$11, IF($F59="int", 3, 2), 0) &gt; HLOOKUP(L$3, data!$P$2:$T$10, MATCH($I59,data!$I$3:$I$10,0)+1, 0),L59&lt;&gt;"pass"), "OK", VLOOKUP($E59, data!$E$3:$G$11, IF($F59="int", 3, 2), 0)&amp;"|"&amp;HLOOKUP(L$3, data!$P$2:$T$10, MATCH($I59,data!$I$3:$I$10,0)+1, 0)))</f>
        <is>
          <t/>
        </is>
      </c>
      <c r="S59" s="0" t="inlineStr">
        <f aca="false">IF(ISBLANK(M59), "",IF(_xlfn.XOR(VLOOKUP($E59, data!$E$3:$G$11, IF($F59="int", 3, 2), 0) &gt; HLOOKUP(M$3, data!$P$2:$T$10, MATCH($I59,data!$I$3:$I$10,0)+1, 0),M59&lt;&gt;"pass"), "OK", VLOOKUP($E59, data!$E$3:$G$11, IF($F59="int", 3, 2), 0)&amp;"|"&amp;HLOOKUP(M$3, data!$P$2:$T$10, MATCH($I59,data!$I$3:$I$10,0)+1, 0)))</f>
        <is>
          <t/>
        </is>
      </c>
      <c r="T59" s="0" t="inlineStr">
        <f aca="false">IF(ISBLANK(N59), "",IF(_xlfn.XOR(VLOOKUP($E59, data!$E$3:$G$11, IF($F59="int", 3, 2), 0) &gt; HLOOKUP(N$3, data!$P$2:$T$10, MATCH($I59,data!$I$3:$I$10,0)+1, 0),N59&lt;&gt;"pass"), "OK", VLOOKUP($E59, data!$E$3:$G$11, IF($F59="int", 3, 2), 0)&amp;"|"&amp;HLOOKUP(N$3, data!$P$2:$T$10, MATCH($I59,data!$I$3:$I$10,0)+1, 0)))</f>
        <is>
          <t/>
        </is>
      </c>
    </row>
    <row r="60" customFormat="false" ht="12.8" hidden="false" customHeight="false" outlineLevel="0" collapsed="false">
      <c r="C60" s="0" t="n">
        <v>1</v>
      </c>
      <c r="D60" s="0" t="s">
        <v>30</v>
      </c>
      <c r="E60" s="0" t="s">
        <v>30</v>
      </c>
      <c r="I60" s="0" t="s">
        <v>31</v>
      </c>
      <c r="O60" s="7" t="inlineStr">
        <f aca="false">IF(COUNTA(J60:N60) &gt; 0, CONCATENATE(C60,MID(D60, FIND(":", D60)+1, 99),A$5,B$5,SUBSTITUTE(E60, ":", "-"),F60,G60,H60), "")</f>
        <is>
          <t/>
        </is>
      </c>
      <c r="P60" s="0" t="inlineStr">
        <f aca="false">IF(ISBLANK(J60), "",IF(_xlfn.XOR(VLOOKUP($E60, data!$E$3:$G$11, IF($F60="int", 3, 2), 0) &gt; HLOOKUP(J$3, data!$P$2:$T$10, MATCH($I60,data!$I$3:$I$10,0)+1, 0),J60&lt;&gt;"pass"), "OK", VLOOKUP($E60, data!$E$3:$G$11, IF($F60="int", 3, 2), 0)&amp;"|"&amp;HLOOKUP(J$3, data!$P$2:$T$10, MATCH($I60,data!$I$3:$I$10,0)+1, 0)))</f>
        <is>
          <t/>
        </is>
      </c>
      <c r="Q60" s="0" t="inlineStr">
        <f aca="false">IF(ISBLANK(K60), "",IF(_xlfn.XOR(VLOOKUP($E60, data!$E$3:$G$11, IF($F60="int", 3, 2), 0) &gt; HLOOKUP(K$3, data!$P$2:$T$10, MATCH($I60,data!$I$3:$I$10,0)+1, 0),K60&lt;&gt;"pass"), "OK", VLOOKUP($E60, data!$E$3:$G$11, IF($F60="int", 3, 2), 0)&amp;"|"&amp;HLOOKUP(K$3, data!$P$2:$T$10, MATCH($I60,data!$I$3:$I$10,0)+1, 0)))</f>
        <is>
          <t/>
        </is>
      </c>
      <c r="R60" s="0" t="inlineStr">
        <f aca="false">IF(ISBLANK(L60), "",IF(_xlfn.XOR(VLOOKUP($E60, data!$E$3:$G$11, IF($F60="int", 3, 2), 0) &gt; HLOOKUP(L$3, data!$P$2:$T$10, MATCH($I60,data!$I$3:$I$10,0)+1, 0),L60&lt;&gt;"pass"), "OK", VLOOKUP($E60, data!$E$3:$G$11, IF($F60="int", 3, 2), 0)&amp;"|"&amp;HLOOKUP(L$3, data!$P$2:$T$10, MATCH($I60,data!$I$3:$I$10,0)+1, 0)))</f>
        <is>
          <t/>
        </is>
      </c>
      <c r="S60" s="0" t="inlineStr">
        <f aca="false">IF(ISBLANK(M60), "",IF(_xlfn.XOR(VLOOKUP($E60, data!$E$3:$G$11, IF($F60="int", 3, 2), 0) &gt; HLOOKUP(M$3, data!$P$2:$T$10, MATCH($I60,data!$I$3:$I$10,0)+1, 0),M60&lt;&gt;"pass"), "OK", VLOOKUP($E60, data!$E$3:$G$11, IF($F60="int", 3, 2), 0)&amp;"|"&amp;HLOOKUP(M$3, data!$P$2:$T$10, MATCH($I60,data!$I$3:$I$10,0)+1, 0)))</f>
        <is>
          <t/>
        </is>
      </c>
      <c r="T60" s="0" t="inlineStr">
        <f aca="false">IF(ISBLANK(N60), "",IF(_xlfn.XOR(VLOOKUP($E60, data!$E$3:$G$11, IF($F60="int", 3, 2), 0) &gt; HLOOKUP(N$3, data!$P$2:$T$10, MATCH($I60,data!$I$3:$I$10,0)+1, 0),N60&lt;&gt;"pass"), "OK", VLOOKUP($E60, data!$E$3:$G$11, IF($F60="int", 3, 2), 0)&amp;"|"&amp;HLOOKUP(N$3, data!$P$2:$T$10, MATCH($I60,data!$I$3:$I$10,0)+1, 0)))</f>
        <is>
          <t/>
        </is>
      </c>
    </row>
    <row r="61" customFormat="false" ht="12.8" hidden="false" customHeight="false" outlineLevel="0" collapsed="false">
      <c r="C61" s="0" t="n">
        <v>1</v>
      </c>
      <c r="D61" s="0" t="s">
        <v>30</v>
      </c>
      <c r="E61" s="0" t="s">
        <v>30</v>
      </c>
      <c r="I61" s="0" t="s">
        <v>33</v>
      </c>
      <c r="O61" s="7" t="inlineStr">
        <f aca="false">IF(COUNTA(J61:N61) &gt; 0, CONCATENATE(C61,MID(D61, FIND(":", D61)+1, 99),A$5,B$5,SUBSTITUTE(E61, ":", "-"),F61,G61,H61), "")</f>
        <is>
          <t/>
        </is>
      </c>
      <c r="P61" s="0" t="inlineStr">
        <f aca="false">IF(ISBLANK(J61), "",IF(_xlfn.XOR(VLOOKUP($E61, data!$E$3:$G$11, IF($F61="int", 3, 2), 0) &gt; HLOOKUP(J$3, data!$P$2:$T$10, MATCH($I61,data!$I$3:$I$10,0)+1, 0),J61&lt;&gt;"pass"), "OK", VLOOKUP($E61, data!$E$3:$G$11, IF($F61="int", 3, 2), 0)&amp;"|"&amp;HLOOKUP(J$3, data!$P$2:$T$10, MATCH($I61,data!$I$3:$I$10,0)+1, 0)))</f>
        <is>
          <t/>
        </is>
      </c>
      <c r="Q61" s="0" t="inlineStr">
        <f aca="false">IF(ISBLANK(K61), "",IF(_xlfn.XOR(VLOOKUP($E61, data!$E$3:$G$11, IF($F61="int", 3, 2), 0) &gt; HLOOKUP(K$3, data!$P$2:$T$10, MATCH($I61,data!$I$3:$I$10,0)+1, 0),K61&lt;&gt;"pass"), "OK", VLOOKUP($E61, data!$E$3:$G$11, IF($F61="int", 3, 2), 0)&amp;"|"&amp;HLOOKUP(K$3, data!$P$2:$T$10, MATCH($I61,data!$I$3:$I$10,0)+1, 0)))</f>
        <is>
          <t/>
        </is>
      </c>
      <c r="R61" s="0" t="inlineStr">
        <f aca="false">IF(ISBLANK(L61), "",IF(_xlfn.XOR(VLOOKUP($E61, data!$E$3:$G$11, IF($F61="int", 3, 2), 0) &gt; HLOOKUP(L$3, data!$P$2:$T$10, MATCH($I61,data!$I$3:$I$10,0)+1, 0),L61&lt;&gt;"pass"), "OK", VLOOKUP($E61, data!$E$3:$G$11, IF($F61="int", 3, 2), 0)&amp;"|"&amp;HLOOKUP(L$3, data!$P$2:$T$10, MATCH($I61,data!$I$3:$I$10,0)+1, 0)))</f>
        <is>
          <t/>
        </is>
      </c>
      <c r="S61" s="0" t="inlineStr">
        <f aca="false">IF(ISBLANK(M61), "",IF(_xlfn.XOR(VLOOKUP($E61, data!$E$3:$G$11, IF($F61="int", 3, 2), 0) &gt; HLOOKUP(M$3, data!$P$2:$T$10, MATCH($I61,data!$I$3:$I$10,0)+1, 0),M61&lt;&gt;"pass"), "OK", VLOOKUP($E61, data!$E$3:$G$11, IF($F61="int", 3, 2), 0)&amp;"|"&amp;HLOOKUP(M$3, data!$P$2:$T$10, MATCH($I61,data!$I$3:$I$10,0)+1, 0)))</f>
        <is>
          <t/>
        </is>
      </c>
      <c r="T61" s="0" t="inlineStr">
        <f aca="false">IF(ISBLANK(N61), "",IF(_xlfn.XOR(VLOOKUP($E61, data!$E$3:$G$11, IF($F61="int", 3, 2), 0) &gt; HLOOKUP(N$3, data!$P$2:$T$10, MATCH($I61,data!$I$3:$I$10,0)+1, 0),N61&lt;&gt;"pass"), "OK", VLOOKUP($E61, data!$E$3:$G$11, IF($F61="int", 3, 2), 0)&amp;"|"&amp;HLOOKUP(N$3, data!$P$2:$T$10, MATCH($I61,data!$I$3:$I$10,0)+1, 0)))</f>
        <is>
          <t/>
        </is>
      </c>
    </row>
    <row r="62" customFormat="false" ht="12.8" hidden="false" customHeight="false" outlineLevel="0" collapsed="false">
      <c r="C62" s="0" t="n">
        <v>1</v>
      </c>
      <c r="D62" s="0" t="s">
        <v>30</v>
      </c>
      <c r="E62" s="0" t="s">
        <v>30</v>
      </c>
      <c r="I62" s="0" t="s">
        <v>37</v>
      </c>
      <c r="O62" s="7" t="inlineStr">
        <f aca="false">IF(COUNTA(J62:N62) &gt; 0, CONCATENATE(C62,MID(D62, FIND(":", D62)+1, 99),A$5,B$5,SUBSTITUTE(E62, ":", "-"),F62,G62,H62), "")</f>
        <is>
          <t/>
        </is>
      </c>
      <c r="P62" s="0" t="inlineStr">
        <f aca="false">IF(ISBLANK(J62), "",IF(_xlfn.XOR(VLOOKUP($E62, data!$E$3:$G$11, IF($F62="int", 3, 2), 0) &gt; HLOOKUP(J$3, data!$P$2:$T$10, MATCH($I62,data!$I$3:$I$10,0)+1, 0),J62&lt;&gt;"pass"), "OK", VLOOKUP($E62, data!$E$3:$G$11, IF($F62="int", 3, 2), 0)&amp;"|"&amp;HLOOKUP(J$3, data!$P$2:$T$10, MATCH($I62,data!$I$3:$I$10,0)+1, 0)))</f>
        <is>
          <t/>
        </is>
      </c>
      <c r="Q62" s="0" t="inlineStr">
        <f aca="false">IF(ISBLANK(K62), "",IF(_xlfn.XOR(VLOOKUP($E62, data!$E$3:$G$11, IF($F62="int", 3, 2), 0) &gt; HLOOKUP(K$3, data!$P$2:$T$10, MATCH($I62,data!$I$3:$I$10,0)+1, 0),K62&lt;&gt;"pass"), "OK", VLOOKUP($E62, data!$E$3:$G$11, IF($F62="int", 3, 2), 0)&amp;"|"&amp;HLOOKUP(K$3, data!$P$2:$T$10, MATCH($I62,data!$I$3:$I$10,0)+1, 0)))</f>
        <is>
          <t/>
        </is>
      </c>
      <c r="R62" s="0" t="inlineStr">
        <f aca="false">IF(ISBLANK(L62), "",IF(_xlfn.XOR(VLOOKUP($E62, data!$E$3:$G$11, IF($F62="int", 3, 2), 0) &gt; HLOOKUP(L$3, data!$P$2:$T$10, MATCH($I62,data!$I$3:$I$10,0)+1, 0),L62&lt;&gt;"pass"), "OK", VLOOKUP($E62, data!$E$3:$G$11, IF($F62="int", 3, 2), 0)&amp;"|"&amp;HLOOKUP(L$3, data!$P$2:$T$10, MATCH($I62,data!$I$3:$I$10,0)+1, 0)))</f>
        <is>
          <t/>
        </is>
      </c>
      <c r="S62" s="0" t="inlineStr">
        <f aca="false">IF(ISBLANK(M62), "",IF(_xlfn.XOR(VLOOKUP($E62, data!$E$3:$G$11, IF($F62="int", 3, 2), 0) &gt; HLOOKUP(M$3, data!$P$2:$T$10, MATCH($I62,data!$I$3:$I$10,0)+1, 0),M62&lt;&gt;"pass"), "OK", VLOOKUP($E62, data!$E$3:$G$11, IF($F62="int", 3, 2), 0)&amp;"|"&amp;HLOOKUP(M$3, data!$P$2:$T$10, MATCH($I62,data!$I$3:$I$10,0)+1, 0)))</f>
        <is>
          <t/>
        </is>
      </c>
      <c r="T62" s="0" t="inlineStr">
        <f aca="false">IF(ISBLANK(N62), "",IF(_xlfn.XOR(VLOOKUP($E62, data!$E$3:$G$11, IF($F62="int", 3, 2), 0) &gt; HLOOKUP(N$3, data!$P$2:$T$10, MATCH($I62,data!$I$3:$I$10,0)+1, 0),N62&lt;&gt;"pass"), "OK", VLOOKUP($E62, data!$E$3:$G$11, IF($F62="int", 3, 2), 0)&amp;"|"&amp;HLOOKUP(N$3, data!$P$2:$T$10, MATCH($I62,data!$I$3:$I$10,0)+1, 0)))</f>
        <is>
          <t/>
        </is>
      </c>
    </row>
    <row r="63" customFormat="false" ht="12.8" hidden="false" customHeight="false" outlineLevel="0" collapsed="false">
      <c r="C63" s="0" t="n">
        <v>1</v>
      </c>
      <c r="D63" s="0" t="s">
        <v>30</v>
      </c>
      <c r="E63" s="0" t="s">
        <v>30</v>
      </c>
      <c r="I63" s="0" t="s">
        <v>32</v>
      </c>
      <c r="O63" s="7" t="inlineStr">
        <f aca="false">IF(COUNTA(J63:N63) &gt; 0, CONCATENATE(C63,MID(D63, FIND(":", D63)+1, 99),A$5,B$5,SUBSTITUTE(E63, ":", "-"),F63,G63,H63), "")</f>
        <is>
          <t/>
        </is>
      </c>
      <c r="P63" s="0" t="inlineStr">
        <f aca="false">IF(ISBLANK(J63), "",IF(_xlfn.XOR(VLOOKUP($E63, data!$E$3:$G$11, IF($F63="int", 3, 2), 0) &gt; HLOOKUP(J$3, data!$P$2:$T$10, MATCH($I63,data!$I$3:$I$10,0)+1, 0),J63&lt;&gt;"pass"), "OK", VLOOKUP($E63, data!$E$3:$G$11, IF($F63="int", 3, 2), 0)&amp;"|"&amp;HLOOKUP(J$3, data!$P$2:$T$10, MATCH($I63,data!$I$3:$I$10,0)+1, 0)))</f>
        <is>
          <t/>
        </is>
      </c>
      <c r="Q63" s="0" t="inlineStr">
        <f aca="false">IF(ISBLANK(K63), "",IF(_xlfn.XOR(VLOOKUP($E63, data!$E$3:$G$11, IF($F63="int", 3, 2), 0) &gt; HLOOKUP(K$3, data!$P$2:$T$10, MATCH($I63,data!$I$3:$I$10,0)+1, 0),K63&lt;&gt;"pass"), "OK", VLOOKUP($E63, data!$E$3:$G$11, IF($F63="int", 3, 2), 0)&amp;"|"&amp;HLOOKUP(K$3, data!$P$2:$T$10, MATCH($I63,data!$I$3:$I$10,0)+1, 0)))</f>
        <is>
          <t/>
        </is>
      </c>
      <c r="R63" s="0" t="inlineStr">
        <f aca="false">IF(ISBLANK(L63), "",IF(_xlfn.XOR(VLOOKUP($E63, data!$E$3:$G$11, IF($F63="int", 3, 2), 0) &gt; HLOOKUP(L$3, data!$P$2:$T$10, MATCH($I63,data!$I$3:$I$10,0)+1, 0),L63&lt;&gt;"pass"), "OK", VLOOKUP($E63, data!$E$3:$G$11, IF($F63="int", 3, 2), 0)&amp;"|"&amp;HLOOKUP(L$3, data!$P$2:$T$10, MATCH($I63,data!$I$3:$I$10,0)+1, 0)))</f>
        <is>
          <t/>
        </is>
      </c>
      <c r="S63" s="0" t="inlineStr">
        <f aca="false">IF(ISBLANK(M63), "",IF(_xlfn.XOR(VLOOKUP($E63, data!$E$3:$G$11, IF($F63="int", 3, 2), 0) &gt; HLOOKUP(M$3, data!$P$2:$T$10, MATCH($I63,data!$I$3:$I$10,0)+1, 0),M63&lt;&gt;"pass"), "OK", VLOOKUP($E63, data!$E$3:$G$11, IF($F63="int", 3, 2), 0)&amp;"|"&amp;HLOOKUP(M$3, data!$P$2:$T$10, MATCH($I63,data!$I$3:$I$10,0)+1, 0)))</f>
        <is>
          <t/>
        </is>
      </c>
      <c r="T63" s="0" t="inlineStr">
        <f aca="false">IF(ISBLANK(N63), "",IF(_xlfn.XOR(VLOOKUP($E63, data!$E$3:$G$11, IF($F63="int", 3, 2), 0) &gt; HLOOKUP(N$3, data!$P$2:$T$10, MATCH($I63,data!$I$3:$I$10,0)+1, 0),N63&lt;&gt;"pass"), "OK", VLOOKUP($E63, data!$E$3:$G$11, IF($F63="int", 3, 2), 0)&amp;"|"&amp;HLOOKUP(N$3, data!$P$2:$T$10, MATCH($I63,data!$I$3:$I$10,0)+1, 0)))</f>
        <is>
          <t/>
        </is>
      </c>
    </row>
    <row r="64" customFormat="false" ht="12.8" hidden="false" customHeight="false" outlineLevel="0" collapsed="false">
      <c r="C64" s="0" t="n">
        <v>1</v>
      </c>
      <c r="D64" s="0" t="s">
        <v>30</v>
      </c>
      <c r="E64" s="0" t="s">
        <v>32</v>
      </c>
      <c r="I64" s="0" t="s">
        <v>32</v>
      </c>
      <c r="O64" s="7" t="inlineStr">
        <f aca="false">IF(COUNTA(J64:N64) &gt; 0, CONCATENATE(C64,MID(D64, FIND(":", D64)+1, 99),A$5,B$5,SUBSTITUTE(E64, ":", "-"),F64,G64,H64), "")</f>
        <is>
          <t/>
        </is>
      </c>
      <c r="P64" s="0" t="inlineStr">
        <f aca="false">IF(ISBLANK(J64), "",IF(_xlfn.XOR(VLOOKUP($E64, data!$E$3:$G$11, IF($F64="int", 3, 2), 0) &gt; HLOOKUP(J$3, data!$P$2:$T$10, MATCH($I64,data!$I$3:$I$10,0)+1, 0),J64&lt;&gt;"pass"), "OK", VLOOKUP($E64, data!$E$3:$G$11, IF($F64="int", 3, 2), 0)&amp;"|"&amp;HLOOKUP(J$3, data!$P$2:$T$10, MATCH($I64,data!$I$3:$I$10,0)+1, 0)))</f>
        <is>
          <t/>
        </is>
      </c>
      <c r="Q64" s="0" t="inlineStr">
        <f aca="false">IF(ISBLANK(K64), "",IF(_xlfn.XOR(VLOOKUP($E64, data!$E$3:$G$11, IF($F64="int", 3, 2), 0) &gt; HLOOKUP(K$3, data!$P$2:$T$10, MATCH($I64,data!$I$3:$I$10,0)+1, 0),K64&lt;&gt;"pass"), "OK", VLOOKUP($E64, data!$E$3:$G$11, IF($F64="int", 3, 2), 0)&amp;"|"&amp;HLOOKUP(K$3, data!$P$2:$T$10, MATCH($I64,data!$I$3:$I$10,0)+1, 0)))</f>
        <is>
          <t/>
        </is>
      </c>
      <c r="R64" s="0" t="inlineStr">
        <f aca="false">IF(ISBLANK(L64), "",IF(_xlfn.XOR(VLOOKUP($E64, data!$E$3:$G$11, IF($F64="int", 3, 2), 0) &gt; HLOOKUP(L$3, data!$P$2:$T$10, MATCH($I64,data!$I$3:$I$10,0)+1, 0),L64&lt;&gt;"pass"), "OK", VLOOKUP($E64, data!$E$3:$G$11, IF($F64="int", 3, 2), 0)&amp;"|"&amp;HLOOKUP(L$3, data!$P$2:$T$10, MATCH($I64,data!$I$3:$I$10,0)+1, 0)))</f>
        <is>
          <t/>
        </is>
      </c>
      <c r="S64" s="0" t="inlineStr">
        <f aca="false">IF(ISBLANK(M64), "",IF(_xlfn.XOR(VLOOKUP($E64, data!$E$3:$G$11, IF($F64="int", 3, 2), 0) &gt; HLOOKUP(M$3, data!$P$2:$T$10, MATCH($I64,data!$I$3:$I$10,0)+1, 0),M64&lt;&gt;"pass"), "OK", VLOOKUP($E64, data!$E$3:$G$11, IF($F64="int", 3, 2), 0)&amp;"|"&amp;HLOOKUP(M$3, data!$P$2:$T$10, MATCH($I64,data!$I$3:$I$10,0)+1, 0)))</f>
        <is>
          <t/>
        </is>
      </c>
      <c r="T64" s="0" t="inlineStr">
        <f aca="false">IF(ISBLANK(N64), "",IF(_xlfn.XOR(VLOOKUP($E64, data!$E$3:$G$11, IF($F64="int", 3, 2), 0) &gt; HLOOKUP(N$3, data!$P$2:$T$10, MATCH($I64,data!$I$3:$I$10,0)+1, 0),N64&lt;&gt;"pass"), "OK", VLOOKUP($E64, data!$E$3:$G$11, IF($F64="int", 3, 2), 0)&amp;"|"&amp;HLOOKUP(N$3, data!$P$2:$T$10, MATCH($I64,data!$I$3:$I$10,0)+1, 0)))</f>
        <is>
          <t/>
        </is>
      </c>
    </row>
    <row r="65" customFormat="false" ht="12.8" hidden="false" customHeight="false" outlineLevel="0" collapsed="false">
      <c r="C65" s="0" t="n">
        <v>1</v>
      </c>
      <c r="D65" s="0" t="s">
        <v>30</v>
      </c>
      <c r="E65" s="0" t="s">
        <v>30</v>
      </c>
      <c r="I65" s="0" t="s">
        <v>30</v>
      </c>
      <c r="O65" s="7" t="inlineStr">
        <f aca="false">IF(COUNTA(J65:N65) &gt; 0, CONCATENATE(C65,MID(D65, FIND(":", D65)+1, 99),A$5,B$5,SUBSTITUTE(E65, ":", "-"),F65,G65,H65), "")</f>
        <is>
          <t/>
        </is>
      </c>
      <c r="P65" s="0" t="inlineStr">
        <f aca="false">IF(ISBLANK(J65), "",IF(_xlfn.XOR(VLOOKUP($E65, data!$E$3:$G$11, IF($F65="int", 3, 2), 0) &gt; HLOOKUP(J$3, data!$P$2:$T$10, MATCH($I65,data!$I$3:$I$10,0)+1, 0),J65&lt;&gt;"pass"), "OK", VLOOKUP($E65, data!$E$3:$G$11, IF($F65="int", 3, 2), 0)&amp;"|"&amp;HLOOKUP(J$3, data!$P$2:$T$10, MATCH($I65,data!$I$3:$I$10,0)+1, 0)))</f>
        <is>
          <t/>
        </is>
      </c>
      <c r="Q65" s="0" t="inlineStr">
        <f aca="false">IF(ISBLANK(K65), "",IF(_xlfn.XOR(VLOOKUP($E65, data!$E$3:$G$11, IF($F65="int", 3, 2), 0) &gt; HLOOKUP(K$3, data!$P$2:$T$10, MATCH($I65,data!$I$3:$I$10,0)+1, 0),K65&lt;&gt;"pass"), "OK", VLOOKUP($E65, data!$E$3:$G$11, IF($F65="int", 3, 2), 0)&amp;"|"&amp;HLOOKUP(K$3, data!$P$2:$T$10, MATCH($I65,data!$I$3:$I$10,0)+1, 0)))</f>
        <is>
          <t/>
        </is>
      </c>
      <c r="R65" s="0" t="inlineStr">
        <f aca="false">IF(ISBLANK(L65), "",IF(_xlfn.XOR(VLOOKUP($E65, data!$E$3:$G$11, IF($F65="int", 3, 2), 0) &gt; HLOOKUP(L$3, data!$P$2:$T$10, MATCH($I65,data!$I$3:$I$10,0)+1, 0),L65&lt;&gt;"pass"), "OK", VLOOKUP($E65, data!$E$3:$G$11, IF($F65="int", 3, 2), 0)&amp;"|"&amp;HLOOKUP(L$3, data!$P$2:$T$10, MATCH($I65,data!$I$3:$I$10,0)+1, 0)))</f>
        <is>
          <t/>
        </is>
      </c>
      <c r="S65" s="0" t="inlineStr">
        <f aca="false">IF(ISBLANK(M65), "",IF(_xlfn.XOR(VLOOKUP($E65, data!$E$3:$G$11, IF($F65="int", 3, 2), 0) &gt; HLOOKUP(M$3, data!$P$2:$T$10, MATCH($I65,data!$I$3:$I$10,0)+1, 0),M65&lt;&gt;"pass"), "OK", VLOOKUP($E65, data!$E$3:$G$11, IF($F65="int", 3, 2), 0)&amp;"|"&amp;HLOOKUP(M$3, data!$P$2:$T$10, MATCH($I65,data!$I$3:$I$10,0)+1, 0)))</f>
        <is>
          <t/>
        </is>
      </c>
      <c r="T65" s="0" t="inlineStr">
        <f aca="false">IF(ISBLANK(N65), "",IF(_xlfn.XOR(VLOOKUP($E65, data!$E$3:$G$11, IF($F65="int", 3, 2), 0) &gt; HLOOKUP(N$3, data!$P$2:$T$10, MATCH($I65,data!$I$3:$I$10,0)+1, 0),N65&lt;&gt;"pass"), "OK", VLOOKUP($E65, data!$E$3:$G$11, IF($F65="int", 3, 2), 0)&amp;"|"&amp;HLOOKUP(N$3, data!$P$2:$T$10, MATCH($I65,data!$I$3:$I$10,0)+1, 0)))</f>
        <is>
          <t/>
        </is>
      </c>
    </row>
    <row r="66" customFormat="false" ht="12.8" hidden="false" customHeight="false" outlineLevel="0" collapsed="false">
      <c r="C66" s="0" t="n">
        <v>1</v>
      </c>
      <c r="D66" s="0" t="s">
        <v>30</v>
      </c>
      <c r="E66" s="0" t="s">
        <v>35</v>
      </c>
      <c r="I66" s="0" t="s">
        <v>30</v>
      </c>
      <c r="O66" s="7" t="inlineStr">
        <f aca="false">IF(COUNTA(J66:N66) &gt; 0, CONCATENATE(C66,MID(D66, FIND(":", D66)+1, 99),A$5,B$5,SUBSTITUTE(E66, ":", "-"),F66,G66,H66), "")</f>
        <is>
          <t/>
        </is>
      </c>
      <c r="P66" s="0" t="inlineStr">
        <f aca="false">IF(ISBLANK(J66), "",IF(_xlfn.XOR(VLOOKUP($E66, data!$E$3:$G$11, IF($F66="int", 3, 2), 0) &gt; HLOOKUP(J$3, data!$P$2:$T$10, MATCH($I66,data!$I$3:$I$10,0)+1, 0),J66&lt;&gt;"pass"), "OK", VLOOKUP($E66, data!$E$3:$G$11, IF($F66="int", 3, 2), 0)&amp;"|"&amp;HLOOKUP(J$3, data!$P$2:$T$10, MATCH($I66,data!$I$3:$I$10,0)+1, 0)))</f>
        <is>
          <t/>
        </is>
      </c>
      <c r="Q66" s="0" t="inlineStr">
        <f aca="false">IF(ISBLANK(K66), "",IF(_xlfn.XOR(VLOOKUP($E66, data!$E$3:$G$11, IF($F66="int", 3, 2), 0) &gt; HLOOKUP(K$3, data!$P$2:$T$10, MATCH($I66,data!$I$3:$I$10,0)+1, 0),K66&lt;&gt;"pass"), "OK", VLOOKUP($E66, data!$E$3:$G$11, IF($F66="int", 3, 2), 0)&amp;"|"&amp;HLOOKUP(K$3, data!$P$2:$T$10, MATCH($I66,data!$I$3:$I$10,0)+1, 0)))</f>
        <is>
          <t/>
        </is>
      </c>
      <c r="R66" s="0" t="inlineStr">
        <f aca="false">IF(ISBLANK(L66), "",IF(_xlfn.XOR(VLOOKUP($E66, data!$E$3:$G$11, IF($F66="int", 3, 2), 0) &gt; HLOOKUP(L$3, data!$P$2:$T$10, MATCH($I66,data!$I$3:$I$10,0)+1, 0),L66&lt;&gt;"pass"), "OK", VLOOKUP($E66, data!$E$3:$G$11, IF($F66="int", 3, 2), 0)&amp;"|"&amp;HLOOKUP(L$3, data!$P$2:$T$10, MATCH($I66,data!$I$3:$I$10,0)+1, 0)))</f>
        <is>
          <t/>
        </is>
      </c>
      <c r="S66" s="0" t="inlineStr">
        <f aca="false">IF(ISBLANK(M66), "",IF(_xlfn.XOR(VLOOKUP($E66, data!$E$3:$G$11, IF($F66="int", 3, 2), 0) &gt; HLOOKUP(M$3, data!$P$2:$T$10, MATCH($I66,data!$I$3:$I$10,0)+1, 0),M66&lt;&gt;"pass"), "OK", VLOOKUP($E66, data!$E$3:$G$11, IF($F66="int", 3, 2), 0)&amp;"|"&amp;HLOOKUP(M$3, data!$P$2:$T$10, MATCH($I66,data!$I$3:$I$10,0)+1, 0)))</f>
        <is>
          <t/>
        </is>
      </c>
      <c r="T66" s="0" t="inlineStr">
        <f aca="false">IF(ISBLANK(N66), "",IF(_xlfn.XOR(VLOOKUP($E66, data!$E$3:$G$11, IF($F66="int", 3, 2), 0) &gt; HLOOKUP(N$3, data!$P$2:$T$10, MATCH($I66,data!$I$3:$I$10,0)+1, 0),N66&lt;&gt;"pass"), "OK", VLOOKUP($E66, data!$E$3:$G$11, IF($F66="int", 3, 2), 0)&amp;"|"&amp;HLOOKUP(N$3, data!$P$2:$T$10, MATCH($I66,data!$I$3:$I$10,0)+1, 0)))</f>
        <is>
          <t/>
        </is>
      </c>
    </row>
    <row r="67" customFormat="false" ht="12.8" hidden="false" customHeight="false" outlineLevel="0" collapsed="false">
      <c r="C67" s="0" t="n">
        <v>1</v>
      </c>
      <c r="D67" s="0" t="s">
        <v>30</v>
      </c>
      <c r="E67" s="0" t="s">
        <v>35</v>
      </c>
      <c r="I67" s="0" t="s">
        <v>35</v>
      </c>
      <c r="O67" s="7" t="inlineStr">
        <f aca="false">IF(COUNTA(J67:N67) &gt; 0, CONCATENATE(C67,MID(D67, FIND(":", D67)+1, 99),A$5,B$5,SUBSTITUTE(E67, ":", "-"),F67,G67,H67), "")</f>
        <is>
          <t/>
        </is>
      </c>
      <c r="P67" s="0" t="inlineStr">
        <f aca="false">IF(ISBLANK(J67), "",IF(_xlfn.XOR(VLOOKUP($E67, data!$E$3:$G$11, IF($F67="int", 3, 2), 0) &gt; HLOOKUP(J$3, data!$P$2:$T$10, MATCH($I67,data!$I$3:$I$10,0)+1, 0),J67&lt;&gt;"pass"), "OK", VLOOKUP($E67, data!$E$3:$G$11, IF($F67="int", 3, 2), 0)&amp;"|"&amp;HLOOKUP(J$3, data!$P$2:$T$10, MATCH($I67,data!$I$3:$I$10,0)+1, 0)))</f>
        <is>
          <t/>
        </is>
      </c>
      <c r="Q67" s="0" t="inlineStr">
        <f aca="false">IF(ISBLANK(K67), "",IF(_xlfn.XOR(VLOOKUP($E67, data!$E$3:$G$11, IF($F67="int", 3, 2), 0) &gt; HLOOKUP(K$3, data!$P$2:$T$10, MATCH($I67,data!$I$3:$I$10,0)+1, 0),K67&lt;&gt;"pass"), "OK", VLOOKUP($E67, data!$E$3:$G$11, IF($F67="int", 3, 2), 0)&amp;"|"&amp;HLOOKUP(K$3, data!$P$2:$T$10, MATCH($I67,data!$I$3:$I$10,0)+1, 0)))</f>
        <is>
          <t/>
        </is>
      </c>
      <c r="R67" s="0" t="inlineStr">
        <f aca="false">IF(ISBLANK(L67), "",IF(_xlfn.XOR(VLOOKUP($E67, data!$E$3:$G$11, IF($F67="int", 3, 2), 0) &gt; HLOOKUP(L$3, data!$P$2:$T$10, MATCH($I67,data!$I$3:$I$10,0)+1, 0),L67&lt;&gt;"pass"), "OK", VLOOKUP($E67, data!$E$3:$G$11, IF($F67="int", 3, 2), 0)&amp;"|"&amp;HLOOKUP(L$3, data!$P$2:$T$10, MATCH($I67,data!$I$3:$I$10,0)+1, 0)))</f>
        <is>
          <t/>
        </is>
      </c>
      <c r="S67" s="0" t="inlineStr">
        <f aca="false">IF(ISBLANK(M67), "",IF(_xlfn.XOR(VLOOKUP($E67, data!$E$3:$G$11, IF($F67="int", 3, 2), 0) &gt; HLOOKUP(M$3, data!$P$2:$T$10, MATCH($I67,data!$I$3:$I$10,0)+1, 0),M67&lt;&gt;"pass"), "OK", VLOOKUP($E67, data!$E$3:$G$11, IF($F67="int", 3, 2), 0)&amp;"|"&amp;HLOOKUP(M$3, data!$P$2:$T$10, MATCH($I67,data!$I$3:$I$10,0)+1, 0)))</f>
        <is>
          <t/>
        </is>
      </c>
      <c r="T67" s="0" t="inlineStr">
        <f aca="false">IF(ISBLANK(N67), "",IF(_xlfn.XOR(VLOOKUP($E67, data!$E$3:$G$11, IF($F67="int", 3, 2), 0) &gt; HLOOKUP(N$3, data!$P$2:$T$10, MATCH($I67,data!$I$3:$I$10,0)+1, 0),N67&lt;&gt;"pass"), "OK", VLOOKUP($E67, data!$E$3:$G$11, IF($F67="int", 3, 2), 0)&amp;"|"&amp;HLOOKUP(N$3, data!$P$2:$T$10, MATCH($I67,data!$I$3:$I$10,0)+1, 0)))</f>
        <is>
          <t/>
        </is>
      </c>
    </row>
    <row r="68" customFormat="false" ht="12.8" hidden="false" customHeight="false" outlineLevel="0" collapsed="false">
      <c r="A68" s="0" t="n">
        <f aca="false">COUNTA(J48:N67)</f>
        <v>6</v>
      </c>
      <c r="P68" s="0" t="inlineStr">
        <f aca="false">IF(ISBLANK(J68), "",IF(_xlfn.XOR(VLOOKUP($E68, data!$E$3:$G$11, IF($F68="int", 3, 2), 0) &gt; HLOOKUP(J$3, data!$P$2:$T$10, MATCH($I68,data!$I$3:$I$10,0)+1, 0),J68&lt;&gt;"pass"), "OK", VLOOKUP($E68, data!$E$3:$G$11, IF($F68="int", 3, 2), 0)&amp;"|"&amp;HLOOKUP(J$3, data!$P$2:$T$10, MATCH($I68,data!$I$3:$I$10,0)+1, 0)))</f>
        <is>
          <t/>
        </is>
      </c>
      <c r="Q68" s="0" t="inlineStr">
        <f aca="false">IF(ISBLANK(K68), "",IF(_xlfn.XOR(VLOOKUP($E68, data!$E$3:$G$11, IF($F68="int", 3, 2), 0) &gt; HLOOKUP(K$3, data!$P$2:$T$10, MATCH($I68,data!$I$3:$I$10,0)+1, 0),K68&lt;&gt;"pass"), "OK", VLOOKUP($E68, data!$E$3:$G$11, IF($F68="int", 3, 2), 0)&amp;"|"&amp;HLOOKUP(K$3, data!$P$2:$T$10, MATCH($I68,data!$I$3:$I$10,0)+1, 0)))</f>
        <is>
          <t/>
        </is>
      </c>
      <c r="R68" s="0" t="inlineStr">
        <f aca="false">IF(ISBLANK(L68), "",IF(_xlfn.XOR(VLOOKUP($E68, data!$E$3:$G$11, IF($F68="int", 3, 2), 0) &gt; HLOOKUP(L$3, data!$P$2:$T$10, MATCH($I68,data!$I$3:$I$10,0)+1, 0),L68&lt;&gt;"pass"), "OK", VLOOKUP($E68, data!$E$3:$G$11, IF($F68="int", 3, 2), 0)&amp;"|"&amp;HLOOKUP(L$3, data!$P$2:$T$10, MATCH($I68,data!$I$3:$I$10,0)+1, 0)))</f>
        <is>
          <t/>
        </is>
      </c>
      <c r="S68" s="0" t="inlineStr">
        <f aca="false">IF(ISBLANK(M68), "",IF(_xlfn.XOR(VLOOKUP($E68, data!$E$3:$G$11, IF($F68="int", 3, 2), 0) &gt; HLOOKUP(M$3, data!$P$2:$T$10, MATCH($I68,data!$I$3:$I$10,0)+1, 0),M68&lt;&gt;"pass"), "OK", VLOOKUP($E68, data!$E$3:$G$11, IF($F68="int", 3, 2), 0)&amp;"|"&amp;HLOOKUP(M$3, data!$P$2:$T$10, MATCH($I68,data!$I$3:$I$10,0)+1, 0)))</f>
        <is>
          <t/>
        </is>
      </c>
      <c r="T68" s="0" t="str">
        <f aca="false">IF(ISBLANK(N68), "",IF(_xlfn.XOR(VLOOKUP($E68, data!$E$3:$G$11, IF($F68="int", 3, 2), 0) &gt; HLOOKUP(N$3, data!$P$2:$T$10, MATCH($I68,data!$I$3:$I$10,0)+1, 0),N68&lt;&gt;"pass"), "OK", VLOOKUP($E68, data!$E$3:$G$11, IF($F68="int", 3, 2), 0)&amp;"|"&amp;HLOOKUP(N$3, data!$P$2:$T$10, MATCH($I68,data!$I$3:$I$10,0)+1, 0)))</f>
        <v/>
      </c>
    </row>
    <row r="69" customFormat="false" ht="12.8" hidden="false" customHeight="false" outlineLevel="0" collapsed="false">
      <c r="C69" s="0" t="n">
        <v>1</v>
      </c>
      <c r="D69" s="0" t="s">
        <v>31</v>
      </c>
      <c r="E69" s="0" t="s">
        <v>27</v>
      </c>
      <c r="I69" s="0" t="s">
        <v>31</v>
      </c>
      <c r="J69" s="0" t="s">
        <v>54</v>
      </c>
      <c r="K69" s="0" t="s">
        <v>53</v>
      </c>
      <c r="N69" s="0" t="s">
        <v>53</v>
      </c>
      <c r="O69" s="7" t="str">
        <f aca="false">IF(COUNTA(J69:N69) &gt; 0, CONCATENATE(C69,MID(D69, FIND(":", D69)+1, 99),A$5,B$5,SUBSTITUTE(E69, ":", "-"),F69,G69,H69), "")</f>
        <v>1doubleMaxexclusiveINTEGER</v>
      </c>
      <c r="P69" s="0" t="str">
        <f aca="false">IF(ISBLANK(J69), "",IF(_xlfn.XOR(VLOOKUP($E69, data!$E$3:$G$11, IF($F69="int", 3, 2), 0) &gt; HLOOKUP(J$3, data!$P$2:$T$10, MATCH($I69,data!$I$3:$I$10,0)+1, 0),J69&lt;&gt;"pass"), "OK", VLOOKUP($E69, data!$E$3:$G$11, IF($F69="int", 3, 2), 0)&amp;"|"&amp;HLOOKUP(J$3, data!$P$2:$T$10, MATCH($I69,data!$I$3:$I$10,0)+1, 0)))</f>
        <v>OK</v>
      </c>
      <c r="Q69" s="0" t="str">
        <f aca="false">IF(ISBLANK(K69), "",IF(_xlfn.XOR(VLOOKUP($E69, data!$E$3:$G$11, IF($F69="int", 3, 2), 0) &gt; HLOOKUP(K$3, data!$P$2:$T$10, MATCH($I69,data!$I$3:$I$10,0)+1, 0),K69&lt;&gt;"pass"), "OK", VLOOKUP($E69, data!$E$3:$G$11, IF($F69="int", 3, 2), 0)&amp;"|"&amp;HLOOKUP(K$3, data!$P$2:$T$10, MATCH($I69,data!$I$3:$I$10,0)+1, 0)))</f>
        <v>OK</v>
      </c>
      <c r="R69" s="0" t="inlineStr">
        <f aca="false">IF(ISBLANK(L69), "",IF(_xlfn.XOR(VLOOKUP($E69, data!$E$3:$G$11, IF($F69="int", 3, 2), 0) &gt; HLOOKUP(L$3, data!$P$2:$T$10, MATCH($I69,data!$I$3:$I$10,0)+1, 0),L69&lt;&gt;"pass"), "OK", VLOOKUP($E69, data!$E$3:$G$11, IF($F69="int", 3, 2), 0)&amp;"|"&amp;HLOOKUP(L$3, data!$P$2:$T$10, MATCH($I69,data!$I$3:$I$10,0)+1, 0)))</f>
        <is>
          <t/>
        </is>
      </c>
      <c r="S69" s="0" t="inlineStr">
        <f aca="false">IF(ISBLANK(M69), "",IF(_xlfn.XOR(VLOOKUP($E69, data!$E$3:$G$11, IF($F69="int", 3, 2), 0) &gt; HLOOKUP(M$3, data!$P$2:$T$10, MATCH($I69,data!$I$3:$I$10,0)+1, 0),M69&lt;&gt;"pass"), "OK", VLOOKUP($E69, data!$E$3:$G$11, IF($F69="int", 3, 2), 0)&amp;"|"&amp;HLOOKUP(M$3, data!$P$2:$T$10, MATCH($I69,data!$I$3:$I$10,0)+1, 0)))</f>
        <is>
          <t/>
        </is>
      </c>
      <c r="T69" s="0" t="str">
        <f aca="false">IF(ISBLANK(N69), "",IF(_xlfn.XOR(VLOOKUP($E69, data!$E$3:$G$11, IF($F69="int", 3, 2), 0) &gt; HLOOKUP(N$3, data!$P$2:$T$10, MATCH($I69,data!$I$3:$I$10,0)+1, 0),N69&lt;&gt;"pass"), "OK", VLOOKUP($E69, data!$E$3:$G$11, IF($F69="int", 3, 2), 0)&amp;"|"&amp;HLOOKUP(N$3, data!$P$2:$T$10, MATCH($I69,data!$I$3:$I$10,0)+1, 0)))</f>
        <v>OK</v>
      </c>
    </row>
    <row r="70" customFormat="false" ht="12.8" hidden="false" customHeight="false" outlineLevel="0" collapsed="false">
      <c r="C70" s="0" t="n">
        <v>1</v>
      </c>
      <c r="D70" s="0" t="s">
        <v>31</v>
      </c>
      <c r="E70" s="0" t="s">
        <v>27</v>
      </c>
      <c r="G70" s="0" t="s">
        <v>55</v>
      </c>
      <c r="I70" s="0" t="s">
        <v>31</v>
      </c>
      <c r="K70" s="0" t="s">
        <v>53</v>
      </c>
      <c r="O70" s="7" t="str">
        <f aca="false">IF(COUNTA(J70:N70) &gt; 0, CONCATENATE(C70,MID(D70, FIND(":", D70)+1, 99),A$5,B$5,SUBSTITUTE(E70, ":", "-"),F70,G70,H70), "")</f>
        <v>1doubleMaxexclusiveINTEGERLead</v>
      </c>
      <c r="P70" s="0" t="inlineStr">
        <f aca="false">IF(ISBLANK(J70), "",IF(_xlfn.XOR(VLOOKUP($E70, data!$E$3:$G$11, IF($F70="int", 3, 2), 0) &gt; HLOOKUP(J$3, data!$P$2:$T$10, MATCH($I70,data!$I$3:$I$10,0)+1, 0),J70&lt;&gt;"pass"), "OK", VLOOKUP($E70, data!$E$3:$G$11, IF($F70="int", 3, 2), 0)&amp;"|"&amp;HLOOKUP(J$3, data!$P$2:$T$10, MATCH($I70,data!$I$3:$I$10,0)+1, 0)))</f>
        <is>
          <t/>
        </is>
      </c>
      <c r="Q70" s="0" t="str">
        <f aca="false">IF(ISBLANK(K70), "",IF(_xlfn.XOR(VLOOKUP($E70, data!$E$3:$G$11, IF($F70="int", 3, 2), 0) &gt; HLOOKUP(K$3, data!$P$2:$T$10, MATCH($I70,data!$I$3:$I$10,0)+1, 0),K70&lt;&gt;"pass"), "OK", VLOOKUP($E70, data!$E$3:$G$11, IF($F70="int", 3, 2), 0)&amp;"|"&amp;HLOOKUP(K$3, data!$P$2:$T$10, MATCH($I70,data!$I$3:$I$10,0)+1, 0)))</f>
        <v>OK</v>
      </c>
      <c r="R70" s="0" t="inlineStr">
        <f aca="false">IF(ISBLANK(L70), "",IF(_xlfn.XOR(VLOOKUP($E70, data!$E$3:$G$11, IF($F70="int", 3, 2), 0) &gt; HLOOKUP(L$3, data!$P$2:$T$10, MATCH($I70,data!$I$3:$I$10,0)+1, 0),L70&lt;&gt;"pass"), "OK", VLOOKUP($E70, data!$E$3:$G$11, IF($F70="int", 3, 2), 0)&amp;"|"&amp;HLOOKUP(L$3, data!$P$2:$T$10, MATCH($I70,data!$I$3:$I$10,0)+1, 0)))</f>
        <is>
          <t/>
        </is>
      </c>
      <c r="S70" s="0" t="inlineStr">
        <f aca="false">IF(ISBLANK(M70), "",IF(_xlfn.XOR(VLOOKUP($E70, data!$E$3:$G$11, IF($F70="int", 3, 2), 0) &gt; HLOOKUP(M$3, data!$P$2:$T$10, MATCH($I70,data!$I$3:$I$10,0)+1, 0),M70&lt;&gt;"pass"), "OK", VLOOKUP($E70, data!$E$3:$G$11, IF($F70="int", 3, 2), 0)&amp;"|"&amp;HLOOKUP(M$3, data!$P$2:$T$10, MATCH($I70,data!$I$3:$I$10,0)+1, 0)))</f>
        <is>
          <t/>
        </is>
      </c>
      <c r="T70" s="0" t="str">
        <f aca="false">IF(ISBLANK(N70), "",IF(_xlfn.XOR(VLOOKUP($E70, data!$E$3:$G$11, IF($F70="int", 3, 2), 0) &gt; HLOOKUP(N$3, data!$P$2:$T$10, MATCH($I70,data!$I$3:$I$10,0)+1, 0),N70&lt;&gt;"pass"), "OK", VLOOKUP($E70, data!$E$3:$G$11, IF($F70="int", 3, 2), 0)&amp;"|"&amp;HLOOKUP(N$3, data!$P$2:$T$10, MATCH($I70,data!$I$3:$I$10,0)+1, 0)))</f>
        <v/>
      </c>
    </row>
    <row r="71" customFormat="false" ht="12.8" hidden="false" customHeight="false" outlineLevel="0" collapsed="false">
      <c r="C71" s="0" t="n">
        <v>1</v>
      </c>
      <c r="D71" s="0" t="s">
        <v>31</v>
      </c>
      <c r="E71" s="0" t="s">
        <v>39</v>
      </c>
      <c r="I71" s="0" t="s">
        <v>31</v>
      </c>
      <c r="J71" s="0" t="s">
        <v>54</v>
      </c>
      <c r="K71" s="0" t="s">
        <v>53</v>
      </c>
      <c r="N71" s="0" t="s">
        <v>53</v>
      </c>
      <c r="O71" s="7" t="str">
        <f aca="false">IF(COUNTA(J71:N71) &gt; 0, CONCATENATE(C71,MID(D71, FIND(":", D71)+1, 99),A$5,B$5,SUBSTITUTE(E71, ":", "-"),F71,G71,H71), "")</f>
        <v>1doubleMaxexclusiveDECIMAL</v>
      </c>
      <c r="P71" s="0" t="str">
        <f aca="false">IF(ISBLANK(J71), "",IF(_xlfn.XOR(VLOOKUP($E71, data!$E$3:$G$11, IF($F71="int", 3, 2), 0) &gt; HLOOKUP(J$3, data!$P$2:$T$10, MATCH($I71,data!$I$3:$I$10,0)+1, 0),J71&lt;&gt;"pass"), "OK", VLOOKUP($E71, data!$E$3:$G$11, IF($F71="int", 3, 2), 0)&amp;"|"&amp;HLOOKUP(J$3, data!$P$2:$T$10, MATCH($I71,data!$I$3:$I$10,0)+1, 0)))</f>
        <v>OK</v>
      </c>
      <c r="Q71" s="0" t="str">
        <f aca="false">IF(ISBLANK(K71), "",IF(_xlfn.XOR(VLOOKUP($E71, data!$E$3:$G$11, IF($F71="int", 3, 2), 0) &gt; HLOOKUP(K$3, data!$P$2:$T$10, MATCH($I71,data!$I$3:$I$10,0)+1, 0),K71&lt;&gt;"pass"), "OK", VLOOKUP($E71, data!$E$3:$G$11, IF($F71="int", 3, 2), 0)&amp;"|"&amp;HLOOKUP(K$3, data!$P$2:$T$10, MATCH($I71,data!$I$3:$I$10,0)+1, 0)))</f>
        <v>OK</v>
      </c>
      <c r="R71" s="0" t="inlineStr">
        <f aca="false">IF(ISBLANK(L71), "",IF(_xlfn.XOR(VLOOKUP($E71, data!$E$3:$G$11, IF($F71="int", 3, 2), 0) &gt; HLOOKUP(L$3, data!$P$2:$T$10, MATCH($I71,data!$I$3:$I$10,0)+1, 0),L71&lt;&gt;"pass"), "OK", VLOOKUP($E71, data!$E$3:$G$11, IF($F71="int", 3, 2), 0)&amp;"|"&amp;HLOOKUP(L$3, data!$P$2:$T$10, MATCH($I71,data!$I$3:$I$10,0)+1, 0)))</f>
        <is>
          <t/>
        </is>
      </c>
      <c r="S71" s="0" t="inlineStr">
        <f aca="false">IF(ISBLANK(M71), "",IF(_xlfn.XOR(VLOOKUP($E71, data!$E$3:$G$11, IF($F71="int", 3, 2), 0) &gt; HLOOKUP(M$3, data!$P$2:$T$10, MATCH($I71,data!$I$3:$I$10,0)+1, 0),M71&lt;&gt;"pass"), "OK", VLOOKUP($E71, data!$E$3:$G$11, IF($F71="int", 3, 2), 0)&amp;"|"&amp;HLOOKUP(M$3, data!$P$2:$T$10, MATCH($I71,data!$I$3:$I$10,0)+1, 0)))</f>
        <is>
          <t/>
        </is>
      </c>
      <c r="T71" s="0" t="str">
        <f aca="false">IF(ISBLANK(N71), "",IF(_xlfn.XOR(VLOOKUP($E71, data!$E$3:$G$11, IF($F71="int", 3, 2), 0) &gt; HLOOKUP(N$3, data!$P$2:$T$10, MATCH($I71,data!$I$3:$I$10,0)+1, 0),N71&lt;&gt;"pass"), "OK", VLOOKUP($E71, data!$E$3:$G$11, IF($F71="int", 3, 2), 0)&amp;"|"&amp;HLOOKUP(N$3, data!$P$2:$T$10, MATCH($I71,data!$I$3:$I$10,0)+1, 0)))</f>
        <v>OK</v>
      </c>
    </row>
    <row r="72" customFormat="false" ht="12.8" hidden="false" customHeight="false" outlineLevel="0" collapsed="false">
      <c r="C72" s="0" t="n">
        <v>1</v>
      </c>
      <c r="D72" s="0" t="s">
        <v>31</v>
      </c>
      <c r="E72" s="0" t="s">
        <v>39</v>
      </c>
      <c r="G72" s="0" t="s">
        <v>55</v>
      </c>
      <c r="H72" s="0" t="s">
        <v>56</v>
      </c>
      <c r="I72" s="0" t="s">
        <v>31</v>
      </c>
      <c r="K72" s="0" t="s">
        <v>53</v>
      </c>
      <c r="O72" s="7" t="str">
        <f aca="false">IF(COUNTA(J72:N72) &gt; 0, CONCATENATE(C72,MID(D72, FIND(":", D72)+1, 99),A$5,B$5,SUBSTITUTE(E72, ":", "-"),F72,G72,H72), "")</f>
        <v>1doubleMaxexclusiveDECIMALLeadTrail</v>
      </c>
      <c r="P72" s="0" t="inlineStr">
        <f aca="false">IF(ISBLANK(J72), "",IF(_xlfn.XOR(VLOOKUP($E72, data!$E$3:$G$11, IF($F72="int", 3, 2), 0) &gt; HLOOKUP(J$3, data!$P$2:$T$10, MATCH($I72,data!$I$3:$I$10,0)+1, 0),J72&lt;&gt;"pass"), "OK", VLOOKUP($E72, data!$E$3:$G$11, IF($F72="int", 3, 2), 0)&amp;"|"&amp;HLOOKUP(J$3, data!$P$2:$T$10, MATCH($I72,data!$I$3:$I$10,0)+1, 0)))</f>
        <is>
          <t/>
        </is>
      </c>
      <c r="Q72" s="0" t="str">
        <f aca="false">IF(ISBLANK(K72), "",IF(_xlfn.XOR(VLOOKUP($E72, data!$E$3:$G$11, IF($F72="int", 3, 2), 0) &gt; HLOOKUP(K$3, data!$P$2:$T$10, MATCH($I72,data!$I$3:$I$10,0)+1, 0),K72&lt;&gt;"pass"), "OK", VLOOKUP($E72, data!$E$3:$G$11, IF($F72="int", 3, 2), 0)&amp;"|"&amp;HLOOKUP(K$3, data!$P$2:$T$10, MATCH($I72,data!$I$3:$I$10,0)+1, 0)))</f>
        <v>OK</v>
      </c>
      <c r="R72" s="0" t="inlineStr">
        <f aca="false">IF(ISBLANK(L72), "",IF(_xlfn.XOR(VLOOKUP($E72, data!$E$3:$G$11, IF($F72="int", 3, 2), 0) &gt; HLOOKUP(L$3, data!$P$2:$T$10, MATCH($I72,data!$I$3:$I$10,0)+1, 0),L72&lt;&gt;"pass"), "OK", VLOOKUP($E72, data!$E$3:$G$11, IF($F72="int", 3, 2), 0)&amp;"|"&amp;HLOOKUP(L$3, data!$P$2:$T$10, MATCH($I72,data!$I$3:$I$10,0)+1, 0)))</f>
        <is>
          <t/>
        </is>
      </c>
      <c r="S72" s="0" t="inlineStr">
        <f aca="false">IF(ISBLANK(M72), "",IF(_xlfn.XOR(VLOOKUP($E72, data!$E$3:$G$11, IF($F72="int", 3, 2), 0) &gt; HLOOKUP(M$3, data!$P$2:$T$10, MATCH($I72,data!$I$3:$I$10,0)+1, 0),M72&lt;&gt;"pass"), "OK", VLOOKUP($E72, data!$E$3:$G$11, IF($F72="int", 3, 2), 0)&amp;"|"&amp;HLOOKUP(M$3, data!$P$2:$T$10, MATCH($I72,data!$I$3:$I$10,0)+1, 0)))</f>
        <is>
          <t/>
        </is>
      </c>
      <c r="T72" s="0" t="inlineStr">
        <f aca="false">IF(ISBLANK(N72), "",IF(_xlfn.XOR(VLOOKUP($E72, data!$E$3:$G$11, IF($F72="int", 3, 2), 0) &gt; HLOOKUP(N$3, data!$P$2:$T$10, MATCH($I72,data!$I$3:$I$10,0)+1, 0),N72&lt;&gt;"pass"), "OK", VLOOKUP($E72, data!$E$3:$G$11, IF($F72="int", 3, 2), 0)&amp;"|"&amp;HLOOKUP(N$3, data!$P$2:$T$10, MATCH($I72,data!$I$3:$I$10,0)+1, 0)))</f>
        <is>
          <t/>
        </is>
      </c>
    </row>
    <row r="73" customFormat="false" ht="12.8" hidden="false" customHeight="false" outlineLevel="0" collapsed="false">
      <c r="C73" s="0" t="n">
        <v>1</v>
      </c>
      <c r="D73" s="0" t="s">
        <v>31</v>
      </c>
      <c r="E73" s="0" t="s">
        <v>39</v>
      </c>
      <c r="F73" s="0" t="s">
        <v>21</v>
      </c>
      <c r="I73" s="0" t="s">
        <v>31</v>
      </c>
      <c r="K73" s="0" t="s">
        <v>53</v>
      </c>
      <c r="O73" s="7" t="str">
        <f aca="false">IF(COUNTA(J73:N73) &gt; 0, CONCATENATE(C73,MID(D73, FIND(":", D73)+1, 99),A$5,B$5,SUBSTITUTE(E73, ":", "-"),F73,G73,H73), "")</f>
        <v>1doubleMaxexclusiveDECIMALint</v>
      </c>
      <c r="P73" s="0" t="inlineStr">
        <f aca="false">IF(ISBLANK(J73), "",IF(_xlfn.XOR(VLOOKUP($E73, data!$E$3:$G$11, IF($F73="int", 3, 2), 0) &gt; HLOOKUP(J$3, data!$P$2:$T$10, MATCH($I73,data!$I$3:$I$10,0)+1, 0),J73&lt;&gt;"pass"), "OK", VLOOKUP($E73, data!$E$3:$G$11, IF($F73="int", 3, 2), 0)&amp;"|"&amp;HLOOKUP(J$3, data!$P$2:$T$10, MATCH($I73,data!$I$3:$I$10,0)+1, 0)))</f>
        <is>
          <t/>
        </is>
      </c>
      <c r="Q73" s="0" t="str">
        <f aca="false">IF(ISBLANK(K73), "",IF(_xlfn.XOR(VLOOKUP($E73, data!$E$3:$G$11, IF($F73="int", 3, 2), 0) &gt; HLOOKUP(K$3, data!$P$2:$T$10, MATCH($I73,data!$I$3:$I$10,0)+1, 0),K73&lt;&gt;"pass"), "OK", VLOOKUP($E73, data!$E$3:$G$11, IF($F73="int", 3, 2), 0)&amp;"|"&amp;HLOOKUP(K$3, data!$P$2:$T$10, MATCH($I73,data!$I$3:$I$10,0)+1, 0)))</f>
        <v>OK</v>
      </c>
      <c r="R73" s="0" t="inlineStr">
        <f aca="false">IF(ISBLANK(L73), "",IF(_xlfn.XOR(VLOOKUP($E73, data!$E$3:$G$11, IF($F73="int", 3, 2), 0) &gt; HLOOKUP(L$3, data!$P$2:$T$10, MATCH($I73,data!$I$3:$I$10,0)+1, 0),L73&lt;&gt;"pass"), "OK", VLOOKUP($E73, data!$E$3:$G$11, IF($F73="int", 3, 2), 0)&amp;"|"&amp;HLOOKUP(L$3, data!$P$2:$T$10, MATCH($I73,data!$I$3:$I$10,0)+1, 0)))</f>
        <is>
          <t/>
        </is>
      </c>
      <c r="S73" s="0" t="inlineStr">
        <f aca="false">IF(ISBLANK(M73), "",IF(_xlfn.XOR(VLOOKUP($E73, data!$E$3:$G$11, IF($F73="int", 3, 2), 0) &gt; HLOOKUP(M$3, data!$P$2:$T$10, MATCH($I73,data!$I$3:$I$10,0)+1, 0),M73&lt;&gt;"pass"), "OK", VLOOKUP($E73, data!$E$3:$G$11, IF($F73="int", 3, 2), 0)&amp;"|"&amp;HLOOKUP(M$3, data!$P$2:$T$10, MATCH($I73,data!$I$3:$I$10,0)+1, 0)))</f>
        <is>
          <t/>
        </is>
      </c>
      <c r="T73" s="0" t="inlineStr">
        <f aca="false">IF(ISBLANK(N73), "",IF(_xlfn.XOR(VLOOKUP($E73, data!$E$3:$G$11, IF($F73="int", 3, 2), 0) &gt; HLOOKUP(N$3, data!$P$2:$T$10, MATCH($I73,data!$I$3:$I$10,0)+1, 0),N73&lt;&gt;"pass"), "OK", VLOOKUP($E73, data!$E$3:$G$11, IF($F73="int", 3, 2), 0)&amp;"|"&amp;HLOOKUP(N$3, data!$P$2:$T$10, MATCH($I73,data!$I$3:$I$10,0)+1, 0)))</f>
        <is>
          <t/>
        </is>
      </c>
    </row>
    <row r="74" customFormat="false" ht="12.8" hidden="false" customHeight="false" outlineLevel="0" collapsed="false">
      <c r="C74" s="0" t="n">
        <v>1</v>
      </c>
      <c r="D74" s="0" t="s">
        <v>31</v>
      </c>
      <c r="E74" s="0" t="s">
        <v>39</v>
      </c>
      <c r="F74" s="0" t="s">
        <v>21</v>
      </c>
      <c r="G74" s="0" t="s">
        <v>55</v>
      </c>
      <c r="H74" s="0" t="s">
        <v>56</v>
      </c>
      <c r="I74" s="0" t="s">
        <v>31</v>
      </c>
      <c r="K74" s="0" t="s">
        <v>53</v>
      </c>
      <c r="O74" s="7" t="str">
        <f aca="false">IF(COUNTA(J74:N74) &gt; 0, CONCATENATE(C74,MID(D74, FIND(":", D74)+1, 99),A$5,B$5,SUBSTITUTE(E74, ":", "-"),F74,G74,H74), "")</f>
        <v>1doubleMaxexclusiveDECIMALintLeadTrail</v>
      </c>
      <c r="P74" s="0" t="inlineStr">
        <f aca="false">IF(ISBLANK(J74), "",IF(_xlfn.XOR(VLOOKUP($E74, data!$E$3:$G$11, IF($F74="int", 3, 2), 0) &gt; HLOOKUP(J$3, data!$P$2:$T$10, MATCH($I74,data!$I$3:$I$10,0)+1, 0),J74&lt;&gt;"pass"), "OK", VLOOKUP($E74, data!$E$3:$G$11, IF($F74="int", 3, 2), 0)&amp;"|"&amp;HLOOKUP(J$3, data!$P$2:$T$10, MATCH($I74,data!$I$3:$I$10,0)+1, 0)))</f>
        <is>
          <t/>
        </is>
      </c>
      <c r="Q74" s="0" t="str">
        <f aca="false">IF(ISBLANK(K74), "",IF(_xlfn.XOR(VLOOKUP($E74, data!$E$3:$G$11, IF($F74="int", 3, 2), 0) &gt; HLOOKUP(K$3, data!$P$2:$T$10, MATCH($I74,data!$I$3:$I$10,0)+1, 0),K74&lt;&gt;"pass"), "OK", VLOOKUP($E74, data!$E$3:$G$11, IF($F74="int", 3, 2), 0)&amp;"|"&amp;HLOOKUP(K$3, data!$P$2:$T$10, MATCH($I74,data!$I$3:$I$10,0)+1, 0)))</f>
        <v>OK</v>
      </c>
      <c r="R74" s="0" t="inlineStr">
        <f aca="false">IF(ISBLANK(L74), "",IF(_xlfn.XOR(VLOOKUP($E74, data!$E$3:$G$11, IF($F74="int", 3, 2), 0) &gt; HLOOKUP(L$3, data!$P$2:$T$10, MATCH($I74,data!$I$3:$I$10,0)+1, 0),L74&lt;&gt;"pass"), "OK", VLOOKUP($E74, data!$E$3:$G$11, IF($F74="int", 3, 2), 0)&amp;"|"&amp;HLOOKUP(L$3, data!$P$2:$T$10, MATCH($I74,data!$I$3:$I$10,0)+1, 0)))</f>
        <is>
          <t/>
        </is>
      </c>
      <c r="S74" s="0" t="inlineStr">
        <f aca="false">IF(ISBLANK(M74), "",IF(_xlfn.XOR(VLOOKUP($E74, data!$E$3:$G$11, IF($F74="int", 3, 2), 0) &gt; HLOOKUP(M$3, data!$P$2:$T$10, MATCH($I74,data!$I$3:$I$10,0)+1, 0),M74&lt;&gt;"pass"), "OK", VLOOKUP($E74, data!$E$3:$G$11, IF($F74="int", 3, 2), 0)&amp;"|"&amp;HLOOKUP(M$3, data!$P$2:$T$10, MATCH($I74,data!$I$3:$I$10,0)+1, 0)))</f>
        <is>
          <t/>
        </is>
      </c>
      <c r="T74" s="0" t="inlineStr">
        <f aca="false">IF(ISBLANK(N74), "",IF(_xlfn.XOR(VLOOKUP($E74, data!$E$3:$G$11, IF($F74="int", 3, 2), 0) &gt; HLOOKUP(N$3, data!$P$2:$T$10, MATCH($I74,data!$I$3:$I$10,0)+1, 0),N74&lt;&gt;"pass"), "OK", VLOOKUP($E74, data!$E$3:$G$11, IF($F74="int", 3, 2), 0)&amp;"|"&amp;HLOOKUP(N$3, data!$P$2:$T$10, MATCH($I74,data!$I$3:$I$10,0)+1, 0)))</f>
        <is>
          <t/>
        </is>
      </c>
    </row>
    <row r="75" customFormat="false" ht="12.8" hidden="false" customHeight="false" outlineLevel="0" collapsed="false">
      <c r="C75" s="0" t="n">
        <v>1</v>
      </c>
      <c r="D75" s="0" t="s">
        <v>31</v>
      </c>
      <c r="E75" s="0" t="s">
        <v>42</v>
      </c>
      <c r="I75" s="0" t="s">
        <v>31</v>
      </c>
      <c r="J75" s="0" t="s">
        <v>54</v>
      </c>
      <c r="K75" s="0" t="s">
        <v>53</v>
      </c>
      <c r="N75" s="0" t="s">
        <v>53</v>
      </c>
      <c r="O75" s="7" t="str">
        <f aca="false">IF(COUNTA(J75:N75) &gt; 0, CONCATENATE(C75,MID(D75, FIND(":", D75)+1, 99),A$5,B$5,SUBSTITUTE(E75, ":", "-"),F75,G75,H75), "")</f>
        <v>1doubleMaxexclusiveDOUBLE</v>
      </c>
      <c r="P75" s="0" t="str">
        <f aca="false">IF(ISBLANK(J75), "",IF(_xlfn.XOR(VLOOKUP($E75, data!$E$3:$G$11, IF($F75="int", 3, 2), 0) &gt; HLOOKUP(J$3, data!$P$2:$T$10, MATCH($I75,data!$I$3:$I$10,0)+1, 0),J75&lt;&gt;"pass"), "OK", VLOOKUP($E75, data!$E$3:$G$11, IF($F75="int", 3, 2), 0)&amp;"|"&amp;HLOOKUP(J$3, data!$P$2:$T$10, MATCH($I75,data!$I$3:$I$10,0)+1, 0)))</f>
        <v>OK</v>
      </c>
      <c r="Q75" s="0" t="str">
        <f aca="false">IF(ISBLANK(K75), "",IF(_xlfn.XOR(VLOOKUP($E75, data!$E$3:$G$11, IF($F75="int", 3, 2), 0) &gt; HLOOKUP(K$3, data!$P$2:$T$10, MATCH($I75,data!$I$3:$I$10,0)+1, 0),K75&lt;&gt;"pass"), "OK", VLOOKUP($E75, data!$E$3:$G$11, IF($F75="int", 3, 2), 0)&amp;"|"&amp;HLOOKUP(K$3, data!$P$2:$T$10, MATCH($I75,data!$I$3:$I$10,0)+1, 0)))</f>
        <v>OK</v>
      </c>
      <c r="R75" s="0" t="inlineStr">
        <f aca="false">IF(ISBLANK(L75), "",IF(_xlfn.XOR(VLOOKUP($E75, data!$E$3:$G$11, IF($F75="int", 3, 2), 0) &gt; HLOOKUP(L$3, data!$P$2:$T$10, MATCH($I75,data!$I$3:$I$10,0)+1, 0),L75&lt;&gt;"pass"), "OK", VLOOKUP($E75, data!$E$3:$G$11, IF($F75="int", 3, 2), 0)&amp;"|"&amp;HLOOKUP(L$3, data!$P$2:$T$10, MATCH($I75,data!$I$3:$I$10,0)+1, 0)))</f>
        <is>
          <t/>
        </is>
      </c>
      <c r="S75" s="0" t="inlineStr">
        <f aca="false">IF(ISBLANK(M75), "",IF(_xlfn.XOR(VLOOKUP($E75, data!$E$3:$G$11, IF($F75="int", 3, 2), 0) &gt; HLOOKUP(M$3, data!$P$2:$T$10, MATCH($I75,data!$I$3:$I$10,0)+1, 0),M75&lt;&gt;"pass"), "OK", VLOOKUP($E75, data!$E$3:$G$11, IF($F75="int", 3, 2), 0)&amp;"|"&amp;HLOOKUP(M$3, data!$P$2:$T$10, MATCH($I75,data!$I$3:$I$10,0)+1, 0)))</f>
        <is>
          <t/>
        </is>
      </c>
      <c r="T75" s="0" t="str">
        <f aca="false">IF(ISBLANK(N75), "",IF(_xlfn.XOR(VLOOKUP($E75, data!$E$3:$G$11, IF($F75="int", 3, 2), 0) &gt; HLOOKUP(N$3, data!$P$2:$T$10, MATCH($I75,data!$I$3:$I$10,0)+1, 0),N75&lt;&gt;"pass"), "OK", VLOOKUP($E75, data!$E$3:$G$11, IF($F75="int", 3, 2), 0)&amp;"|"&amp;HLOOKUP(N$3, data!$P$2:$T$10, MATCH($I75,data!$I$3:$I$10,0)+1, 0)))</f>
        <v>OK</v>
      </c>
      <c r="U75" s="6"/>
      <c r="V75" s="6"/>
      <c r="W75" s="6"/>
      <c r="X75" s="6"/>
      <c r="Y75" s="6"/>
    </row>
    <row r="76" customFormat="false" ht="12.8" hidden="false" customHeight="false" outlineLevel="0" collapsed="false">
      <c r="C76" s="0" t="n">
        <v>1</v>
      </c>
      <c r="D76" s="0" t="s">
        <v>31</v>
      </c>
      <c r="E76" s="0" t="s">
        <v>42</v>
      </c>
      <c r="G76" s="0" t="s">
        <v>55</v>
      </c>
      <c r="H76" s="0" t="s">
        <v>56</v>
      </c>
      <c r="I76" s="0" t="s">
        <v>31</v>
      </c>
      <c r="K76" s="0" t="s">
        <v>53</v>
      </c>
      <c r="O76" s="7" t="str">
        <f aca="false">IF(COUNTA(J76:N76) &gt; 0, CONCATENATE(C76,MID(D76, FIND(":", D76)+1, 99),A$5,B$5,SUBSTITUTE(E76, ":", "-"),F76,G76,H76), "")</f>
        <v>1doubleMaxexclusiveDOUBLELeadTrail</v>
      </c>
      <c r="P76" s="0" t="inlineStr">
        <f aca="false">IF(ISBLANK(J76), "",IF(_xlfn.XOR(VLOOKUP($E76, data!$E$3:$G$11, IF($F76="int", 3, 2), 0) &gt; HLOOKUP(J$3, data!$P$2:$T$10, MATCH($I76,data!$I$3:$I$10,0)+1, 0),J76&lt;&gt;"pass"), "OK", VLOOKUP($E76, data!$E$3:$G$11, IF($F76="int", 3, 2), 0)&amp;"|"&amp;HLOOKUP(J$3, data!$P$2:$T$10, MATCH($I76,data!$I$3:$I$10,0)+1, 0)))</f>
        <is>
          <t/>
        </is>
      </c>
      <c r="Q76" s="0" t="str">
        <f aca="false">IF(ISBLANK(K76), "",IF(_xlfn.XOR(VLOOKUP($E76, data!$E$3:$G$11, IF($F76="int", 3, 2), 0) &gt; HLOOKUP(K$3, data!$P$2:$T$10, MATCH($I76,data!$I$3:$I$10,0)+1, 0),K76&lt;&gt;"pass"), "OK", VLOOKUP($E76, data!$E$3:$G$11, IF($F76="int", 3, 2), 0)&amp;"|"&amp;HLOOKUP(K$3, data!$P$2:$T$10, MATCH($I76,data!$I$3:$I$10,0)+1, 0)))</f>
        <v>OK</v>
      </c>
      <c r="R76" s="0" t="inlineStr">
        <f aca="false">IF(ISBLANK(L76), "",IF(_xlfn.XOR(VLOOKUP($E76, data!$E$3:$G$11, IF($F76="int", 3, 2), 0) &gt; HLOOKUP(L$3, data!$P$2:$T$10, MATCH($I76,data!$I$3:$I$10,0)+1, 0),L76&lt;&gt;"pass"), "OK", VLOOKUP($E76, data!$E$3:$G$11, IF($F76="int", 3, 2), 0)&amp;"|"&amp;HLOOKUP(L$3, data!$P$2:$T$10, MATCH($I76,data!$I$3:$I$10,0)+1, 0)))</f>
        <is>
          <t/>
        </is>
      </c>
      <c r="S76" s="0" t="inlineStr">
        <f aca="false">IF(ISBLANK(M76), "",IF(_xlfn.XOR(VLOOKUP($E76, data!$E$3:$G$11, IF($F76="int", 3, 2), 0) &gt; HLOOKUP(M$3, data!$P$2:$T$10, MATCH($I76,data!$I$3:$I$10,0)+1, 0),M76&lt;&gt;"pass"), "OK", VLOOKUP($E76, data!$E$3:$G$11, IF($F76="int", 3, 2), 0)&amp;"|"&amp;HLOOKUP(M$3, data!$P$2:$T$10, MATCH($I76,data!$I$3:$I$10,0)+1, 0)))</f>
        <is>
          <t/>
        </is>
      </c>
      <c r="T76" s="0" t="inlineStr">
        <f aca="false">IF(ISBLANK(N76), "",IF(_xlfn.XOR(VLOOKUP($E76, data!$E$3:$G$11, IF($F76="int", 3, 2), 0) &gt; HLOOKUP(N$3, data!$P$2:$T$10, MATCH($I76,data!$I$3:$I$10,0)+1, 0),N76&lt;&gt;"pass"), "OK", VLOOKUP($E76, data!$E$3:$G$11, IF($F76="int", 3, 2), 0)&amp;"|"&amp;HLOOKUP(N$3, data!$P$2:$T$10, MATCH($I76,data!$I$3:$I$10,0)+1, 0)))</f>
        <is>
          <t/>
        </is>
      </c>
    </row>
    <row r="77" customFormat="false" ht="12.8" hidden="false" customHeight="false" outlineLevel="0" collapsed="false">
      <c r="C77" s="0" t="n">
        <v>1</v>
      </c>
      <c r="D77" s="0" t="s">
        <v>31</v>
      </c>
      <c r="E77" s="0" t="s">
        <v>42</v>
      </c>
      <c r="F77" s="0" t="s">
        <v>21</v>
      </c>
      <c r="I77" s="0" t="s">
        <v>31</v>
      </c>
      <c r="K77" s="0" t="s">
        <v>53</v>
      </c>
      <c r="O77" s="7" t="str">
        <f aca="false">IF(COUNTA(J77:N77) &gt; 0, CONCATENATE(C77,MID(D77, FIND(":", D77)+1, 99),A$5,B$5,SUBSTITUTE(E77, ":", "-"),F77,G77,H77), "")</f>
        <v>1doubleMaxexclusiveDOUBLEint</v>
      </c>
      <c r="P77" s="0" t="inlineStr">
        <f aca="false">IF(ISBLANK(J77), "",IF(_xlfn.XOR(VLOOKUP($E77, data!$E$3:$G$11, IF($F77="int", 3, 2), 0) &gt; HLOOKUP(J$3, data!$P$2:$T$10, MATCH($I77,data!$I$3:$I$10,0)+1, 0),J77&lt;&gt;"pass"), "OK", VLOOKUP($E77, data!$E$3:$G$11, IF($F77="int", 3, 2), 0)&amp;"|"&amp;HLOOKUP(J$3, data!$P$2:$T$10, MATCH($I77,data!$I$3:$I$10,0)+1, 0)))</f>
        <is>
          <t/>
        </is>
      </c>
      <c r="Q77" s="0" t="str">
        <f aca="false">IF(ISBLANK(K77), "",IF(_xlfn.XOR(VLOOKUP($E77, data!$E$3:$G$11, IF($F77="int", 3, 2), 0) &gt; HLOOKUP(K$3, data!$P$2:$T$10, MATCH($I77,data!$I$3:$I$10,0)+1, 0),K77&lt;&gt;"pass"), "OK", VLOOKUP($E77, data!$E$3:$G$11, IF($F77="int", 3, 2), 0)&amp;"|"&amp;HLOOKUP(K$3, data!$P$2:$T$10, MATCH($I77,data!$I$3:$I$10,0)+1, 0)))</f>
        <v>OK</v>
      </c>
      <c r="R77" s="0" t="inlineStr">
        <f aca="false">IF(ISBLANK(L77), "",IF(_xlfn.XOR(VLOOKUP($E77, data!$E$3:$G$11, IF($F77="int", 3, 2), 0) &gt; HLOOKUP(L$3, data!$P$2:$T$10, MATCH($I77,data!$I$3:$I$10,0)+1, 0),L77&lt;&gt;"pass"), "OK", VLOOKUP($E77, data!$E$3:$G$11, IF($F77="int", 3, 2), 0)&amp;"|"&amp;HLOOKUP(L$3, data!$P$2:$T$10, MATCH($I77,data!$I$3:$I$10,0)+1, 0)))</f>
        <is>
          <t/>
        </is>
      </c>
      <c r="S77" s="0" t="inlineStr">
        <f aca="false">IF(ISBLANK(M77), "",IF(_xlfn.XOR(VLOOKUP($E77, data!$E$3:$G$11, IF($F77="int", 3, 2), 0) &gt; HLOOKUP(M$3, data!$P$2:$T$10, MATCH($I77,data!$I$3:$I$10,0)+1, 0),M77&lt;&gt;"pass"), "OK", VLOOKUP($E77, data!$E$3:$G$11, IF($F77="int", 3, 2), 0)&amp;"|"&amp;HLOOKUP(M$3, data!$P$2:$T$10, MATCH($I77,data!$I$3:$I$10,0)+1, 0)))</f>
        <is>
          <t/>
        </is>
      </c>
      <c r="T77" s="0" t="inlineStr">
        <f aca="false">IF(ISBLANK(N77), "",IF(_xlfn.XOR(VLOOKUP($E77, data!$E$3:$G$11, IF($F77="int", 3, 2), 0) &gt; HLOOKUP(N$3, data!$P$2:$T$10, MATCH($I77,data!$I$3:$I$10,0)+1, 0),N77&lt;&gt;"pass"), "OK", VLOOKUP($E77, data!$E$3:$G$11, IF($F77="int", 3, 2), 0)&amp;"|"&amp;HLOOKUP(N$3, data!$P$2:$T$10, MATCH($I77,data!$I$3:$I$10,0)+1, 0)))</f>
        <is>
          <t/>
        </is>
      </c>
    </row>
    <row r="78" customFormat="false" ht="12.8" hidden="false" customHeight="false" outlineLevel="0" collapsed="false">
      <c r="C78" s="0" t="n">
        <v>1</v>
      </c>
      <c r="D78" s="0" t="s">
        <v>31</v>
      </c>
      <c r="E78" s="0" t="s">
        <v>42</v>
      </c>
      <c r="F78" s="0" t="s">
        <v>21</v>
      </c>
      <c r="G78" s="0" t="s">
        <v>55</v>
      </c>
      <c r="H78" s="0" t="s">
        <v>56</v>
      </c>
      <c r="I78" s="0" t="s">
        <v>31</v>
      </c>
      <c r="K78" s="0" t="s">
        <v>53</v>
      </c>
      <c r="O78" s="7" t="str">
        <f aca="false">IF(COUNTA(J78:N78) &gt; 0, CONCATENATE(C78,MID(D78, FIND(":", D78)+1, 99),A$5,B$5,SUBSTITUTE(E78, ":", "-"),F78,G78,H78), "")</f>
        <v>1doubleMaxexclusiveDOUBLEintLeadTrail</v>
      </c>
      <c r="P78" s="0" t="inlineStr">
        <f aca="false">IF(ISBLANK(J78), "",IF(_xlfn.XOR(VLOOKUP($E78, data!$E$3:$G$11, IF($F78="int", 3, 2), 0) &gt; HLOOKUP(J$3, data!$P$2:$T$10, MATCH($I78,data!$I$3:$I$10,0)+1, 0),J78&lt;&gt;"pass"), "OK", VLOOKUP($E78, data!$E$3:$G$11, IF($F78="int", 3, 2), 0)&amp;"|"&amp;HLOOKUP(J$3, data!$P$2:$T$10, MATCH($I78,data!$I$3:$I$10,0)+1, 0)))</f>
        <is>
          <t/>
        </is>
      </c>
      <c r="Q78" s="0" t="str">
        <f aca="false">IF(ISBLANK(K78), "",IF(_xlfn.XOR(VLOOKUP($E78, data!$E$3:$G$11, IF($F78="int", 3, 2), 0) &gt; HLOOKUP(K$3, data!$P$2:$T$10, MATCH($I78,data!$I$3:$I$10,0)+1, 0),K78&lt;&gt;"pass"), "OK", VLOOKUP($E78, data!$E$3:$G$11, IF($F78="int", 3, 2), 0)&amp;"|"&amp;HLOOKUP(K$3, data!$P$2:$T$10, MATCH($I78,data!$I$3:$I$10,0)+1, 0)))</f>
        <v>OK</v>
      </c>
      <c r="R78" s="0" t="inlineStr">
        <f aca="false">IF(ISBLANK(L78), "",IF(_xlfn.XOR(VLOOKUP($E78, data!$E$3:$G$11, IF($F78="int", 3, 2), 0) &gt; HLOOKUP(L$3, data!$P$2:$T$10, MATCH($I78,data!$I$3:$I$10,0)+1, 0),L78&lt;&gt;"pass"), "OK", VLOOKUP($E78, data!$E$3:$G$11, IF($F78="int", 3, 2), 0)&amp;"|"&amp;HLOOKUP(L$3, data!$P$2:$T$10, MATCH($I78,data!$I$3:$I$10,0)+1, 0)))</f>
        <is>
          <t/>
        </is>
      </c>
      <c r="S78" s="0" t="inlineStr">
        <f aca="false">IF(ISBLANK(M78), "",IF(_xlfn.XOR(VLOOKUP($E78, data!$E$3:$G$11, IF($F78="int", 3, 2), 0) &gt; HLOOKUP(M$3, data!$P$2:$T$10, MATCH($I78,data!$I$3:$I$10,0)+1, 0),M78&lt;&gt;"pass"), "OK", VLOOKUP($E78, data!$E$3:$G$11, IF($F78="int", 3, 2), 0)&amp;"|"&amp;HLOOKUP(M$3, data!$P$2:$T$10, MATCH($I78,data!$I$3:$I$10,0)+1, 0)))</f>
        <is>
          <t/>
        </is>
      </c>
      <c r="T78" s="0" t="inlineStr">
        <f aca="false">IF(ISBLANK(N78), "",IF(_xlfn.XOR(VLOOKUP($E78, data!$E$3:$G$11, IF($F78="int", 3, 2), 0) &gt; HLOOKUP(N$3, data!$P$2:$T$10, MATCH($I78,data!$I$3:$I$10,0)+1, 0),N78&lt;&gt;"pass"), "OK", VLOOKUP($E78, data!$E$3:$G$11, IF($F78="int", 3, 2), 0)&amp;"|"&amp;HLOOKUP(N$3, data!$P$2:$T$10, MATCH($I78,data!$I$3:$I$10,0)+1, 0)))</f>
        <is>
          <t/>
        </is>
      </c>
    </row>
    <row r="79" customFormat="false" ht="12.8" hidden="false" customHeight="false" outlineLevel="0" collapsed="false">
      <c r="C79" s="0" t="n">
        <v>1</v>
      </c>
      <c r="D79" s="0" t="s">
        <v>31</v>
      </c>
      <c r="E79" s="0" t="s">
        <v>39</v>
      </c>
      <c r="I79" s="0" t="s">
        <v>30</v>
      </c>
      <c r="O79" s="7" t="inlineStr">
        <f aca="false">IF(COUNTA(J79:N79) &gt; 0, CONCATENATE(C79,MID(D79, FIND(":", D79)+1, 99),A$5,B$5,SUBSTITUTE(E79, ":", "-"),F79,G79,H79), "")</f>
        <is>
          <t/>
        </is>
      </c>
      <c r="P79" s="0" t="inlineStr">
        <f aca="false">IF(ISBLANK(J79), "",IF(_xlfn.XOR(VLOOKUP($E79, data!$E$3:$G$11, IF($F79="int", 3, 2), 0) &gt; HLOOKUP(J$3, data!$P$2:$T$10, MATCH($I79,data!$I$3:$I$10,0)+1, 0),J79&lt;&gt;"pass"), "OK", VLOOKUP($E79, data!$E$3:$G$11, IF($F79="int", 3, 2), 0)&amp;"|"&amp;HLOOKUP(J$3, data!$P$2:$T$10, MATCH($I79,data!$I$3:$I$10,0)+1, 0)))</f>
        <is>
          <t/>
        </is>
      </c>
      <c r="Q79" s="0" t="inlineStr">
        <f aca="false">IF(ISBLANK(K79), "",IF(_xlfn.XOR(VLOOKUP($E79, data!$E$3:$G$11, IF($F79="int", 3, 2), 0) &gt; HLOOKUP(K$3, data!$P$2:$T$10, MATCH($I79,data!$I$3:$I$10,0)+1, 0),K79&lt;&gt;"pass"), "OK", VLOOKUP($E79, data!$E$3:$G$11, IF($F79="int", 3, 2), 0)&amp;"|"&amp;HLOOKUP(K$3, data!$P$2:$T$10, MATCH($I79,data!$I$3:$I$10,0)+1, 0)))</f>
        <is>
          <t/>
        </is>
      </c>
      <c r="R79" s="0" t="inlineStr">
        <f aca="false">IF(ISBLANK(L79), "",IF(_xlfn.XOR(VLOOKUP($E79, data!$E$3:$G$11, IF($F79="int", 3, 2), 0) &gt; HLOOKUP(L$3, data!$P$2:$T$10, MATCH($I79,data!$I$3:$I$10,0)+1, 0),L79&lt;&gt;"pass"), "OK", VLOOKUP($E79, data!$E$3:$G$11, IF($F79="int", 3, 2), 0)&amp;"|"&amp;HLOOKUP(L$3, data!$P$2:$T$10, MATCH($I79,data!$I$3:$I$10,0)+1, 0)))</f>
        <is>
          <t/>
        </is>
      </c>
      <c r="S79" s="0" t="inlineStr">
        <f aca="false">IF(ISBLANK(M79), "",IF(_xlfn.XOR(VLOOKUP($E79, data!$E$3:$G$11, IF($F79="int", 3, 2), 0) &gt; HLOOKUP(M$3, data!$P$2:$T$10, MATCH($I79,data!$I$3:$I$10,0)+1, 0),M79&lt;&gt;"pass"), "OK", VLOOKUP($E79, data!$E$3:$G$11, IF($F79="int", 3, 2), 0)&amp;"|"&amp;HLOOKUP(M$3, data!$P$2:$T$10, MATCH($I79,data!$I$3:$I$10,0)+1, 0)))</f>
        <is>
          <t/>
        </is>
      </c>
      <c r="T79" s="0" t="inlineStr">
        <f aca="false">IF(ISBLANK(N79), "",IF(_xlfn.XOR(VLOOKUP($E79, data!$E$3:$G$11, IF($F79="int", 3, 2), 0) &gt; HLOOKUP(N$3, data!$P$2:$T$10, MATCH($I79,data!$I$3:$I$10,0)+1, 0),N79&lt;&gt;"pass"), "OK", VLOOKUP($E79, data!$E$3:$G$11, IF($F79="int", 3, 2), 0)&amp;"|"&amp;HLOOKUP(N$3, data!$P$2:$T$10, MATCH($I79,data!$I$3:$I$10,0)+1, 0)))</f>
        <is>
          <t/>
        </is>
      </c>
    </row>
    <row r="80" customFormat="false" ht="12.8" hidden="false" customHeight="false" outlineLevel="0" collapsed="false">
      <c r="C80" s="0" t="n">
        <v>1</v>
      </c>
      <c r="D80" s="0" t="s">
        <v>31</v>
      </c>
      <c r="E80" s="0" t="s">
        <v>39</v>
      </c>
      <c r="I80" s="0" t="s">
        <v>29</v>
      </c>
      <c r="O80" s="7" t="inlineStr">
        <f aca="false">IF(COUNTA(J80:N80) &gt; 0, CONCATENATE(C80,MID(D80, FIND(":", D80)+1, 99),A$5,B$5,SUBSTITUTE(E80, ":", "-"),F80,G80,H80), "")</f>
        <is>
          <t/>
        </is>
      </c>
      <c r="P80" s="0" t="inlineStr">
        <f aca="false">IF(ISBLANK(J80), "",IF(_xlfn.XOR(VLOOKUP($E80, data!$E$3:$G$11, IF($F80="int", 3, 2), 0) &gt; HLOOKUP(J$3, data!$P$2:$T$10, MATCH($I80,data!$I$3:$I$10,0)+1, 0),J80&lt;&gt;"pass"), "OK", VLOOKUP($E80, data!$E$3:$G$11, IF($F80="int", 3, 2), 0)&amp;"|"&amp;HLOOKUP(J$3, data!$P$2:$T$10, MATCH($I80,data!$I$3:$I$10,0)+1, 0)))</f>
        <is>
          <t/>
        </is>
      </c>
      <c r="Q80" s="0" t="inlineStr">
        <f aca="false">IF(ISBLANK(K80), "",IF(_xlfn.XOR(VLOOKUP($E80, data!$E$3:$G$11, IF($F80="int", 3, 2), 0) &gt; HLOOKUP(K$3, data!$P$2:$T$10, MATCH($I80,data!$I$3:$I$10,0)+1, 0),K80&lt;&gt;"pass"), "OK", VLOOKUP($E80, data!$E$3:$G$11, IF($F80="int", 3, 2), 0)&amp;"|"&amp;HLOOKUP(K$3, data!$P$2:$T$10, MATCH($I80,data!$I$3:$I$10,0)+1, 0)))</f>
        <is>
          <t/>
        </is>
      </c>
      <c r="R80" s="0" t="inlineStr">
        <f aca="false">IF(ISBLANK(L80), "",IF(_xlfn.XOR(VLOOKUP($E80, data!$E$3:$G$11, IF($F80="int", 3, 2), 0) &gt; HLOOKUP(L$3, data!$P$2:$T$10, MATCH($I80,data!$I$3:$I$10,0)+1, 0),L80&lt;&gt;"pass"), "OK", VLOOKUP($E80, data!$E$3:$G$11, IF($F80="int", 3, 2), 0)&amp;"|"&amp;HLOOKUP(L$3, data!$P$2:$T$10, MATCH($I80,data!$I$3:$I$10,0)+1, 0)))</f>
        <is>
          <t/>
        </is>
      </c>
      <c r="S80" s="0" t="inlineStr">
        <f aca="false">IF(ISBLANK(M80), "",IF(_xlfn.XOR(VLOOKUP($E80, data!$E$3:$G$11, IF($F80="int", 3, 2), 0) &gt; HLOOKUP(M$3, data!$P$2:$T$10, MATCH($I80,data!$I$3:$I$10,0)+1, 0),M80&lt;&gt;"pass"), "OK", VLOOKUP($E80, data!$E$3:$G$11, IF($F80="int", 3, 2), 0)&amp;"|"&amp;HLOOKUP(M$3, data!$P$2:$T$10, MATCH($I80,data!$I$3:$I$10,0)+1, 0)))</f>
        <is>
          <t/>
        </is>
      </c>
      <c r="T80" s="0" t="inlineStr">
        <f aca="false">IF(ISBLANK(N80), "",IF(_xlfn.XOR(VLOOKUP($E80, data!$E$3:$G$11, IF($F80="int", 3, 2), 0) &gt; HLOOKUP(N$3, data!$P$2:$T$10, MATCH($I80,data!$I$3:$I$10,0)+1, 0),N80&lt;&gt;"pass"), "OK", VLOOKUP($E80, data!$E$3:$G$11, IF($F80="int", 3, 2), 0)&amp;"|"&amp;HLOOKUP(N$3, data!$P$2:$T$10, MATCH($I80,data!$I$3:$I$10,0)+1, 0)))</f>
        <is>
          <t/>
        </is>
      </c>
    </row>
    <row r="81" customFormat="false" ht="12.8" hidden="false" customHeight="false" outlineLevel="0" collapsed="false">
      <c r="C81" s="0" t="n">
        <v>1</v>
      </c>
      <c r="D81" s="0" t="s">
        <v>31</v>
      </c>
      <c r="E81" s="0" t="s">
        <v>39</v>
      </c>
      <c r="I81" s="0" t="s">
        <v>31</v>
      </c>
      <c r="O81" s="7" t="inlineStr">
        <f aca="false">IF(COUNTA(J81:N81) &gt; 0, CONCATENATE(C81,MID(D81, FIND(":", D81)+1, 99),A$5,B$5,SUBSTITUTE(E81, ":", "-"),F81,G81,H81), "")</f>
        <is>
          <t/>
        </is>
      </c>
      <c r="P81" s="0" t="inlineStr">
        <f aca="false">IF(ISBLANK(J81), "",IF(_xlfn.XOR(VLOOKUP($E81, data!$E$3:$G$11, IF($F81="int", 3, 2), 0) &gt; HLOOKUP(J$3, data!$P$2:$T$10, MATCH($I81,data!$I$3:$I$10,0)+1, 0),J81&lt;&gt;"pass"), "OK", VLOOKUP($E81, data!$E$3:$G$11, IF($F81="int", 3, 2), 0)&amp;"|"&amp;HLOOKUP(J$3, data!$P$2:$T$10, MATCH($I81,data!$I$3:$I$10,0)+1, 0)))</f>
        <is>
          <t/>
        </is>
      </c>
      <c r="Q81" s="0" t="inlineStr">
        <f aca="false">IF(ISBLANK(K81), "",IF(_xlfn.XOR(VLOOKUP($E81, data!$E$3:$G$11, IF($F81="int", 3, 2), 0) &gt; HLOOKUP(K$3, data!$P$2:$T$10, MATCH($I81,data!$I$3:$I$10,0)+1, 0),K81&lt;&gt;"pass"), "OK", VLOOKUP($E81, data!$E$3:$G$11, IF($F81="int", 3, 2), 0)&amp;"|"&amp;HLOOKUP(K$3, data!$P$2:$T$10, MATCH($I81,data!$I$3:$I$10,0)+1, 0)))</f>
        <is>
          <t/>
        </is>
      </c>
      <c r="R81" s="0" t="inlineStr">
        <f aca="false">IF(ISBLANK(L81), "",IF(_xlfn.XOR(VLOOKUP($E81, data!$E$3:$G$11, IF($F81="int", 3, 2), 0) &gt; HLOOKUP(L$3, data!$P$2:$T$10, MATCH($I81,data!$I$3:$I$10,0)+1, 0),L81&lt;&gt;"pass"), "OK", VLOOKUP($E81, data!$E$3:$G$11, IF($F81="int", 3, 2), 0)&amp;"|"&amp;HLOOKUP(L$3, data!$P$2:$T$10, MATCH($I81,data!$I$3:$I$10,0)+1, 0)))</f>
        <is>
          <t/>
        </is>
      </c>
      <c r="S81" s="0" t="inlineStr">
        <f aca="false">IF(ISBLANK(M81), "",IF(_xlfn.XOR(VLOOKUP($E81, data!$E$3:$G$11, IF($F81="int", 3, 2), 0) &gt; HLOOKUP(M$3, data!$P$2:$T$10, MATCH($I81,data!$I$3:$I$10,0)+1, 0),M81&lt;&gt;"pass"), "OK", VLOOKUP($E81, data!$E$3:$G$11, IF($F81="int", 3, 2), 0)&amp;"|"&amp;HLOOKUP(M$3, data!$P$2:$T$10, MATCH($I81,data!$I$3:$I$10,0)+1, 0)))</f>
        <is>
          <t/>
        </is>
      </c>
      <c r="T81" s="0" t="inlineStr">
        <f aca="false">IF(ISBLANK(N81), "",IF(_xlfn.XOR(VLOOKUP($E81, data!$E$3:$G$11, IF($F81="int", 3, 2), 0) &gt; HLOOKUP(N$3, data!$P$2:$T$10, MATCH($I81,data!$I$3:$I$10,0)+1, 0),N81&lt;&gt;"pass"), "OK", VLOOKUP($E81, data!$E$3:$G$11, IF($F81="int", 3, 2), 0)&amp;"|"&amp;HLOOKUP(N$3, data!$P$2:$T$10, MATCH($I81,data!$I$3:$I$10,0)+1, 0)))</f>
        <is>
          <t/>
        </is>
      </c>
    </row>
    <row r="82" customFormat="false" ht="12.8" hidden="false" customHeight="false" outlineLevel="0" collapsed="false">
      <c r="C82" s="0" t="n">
        <v>1</v>
      </c>
      <c r="D82" s="0" t="s">
        <v>31</v>
      </c>
      <c r="E82" s="0" t="s">
        <v>39</v>
      </c>
      <c r="I82" s="0" t="s">
        <v>33</v>
      </c>
      <c r="O82" s="7" t="inlineStr">
        <f aca="false">IF(COUNTA(J82:N82) &gt; 0, CONCATENATE(C82,MID(D82, FIND(":", D82)+1, 99),A$5,B$5,SUBSTITUTE(E82, ":", "-"),F82,G82,H82), "")</f>
        <is>
          <t/>
        </is>
      </c>
      <c r="P82" s="0" t="inlineStr">
        <f aca="false">IF(ISBLANK(J82), "",IF(_xlfn.XOR(VLOOKUP($E82, data!$E$3:$G$11, IF($F82="int", 3, 2), 0) &gt; HLOOKUP(J$3, data!$P$2:$T$10, MATCH($I82,data!$I$3:$I$10,0)+1, 0),J82&lt;&gt;"pass"), "OK", VLOOKUP($E82, data!$E$3:$G$11, IF($F82="int", 3, 2), 0)&amp;"|"&amp;HLOOKUP(J$3, data!$P$2:$T$10, MATCH($I82,data!$I$3:$I$10,0)+1, 0)))</f>
        <is>
          <t/>
        </is>
      </c>
      <c r="Q82" s="0" t="inlineStr">
        <f aca="false">IF(ISBLANK(K82), "",IF(_xlfn.XOR(VLOOKUP($E82, data!$E$3:$G$11, IF($F82="int", 3, 2), 0) &gt; HLOOKUP(K$3, data!$P$2:$T$10, MATCH($I82,data!$I$3:$I$10,0)+1, 0),K82&lt;&gt;"pass"), "OK", VLOOKUP($E82, data!$E$3:$G$11, IF($F82="int", 3, 2), 0)&amp;"|"&amp;HLOOKUP(K$3, data!$P$2:$T$10, MATCH($I82,data!$I$3:$I$10,0)+1, 0)))</f>
        <is>
          <t/>
        </is>
      </c>
      <c r="R82" s="0" t="inlineStr">
        <f aca="false">IF(ISBLANK(L82), "",IF(_xlfn.XOR(VLOOKUP($E82, data!$E$3:$G$11, IF($F82="int", 3, 2), 0) &gt; HLOOKUP(L$3, data!$P$2:$T$10, MATCH($I82,data!$I$3:$I$10,0)+1, 0),L82&lt;&gt;"pass"), "OK", VLOOKUP($E82, data!$E$3:$G$11, IF($F82="int", 3, 2), 0)&amp;"|"&amp;HLOOKUP(L$3, data!$P$2:$T$10, MATCH($I82,data!$I$3:$I$10,0)+1, 0)))</f>
        <is>
          <t/>
        </is>
      </c>
      <c r="S82" s="0" t="inlineStr">
        <f aca="false">IF(ISBLANK(M82), "",IF(_xlfn.XOR(VLOOKUP($E82, data!$E$3:$G$11, IF($F82="int", 3, 2), 0) &gt; HLOOKUP(M$3, data!$P$2:$T$10, MATCH($I82,data!$I$3:$I$10,0)+1, 0),M82&lt;&gt;"pass"), "OK", VLOOKUP($E82, data!$E$3:$G$11, IF($F82="int", 3, 2), 0)&amp;"|"&amp;HLOOKUP(M$3, data!$P$2:$T$10, MATCH($I82,data!$I$3:$I$10,0)+1, 0)))</f>
        <is>
          <t/>
        </is>
      </c>
      <c r="T82" s="0" t="inlineStr">
        <f aca="false">IF(ISBLANK(N82), "",IF(_xlfn.XOR(VLOOKUP($E82, data!$E$3:$G$11, IF($F82="int", 3, 2), 0) &gt; HLOOKUP(N$3, data!$P$2:$T$10, MATCH($I82,data!$I$3:$I$10,0)+1, 0),N82&lt;&gt;"pass"), "OK", VLOOKUP($E82, data!$E$3:$G$11, IF($F82="int", 3, 2), 0)&amp;"|"&amp;HLOOKUP(N$3, data!$P$2:$T$10, MATCH($I82,data!$I$3:$I$10,0)+1, 0)))</f>
        <is>
          <t/>
        </is>
      </c>
    </row>
    <row r="83" customFormat="false" ht="12.8" hidden="false" customHeight="false" outlineLevel="0" collapsed="false">
      <c r="C83" s="0" t="n">
        <v>1</v>
      </c>
      <c r="D83" s="0" t="s">
        <v>31</v>
      </c>
      <c r="E83" s="0" t="s">
        <v>39</v>
      </c>
      <c r="I83" s="0" t="s">
        <v>37</v>
      </c>
      <c r="O83" s="7" t="inlineStr">
        <f aca="false">IF(COUNTA(J83:N83) &gt; 0, CONCATENATE(C83,MID(D83, FIND(":", D83)+1, 99),A$5,B$5,SUBSTITUTE(E83, ":", "-"),F83,G83,H83), "")</f>
        <is>
          <t/>
        </is>
      </c>
      <c r="P83" s="0" t="inlineStr">
        <f aca="false">IF(ISBLANK(J83), "",IF(_xlfn.XOR(VLOOKUP($E83, data!$E$3:$G$11, IF($F83="int", 3, 2), 0) &gt; HLOOKUP(J$3, data!$P$2:$T$10, MATCH($I83,data!$I$3:$I$10,0)+1, 0),J83&lt;&gt;"pass"), "OK", VLOOKUP($E83, data!$E$3:$G$11, IF($F83="int", 3, 2), 0)&amp;"|"&amp;HLOOKUP(J$3, data!$P$2:$T$10, MATCH($I83,data!$I$3:$I$10,0)+1, 0)))</f>
        <is>
          <t/>
        </is>
      </c>
      <c r="Q83" s="0" t="inlineStr">
        <f aca="false">IF(ISBLANK(K83), "",IF(_xlfn.XOR(VLOOKUP($E83, data!$E$3:$G$11, IF($F83="int", 3, 2), 0) &gt; HLOOKUP(K$3, data!$P$2:$T$10, MATCH($I83,data!$I$3:$I$10,0)+1, 0),K83&lt;&gt;"pass"), "OK", VLOOKUP($E83, data!$E$3:$G$11, IF($F83="int", 3, 2), 0)&amp;"|"&amp;HLOOKUP(K$3, data!$P$2:$T$10, MATCH($I83,data!$I$3:$I$10,0)+1, 0)))</f>
        <is>
          <t/>
        </is>
      </c>
      <c r="R83" s="0" t="inlineStr">
        <f aca="false">IF(ISBLANK(L83), "",IF(_xlfn.XOR(VLOOKUP($E83, data!$E$3:$G$11, IF($F83="int", 3, 2), 0) &gt; HLOOKUP(L$3, data!$P$2:$T$10, MATCH($I83,data!$I$3:$I$10,0)+1, 0),L83&lt;&gt;"pass"), "OK", VLOOKUP($E83, data!$E$3:$G$11, IF($F83="int", 3, 2), 0)&amp;"|"&amp;HLOOKUP(L$3, data!$P$2:$T$10, MATCH($I83,data!$I$3:$I$10,0)+1, 0)))</f>
        <is>
          <t/>
        </is>
      </c>
      <c r="S83" s="0" t="inlineStr">
        <f aca="false">IF(ISBLANK(M83), "",IF(_xlfn.XOR(VLOOKUP($E83, data!$E$3:$G$11, IF($F83="int", 3, 2), 0) &gt; HLOOKUP(M$3, data!$P$2:$T$10, MATCH($I83,data!$I$3:$I$10,0)+1, 0),M83&lt;&gt;"pass"), "OK", VLOOKUP($E83, data!$E$3:$G$11, IF($F83="int", 3, 2), 0)&amp;"|"&amp;HLOOKUP(M$3, data!$P$2:$T$10, MATCH($I83,data!$I$3:$I$10,0)+1, 0)))</f>
        <is>
          <t/>
        </is>
      </c>
      <c r="T83" s="0" t="inlineStr">
        <f aca="false">IF(ISBLANK(N83), "",IF(_xlfn.XOR(VLOOKUP($E83, data!$E$3:$G$11, IF($F83="int", 3, 2), 0) &gt; HLOOKUP(N$3, data!$P$2:$T$10, MATCH($I83,data!$I$3:$I$10,0)+1, 0),N83&lt;&gt;"pass"), "OK", VLOOKUP($E83, data!$E$3:$G$11, IF($F83="int", 3, 2), 0)&amp;"|"&amp;HLOOKUP(N$3, data!$P$2:$T$10, MATCH($I83,data!$I$3:$I$10,0)+1, 0)))</f>
        <is>
          <t/>
        </is>
      </c>
    </row>
    <row r="84" customFormat="false" ht="12.8" hidden="false" customHeight="false" outlineLevel="0" collapsed="false">
      <c r="C84" s="0" t="n">
        <v>1</v>
      </c>
      <c r="D84" s="0" t="s">
        <v>31</v>
      </c>
      <c r="E84" s="0" t="s">
        <v>39</v>
      </c>
      <c r="I84" s="0" t="s">
        <v>32</v>
      </c>
      <c r="O84" s="7" t="inlineStr">
        <f aca="false">IF(COUNTA(J84:N84) &gt; 0, CONCATENATE(C84,MID(D84, FIND(":", D84)+1, 99),A$5,B$5,SUBSTITUTE(E84, ":", "-"),F84,G84,H84), "")</f>
        <is>
          <t/>
        </is>
      </c>
      <c r="P84" s="0" t="inlineStr">
        <f aca="false">IF(ISBLANK(J84), "",IF(_xlfn.XOR(VLOOKUP($E84, data!$E$3:$G$11, IF($F84="int", 3, 2), 0) &gt; HLOOKUP(J$3, data!$P$2:$T$10, MATCH($I84,data!$I$3:$I$10,0)+1, 0),J84&lt;&gt;"pass"), "OK", VLOOKUP($E84, data!$E$3:$G$11, IF($F84="int", 3, 2), 0)&amp;"|"&amp;HLOOKUP(J$3, data!$P$2:$T$10, MATCH($I84,data!$I$3:$I$10,0)+1, 0)))</f>
        <is>
          <t/>
        </is>
      </c>
      <c r="Q84" s="0" t="inlineStr">
        <f aca="false">IF(ISBLANK(K84), "",IF(_xlfn.XOR(VLOOKUP($E84, data!$E$3:$G$11, IF($F84="int", 3, 2), 0) &gt; HLOOKUP(K$3, data!$P$2:$T$10, MATCH($I84,data!$I$3:$I$10,0)+1, 0),K84&lt;&gt;"pass"), "OK", VLOOKUP($E84, data!$E$3:$G$11, IF($F84="int", 3, 2), 0)&amp;"|"&amp;HLOOKUP(K$3, data!$P$2:$T$10, MATCH($I84,data!$I$3:$I$10,0)+1, 0)))</f>
        <is>
          <t/>
        </is>
      </c>
      <c r="R84" s="0" t="inlineStr">
        <f aca="false">IF(ISBLANK(L84), "",IF(_xlfn.XOR(VLOOKUP($E84, data!$E$3:$G$11, IF($F84="int", 3, 2), 0) &gt; HLOOKUP(L$3, data!$P$2:$T$10, MATCH($I84,data!$I$3:$I$10,0)+1, 0),L84&lt;&gt;"pass"), "OK", VLOOKUP($E84, data!$E$3:$G$11, IF($F84="int", 3, 2), 0)&amp;"|"&amp;HLOOKUP(L$3, data!$P$2:$T$10, MATCH($I84,data!$I$3:$I$10,0)+1, 0)))</f>
        <is>
          <t/>
        </is>
      </c>
      <c r="S84" s="0" t="inlineStr">
        <f aca="false">IF(ISBLANK(M84), "",IF(_xlfn.XOR(VLOOKUP($E84, data!$E$3:$G$11, IF($F84="int", 3, 2), 0) &gt; HLOOKUP(M$3, data!$P$2:$T$10, MATCH($I84,data!$I$3:$I$10,0)+1, 0),M84&lt;&gt;"pass"), "OK", VLOOKUP($E84, data!$E$3:$G$11, IF($F84="int", 3, 2), 0)&amp;"|"&amp;HLOOKUP(M$3, data!$P$2:$T$10, MATCH($I84,data!$I$3:$I$10,0)+1, 0)))</f>
        <is>
          <t/>
        </is>
      </c>
      <c r="T84" s="0" t="inlineStr">
        <f aca="false">IF(ISBLANK(N84), "",IF(_xlfn.XOR(VLOOKUP($E84, data!$E$3:$G$11, IF($F84="int", 3, 2), 0) &gt; HLOOKUP(N$3, data!$P$2:$T$10, MATCH($I84,data!$I$3:$I$10,0)+1, 0),N84&lt;&gt;"pass"), "OK", VLOOKUP($E84, data!$E$3:$G$11, IF($F84="int", 3, 2), 0)&amp;"|"&amp;HLOOKUP(N$3, data!$P$2:$T$10, MATCH($I84,data!$I$3:$I$10,0)+1, 0)))</f>
        <is>
          <t/>
        </is>
      </c>
    </row>
    <row r="85" customFormat="false" ht="12.8" hidden="false" customHeight="false" outlineLevel="0" collapsed="false">
      <c r="C85" s="0" t="n">
        <v>1</v>
      </c>
      <c r="D85" s="0" t="s">
        <v>31</v>
      </c>
      <c r="E85" s="0" t="s">
        <v>32</v>
      </c>
      <c r="I85" s="0" t="s">
        <v>32</v>
      </c>
      <c r="O85" s="7" t="inlineStr">
        <f aca="false">IF(COUNTA(J85:N85) &gt; 0, CONCATENATE(C85,MID(D85, FIND(":", D85)+1, 99),A$5,B$5,SUBSTITUTE(E85, ":", "-"),F85,G85,H85), "")</f>
        <is>
          <t/>
        </is>
      </c>
      <c r="P85" s="0" t="inlineStr">
        <f aca="false">IF(ISBLANK(J85), "",IF(_xlfn.XOR(VLOOKUP($E85, data!$E$3:$G$11, IF($F85="int", 3, 2), 0) &gt; HLOOKUP(J$3, data!$P$2:$T$10, MATCH($I85,data!$I$3:$I$10,0)+1, 0),J85&lt;&gt;"pass"), "OK", VLOOKUP($E85, data!$E$3:$G$11, IF($F85="int", 3, 2), 0)&amp;"|"&amp;HLOOKUP(J$3, data!$P$2:$T$10, MATCH($I85,data!$I$3:$I$10,0)+1, 0)))</f>
        <is>
          <t/>
        </is>
      </c>
      <c r="Q85" s="0" t="inlineStr">
        <f aca="false">IF(ISBLANK(K85), "",IF(_xlfn.XOR(VLOOKUP($E85, data!$E$3:$G$11, IF($F85="int", 3, 2), 0) &gt; HLOOKUP(K$3, data!$P$2:$T$10, MATCH($I85,data!$I$3:$I$10,0)+1, 0),K85&lt;&gt;"pass"), "OK", VLOOKUP($E85, data!$E$3:$G$11, IF($F85="int", 3, 2), 0)&amp;"|"&amp;HLOOKUP(K$3, data!$P$2:$T$10, MATCH($I85,data!$I$3:$I$10,0)+1, 0)))</f>
        <is>
          <t/>
        </is>
      </c>
      <c r="R85" s="0" t="inlineStr">
        <f aca="false">IF(ISBLANK(L85), "",IF(_xlfn.XOR(VLOOKUP($E85, data!$E$3:$G$11, IF($F85="int", 3, 2), 0) &gt; HLOOKUP(L$3, data!$P$2:$T$10, MATCH($I85,data!$I$3:$I$10,0)+1, 0),L85&lt;&gt;"pass"), "OK", VLOOKUP($E85, data!$E$3:$G$11, IF($F85="int", 3, 2), 0)&amp;"|"&amp;HLOOKUP(L$3, data!$P$2:$T$10, MATCH($I85,data!$I$3:$I$10,0)+1, 0)))</f>
        <is>
          <t/>
        </is>
      </c>
      <c r="S85" s="0" t="inlineStr">
        <f aca="false">IF(ISBLANK(M85), "",IF(_xlfn.XOR(VLOOKUP($E85, data!$E$3:$G$11, IF($F85="int", 3, 2), 0) &gt; HLOOKUP(M$3, data!$P$2:$T$10, MATCH($I85,data!$I$3:$I$10,0)+1, 0),M85&lt;&gt;"pass"), "OK", VLOOKUP($E85, data!$E$3:$G$11, IF($F85="int", 3, 2), 0)&amp;"|"&amp;HLOOKUP(M$3, data!$P$2:$T$10, MATCH($I85,data!$I$3:$I$10,0)+1, 0)))</f>
        <is>
          <t/>
        </is>
      </c>
      <c r="T85" s="0" t="inlineStr">
        <f aca="false">IF(ISBLANK(N85), "",IF(_xlfn.XOR(VLOOKUP($E85, data!$E$3:$G$11, IF($F85="int", 3, 2), 0) &gt; HLOOKUP(N$3, data!$P$2:$T$10, MATCH($I85,data!$I$3:$I$10,0)+1, 0),N85&lt;&gt;"pass"), "OK", VLOOKUP($E85, data!$E$3:$G$11, IF($F85="int", 3, 2), 0)&amp;"|"&amp;HLOOKUP(N$3, data!$P$2:$T$10, MATCH($I85,data!$I$3:$I$10,0)+1, 0)))</f>
        <is>
          <t/>
        </is>
      </c>
    </row>
    <row r="86" customFormat="false" ht="12.8" hidden="false" customHeight="false" outlineLevel="0" collapsed="false">
      <c r="C86" s="0" t="n">
        <v>1</v>
      </c>
      <c r="D86" s="0" t="s">
        <v>31</v>
      </c>
      <c r="E86" s="0" t="s">
        <v>31</v>
      </c>
      <c r="I86" s="0" t="s">
        <v>31</v>
      </c>
      <c r="O86" s="7" t="inlineStr">
        <f aca="false">IF(COUNTA(J86:N86) &gt; 0, CONCATENATE(C86,MID(D86, FIND(":", D86)+1, 99),A$5,B$5,SUBSTITUTE(E86, ":", "-"),F86,G86,H86), "")</f>
        <is>
          <t/>
        </is>
      </c>
      <c r="P86" s="0" t="inlineStr">
        <f aca="false">IF(ISBLANK(J86), "",IF(_xlfn.XOR(VLOOKUP($E86, data!$E$3:$G$11, IF($F86="int", 3, 2), 0) &gt; HLOOKUP(J$3, data!$P$2:$T$10, MATCH($I86,data!$I$3:$I$10,0)+1, 0),J86&lt;&gt;"pass"), "OK", VLOOKUP($E86, data!$E$3:$G$11, IF($F86="int", 3, 2), 0)&amp;"|"&amp;HLOOKUP(J$3, data!$P$2:$T$10, MATCH($I86,data!$I$3:$I$10,0)+1, 0)))</f>
        <is>
          <t/>
        </is>
      </c>
      <c r="Q86" s="0" t="inlineStr">
        <f aca="false">IF(ISBLANK(K86), "",IF(_xlfn.XOR(VLOOKUP($E86, data!$E$3:$G$11, IF($F86="int", 3, 2), 0) &gt; HLOOKUP(K$3, data!$P$2:$T$10, MATCH($I86,data!$I$3:$I$10,0)+1, 0),K86&lt;&gt;"pass"), "OK", VLOOKUP($E86, data!$E$3:$G$11, IF($F86="int", 3, 2), 0)&amp;"|"&amp;HLOOKUP(K$3, data!$P$2:$T$10, MATCH($I86,data!$I$3:$I$10,0)+1, 0)))</f>
        <is>
          <t/>
        </is>
      </c>
      <c r="R86" s="0" t="inlineStr">
        <f aca="false">IF(ISBLANK(L86), "",IF(_xlfn.XOR(VLOOKUP($E86, data!$E$3:$G$11, IF($F86="int", 3, 2), 0) &gt; HLOOKUP(L$3, data!$P$2:$T$10, MATCH($I86,data!$I$3:$I$10,0)+1, 0),L86&lt;&gt;"pass"), "OK", VLOOKUP($E86, data!$E$3:$G$11, IF($F86="int", 3, 2), 0)&amp;"|"&amp;HLOOKUP(L$3, data!$P$2:$T$10, MATCH($I86,data!$I$3:$I$10,0)+1, 0)))</f>
        <is>
          <t/>
        </is>
      </c>
      <c r="S86" s="0" t="inlineStr">
        <f aca="false">IF(ISBLANK(M86), "",IF(_xlfn.XOR(VLOOKUP($E86, data!$E$3:$G$11, IF($F86="int", 3, 2), 0) &gt; HLOOKUP(M$3, data!$P$2:$T$10, MATCH($I86,data!$I$3:$I$10,0)+1, 0),M86&lt;&gt;"pass"), "OK", VLOOKUP($E86, data!$E$3:$G$11, IF($F86="int", 3, 2), 0)&amp;"|"&amp;HLOOKUP(M$3, data!$P$2:$T$10, MATCH($I86,data!$I$3:$I$10,0)+1, 0)))</f>
        <is>
          <t/>
        </is>
      </c>
      <c r="T86" s="0" t="inlineStr">
        <f aca="false">IF(ISBLANK(N86), "",IF(_xlfn.XOR(VLOOKUP($E86, data!$E$3:$G$11, IF($F86="int", 3, 2), 0) &gt; HLOOKUP(N$3, data!$P$2:$T$10, MATCH($I86,data!$I$3:$I$10,0)+1, 0),N86&lt;&gt;"pass"), "OK", VLOOKUP($E86, data!$E$3:$G$11, IF($F86="int", 3, 2), 0)&amp;"|"&amp;HLOOKUP(N$3, data!$P$2:$T$10, MATCH($I86,data!$I$3:$I$10,0)+1, 0)))</f>
        <is>
          <t/>
        </is>
      </c>
    </row>
    <row r="87" customFormat="false" ht="12.8" hidden="false" customHeight="false" outlineLevel="0" collapsed="false">
      <c r="C87" s="0" t="n">
        <v>1</v>
      </c>
      <c r="D87" s="0" t="s">
        <v>31</v>
      </c>
      <c r="E87" s="0" t="s">
        <v>35</v>
      </c>
      <c r="I87" s="0" t="s">
        <v>31</v>
      </c>
      <c r="O87" s="7" t="inlineStr">
        <f aca="false">IF(COUNTA(J87:N87) &gt; 0, CONCATENATE(C87,MID(D87, FIND(":", D87)+1, 99),A$5,B$5,SUBSTITUTE(E87, ":", "-"),F87,G87,H87), "")</f>
        <is>
          <t/>
        </is>
      </c>
      <c r="P87" s="0" t="inlineStr">
        <f aca="false">IF(ISBLANK(J87), "",IF(_xlfn.XOR(VLOOKUP($E87, data!$E$3:$G$11, IF($F87="int", 3, 2), 0) &gt; HLOOKUP(J$3, data!$P$2:$T$10, MATCH($I87,data!$I$3:$I$10,0)+1, 0),J87&lt;&gt;"pass"), "OK", VLOOKUP($E87, data!$E$3:$G$11, IF($F87="int", 3, 2), 0)&amp;"|"&amp;HLOOKUP(J$3, data!$P$2:$T$10, MATCH($I87,data!$I$3:$I$10,0)+1, 0)))</f>
        <is>
          <t/>
        </is>
      </c>
      <c r="Q87" s="0" t="inlineStr">
        <f aca="false">IF(ISBLANK(K87), "",IF(_xlfn.XOR(VLOOKUP($E87, data!$E$3:$G$11, IF($F87="int", 3, 2), 0) &gt; HLOOKUP(K$3, data!$P$2:$T$10, MATCH($I87,data!$I$3:$I$10,0)+1, 0),K87&lt;&gt;"pass"), "OK", VLOOKUP($E87, data!$E$3:$G$11, IF($F87="int", 3, 2), 0)&amp;"|"&amp;HLOOKUP(K$3, data!$P$2:$T$10, MATCH($I87,data!$I$3:$I$10,0)+1, 0)))</f>
        <is>
          <t/>
        </is>
      </c>
      <c r="R87" s="0" t="inlineStr">
        <f aca="false">IF(ISBLANK(L87), "",IF(_xlfn.XOR(VLOOKUP($E87, data!$E$3:$G$11, IF($F87="int", 3, 2), 0) &gt; HLOOKUP(L$3, data!$P$2:$T$10, MATCH($I87,data!$I$3:$I$10,0)+1, 0),L87&lt;&gt;"pass"), "OK", VLOOKUP($E87, data!$E$3:$G$11, IF($F87="int", 3, 2), 0)&amp;"|"&amp;HLOOKUP(L$3, data!$P$2:$T$10, MATCH($I87,data!$I$3:$I$10,0)+1, 0)))</f>
        <is>
          <t/>
        </is>
      </c>
      <c r="S87" s="0" t="inlineStr">
        <f aca="false">IF(ISBLANK(M87), "",IF(_xlfn.XOR(VLOOKUP($E87, data!$E$3:$G$11, IF($F87="int", 3, 2), 0) &gt; HLOOKUP(M$3, data!$P$2:$T$10, MATCH($I87,data!$I$3:$I$10,0)+1, 0),M87&lt;&gt;"pass"), "OK", VLOOKUP($E87, data!$E$3:$G$11, IF($F87="int", 3, 2), 0)&amp;"|"&amp;HLOOKUP(M$3, data!$P$2:$T$10, MATCH($I87,data!$I$3:$I$10,0)+1, 0)))</f>
        <is>
          <t/>
        </is>
      </c>
      <c r="T87" s="0" t="inlineStr">
        <f aca="false">IF(ISBLANK(N87), "",IF(_xlfn.XOR(VLOOKUP($E87, data!$E$3:$G$11, IF($F87="int", 3, 2), 0) &gt; HLOOKUP(N$3, data!$P$2:$T$10, MATCH($I87,data!$I$3:$I$10,0)+1, 0),N87&lt;&gt;"pass"), "OK", VLOOKUP($E87, data!$E$3:$G$11, IF($F87="int", 3, 2), 0)&amp;"|"&amp;HLOOKUP(N$3, data!$P$2:$T$10, MATCH($I87,data!$I$3:$I$10,0)+1, 0)))</f>
        <is>
          <t/>
        </is>
      </c>
    </row>
    <row r="88" customFormat="false" ht="12.8" hidden="false" customHeight="false" outlineLevel="0" collapsed="false">
      <c r="C88" s="0" t="n">
        <v>1</v>
      </c>
      <c r="D88" s="0" t="s">
        <v>31</v>
      </c>
      <c r="E88" s="0" t="s">
        <v>35</v>
      </c>
      <c r="I88" s="0" t="s">
        <v>35</v>
      </c>
      <c r="O88" s="7" t="inlineStr">
        <f aca="false">IF(COUNTA(J88:N88) &gt; 0, CONCATENATE(C88,MID(D88, FIND(":", D88)+1, 99),A$5,B$5,SUBSTITUTE(E88, ":", "-"),F88,G88,H88), "")</f>
        <is>
          <t/>
        </is>
      </c>
      <c r="P88" s="0" t="inlineStr">
        <f aca="false">IF(ISBLANK(J88), "",IF(_xlfn.XOR(VLOOKUP($E88, data!$E$3:$G$11, IF($F88="int", 3, 2), 0) &gt; HLOOKUP(J$3, data!$P$2:$T$10, MATCH($I88,data!$I$3:$I$10,0)+1, 0),J88&lt;&gt;"pass"), "OK", VLOOKUP($E88, data!$E$3:$G$11, IF($F88="int", 3, 2), 0)&amp;"|"&amp;HLOOKUP(J$3, data!$P$2:$T$10, MATCH($I88,data!$I$3:$I$10,0)+1, 0)))</f>
        <is>
          <t/>
        </is>
      </c>
      <c r="Q88" s="0" t="inlineStr">
        <f aca="false">IF(ISBLANK(K88), "",IF(_xlfn.XOR(VLOOKUP($E88, data!$E$3:$G$11, IF($F88="int", 3, 2), 0) &gt; HLOOKUP(K$3, data!$P$2:$T$10, MATCH($I88,data!$I$3:$I$10,0)+1, 0),K88&lt;&gt;"pass"), "OK", VLOOKUP($E88, data!$E$3:$G$11, IF($F88="int", 3, 2), 0)&amp;"|"&amp;HLOOKUP(K$3, data!$P$2:$T$10, MATCH($I88,data!$I$3:$I$10,0)+1, 0)))</f>
        <is>
          <t/>
        </is>
      </c>
      <c r="R88" s="0" t="inlineStr">
        <f aca="false">IF(ISBLANK(L88), "",IF(_xlfn.XOR(VLOOKUP($E88, data!$E$3:$G$11, IF($F88="int", 3, 2), 0) &gt; HLOOKUP(L$3, data!$P$2:$T$10, MATCH($I88,data!$I$3:$I$10,0)+1, 0),L88&lt;&gt;"pass"), "OK", VLOOKUP($E88, data!$E$3:$G$11, IF($F88="int", 3, 2), 0)&amp;"|"&amp;HLOOKUP(L$3, data!$P$2:$T$10, MATCH($I88,data!$I$3:$I$10,0)+1, 0)))</f>
        <is>
          <t/>
        </is>
      </c>
      <c r="S88" s="0" t="inlineStr">
        <f aca="false">IF(ISBLANK(M88), "",IF(_xlfn.XOR(VLOOKUP($E88, data!$E$3:$G$11, IF($F88="int", 3, 2), 0) &gt; HLOOKUP(M$3, data!$P$2:$T$10, MATCH($I88,data!$I$3:$I$10,0)+1, 0),M88&lt;&gt;"pass"), "OK", VLOOKUP($E88, data!$E$3:$G$11, IF($F88="int", 3, 2), 0)&amp;"|"&amp;HLOOKUP(M$3, data!$P$2:$T$10, MATCH($I88,data!$I$3:$I$10,0)+1, 0)))</f>
        <is>
          <t/>
        </is>
      </c>
      <c r="T88" s="0" t="inlineStr">
        <f aca="false">IF(ISBLANK(N88), "",IF(_xlfn.XOR(VLOOKUP($E88, data!$E$3:$G$11, IF($F88="int", 3, 2), 0) &gt; HLOOKUP(N$3, data!$P$2:$T$10, MATCH($I88,data!$I$3:$I$10,0)+1, 0),N88&lt;&gt;"pass"), "OK", VLOOKUP($E88, data!$E$3:$G$11, IF($F88="int", 3, 2), 0)&amp;"|"&amp;HLOOKUP(N$3, data!$P$2:$T$10, MATCH($I88,data!$I$3:$I$10,0)+1, 0)))</f>
        <is>
          <t/>
        </is>
      </c>
    </row>
    <row r="89" customFormat="false" ht="12.8" hidden="false" customHeight="false" outlineLevel="0" collapsed="false">
      <c r="A89" s="0" t="n">
        <f aca="false">COUNTA(J69:N88)</f>
        <v>16</v>
      </c>
      <c r="K89" s="7"/>
      <c r="L89" s="7"/>
    </row>
  </sheetData>
  <mergeCells count="3">
    <mergeCell ref="I2:N2"/>
    <mergeCell ref="A3:B3"/>
    <mergeCell ref="F3:H3"/>
  </mergeCells>
  <conditionalFormatting sqref="J7:J89">
    <cfRule type="cellIs" priority="2" operator="equal" aboveAverage="0" equalAverage="0" bottom="0" percent="0" rank="0" text="" dxfId="0">
      <formula>"fail"</formula>
    </cfRule>
  </conditionalFormatting>
  <conditionalFormatting sqref="N7:N89">
    <cfRule type="cellIs" priority="3" operator="equal" aboveAverage="0" equalAverage="0" bottom="0" percent="0" rank="0" text="" dxfId="0">
      <formula>"fail"</formula>
    </cfRule>
  </conditionalFormatting>
  <conditionalFormatting sqref="K47:K67">
    <cfRule type="cellIs" priority="4" operator="equal" aboveAverage="0" equalAverage="0" bottom="0" percent="0" rank="0" text="" dxfId="0">
      <formula>"fail"</formula>
    </cfRule>
  </conditionalFormatting>
  <conditionalFormatting sqref="P6:T88">
    <cfRule type="cellIs" priority="5" operator="notEqual" aboveAverage="0" equalAverage="0" bottom="0" percent="0" rank="0" text="" dxfId="0">
      <formula>"OK"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72750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2015-12-25T03:43:24Z</dcterms:created>
  <dc:language>en-US</dc:language>
  <dcterms:modified xsi:type="dcterms:W3CDTF">2016-01-03T03:51:07Z</dcterms:modified>
  <cp:revision>35</cp:revision>
</cp:coreProperties>
</file>