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Coding\Projects\number-plate-recognition\result\"/>
    </mc:Choice>
  </mc:AlternateContent>
  <xr:revisionPtr revIDLastSave="0" documentId="13_ncr:1_{71AEC597-1F11-4A58-9540-D8D62ED8022E}" xr6:coauthVersionLast="45" xr6:coauthVersionMax="47" xr10:uidLastSave="{00000000-0000-0000-0000-000000000000}"/>
  <bookViews>
    <workbookView xWindow="22992" yWindow="384" windowWidth="21600" windowHeight="11832" xr2:uid="{00000000-000D-0000-FFFF-FFFF00000000}"/>
  </bookViews>
  <sheets>
    <sheet name="Testing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" l="1"/>
  <c r="L4" i="3"/>
  <c r="L5" i="3"/>
  <c r="L3" i="3"/>
  <c r="D5" i="3"/>
  <c r="F5" i="3" s="1"/>
  <c r="D3" i="3"/>
  <c r="D4" i="3"/>
  <c r="F4" i="3" s="1"/>
  <c r="N4" i="3"/>
  <c r="N5" i="3"/>
  <c r="M5" i="3"/>
  <c r="N3" i="3" l="1"/>
  <c r="F3" i="3"/>
  <c r="M3" i="3"/>
</calcChain>
</file>

<file path=xl/sharedStrings.xml><?xml version="1.0" encoding="utf-8"?>
<sst xmlns="http://schemas.openxmlformats.org/spreadsheetml/2006/main" count="19" uniqueCount="16">
  <si>
    <t>Train</t>
  </si>
  <si>
    <t>Test</t>
  </si>
  <si>
    <t>Epoch</t>
  </si>
  <si>
    <t>TP</t>
  </si>
  <si>
    <t>FP</t>
  </si>
  <si>
    <t>FN</t>
  </si>
  <si>
    <t>TN</t>
  </si>
  <si>
    <t>Precision</t>
  </si>
  <si>
    <t>Rasio</t>
  </si>
  <si>
    <t>Confussion Matrix Testing</t>
  </si>
  <si>
    <t>Result Saved</t>
  </si>
  <si>
    <t>runs\detect\train19\weights</t>
  </si>
  <si>
    <t>Accuracy</t>
  </si>
  <si>
    <t>Total</t>
  </si>
  <si>
    <t>Total Dataset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</si>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</sst>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0"/>
      <color rgb="FF000000"/>
      <name val="Arial"/>
      <scheme val="minor"/>
    </font>
    <font>
      <sz val="10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86F8-5004-4712-B9DC-99E03C733B38}">
  <dimension ref="A1:O5"/>
  <sheetViews>
    <sheetView tabSelected="1" workbookViewId="0">
      <selection activeCell="L15" sqref="L15"/>
    </sheetView>
  </sheetViews>
  <sheetFormatPr defaultRowHeight="15" x14ac:dyDescent="0.3"/>
  <cols>
    <col min="1" max="1" width="12.28515625" style="1" customWidth="1"/>
    <col min="2" max="2" width="17" style="1" customWidth="1"/>
    <col min="3" max="5" width="10.28515625" style="1" customWidth="1"/>
    <col min="6" max="6" width="10.85546875" style="1" customWidth="1"/>
    <col min="7" max="7" width="11.28515625" style="1" customWidth="1"/>
    <col min="8" max="12" width="9.140625" style="1"/>
    <col min="13" max="13" width="11" style="1" customWidth="1"/>
    <col min="14" max="14" width="14.140625" style="1" customWidth="1"/>
    <col min="15" max="15" width="29.42578125" style="1" customWidth="1"/>
    <col min="16" max="16384" width="9.140625" style="1"/>
  </cols>
  <sheetData>
    <row r="1" spans="1:15" x14ac:dyDescent="0.3">
      <c r="A1" s="7" t="s">
        <v>15</v>
      </c>
      <c r="B1" s="7" t="s">
        <v>14</v>
      </c>
      <c r="C1" s="5" t="s">
        <v>0</v>
      </c>
      <c r="D1" s="6"/>
      <c r="E1" s="5" t="s">
        <v>1</v>
      </c>
      <c r="F1" s="6"/>
      <c r="G1" s="7" t="s">
        <v>2</v>
      </c>
      <c r="H1" s="12" t="s">
        <v>9</v>
      </c>
      <c r="I1" s="12"/>
      <c r="J1" s="12"/>
      <c r="K1" s="12"/>
      <c r="L1" s="12"/>
      <c r="M1" s="7" t="s">
        <v>12</v>
      </c>
      <c r="N1" s="7" t="s">
        <v>7</v>
      </c>
      <c r="O1" s="10" t="s">
        <v>10</v>
      </c>
    </row>
    <row r="2" spans="1:15" x14ac:dyDescent="0.3">
      <c r="A2" s="8"/>
      <c r="B2" s="8"/>
      <c r="C2" s="2" t="s">
        <v>8</v>
      </c>
      <c r="D2" s="2" t="s">
        <v>13</v>
      </c>
      <c r="E2" s="2" t="s">
        <v>8</v>
      </c>
      <c r="F2" s="2" t="s">
        <v>13</v>
      </c>
      <c r="G2" s="8"/>
      <c r="H2" s="4" t="s">
        <v>3</v>
      </c>
      <c r="I2" s="4" t="s">
        <v>4</v>
      </c>
      <c r="J2" s="4" t="s">
        <v>5</v>
      </c>
      <c r="K2" s="4" t="s">
        <v>6</v>
      </c>
      <c r="L2" s="4" t="s">
        <v>13</v>
      </c>
      <c r="M2" s="8"/>
      <c r="N2" s="9"/>
      <c r="O2" s="10"/>
    </row>
    <row r="3" spans="1:15" x14ac:dyDescent="0.3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B3-D3</f>
        <v>44</v>
      </c>
      <c r="G3" s="3">
        <v>5</v>
      </c>
      <c r="H3" s="3">
        <v>0</v>
      </c>
      <c r="I3" s="3">
        <v>0</v>
      </c>
      <c r="J3" s="3">
        <v>44</v>
      </c>
      <c r="K3" s="3">
        <v>0</v>
      </c>
      <c r="L3" s="3">
        <f>H3+I3+J3+K3</f>
        <v>44</v>
      </c>
      <c r="M3" s="3">
        <f>((H3+I3)/(H3+I3+J3+K3))*100</f>
        <v>0</v>
      </c>
      <c r="N3" s="3" t="e">
        <f>(H3/(H3+I3))*100</f>
        <v>#DIV/0!</v>
      </c>
      <c r="O3" s="3"/>
    </row>
    <row r="4" spans="1:15" x14ac:dyDescent="0.3">
      <c r="A4" s="3">
        <v>2</v>
      </c>
      <c r="B4" s="3">
        <v>817</v>
      </c>
      <c r="C4" s="3">
        <v>0.9</v>
      </c>
      <c r="D4" s="3">
        <f>ROUNDUP(C4*B4,0)</f>
        <v>736</v>
      </c>
      <c r="E4" s="3">
        <v>0.1</v>
      </c>
      <c r="F4" s="3">
        <f t="shared" ref="F4:F5" si="0">B4-D4</f>
        <v>81</v>
      </c>
      <c r="G4" s="3">
        <v>5</v>
      </c>
      <c r="H4" s="3">
        <v>45</v>
      </c>
      <c r="I4" s="3">
        <v>20</v>
      </c>
      <c r="J4" s="3">
        <v>36</v>
      </c>
      <c r="K4" s="3">
        <v>0</v>
      </c>
      <c r="L4" s="3">
        <f t="shared" ref="L4:L5" si="1">H4+I4+J4+K4</f>
        <v>101</v>
      </c>
      <c r="M4" s="11">
        <f>((H4+I4)/(H4+I4+J4+K4))*100</f>
        <v>64.356435643564353</v>
      </c>
      <c r="N4" s="3">
        <f t="shared" ref="N4:N5" si="2">(H4/(H4+I4))*100</f>
        <v>69.230769230769226</v>
      </c>
      <c r="O4" s="3" t="s">
        <v>11</v>
      </c>
    </row>
    <row r="5" spans="1:15" x14ac:dyDescent="0.3">
      <c r="A5" s="3">
        <v>3</v>
      </c>
      <c r="B5" s="3"/>
      <c r="C5" s="3">
        <v>0.9</v>
      </c>
      <c r="D5" s="3">
        <f>ROUNDUP(C5*B5,0)</f>
        <v>0</v>
      </c>
      <c r="E5" s="3">
        <v>0.1</v>
      </c>
      <c r="F5" s="3">
        <f t="shared" si="0"/>
        <v>0</v>
      </c>
      <c r="G5" s="3"/>
      <c r="H5" s="3"/>
      <c r="I5" s="3"/>
      <c r="J5" s="3"/>
      <c r="K5" s="3"/>
      <c r="L5" s="3">
        <f t="shared" si="1"/>
        <v>0</v>
      </c>
      <c r="M5" s="3" t="e">
        <f>((H5+I5)/(H5+I5+J5+K5))*100</f>
        <v>#DIV/0!</v>
      </c>
      <c r="N5" s="3" t="e">
        <f t="shared" si="2"/>
        <v>#DIV/0!</v>
      </c>
      <c r="O5" s="3"/>
    </row>
  </sheetData>
  <mergeCells count="9">
    <mergeCell ref="O1:O2"/>
    <mergeCell ref="H1:L1"/>
    <mergeCell ref="M1:M2"/>
    <mergeCell ref="N1:N2"/>
    <mergeCell ref="A1:A2"/>
    <mergeCell ref="B1:B2"/>
    <mergeCell ref="E1:F1"/>
    <mergeCell ref="C1:D1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AcilRestu12</cp:lastModifiedBy>
  <dcterms:modified xsi:type="dcterms:W3CDTF">2023-12-06T18:23:52Z</dcterms:modified>
</cp:coreProperties>
</file>