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куп" sheetId="1" r:id="rId4"/>
    <sheet state="visible" name="Заготовки" sheetId="2" r:id="rId5"/>
    <sheet state="visible" name="Блины" sheetId="3" r:id="rId6"/>
  </sheets>
  <definedNames>
    <definedName hidden="1" localSheetId="0" name="Z_E49A7915_F3FE_4531_AB86_FD27A3946018_.wvu.FilterData">'Закуп'!$A$3:$AA$68</definedName>
  </definedNames>
  <calcPr/>
  <customWorkbookViews>
    <customWorkbookView activeSheetId="0" maximized="1" windowHeight="0" windowWidth="0" guid="{E49A7915-F3FE-4531-AB86-FD27A3946018}" name="Фильтр 1"/>
  </customWorkbookViews>
</workbook>
</file>

<file path=xl/sharedStrings.xml><?xml version="1.0" encoding="utf-8"?>
<sst xmlns="http://schemas.openxmlformats.org/spreadsheetml/2006/main" count="312" uniqueCount="201">
  <si>
    <t>ВАЖНО!!! 
ДЛЯ РАСЧЕТА РОЗНИЧНЫХ ЦЕН ДЛЯ НОВОЙ ТОЧКИ СОЗДАЕМ КОПИЮ И ДАННЫЕ ВНОСИМ В СКОПИРОВАННУЮ ТАБЛИЦУ!!
ЭТО ИСХОДНИК!!!</t>
  </si>
  <si>
    <t xml:space="preserve">ДАННЫЕ ВНОСИМ ТОЛЬКО В СТОЛБЦЫ ГОЛУБОГО ЦВЕТА, В ДРУГИХ ЯЧЕЙКАХ И ВКЛАДКАХ НИЧЕГО МЕНЯТЬ НЕЛЬЗЯ </t>
  </si>
  <si>
    <t>Продукты</t>
  </si>
  <si>
    <t>цена 1 кг/1литр</t>
  </si>
  <si>
    <t>Вес упаковки, гр</t>
  </si>
  <si>
    <t>Цена 1 гр</t>
  </si>
  <si>
    <t>Поставщик</t>
  </si>
  <si>
    <t>Анчоусы</t>
  </si>
  <si>
    <t>Фуд премиум</t>
  </si>
  <si>
    <t>Банан</t>
  </si>
  <si>
    <t>рынок</t>
  </si>
  <si>
    <t xml:space="preserve">Бульон грибной сухой </t>
  </si>
  <si>
    <t xml:space="preserve">Варёная сгущенка </t>
  </si>
  <si>
    <t xml:space="preserve">Ветчина </t>
  </si>
  <si>
    <t>Вино белое полусладкое (в тетрапаке, дешевое)</t>
  </si>
  <si>
    <t>Магазин</t>
  </si>
  <si>
    <t>Вырезка говяжья Глазной мускул</t>
  </si>
  <si>
    <t>маруся/магазин</t>
  </si>
  <si>
    <t>Какао-смесь ( горячий Шоколад)</t>
  </si>
  <si>
    <t>Грибы шампиньоны (свежие, НЕ маринованные)</t>
  </si>
  <si>
    <t>Рынок</t>
  </si>
  <si>
    <t xml:space="preserve">Жидкий дым </t>
  </si>
  <si>
    <t>Джем клубничный 900 г пластик</t>
  </si>
  <si>
    <t>маруся/озон/ магазин</t>
  </si>
  <si>
    <t xml:space="preserve">Кальмар филе </t>
  </si>
  <si>
    <t>Картофель Айдахо</t>
  </si>
  <si>
    <t>Картофель фри 9 х 9 (A) Torku 2,5 кг, Турция</t>
  </si>
  <si>
    <t>Кетчуп Томатный Heinz 800 г пластик</t>
  </si>
  <si>
    <t>Киви</t>
  </si>
  <si>
    <t xml:space="preserve">Клубника 1 кг, </t>
  </si>
  <si>
    <t>Копченая курица</t>
  </si>
  <si>
    <t xml:space="preserve">Огурцы корнишоны маринованные </t>
  </si>
  <si>
    <t>Кофе зерновой 1 кг</t>
  </si>
  <si>
    <t>Маруся/озон</t>
  </si>
  <si>
    <t xml:space="preserve">Крабовые палочки </t>
  </si>
  <si>
    <t>Кунжут белый обжаренный 1 кг</t>
  </si>
  <si>
    <t>Курица, Филе грудки с/м 11 кг/кор Курников Эконом</t>
  </si>
  <si>
    <t>Маруся/магазмн</t>
  </si>
  <si>
    <t>Лимон</t>
  </si>
  <si>
    <t>Лист салата</t>
  </si>
  <si>
    <t>Лук репчатый</t>
  </si>
  <si>
    <t>Майонез 10 кг.</t>
  </si>
  <si>
    <t xml:space="preserve">Масло подсолнечное Sunny Gold 5 л </t>
  </si>
  <si>
    <t>Маруся/магазин</t>
  </si>
  <si>
    <t>Масло сливочное 82,5% Renferly 400 г</t>
  </si>
  <si>
    <t xml:space="preserve">Мёд </t>
  </si>
  <si>
    <t>Меланж яичный 1 л тетрапак</t>
  </si>
  <si>
    <t>Маруся</t>
  </si>
  <si>
    <t>Молоко ультрапастеризованное 3,2% Professional line 1 л</t>
  </si>
  <si>
    <t>Молоко для теста (самое дешевое)</t>
  </si>
  <si>
    <t>Рынок , Светофор/магазин</t>
  </si>
  <si>
    <t xml:space="preserve">Мука пшеничная в/с </t>
  </si>
  <si>
    <t>Наггетсы куриные в кляре</t>
  </si>
  <si>
    <t>Огурец свежий</t>
  </si>
  <si>
    <t xml:space="preserve">Паприка сладкая молотая </t>
  </si>
  <si>
    <t>Перец болгарский</t>
  </si>
  <si>
    <t>Перец чёрный молотый Kotanyi~600 г (1200 мл) пластик, Австрия</t>
  </si>
  <si>
    <t>Маруся/магазин/озон</t>
  </si>
  <si>
    <t>Помидор</t>
  </si>
  <si>
    <t xml:space="preserve">Прованские травы </t>
  </si>
  <si>
    <t>Маруся/озон/магазин</t>
  </si>
  <si>
    <t xml:space="preserve">Разрыхлитель теста </t>
  </si>
  <si>
    <t>Сахар-песок ГОСТ 5 кг</t>
  </si>
  <si>
    <t>Сгущенное молоко 8,5% ГОСТ Белмолпродукт 1 кг бутылка</t>
  </si>
  <si>
    <t>Крем растительный 27% Шантипак</t>
  </si>
  <si>
    <t xml:space="preserve">Сливки ультрапастеризованные 22% </t>
  </si>
  <si>
    <t>Сметана 20% Ростагроэкспорт 500 г х 6 шт/3 кг</t>
  </si>
  <si>
    <t>Соус соевый Dunkan 1 л пластик</t>
  </si>
  <si>
    <t>Арахис жареный соленый 300 г Nikbionut</t>
  </si>
  <si>
    <t>Соль Полесье  Экстра 1 кг х 20 шт, Беларусь</t>
  </si>
  <si>
    <t xml:space="preserve">Соус Деми Глас сухой </t>
  </si>
  <si>
    <t xml:space="preserve">Соус соевый Терияки </t>
  </si>
  <si>
    <t>Моцарелла 50% блок Pizza topping с ЗМЖ ~ 1,2 кг</t>
  </si>
  <si>
    <t>Сыр пластиками Хохланд</t>
  </si>
  <si>
    <t xml:space="preserve">Сыр  творожный </t>
  </si>
  <si>
    <t>Сыр Голландский 45% блок ~ 5 кг</t>
  </si>
  <si>
    <t>Соус СЫР Чеддер плавленый Hochland, 1 кг/шт,8 шт/кор, пакет</t>
  </si>
  <si>
    <t>Творог обезжиренный в пачках 400гр</t>
  </si>
  <si>
    <t>Топпинг шоколад Spoom 1л/1кг</t>
  </si>
  <si>
    <t>Сироп Ваниль Spoom 1л стекло</t>
  </si>
  <si>
    <t>Форель кусочки малосоленая мороженая "Закуска Особая",в/уп, 600гр/шт,16шт/кор, 9,6кг/кор, (СМ)</t>
  </si>
  <si>
    <t>Чай Tess зеленый Стайл пакетик 100  шт/180 г</t>
  </si>
  <si>
    <t>Чай Tess черный Цейлон пакетик 100 шт/200 г</t>
  </si>
  <si>
    <t>Чеснок</t>
  </si>
  <si>
    <t>Яйцо</t>
  </si>
  <si>
    <t>Тесто для блинов</t>
  </si>
  <si>
    <t>Название</t>
  </si>
  <si>
    <t>Ингредиенты</t>
  </si>
  <si>
    <t>Вес БРУТТО, гр/мл</t>
  </si>
  <si>
    <t>Вес НЕТТО, гр/мл</t>
  </si>
  <si>
    <t>Себестоимость БРУТТО</t>
  </si>
  <si>
    <t>Цена на 1гр</t>
  </si>
  <si>
    <t>Тесто для блинов 3,5кг</t>
  </si>
  <si>
    <t>Яйцо (4шт) / Меланж</t>
  </si>
  <si>
    <t>себестоимость всего теста</t>
  </si>
  <si>
    <t>Соль (1 столовая ложка)</t>
  </si>
  <si>
    <t>Сахар (2 столовые ложки)</t>
  </si>
  <si>
    <t>Итого выход</t>
  </si>
  <si>
    <t>Молоко</t>
  </si>
  <si>
    <t>Вода комнатной темп.</t>
  </si>
  <si>
    <t>Себес теста на 1 блин</t>
  </si>
  <si>
    <t>Мука пшеничная высший сорт</t>
  </si>
  <si>
    <t>Разрыхлитель</t>
  </si>
  <si>
    <t>все штук блинов с 1 теста</t>
  </si>
  <si>
    <t>Масло подсолнечное рафинированное/дезодорир.</t>
  </si>
  <si>
    <t>Говядина вырезка в сыром виде очищенная 1кг</t>
  </si>
  <si>
    <t>Говядина замороженная</t>
  </si>
  <si>
    <t>Грибы шампиньоны жаренные 1кг</t>
  </si>
  <si>
    <t>Грибы шампиньоны свежие</t>
  </si>
  <si>
    <t>Масло растительное</t>
  </si>
  <si>
    <t>Приправа Knorr «Бульон грибной»</t>
  </si>
  <si>
    <t>Итого:</t>
  </si>
  <si>
    <t>Курица копченая 850гр</t>
  </si>
  <si>
    <t>Курица копченая неочищенная 850гр</t>
  </si>
  <si>
    <t>Заготовка курица</t>
  </si>
  <si>
    <t>Куринное филе размороженное</t>
  </si>
  <si>
    <t>Соевый соус</t>
  </si>
  <si>
    <t>Соль</t>
  </si>
  <si>
    <t>Перец черный молотый</t>
  </si>
  <si>
    <t>Майонез (2 столовой ложки)</t>
  </si>
  <si>
    <t>Заготовка кальмар очищенный</t>
  </si>
  <si>
    <t>Кальмар замороженный очищенный</t>
  </si>
  <si>
    <t>Лист салата очищенный</t>
  </si>
  <si>
    <t>Перец Богларский очищенный</t>
  </si>
  <si>
    <t>Перец Болгарский</t>
  </si>
  <si>
    <t>Соус Мажор</t>
  </si>
  <si>
    <t>Майонез</t>
  </si>
  <si>
    <t>Сметана (10-15%)</t>
  </si>
  <si>
    <t>Жидкий дым</t>
  </si>
  <si>
    <t>Чеснок очищенный</t>
  </si>
  <si>
    <t>Паприка</t>
  </si>
  <si>
    <t>Итого</t>
  </si>
  <si>
    <t>Соус Цезарь</t>
  </si>
  <si>
    <t>Анчоус консерв.</t>
  </si>
  <si>
    <t>Чеснок свежий очищенный</t>
  </si>
  <si>
    <t>Яйцо отварное очищенное</t>
  </si>
  <si>
    <t>РЕКОМЕНДОВАННАЯ ЦЕНА УМНОЖЕНА НА 3 ПО УМОЛЧАНИЮ, ПО НЕОБХОДИМОСТИ ИЗМЕНИТЬ</t>
  </si>
  <si>
    <t>Итого себестоимость</t>
  </si>
  <si>
    <t>Рекомендованная розничная цена</t>
  </si>
  <si>
    <t>Цена в Иркутске</t>
  </si>
  <si>
    <t>Цена в Северодвинск</t>
  </si>
  <si>
    <t>Блин домашний</t>
  </si>
  <si>
    <t>Банан шоколад</t>
  </si>
  <si>
    <t>Банан очищенный</t>
  </si>
  <si>
    <t>Сливки взбитые (сладкие)</t>
  </si>
  <si>
    <t>Топпинг «шоколад»</t>
  </si>
  <si>
    <t>Блин с вареной сгущенкой и соленым арахисом</t>
  </si>
  <si>
    <t>Сыр творожный</t>
  </si>
  <si>
    <t>Вареная сгущенка</t>
  </si>
  <si>
    <t>Дробленый Арахис</t>
  </si>
  <si>
    <t>Блин с творогом</t>
  </si>
  <si>
    <t>Творог обезжиренный</t>
  </si>
  <si>
    <t>Сахар (1 столовая ложка)</t>
  </si>
  <si>
    <t>Сметана 10-15%</t>
  </si>
  <si>
    <t>Ветчина сыр</t>
  </si>
  <si>
    <t>Ветчина</t>
  </si>
  <si>
    <t>Сыр Голландский / Российский</t>
  </si>
  <si>
    <t>Джокер</t>
  </si>
  <si>
    <t>Курица копченая очищенное филе</t>
  </si>
  <si>
    <t>Грибы шампиньоны обжаренные</t>
  </si>
  <si>
    <t>Сыр Моцарелла</t>
  </si>
  <si>
    <t>Сыр Голладский</t>
  </si>
  <si>
    <t>Киви-карамель</t>
  </si>
  <si>
    <t>Киви свежее очищенное</t>
  </si>
  <si>
    <t>Сливки взбитые</t>
  </si>
  <si>
    <t>Топпинг «Карамель»</t>
  </si>
  <si>
    <t>Клубничный</t>
  </si>
  <si>
    <t>Клубника св./св.мор.</t>
  </si>
  <si>
    <t>Топпинг «Клубничный»</t>
  </si>
  <si>
    <t>Мажор</t>
  </si>
  <si>
    <t>Курица жареная</t>
  </si>
  <si>
    <t>Сыр Голландский</t>
  </si>
  <si>
    <t>Перец Болгарский очищенный</t>
  </si>
  <si>
    <t>Морской</t>
  </si>
  <si>
    <t>Кальмар отварной</t>
  </si>
  <si>
    <t>Семга слабосоленая</t>
  </si>
  <si>
    <t>Яйцо кур. отварное</t>
  </si>
  <si>
    <t>Крабовые палочки</t>
  </si>
  <si>
    <t>Сырный</t>
  </si>
  <si>
    <t>Сыр Российский/Голландский</t>
  </si>
  <si>
    <t>Сыр Чеддер/Хохланд (пластики)</t>
  </si>
  <si>
    <t>Филадельфия</t>
  </si>
  <si>
    <t>Фирменный</t>
  </si>
  <si>
    <t>Говядина вырезка в сыром виде п/ф</t>
  </si>
  <si>
    <t>Грибы шампиньоны жареные</t>
  </si>
  <si>
    <t>Сливки 22%</t>
  </si>
  <si>
    <t>Огурцы Корнишоны п/ф</t>
  </si>
  <si>
    <t>Лук репчатый очищенный</t>
  </si>
  <si>
    <t>Соус Деми Глас сухой</t>
  </si>
  <si>
    <t>Вино белое полусладкое</t>
  </si>
  <si>
    <t>Прованские травы</t>
  </si>
  <si>
    <t>Цезарь с курицей</t>
  </si>
  <si>
    <t>Цезарь с семгой</t>
  </si>
  <si>
    <t>Семга слабой соли</t>
  </si>
  <si>
    <t>Якудза</t>
  </si>
  <si>
    <t>Грибы шампиньоны жар.</t>
  </si>
  <si>
    <t>Кунжут</t>
  </si>
  <si>
    <t>Соус севый</t>
  </si>
  <si>
    <t>Соус терияки</t>
  </si>
  <si>
    <t>Жульен</t>
  </si>
  <si>
    <t>Грибы шампиньоны жаренные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</si>
</sst>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0.0"/>
  </numFmts>
  <fonts count="10">
    <font>
      <sz val="10.0"/>
      <color rgb="FF000000"/>
      <name val="Arial"/>
      <scheme val="minor"/>
    </font>
    <font>
      <b/>
      <sz val="12.0"/>
      <color rgb="FFFF0000"/>
      <name val="Arial"/>
      <scheme val="minor"/>
    </font>
    <font>
      <color theme="1"/>
      <name val="Arial"/>
      <scheme val="minor"/>
    </font>
    <font>
      <b/>
      <sz val="12.0"/>
      <color theme="5"/>
      <name val="Arial"/>
      <scheme val="minor"/>
    </font>
    <font>
      <b/>
      <color rgb="FFFF0000"/>
      <name val="Arial"/>
      <scheme val="minor"/>
    </font>
    <font>
      <b/>
      <color theme="1"/>
      <name val="Arial"/>
      <scheme val="minor"/>
    </font>
    <font>
      <sz val="12.0"/>
      <color theme="1"/>
      <name val="&quot;Times New Roman&quot;"/>
    </font>
    <font>
      <color rgb="FF000000"/>
      <name val="Arial"/>
    </font>
    <font/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</border>
    <border>
      <left style="medium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</border>
    <border>
      <left style="hair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4" numFmtId="0" xfId="0" applyFont="1"/>
    <xf borderId="1" fillId="0" fontId="5" numFmtId="0" xfId="0" applyAlignment="1" applyBorder="1" applyFont="1">
      <alignment readingOrder="0"/>
    </xf>
    <xf borderId="1" fillId="0" fontId="5" numFmtId="164" xfId="0" applyAlignment="1" applyBorder="1" applyFont="1" applyNumberFormat="1">
      <alignment readingOrder="0"/>
    </xf>
    <xf borderId="0" fillId="0" fontId="5" numFmtId="0" xfId="0" applyFont="1"/>
    <xf borderId="1" fillId="2" fontId="6" numFmtId="0" xfId="0" applyAlignment="1" applyBorder="1" applyFill="1" applyFont="1">
      <alignment readingOrder="0" shrinkToFit="0" vertical="bottom" wrapText="1"/>
    </xf>
    <xf borderId="1" fillId="3" fontId="2" numFmtId="0" xfId="0" applyAlignment="1" applyBorder="1" applyFill="1" applyFont="1">
      <alignment readingOrder="0"/>
    </xf>
    <xf borderId="1" fillId="0" fontId="2" numFmtId="164" xfId="0" applyBorder="1" applyFont="1" applyNumberFormat="1"/>
    <xf borderId="1" fillId="2" fontId="6" numFmtId="0" xfId="0" applyAlignment="1" applyBorder="1" applyFont="1">
      <alignment shrinkToFit="0" vertical="bottom" wrapText="1"/>
    </xf>
    <xf borderId="0" fillId="3" fontId="7" numFmtId="0" xfId="0" applyAlignment="1" applyFont="1">
      <alignment horizontal="left" readingOrder="0"/>
    </xf>
    <xf borderId="2" fillId="2" fontId="6" numFmtId="0" xfId="0" applyAlignment="1" applyBorder="1" applyFont="1">
      <alignment shrinkToFit="0" vertical="bottom" wrapText="1"/>
    </xf>
    <xf borderId="2" fillId="3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3" fillId="0" fontId="2" numFmtId="164" xfId="0" applyBorder="1" applyFont="1" applyNumberFormat="1"/>
    <xf borderId="0" fillId="0" fontId="2" numFmtId="2" xfId="0" applyFont="1" applyNumberFormat="1"/>
    <xf borderId="0" fillId="0" fontId="2" numFmtId="0" xfId="0" applyAlignment="1" applyFont="1">
      <alignment horizontal="center" readingOrder="0" shrinkToFit="0" vertical="center" wrapText="1"/>
    </xf>
    <xf borderId="4" fillId="4" fontId="2" numFmtId="0" xfId="0" applyAlignment="1" applyBorder="1" applyFill="1" applyFont="1">
      <alignment horizontal="center" readingOrder="0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2" numFmtId="0" xfId="0" applyAlignment="1" applyBorder="1" applyFont="1">
      <alignment horizontal="center" readingOrder="0" vertical="center"/>
    </xf>
    <xf borderId="9" fillId="2" fontId="7" numFmtId="0" xfId="0" applyAlignment="1" applyBorder="1" applyFont="1">
      <alignment horizontal="center" readingOrder="0" shrinkToFit="0" vertical="center" wrapText="1"/>
    </xf>
    <xf borderId="9" fillId="2" fontId="2" numFmtId="0" xfId="0" applyAlignment="1" applyBorder="1" applyFont="1">
      <alignment horizontal="center" vertical="center"/>
    </xf>
    <xf borderId="9" fillId="2" fontId="2" numFmtId="0" xfId="0" applyAlignment="1" applyBorder="1" applyFont="1">
      <alignment horizontal="center" readingOrder="0" vertical="center"/>
    </xf>
    <xf borderId="10" fillId="2" fontId="2" numFmtId="165" xfId="0" applyAlignment="1" applyBorder="1" applyFont="1" applyNumberFormat="1">
      <alignment horizontal="center" vertical="center"/>
    </xf>
    <xf borderId="11" fillId="0" fontId="8" numFmtId="0" xfId="0" applyBorder="1" applyFont="1"/>
    <xf borderId="12" fillId="5" fontId="7" numFmtId="0" xfId="0" applyAlignment="1" applyBorder="1" applyFill="1" applyFont="1">
      <alignment horizontal="center" readingOrder="0" shrinkToFit="0" vertical="center" wrapText="1"/>
    </xf>
    <xf borderId="12" fillId="5" fontId="2" numFmtId="0" xfId="0" applyAlignment="1" applyBorder="1" applyFont="1">
      <alignment horizontal="center" vertical="center"/>
    </xf>
    <xf borderId="12" fillId="5" fontId="2" numFmtId="2" xfId="0" applyAlignment="1" applyBorder="1" applyFont="1" applyNumberFormat="1">
      <alignment horizontal="center" vertical="center"/>
    </xf>
    <xf borderId="13" fillId="5" fontId="8" numFmtId="0" xfId="0" applyBorder="1" applyFont="1"/>
    <xf borderId="12" fillId="2" fontId="7" numFmtId="0" xfId="0" applyAlignment="1" applyBorder="1" applyFont="1">
      <alignment horizontal="center" readingOrder="0" shrinkToFit="0" vertical="center" wrapText="1"/>
    </xf>
    <xf borderId="12" fillId="2" fontId="2" numFmtId="0" xfId="0" applyAlignment="1" applyBorder="1" applyFont="1">
      <alignment horizontal="center" vertical="center"/>
    </xf>
    <xf borderId="12" fillId="2" fontId="2" numFmtId="0" xfId="0" applyAlignment="1" applyBorder="1" applyFont="1">
      <alignment horizontal="center" readingOrder="0" vertical="center"/>
    </xf>
    <xf borderId="13" fillId="2" fontId="8" numFmtId="0" xfId="0" applyBorder="1" applyFont="1"/>
    <xf borderId="12" fillId="5" fontId="2" numFmtId="0" xfId="0" applyAlignment="1" applyBorder="1" applyFont="1">
      <alignment horizontal="center" readingOrder="0" vertical="center"/>
    </xf>
    <xf borderId="12" fillId="5" fontId="2" numFmtId="166" xfId="0" applyAlignment="1" applyBorder="1" applyFont="1" applyNumberFormat="1">
      <alignment horizontal="center" vertical="center"/>
    </xf>
    <xf borderId="14" fillId="0" fontId="8" numFmtId="0" xfId="0" applyBorder="1" applyFont="1"/>
    <xf borderId="15" fillId="5" fontId="7" numFmtId="0" xfId="0" applyAlignment="1" applyBorder="1" applyFont="1">
      <alignment horizontal="center" readingOrder="0" shrinkToFit="0" vertical="center" wrapText="1"/>
    </xf>
    <xf borderId="15" fillId="5" fontId="2" numFmtId="0" xfId="0" applyAlignment="1" applyBorder="1" applyFont="1">
      <alignment horizontal="center" vertical="center"/>
    </xf>
    <xf borderId="16" fillId="5" fontId="8" numFmtId="0" xfId="0" applyBorder="1" applyFont="1"/>
    <xf borderId="17" fillId="0" fontId="2" numFmtId="0" xfId="0" applyAlignment="1" applyBorder="1" applyFont="1">
      <alignment readingOrder="0" shrinkToFit="0" vertical="center" wrapText="1"/>
    </xf>
    <xf borderId="18" fillId="2" fontId="7" numFmtId="0" xfId="0" applyAlignment="1" applyBorder="1" applyFont="1">
      <alignment horizontal="left" readingOrder="0" shrinkToFit="0" wrapText="1"/>
    </xf>
    <xf borderId="18" fillId="2" fontId="7" numFmtId="0" xfId="0" applyAlignment="1" applyBorder="1" applyFont="1">
      <alignment horizontal="right" readingOrder="0" shrinkToFit="0" wrapText="1"/>
    </xf>
    <xf borderId="18" fillId="2" fontId="7" numFmtId="1" xfId="0" applyAlignment="1" applyBorder="1" applyFont="1" applyNumberFormat="1">
      <alignment horizontal="right" readingOrder="0" shrinkToFit="0" wrapText="1"/>
    </xf>
    <xf borderId="19" fillId="2" fontId="2" numFmtId="2" xfId="0" applyAlignment="1" applyBorder="1" applyFont="1" applyNumberFormat="1">
      <alignment horizontal="center" vertical="center"/>
    </xf>
    <xf borderId="20" fillId="2" fontId="2" numFmtId="2" xfId="0" applyAlignment="1" applyBorder="1" applyFont="1" applyNumberFormat="1">
      <alignment horizontal="center" vertical="center"/>
    </xf>
    <xf borderId="17" fillId="0" fontId="7" numFmtId="0" xfId="0" applyAlignment="1" applyBorder="1" applyFont="1">
      <alignment horizontal="left" readingOrder="0" shrinkToFit="0" vertical="center" wrapText="1"/>
    </xf>
    <xf borderId="19" fillId="5" fontId="7" numFmtId="0" xfId="0" applyAlignment="1" applyBorder="1" applyFont="1">
      <alignment horizontal="left" readingOrder="0" shrinkToFit="0" wrapText="1"/>
    </xf>
    <xf borderId="19" fillId="5" fontId="7" numFmtId="0" xfId="0" applyAlignment="1" applyBorder="1" applyFont="1">
      <alignment horizontal="right" readingOrder="0" shrinkToFit="0" wrapText="1"/>
    </xf>
    <xf borderId="19" fillId="5" fontId="7" numFmtId="0" xfId="0" applyAlignment="1" applyBorder="1" applyFont="1">
      <alignment horizontal="right" readingOrder="0" shrinkToFit="0" wrapText="1"/>
    </xf>
    <xf borderId="19" fillId="5" fontId="2" numFmtId="0" xfId="0" applyAlignment="1" applyBorder="1" applyFont="1">
      <alignment horizontal="center" vertical="center"/>
    </xf>
    <xf borderId="20" fillId="5" fontId="2" numFmtId="0" xfId="0" applyAlignment="1" applyBorder="1" applyFont="1">
      <alignment horizontal="center" vertical="center"/>
    </xf>
    <xf borderId="21" fillId="0" fontId="8" numFmtId="0" xfId="0" applyBorder="1" applyFont="1"/>
    <xf borderId="0" fillId="2" fontId="7" numFmtId="0" xfId="0" applyAlignment="1" applyFont="1">
      <alignment horizontal="left" readingOrder="0" shrinkToFit="0" wrapText="1"/>
    </xf>
    <xf borderId="0" fillId="2" fontId="7" numFmtId="0" xfId="0" applyAlignment="1" applyFont="1">
      <alignment horizontal="right" readingOrder="0" shrinkToFit="0" wrapText="1"/>
    </xf>
    <xf borderId="0" fillId="2" fontId="7" numFmtId="0" xfId="0" applyAlignment="1" applyFont="1">
      <alignment horizontal="right" readingOrder="0" shrinkToFit="0" wrapText="1"/>
    </xf>
    <xf borderId="0" fillId="2" fontId="2" numFmtId="0" xfId="0" applyAlignment="1" applyFont="1">
      <alignment horizontal="center" vertical="center"/>
    </xf>
    <xf borderId="22" fillId="2" fontId="2" numFmtId="0" xfId="0" applyAlignment="1" applyBorder="1" applyFont="1">
      <alignment horizontal="center" vertical="center"/>
    </xf>
    <xf borderId="0" fillId="5" fontId="7" numFmtId="0" xfId="0" applyAlignment="1" applyFont="1">
      <alignment horizontal="left" readingOrder="0" shrinkToFit="0" wrapText="1"/>
    </xf>
    <xf borderId="0" fillId="5" fontId="7" numFmtId="0" xfId="0" applyAlignment="1" applyFont="1">
      <alignment horizontal="right" readingOrder="0" shrinkToFit="0" wrapText="1"/>
    </xf>
    <xf borderId="0" fillId="5" fontId="7" numFmtId="0" xfId="0" applyAlignment="1" applyFont="1">
      <alignment horizontal="right" readingOrder="0" shrinkToFit="0" wrapText="1"/>
    </xf>
    <xf borderId="0" fillId="5" fontId="2" numFmtId="0" xfId="0" applyAlignment="1" applyFont="1">
      <alignment horizontal="center" vertical="center"/>
    </xf>
    <xf borderId="22" fillId="5" fontId="2" numFmtId="0" xfId="0" applyAlignment="1" applyBorder="1" applyFont="1">
      <alignment horizontal="center" vertical="center"/>
    </xf>
    <xf borderId="23" fillId="0" fontId="7" numFmtId="0" xfId="0" applyAlignment="1" applyBorder="1" applyFont="1">
      <alignment horizontal="left" readingOrder="0" shrinkToFit="0" vertical="center" wrapText="1"/>
    </xf>
    <xf borderId="24" fillId="2" fontId="2" numFmtId="0" xfId="0" applyBorder="1" applyFont="1"/>
    <xf borderId="24" fillId="2" fontId="7" numFmtId="0" xfId="0" applyAlignment="1" applyBorder="1" applyFont="1">
      <alignment horizontal="right" readingOrder="0" shrinkToFit="0" wrapText="1"/>
    </xf>
    <xf borderId="24" fillId="2" fontId="2" numFmtId="0" xfId="0" applyAlignment="1" applyBorder="1" applyFont="1">
      <alignment horizontal="center" vertical="center"/>
    </xf>
    <xf borderId="25" fillId="2" fontId="2" numFmtId="164" xfId="0" applyAlignment="1" applyBorder="1" applyFont="1" applyNumberFormat="1">
      <alignment horizontal="center" vertical="center"/>
    </xf>
    <xf borderId="26" fillId="0" fontId="7" numFmtId="0" xfId="0" applyAlignment="1" applyBorder="1" applyFont="1">
      <alignment horizontal="left" readingOrder="0" shrinkToFit="0" vertical="center" wrapText="1"/>
    </xf>
    <xf borderId="26" fillId="5" fontId="7" numFmtId="0" xfId="0" applyAlignment="1" applyBorder="1" applyFont="1">
      <alignment horizontal="left" readingOrder="0" shrinkToFit="0" wrapText="1"/>
    </xf>
    <xf borderId="26" fillId="5" fontId="7" numFmtId="0" xfId="0" applyAlignment="1" applyBorder="1" applyFont="1">
      <alignment horizontal="right" readingOrder="0" shrinkToFit="0" wrapText="1"/>
    </xf>
    <xf borderId="24" fillId="5" fontId="2" numFmtId="2" xfId="0" applyAlignment="1" applyBorder="1" applyFont="1" applyNumberFormat="1">
      <alignment horizontal="center" vertical="center"/>
    </xf>
    <xf borderId="0" fillId="5" fontId="2" numFmtId="2" xfId="0" applyAlignment="1" applyFont="1" applyNumberFormat="1">
      <alignment horizontal="center" vertical="center"/>
    </xf>
    <xf borderId="17" fillId="0" fontId="2" numFmtId="0" xfId="0" applyAlignment="1" applyBorder="1" applyFont="1">
      <alignment readingOrder="0" vertical="center"/>
    </xf>
    <xf borderId="19" fillId="2" fontId="7" numFmtId="0" xfId="0" applyAlignment="1" applyBorder="1" applyFont="1">
      <alignment horizontal="left" readingOrder="0" shrinkToFit="0" wrapText="1"/>
    </xf>
    <xf borderId="19" fillId="2" fontId="7" numFmtId="0" xfId="0" applyAlignment="1" applyBorder="1" applyFont="1">
      <alignment horizontal="right" readingOrder="0" shrinkToFit="0" wrapText="1"/>
    </xf>
    <xf borderId="19" fillId="2" fontId="7" numFmtId="0" xfId="0" applyAlignment="1" applyBorder="1" applyFont="1">
      <alignment horizontal="right" readingOrder="0" shrinkToFit="0" wrapText="1"/>
    </xf>
    <xf borderId="19" fillId="2" fontId="2" numFmtId="0" xfId="0" applyAlignment="1" applyBorder="1" applyFont="1">
      <alignment horizontal="center" readingOrder="0" vertical="center"/>
    </xf>
    <xf borderId="20" fillId="2" fontId="2" numFmtId="0" xfId="0" applyAlignment="1" applyBorder="1" applyFont="1">
      <alignment horizontal="center" vertical="center"/>
    </xf>
    <xf borderId="24" fillId="5" fontId="7" numFmtId="0" xfId="0" applyAlignment="1" applyBorder="1" applyFont="1">
      <alignment horizontal="left" readingOrder="0" shrinkToFit="0" wrapText="1"/>
    </xf>
    <xf borderId="24" fillId="5" fontId="7" numFmtId="0" xfId="0" applyAlignment="1" applyBorder="1" applyFont="1">
      <alignment horizontal="right" readingOrder="0" shrinkToFit="0" wrapText="1"/>
    </xf>
    <xf borderId="25" fillId="5" fontId="2" numFmtId="0" xfId="0" applyAlignment="1" applyBorder="1" applyFont="1">
      <alignment horizontal="center" vertical="center"/>
    </xf>
    <xf borderId="27" fillId="0" fontId="2" numFmtId="0" xfId="0" applyAlignment="1" applyBorder="1" applyFont="1">
      <alignment readingOrder="0" vertical="center"/>
    </xf>
    <xf borderId="28" fillId="2" fontId="7" numFmtId="0" xfId="0" applyAlignment="1" applyBorder="1" applyFont="1">
      <alignment horizontal="left" readingOrder="0" shrinkToFit="0" wrapText="1"/>
    </xf>
    <xf borderId="28" fillId="2" fontId="7" numFmtId="0" xfId="0" applyAlignment="1" applyBorder="1" applyFont="1">
      <alignment horizontal="right" readingOrder="0" shrinkToFit="0" wrapText="1"/>
    </xf>
    <xf borderId="29" fillId="2" fontId="7" numFmtId="0" xfId="0" applyAlignment="1" applyBorder="1" applyFont="1">
      <alignment horizontal="right" readingOrder="0" shrinkToFit="0" wrapText="1"/>
    </xf>
    <xf borderId="29" fillId="2" fontId="2" numFmtId="0" xfId="0" applyAlignment="1" applyBorder="1" applyFont="1">
      <alignment horizontal="center" vertical="center"/>
    </xf>
    <xf borderId="7" fillId="2" fontId="2" numFmtId="0" xfId="0" applyAlignment="1" applyBorder="1" applyFont="1">
      <alignment horizontal="center" vertical="center"/>
    </xf>
    <xf borderId="28" fillId="5" fontId="7" numFmtId="0" xfId="0" applyAlignment="1" applyBorder="1" applyFont="1">
      <alignment horizontal="left" readingOrder="0" shrinkToFit="0" wrapText="1"/>
    </xf>
    <xf borderId="28" fillId="5" fontId="7" numFmtId="0" xfId="0" applyAlignment="1" applyBorder="1" applyFont="1">
      <alignment horizontal="right" readingOrder="0" shrinkToFit="0" wrapText="1"/>
    </xf>
    <xf borderId="29" fillId="5" fontId="7" numFmtId="0" xfId="0" applyAlignment="1" applyBorder="1" applyFont="1">
      <alignment horizontal="right" readingOrder="0" shrinkToFit="0" wrapText="1"/>
    </xf>
    <xf borderId="29" fillId="5" fontId="2" numFmtId="0" xfId="0" applyAlignment="1" applyBorder="1" applyFont="1">
      <alignment horizontal="center" vertical="center"/>
    </xf>
    <xf borderId="7" fillId="5" fontId="2" numFmtId="0" xfId="0" applyAlignment="1" applyBorder="1" applyFont="1">
      <alignment horizontal="center" vertical="center"/>
    </xf>
    <xf borderId="30" fillId="5" fontId="7" numFmtId="0" xfId="0" applyAlignment="1" applyBorder="1" applyFont="1">
      <alignment horizontal="left" readingOrder="0" shrinkToFit="0" wrapText="1"/>
    </xf>
    <xf borderId="30" fillId="5" fontId="7" numFmtId="0" xfId="0" applyAlignment="1" applyBorder="1" applyFont="1">
      <alignment horizontal="right" readingOrder="0" shrinkToFit="0" wrapText="1"/>
    </xf>
    <xf borderId="1" fillId="2" fontId="7" numFmtId="0" xfId="0" applyAlignment="1" applyBorder="1" applyFont="1">
      <alignment horizontal="left" readingOrder="0" shrinkToFit="0" wrapText="1"/>
    </xf>
    <xf borderId="1" fillId="2" fontId="7" numFmtId="0" xfId="0" applyAlignment="1" applyBorder="1" applyFont="1">
      <alignment horizontal="right" readingOrder="0" shrinkToFit="0" wrapText="1"/>
    </xf>
    <xf borderId="1" fillId="5" fontId="7" numFmtId="0" xfId="0" applyAlignment="1" applyBorder="1" applyFont="1">
      <alignment horizontal="left" readingOrder="0" shrinkToFit="0" wrapText="1"/>
    </xf>
    <xf borderId="1" fillId="5" fontId="7" numFmtId="0" xfId="0" applyAlignment="1" applyBorder="1" applyFont="1">
      <alignment horizontal="right" readingOrder="0" shrinkToFit="0" wrapText="1"/>
    </xf>
    <xf borderId="0" fillId="5" fontId="7" numFmtId="164" xfId="0" applyAlignment="1" applyFont="1" applyNumberFormat="1">
      <alignment horizontal="right" readingOrder="0" shrinkToFit="0" wrapText="1"/>
    </xf>
    <xf borderId="23" fillId="0" fontId="2" numFmtId="0" xfId="0" applyAlignment="1" applyBorder="1" applyFont="1">
      <alignment readingOrder="0" vertical="center"/>
    </xf>
    <xf borderId="24" fillId="2" fontId="7" numFmtId="0" xfId="0" applyAlignment="1" applyBorder="1" applyFont="1">
      <alignment horizontal="left" readingOrder="0" shrinkToFit="0" wrapText="1"/>
    </xf>
    <xf borderId="24" fillId="2" fontId="7" numFmtId="0" xfId="0" applyAlignment="1" applyBorder="1" applyFont="1">
      <alignment horizontal="right" readingOrder="0" shrinkToFit="0" wrapText="1"/>
    </xf>
    <xf borderId="24" fillId="2" fontId="8" numFmtId="0" xfId="0" applyBorder="1" applyFont="1"/>
    <xf borderId="25" fillId="2" fontId="2" numFmtId="0" xfId="0" applyAlignment="1" applyBorder="1" applyFont="1">
      <alignment horizontal="center" vertical="center"/>
    </xf>
    <xf borderId="24" fillId="5" fontId="7" numFmtId="0" xfId="0" applyAlignment="1" applyBorder="1" applyFont="1">
      <alignment horizontal="left" readingOrder="0" shrinkToFit="0" wrapText="1"/>
    </xf>
    <xf borderId="24" fillId="5" fontId="7" numFmtId="0" xfId="0" applyAlignment="1" applyBorder="1" applyFont="1">
      <alignment horizontal="right" readingOrder="0" shrinkToFit="0" wrapText="1"/>
    </xf>
    <xf borderId="24" fillId="5" fontId="8" numFmtId="0" xfId="0" applyBorder="1" applyFont="1"/>
    <xf borderId="30" fillId="2" fontId="7" numFmtId="0" xfId="0" applyAlignment="1" applyBorder="1" applyFont="1">
      <alignment horizontal="left" readingOrder="0" shrinkToFit="0" wrapText="1"/>
    </xf>
    <xf borderId="30" fillId="2" fontId="7" numFmtId="0" xfId="0" applyAlignment="1" applyBorder="1" applyFont="1">
      <alignment horizontal="right" readingOrder="0" shrinkToFit="0" wrapText="1"/>
    </xf>
    <xf borderId="19" fillId="2" fontId="2" numFmtId="0" xfId="0" applyAlignment="1" applyBorder="1" applyFont="1">
      <alignment horizontal="center" vertical="center"/>
    </xf>
    <xf borderId="24" fillId="0" fontId="2" numFmtId="0" xfId="0" applyBorder="1" applyFont="1"/>
    <xf borderId="25" fillId="0" fontId="2" numFmtId="0" xfId="0" applyBorder="1" applyFont="1"/>
    <xf borderId="0" fillId="0" fontId="2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31" fillId="4" fontId="2" numFmtId="0" xfId="0" applyAlignment="1" applyBorder="1" applyFont="1">
      <alignment horizontal="center" readingOrder="0" shrinkToFit="0" vertical="center" wrapText="1"/>
    </xf>
    <xf borderId="31" fillId="4" fontId="2" numFmtId="2" xfId="0" applyAlignment="1" applyBorder="1" applyFont="1" applyNumberFormat="1">
      <alignment horizontal="center" readingOrder="0" shrinkToFit="0" vertical="center" wrapText="1"/>
    </xf>
    <xf borderId="32" fillId="4" fontId="2" numFmtId="1" xfId="0" applyAlignment="1" applyBorder="1" applyFont="1" applyNumberFormat="1">
      <alignment horizontal="center" readingOrder="0" shrinkToFit="0" vertical="center" wrapText="1"/>
    </xf>
    <xf borderId="32" fillId="4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readingOrder="0" vertical="center"/>
    </xf>
    <xf borderId="19" fillId="0" fontId="7" numFmtId="0" xfId="0" applyAlignment="1" applyBorder="1" applyFont="1">
      <alignment horizontal="center" readingOrder="0" shrinkToFit="0" vertical="center" wrapText="1"/>
    </xf>
    <xf borderId="19" fillId="0" fontId="7" numFmtId="0" xfId="0" applyAlignment="1" applyBorder="1" applyFont="1">
      <alignment horizontal="right" readingOrder="0" shrinkToFit="0" wrapText="1"/>
    </xf>
    <xf borderId="19" fillId="0" fontId="2" numFmtId="2" xfId="0" applyAlignment="1" applyBorder="1" applyFont="1" applyNumberFormat="1">
      <alignment horizontal="right" vertical="center"/>
    </xf>
    <xf borderId="19" fillId="0" fontId="2" numFmtId="2" xfId="0" applyAlignment="1" applyBorder="1" applyFont="1" applyNumberFormat="1">
      <alignment horizontal="center" vertical="center"/>
    </xf>
    <xf borderId="20" fillId="3" fontId="2" numFmtId="1" xfId="0" applyAlignment="1" applyBorder="1" applyFont="1" applyNumberFormat="1">
      <alignment horizontal="center" vertical="center"/>
    </xf>
    <xf borderId="20" fillId="0" fontId="2" numFmtId="0" xfId="0" applyAlignment="1" applyBorder="1" applyFont="1">
      <alignment horizontal="center" readingOrder="0" vertical="center"/>
    </xf>
    <xf borderId="23" fillId="0" fontId="8" numFmtId="0" xfId="0" applyBorder="1" applyFont="1"/>
    <xf borderId="24" fillId="0" fontId="7" numFmtId="0" xfId="0" applyAlignment="1" applyBorder="1" applyFont="1">
      <alignment horizontal="center" readingOrder="0" shrinkToFit="0" vertical="center" wrapText="1"/>
    </xf>
    <xf borderId="24" fillId="0" fontId="7" numFmtId="0" xfId="0" applyAlignment="1" applyBorder="1" applyFont="1">
      <alignment horizontal="right" readingOrder="0" shrinkToFit="0" wrapText="1"/>
    </xf>
    <xf borderId="24" fillId="0" fontId="2" numFmtId="2" xfId="0" applyAlignment="1" applyBorder="1" applyFont="1" applyNumberFormat="1">
      <alignment horizontal="right" vertical="center"/>
    </xf>
    <xf borderId="24" fillId="0" fontId="8" numFmtId="0" xfId="0" applyBorder="1" applyFont="1"/>
    <xf borderId="25" fillId="0" fontId="8" numFmtId="0" xfId="0" applyBorder="1" applyFont="1"/>
    <xf borderId="21" fillId="0" fontId="2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left" readingOrder="0" shrinkToFit="0" wrapText="1"/>
    </xf>
    <xf borderId="0" fillId="0" fontId="7" numFmtId="0" xfId="0" applyAlignment="1" applyFont="1">
      <alignment horizontal="right" readingOrder="0" shrinkToFit="0" wrapText="1"/>
    </xf>
    <xf borderId="0" fillId="0" fontId="2" numFmtId="2" xfId="0" applyAlignment="1" applyFont="1" applyNumberFormat="1">
      <alignment horizontal="center" vertical="center"/>
    </xf>
    <xf borderId="22" fillId="3" fontId="2" numFmtId="1" xfId="0" applyAlignment="1" applyBorder="1" applyFont="1" applyNumberFormat="1">
      <alignment horizontal="center" vertical="center"/>
    </xf>
    <xf borderId="22" fillId="0" fontId="2" numFmtId="0" xfId="0" applyAlignment="1" applyBorder="1" applyFont="1">
      <alignment horizontal="center" readingOrder="0" vertical="center"/>
    </xf>
    <xf borderId="22" fillId="0" fontId="8" numFmtId="0" xfId="0" applyBorder="1" applyFont="1"/>
    <xf borderId="24" fillId="0" fontId="7" numFmtId="0" xfId="0" applyAlignment="1" applyBorder="1" applyFont="1">
      <alignment horizontal="left" readingOrder="0" shrinkToFit="0" wrapText="1"/>
    </xf>
    <xf borderId="24" fillId="0" fontId="2" numFmtId="2" xfId="0" applyBorder="1" applyFont="1" applyNumberFormat="1"/>
    <xf borderId="21" fillId="0" fontId="2" numFmtId="0" xfId="0" applyAlignment="1" applyBorder="1" applyFont="1">
      <alignment horizontal="center" readingOrder="0" shrinkToFit="0" vertical="center" wrapText="1"/>
    </xf>
    <xf borderId="19" fillId="0" fontId="7" numFmtId="0" xfId="0" applyAlignment="1" applyBorder="1" applyFont="1">
      <alignment horizontal="left" readingOrder="0" shrinkToFit="0" wrapText="1"/>
    </xf>
    <xf borderId="19" fillId="0" fontId="2" numFmtId="2" xfId="0" applyBorder="1" applyFont="1" applyNumberFormat="1"/>
    <xf borderId="19" fillId="0" fontId="2" numFmtId="2" xfId="0" applyAlignment="1" applyBorder="1" applyFont="1" applyNumberFormat="1">
      <alignment horizontal="center" readingOrder="0" vertical="center"/>
    </xf>
    <xf borderId="20" fillId="3" fontId="2" numFmtId="1" xfId="0" applyAlignment="1" applyBorder="1" applyFont="1" applyNumberFormat="1">
      <alignment horizontal="center" readingOrder="0" vertical="center"/>
    </xf>
    <xf borderId="17" fillId="0" fontId="9" numFmtId="0" xfId="0" applyAlignment="1" applyBorder="1" applyFont="1">
      <alignment horizontal="center"/>
    </xf>
    <xf borderId="19" fillId="0" fontId="9" numFmtId="0" xfId="0" applyAlignment="1" applyBorder="1" applyFont="1">
      <alignment shrinkToFit="0" vertical="bottom" wrapText="1"/>
    </xf>
    <xf borderId="19" fillId="0" fontId="9" numFmtId="0" xfId="0" applyAlignment="1" applyBorder="1" applyFont="1">
      <alignment horizontal="right" shrinkToFit="0" vertical="bottom" wrapText="1"/>
    </xf>
    <xf borderId="19" fillId="0" fontId="9" numFmtId="2" xfId="0" applyAlignment="1" applyBorder="1" applyFont="1" applyNumberFormat="1">
      <alignment horizontal="right" vertical="bottom"/>
    </xf>
    <xf borderId="19" fillId="0" fontId="9" numFmtId="2" xfId="0" applyAlignment="1" applyBorder="1" applyFont="1" applyNumberFormat="1">
      <alignment horizontal="center"/>
    </xf>
    <xf borderId="20" fillId="0" fontId="9" numFmtId="1" xfId="0" applyAlignment="1" applyBorder="1" applyFont="1" applyNumberFormat="1">
      <alignment horizontal="center"/>
    </xf>
    <xf borderId="20" fillId="0" fontId="9" numFmtId="0" xfId="0" applyAlignment="1" applyBorder="1" applyFont="1">
      <alignment horizontal="center"/>
    </xf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horizontal="right" shrinkToFit="0" vertical="bottom" wrapText="1"/>
    </xf>
    <xf borderId="0" fillId="0" fontId="9" numFmtId="2" xfId="0" applyAlignment="1" applyFont="1" applyNumberFormat="1">
      <alignment horizontal="right" vertical="bottom"/>
    </xf>
    <xf borderId="24" fillId="0" fontId="9" numFmtId="0" xfId="0" applyAlignment="1" applyBorder="1" applyFont="1">
      <alignment shrinkToFit="0" vertical="bottom" wrapText="1"/>
    </xf>
    <xf borderId="24" fillId="0" fontId="9" numFmtId="0" xfId="0" applyAlignment="1" applyBorder="1" applyFont="1">
      <alignment horizontal="right" shrinkToFit="0" vertical="bottom" wrapText="1"/>
    </xf>
    <xf borderId="24" fillId="0" fontId="9" numFmtId="2" xfId="0" applyAlignment="1" applyBorder="1" applyFont="1" applyNumberFormat="1">
      <alignment horizontal="right" vertical="bottom"/>
    </xf>
    <xf borderId="0" fillId="0" fontId="2" numFmtId="0" xfId="0" applyAlignment="1" applyFont="1">
      <alignment horizontal="center" vertical="center"/>
    </xf>
    <xf borderId="0" fillId="0" fontId="2" numFmtId="1" xfId="0" applyAlignment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51.38"/>
    <col customWidth="1" min="3" max="4" width="15.5"/>
    <col customWidth="1" min="6" max="6" width="37.63"/>
  </cols>
  <sheetData>
    <row r="1" ht="48.0" customHeight="1">
      <c r="A1" s="1" t="s">
        <v>0</v>
      </c>
      <c r="E1" s="2"/>
    </row>
    <row r="2" ht="38.25" customHeight="1">
      <c r="A2" s="3" t="s">
        <v>1</v>
      </c>
    </row>
    <row r="3">
      <c r="A3" s="4"/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B4" s="8" t="s">
        <v>7</v>
      </c>
      <c r="C4" s="9">
        <v>466.0</v>
      </c>
      <c r="D4" s="9">
        <v>75.0</v>
      </c>
      <c r="E4" s="10">
        <f t="shared" ref="E4:E68" si="1">C4/D4</f>
        <v>6.213333333</v>
      </c>
      <c r="F4" s="9" t="s">
        <v>8</v>
      </c>
    </row>
    <row r="5">
      <c r="B5" s="11" t="s">
        <v>9</v>
      </c>
      <c r="C5" s="9">
        <v>150.0</v>
      </c>
      <c r="D5" s="9">
        <v>1000.0</v>
      </c>
      <c r="E5" s="10">
        <f t="shared" si="1"/>
        <v>0.15</v>
      </c>
      <c r="F5" s="9" t="s">
        <v>10</v>
      </c>
    </row>
    <row r="6">
      <c r="B6" s="8" t="s">
        <v>11</v>
      </c>
      <c r="C6" s="9">
        <v>794.0</v>
      </c>
      <c r="D6" s="9">
        <v>2000.0</v>
      </c>
      <c r="E6" s="10">
        <f t="shared" si="1"/>
        <v>0.397</v>
      </c>
      <c r="F6" s="12" t="s">
        <v>8</v>
      </c>
    </row>
    <row r="7">
      <c r="B7" s="8" t="s">
        <v>12</v>
      </c>
      <c r="C7" s="9">
        <v>1266.0</v>
      </c>
      <c r="D7" s="9">
        <v>5000.0</v>
      </c>
      <c r="E7" s="10">
        <f t="shared" si="1"/>
        <v>0.2532</v>
      </c>
      <c r="F7" s="12" t="s">
        <v>8</v>
      </c>
    </row>
    <row r="8">
      <c r="B8" s="8" t="s">
        <v>13</v>
      </c>
      <c r="C8" s="9">
        <v>381.0</v>
      </c>
      <c r="D8" s="9">
        <v>1000.0</v>
      </c>
      <c r="E8" s="10">
        <f t="shared" si="1"/>
        <v>0.381</v>
      </c>
      <c r="F8" s="9" t="s">
        <v>8</v>
      </c>
    </row>
    <row r="9">
      <c r="B9" s="8" t="s">
        <v>14</v>
      </c>
      <c r="C9" s="9">
        <v>220.0</v>
      </c>
      <c r="D9" s="9">
        <v>1000.0</v>
      </c>
      <c r="E9" s="10">
        <f t="shared" si="1"/>
        <v>0.22</v>
      </c>
      <c r="F9" s="9" t="s">
        <v>15</v>
      </c>
    </row>
    <row r="10">
      <c r="B10" s="8" t="s">
        <v>16</v>
      </c>
      <c r="C10" s="9">
        <v>800.0</v>
      </c>
      <c r="D10" s="9">
        <v>1000.0</v>
      </c>
      <c r="E10" s="10">
        <f t="shared" si="1"/>
        <v>0.8</v>
      </c>
      <c r="F10" s="9" t="s">
        <v>17</v>
      </c>
    </row>
    <row r="11">
      <c r="B11" s="8" t="s">
        <v>18</v>
      </c>
      <c r="C11" s="9">
        <v>2898.0</v>
      </c>
      <c r="D11" s="9">
        <v>2500.0</v>
      </c>
      <c r="E11" s="10">
        <f t="shared" si="1"/>
        <v>1.1592</v>
      </c>
      <c r="F11" s="9" t="s">
        <v>8</v>
      </c>
    </row>
    <row r="12">
      <c r="B12" s="11" t="s">
        <v>19</v>
      </c>
      <c r="C12" s="9">
        <v>330.0</v>
      </c>
      <c r="D12" s="9">
        <v>1000.0</v>
      </c>
      <c r="E12" s="10">
        <f t="shared" si="1"/>
        <v>0.33</v>
      </c>
      <c r="F12" s="9" t="s">
        <v>20</v>
      </c>
    </row>
    <row r="13">
      <c r="B13" s="8" t="s">
        <v>21</v>
      </c>
      <c r="C13" s="9">
        <v>114.0</v>
      </c>
      <c r="D13" s="9">
        <v>33.0</v>
      </c>
      <c r="E13" s="10">
        <f t="shared" si="1"/>
        <v>3.454545455</v>
      </c>
      <c r="F13" s="12" t="s">
        <v>8</v>
      </c>
    </row>
    <row r="14">
      <c r="B14" s="8" t="s">
        <v>22</v>
      </c>
      <c r="C14" s="9">
        <v>220.0</v>
      </c>
      <c r="D14" s="9">
        <v>900.0</v>
      </c>
      <c r="E14" s="10">
        <f t="shared" si="1"/>
        <v>0.2444444444</v>
      </c>
      <c r="F14" s="12" t="s">
        <v>23</v>
      </c>
    </row>
    <row r="15">
      <c r="B15" s="8" t="s">
        <v>24</v>
      </c>
      <c r="C15" s="9">
        <v>565.0</v>
      </c>
      <c r="D15" s="9">
        <v>800.0</v>
      </c>
      <c r="E15" s="10">
        <f t="shared" si="1"/>
        <v>0.70625</v>
      </c>
      <c r="F15" s="9" t="s">
        <v>8</v>
      </c>
    </row>
    <row r="16">
      <c r="B16" s="11" t="s">
        <v>25</v>
      </c>
      <c r="C16" s="9">
        <v>358.0</v>
      </c>
      <c r="D16" s="9">
        <v>2500.0</v>
      </c>
      <c r="E16" s="10">
        <f t="shared" si="1"/>
        <v>0.1432</v>
      </c>
      <c r="F16" s="9" t="s">
        <v>8</v>
      </c>
    </row>
    <row r="17">
      <c r="B17" s="8" t="s">
        <v>26</v>
      </c>
      <c r="C17" s="9">
        <v>510.0</v>
      </c>
      <c r="D17" s="9">
        <v>2500.0</v>
      </c>
      <c r="E17" s="10">
        <f t="shared" si="1"/>
        <v>0.204</v>
      </c>
      <c r="F17" s="9" t="s">
        <v>8</v>
      </c>
    </row>
    <row r="18">
      <c r="B18" s="8" t="s">
        <v>27</v>
      </c>
      <c r="C18" s="9">
        <v>192.0</v>
      </c>
      <c r="D18" s="9">
        <v>800.0</v>
      </c>
      <c r="E18" s="10">
        <f t="shared" si="1"/>
        <v>0.24</v>
      </c>
      <c r="F18" s="12" t="s">
        <v>8</v>
      </c>
    </row>
    <row r="19">
      <c r="B19" s="11" t="s">
        <v>28</v>
      </c>
      <c r="C19" s="9">
        <v>400.0</v>
      </c>
      <c r="D19" s="9">
        <v>1000.0</v>
      </c>
      <c r="E19" s="10">
        <f t="shared" si="1"/>
        <v>0.4</v>
      </c>
      <c r="F19" s="9" t="s">
        <v>20</v>
      </c>
    </row>
    <row r="20">
      <c r="B20" s="8" t="s">
        <v>29</v>
      </c>
      <c r="C20" s="9">
        <v>156.0</v>
      </c>
      <c r="D20" s="9">
        <v>1000.0</v>
      </c>
      <c r="E20" s="10">
        <f t="shared" si="1"/>
        <v>0.156</v>
      </c>
      <c r="F20" s="9" t="s">
        <v>8</v>
      </c>
    </row>
    <row r="21">
      <c r="B21" s="11" t="s">
        <v>30</v>
      </c>
      <c r="C21" s="9">
        <v>482.0</v>
      </c>
      <c r="D21" s="9">
        <v>1000.0</v>
      </c>
      <c r="E21" s="10">
        <f t="shared" si="1"/>
        <v>0.482</v>
      </c>
      <c r="F21" s="9" t="s">
        <v>8</v>
      </c>
    </row>
    <row r="22">
      <c r="B22" s="8" t="s">
        <v>31</v>
      </c>
      <c r="C22" s="9">
        <v>176.0</v>
      </c>
      <c r="D22" s="9">
        <v>720.0</v>
      </c>
      <c r="E22" s="10">
        <f t="shared" si="1"/>
        <v>0.2444444444</v>
      </c>
      <c r="F22" s="12" t="s">
        <v>8</v>
      </c>
    </row>
    <row r="23">
      <c r="B23" s="8" t="s">
        <v>32</v>
      </c>
      <c r="C23" s="9">
        <v>921.0</v>
      </c>
      <c r="D23" s="9">
        <v>1000.0</v>
      </c>
      <c r="E23" s="10">
        <f t="shared" si="1"/>
        <v>0.921</v>
      </c>
      <c r="F23" s="12" t="s">
        <v>33</v>
      </c>
    </row>
    <row r="24">
      <c r="B24" s="8" t="s">
        <v>34</v>
      </c>
      <c r="C24" s="9">
        <v>232.0</v>
      </c>
      <c r="D24" s="9">
        <v>500.0</v>
      </c>
      <c r="E24" s="10">
        <f t="shared" si="1"/>
        <v>0.464</v>
      </c>
      <c r="F24" s="9" t="s">
        <v>8</v>
      </c>
    </row>
    <row r="25">
      <c r="B25" s="8" t="s">
        <v>35</v>
      </c>
      <c r="C25" s="9">
        <v>448.0</v>
      </c>
      <c r="D25" s="9">
        <v>1000.0</v>
      </c>
      <c r="E25" s="10">
        <f t="shared" si="1"/>
        <v>0.448</v>
      </c>
      <c r="F25" s="12" t="s">
        <v>8</v>
      </c>
    </row>
    <row r="26">
      <c r="B26" s="8" t="s">
        <v>36</v>
      </c>
      <c r="C26" s="9">
        <v>385.0</v>
      </c>
      <c r="D26" s="9">
        <v>1000.0</v>
      </c>
      <c r="E26" s="10">
        <f t="shared" si="1"/>
        <v>0.385</v>
      </c>
      <c r="F26" s="9" t="s">
        <v>37</v>
      </c>
    </row>
    <row r="27">
      <c r="B27" s="11" t="s">
        <v>38</v>
      </c>
      <c r="C27" s="9">
        <v>199.0</v>
      </c>
      <c r="D27" s="9">
        <v>1000.0</v>
      </c>
      <c r="E27" s="10">
        <f t="shared" si="1"/>
        <v>0.199</v>
      </c>
      <c r="F27" s="9" t="s">
        <v>20</v>
      </c>
    </row>
    <row r="28">
      <c r="B28" s="11" t="s">
        <v>39</v>
      </c>
      <c r="C28" s="9">
        <v>450.0</v>
      </c>
      <c r="D28" s="9">
        <v>1000.0</v>
      </c>
      <c r="E28" s="10">
        <f t="shared" si="1"/>
        <v>0.45</v>
      </c>
      <c r="F28" s="9" t="s">
        <v>20</v>
      </c>
    </row>
    <row r="29">
      <c r="B29" s="11" t="s">
        <v>40</v>
      </c>
      <c r="C29" s="9">
        <v>69.0</v>
      </c>
      <c r="D29" s="9">
        <v>1000.0</v>
      </c>
      <c r="E29" s="10">
        <f t="shared" si="1"/>
        <v>0.069</v>
      </c>
      <c r="F29" s="9" t="s">
        <v>20</v>
      </c>
    </row>
    <row r="30">
      <c r="B30" s="8" t="s">
        <v>41</v>
      </c>
      <c r="C30" s="9">
        <v>1439.0</v>
      </c>
      <c r="D30" s="9">
        <v>10000.0</v>
      </c>
      <c r="E30" s="10">
        <f t="shared" si="1"/>
        <v>0.1439</v>
      </c>
      <c r="F30" s="12" t="s">
        <v>8</v>
      </c>
    </row>
    <row r="31">
      <c r="B31" s="8" t="s">
        <v>42</v>
      </c>
      <c r="C31" s="9">
        <v>700.0</v>
      </c>
      <c r="D31" s="9">
        <v>5000.0</v>
      </c>
      <c r="E31" s="10">
        <f t="shared" si="1"/>
        <v>0.14</v>
      </c>
      <c r="F31" s="12" t="s">
        <v>43</v>
      </c>
    </row>
    <row r="32">
      <c r="B32" s="8" t="s">
        <v>44</v>
      </c>
      <c r="C32" s="9">
        <v>236.0</v>
      </c>
      <c r="D32" s="9">
        <v>400.0</v>
      </c>
      <c r="E32" s="10">
        <f t="shared" si="1"/>
        <v>0.59</v>
      </c>
      <c r="F32" s="9" t="s">
        <v>43</v>
      </c>
    </row>
    <row r="33">
      <c r="B33" s="8" t="s">
        <v>45</v>
      </c>
      <c r="C33" s="9">
        <v>247.0</v>
      </c>
      <c r="D33" s="9">
        <v>1000.0</v>
      </c>
      <c r="E33" s="10">
        <f t="shared" si="1"/>
        <v>0.247</v>
      </c>
      <c r="F33" s="12" t="s">
        <v>8</v>
      </c>
    </row>
    <row r="34">
      <c r="B34" s="8" t="s">
        <v>46</v>
      </c>
      <c r="C34" s="9">
        <v>204.0</v>
      </c>
      <c r="D34" s="9">
        <v>1000.0</v>
      </c>
      <c r="E34" s="10">
        <f t="shared" si="1"/>
        <v>0.204</v>
      </c>
      <c r="F34" s="9" t="s">
        <v>47</v>
      </c>
    </row>
    <row r="35">
      <c r="B35" s="8" t="s">
        <v>48</v>
      </c>
      <c r="C35" s="9">
        <v>90.0</v>
      </c>
      <c r="D35" s="9">
        <v>1000.0</v>
      </c>
      <c r="E35" s="10">
        <f t="shared" si="1"/>
        <v>0.09</v>
      </c>
      <c r="F35" s="12" t="s">
        <v>43</v>
      </c>
    </row>
    <row r="36">
      <c r="B36" s="11" t="s">
        <v>49</v>
      </c>
      <c r="C36" s="9">
        <v>60.0</v>
      </c>
      <c r="D36" s="9">
        <v>1000.0</v>
      </c>
      <c r="E36" s="10">
        <f t="shared" si="1"/>
        <v>0.06</v>
      </c>
      <c r="F36" s="12" t="s">
        <v>50</v>
      </c>
    </row>
    <row r="37">
      <c r="B37" s="8" t="s">
        <v>51</v>
      </c>
      <c r="C37" s="9">
        <v>600.0</v>
      </c>
      <c r="D37" s="9">
        <v>12000.0</v>
      </c>
      <c r="E37" s="10">
        <f t="shared" si="1"/>
        <v>0.05</v>
      </c>
      <c r="F37" s="12" t="s">
        <v>8</v>
      </c>
    </row>
    <row r="38">
      <c r="B38" s="8" t="s">
        <v>52</v>
      </c>
      <c r="C38" s="9">
        <v>432.0</v>
      </c>
      <c r="D38" s="9">
        <v>1100.0</v>
      </c>
      <c r="E38" s="10">
        <f t="shared" si="1"/>
        <v>0.3927272727</v>
      </c>
      <c r="F38" s="9" t="s">
        <v>8</v>
      </c>
    </row>
    <row r="39">
      <c r="B39" s="8" t="s">
        <v>53</v>
      </c>
      <c r="C39" s="9">
        <v>140.0</v>
      </c>
      <c r="D39" s="9">
        <v>1000.0</v>
      </c>
      <c r="E39" s="10">
        <f t="shared" si="1"/>
        <v>0.14</v>
      </c>
      <c r="F39" s="9" t="s">
        <v>20</v>
      </c>
    </row>
    <row r="40">
      <c r="B40" s="8" t="s">
        <v>54</v>
      </c>
      <c r="C40" s="9">
        <v>277.0</v>
      </c>
      <c r="D40" s="9">
        <v>500.0</v>
      </c>
      <c r="E40" s="10">
        <f t="shared" si="1"/>
        <v>0.554</v>
      </c>
      <c r="F40" s="12" t="s">
        <v>8</v>
      </c>
    </row>
    <row r="41">
      <c r="B41" s="11" t="s">
        <v>55</v>
      </c>
      <c r="C41" s="9">
        <v>220.0</v>
      </c>
      <c r="D41" s="9">
        <v>1000.0</v>
      </c>
      <c r="E41" s="10">
        <f t="shared" si="1"/>
        <v>0.22</v>
      </c>
      <c r="F41" s="9" t="s">
        <v>20</v>
      </c>
    </row>
    <row r="42">
      <c r="B42" s="8" t="s">
        <v>56</v>
      </c>
      <c r="C42" s="9">
        <v>1671.0</v>
      </c>
      <c r="D42" s="9">
        <v>600.0</v>
      </c>
      <c r="E42" s="10">
        <f t="shared" si="1"/>
        <v>2.785</v>
      </c>
      <c r="F42" s="12" t="s">
        <v>57</v>
      </c>
    </row>
    <row r="43">
      <c r="B43" s="11" t="s">
        <v>58</v>
      </c>
      <c r="C43" s="9">
        <v>88.0</v>
      </c>
      <c r="D43" s="9">
        <v>1000.0</v>
      </c>
      <c r="E43" s="10">
        <f t="shared" si="1"/>
        <v>0.088</v>
      </c>
      <c r="F43" s="9" t="s">
        <v>20</v>
      </c>
    </row>
    <row r="44">
      <c r="B44" s="8" t="s">
        <v>59</v>
      </c>
      <c r="C44" s="9">
        <v>172.0</v>
      </c>
      <c r="D44" s="9">
        <v>150.0</v>
      </c>
      <c r="E44" s="10">
        <f t="shared" si="1"/>
        <v>1.146666667</v>
      </c>
      <c r="F44" s="12" t="s">
        <v>60</v>
      </c>
    </row>
    <row r="45">
      <c r="B45" s="8" t="s">
        <v>61</v>
      </c>
      <c r="C45" s="9">
        <v>197.0</v>
      </c>
      <c r="D45" s="9">
        <v>1000.0</v>
      </c>
      <c r="E45" s="10">
        <f t="shared" si="1"/>
        <v>0.197</v>
      </c>
      <c r="F45" s="12" t="s">
        <v>8</v>
      </c>
    </row>
    <row r="46">
      <c r="B46" s="8" t="s">
        <v>62</v>
      </c>
      <c r="C46" s="9">
        <v>560.0</v>
      </c>
      <c r="D46" s="9">
        <v>5000.0</v>
      </c>
      <c r="E46" s="10">
        <f t="shared" si="1"/>
        <v>0.112</v>
      </c>
      <c r="F46" s="12" t="s">
        <v>43</v>
      </c>
    </row>
    <row r="47">
      <c r="B47" s="8" t="s">
        <v>63</v>
      </c>
      <c r="C47" s="9">
        <v>205.0</v>
      </c>
      <c r="D47" s="9">
        <v>1020.0</v>
      </c>
      <c r="E47" s="10">
        <f t="shared" si="1"/>
        <v>0.2009803922</v>
      </c>
      <c r="F47" s="12" t="s">
        <v>8</v>
      </c>
    </row>
    <row r="48">
      <c r="B48" s="8" t="s">
        <v>64</v>
      </c>
      <c r="C48" s="9">
        <v>286.0</v>
      </c>
      <c r="D48" s="9">
        <v>1000.0</v>
      </c>
      <c r="E48" s="10">
        <f t="shared" si="1"/>
        <v>0.286</v>
      </c>
      <c r="F48" s="12" t="s">
        <v>8</v>
      </c>
    </row>
    <row r="49">
      <c r="B49" s="8" t="s">
        <v>65</v>
      </c>
      <c r="C49" s="9">
        <v>296.0</v>
      </c>
      <c r="D49" s="9">
        <v>1000.0</v>
      </c>
      <c r="E49" s="10">
        <f t="shared" si="1"/>
        <v>0.296</v>
      </c>
      <c r="F49" s="9" t="s">
        <v>8</v>
      </c>
    </row>
    <row r="50">
      <c r="B50" s="8" t="s">
        <v>66</v>
      </c>
      <c r="C50" s="9">
        <v>1047.0</v>
      </c>
      <c r="D50" s="9">
        <v>3000.0</v>
      </c>
      <c r="E50" s="10">
        <f t="shared" si="1"/>
        <v>0.349</v>
      </c>
      <c r="F50" s="9" t="s">
        <v>43</v>
      </c>
    </row>
    <row r="51">
      <c r="B51" s="8" t="s">
        <v>67</v>
      </c>
      <c r="C51" s="9">
        <v>127.0</v>
      </c>
      <c r="D51" s="9">
        <v>1000.0</v>
      </c>
      <c r="E51" s="10">
        <f t="shared" si="1"/>
        <v>0.127</v>
      </c>
      <c r="F51" s="12" t="s">
        <v>8</v>
      </c>
    </row>
    <row r="52">
      <c r="B52" s="8" t="s">
        <v>68</v>
      </c>
      <c r="C52" s="9">
        <v>145.0</v>
      </c>
      <c r="D52" s="9">
        <v>300.0</v>
      </c>
      <c r="E52" s="10">
        <f t="shared" si="1"/>
        <v>0.4833333333</v>
      </c>
      <c r="F52" s="12" t="s">
        <v>43</v>
      </c>
    </row>
    <row r="53">
      <c r="B53" s="8" t="s">
        <v>69</v>
      </c>
      <c r="C53" s="9">
        <v>31.0</v>
      </c>
      <c r="D53" s="9">
        <v>1000.0</v>
      </c>
      <c r="E53" s="10">
        <f t="shared" si="1"/>
        <v>0.031</v>
      </c>
      <c r="F53" s="9" t="s">
        <v>43</v>
      </c>
    </row>
    <row r="54">
      <c r="B54" s="8" t="s">
        <v>70</v>
      </c>
      <c r="C54" s="9">
        <v>1838.0</v>
      </c>
      <c r="D54" s="9">
        <v>1500.0</v>
      </c>
      <c r="E54" s="10">
        <f t="shared" si="1"/>
        <v>1.225333333</v>
      </c>
      <c r="F54" s="12" t="s">
        <v>8</v>
      </c>
    </row>
    <row r="55">
      <c r="B55" s="8" t="s">
        <v>71</v>
      </c>
      <c r="C55" s="9">
        <v>352.0</v>
      </c>
      <c r="D55" s="9">
        <v>1500.0</v>
      </c>
      <c r="E55" s="10">
        <f t="shared" si="1"/>
        <v>0.2346666667</v>
      </c>
      <c r="F55" s="12" t="s">
        <v>8</v>
      </c>
    </row>
    <row r="56">
      <c r="B56" s="8" t="s">
        <v>72</v>
      </c>
      <c r="C56" s="9">
        <v>339.0</v>
      </c>
      <c r="D56" s="9">
        <v>1000.0</v>
      </c>
      <c r="E56" s="10">
        <f t="shared" si="1"/>
        <v>0.339</v>
      </c>
      <c r="F56" s="9" t="s">
        <v>8</v>
      </c>
    </row>
    <row r="57">
      <c r="B57" s="11" t="s">
        <v>73</v>
      </c>
      <c r="C57" s="9">
        <v>772.0</v>
      </c>
      <c r="D57" s="9">
        <v>1100.0</v>
      </c>
      <c r="E57" s="10">
        <f t="shared" si="1"/>
        <v>0.7018181818</v>
      </c>
      <c r="F57" s="12" t="s">
        <v>8</v>
      </c>
    </row>
    <row r="58">
      <c r="B58" s="8" t="s">
        <v>74</v>
      </c>
      <c r="C58" s="9">
        <v>1008.0</v>
      </c>
      <c r="D58" s="9">
        <v>2000.0</v>
      </c>
      <c r="E58" s="10">
        <f t="shared" si="1"/>
        <v>0.504</v>
      </c>
      <c r="F58" s="12" t="s">
        <v>8</v>
      </c>
    </row>
    <row r="59">
      <c r="B59" s="8" t="s">
        <v>75</v>
      </c>
      <c r="C59" s="9">
        <v>379.0</v>
      </c>
      <c r="D59" s="9">
        <v>1000.0</v>
      </c>
      <c r="E59" s="10">
        <f t="shared" si="1"/>
        <v>0.379</v>
      </c>
      <c r="F59" s="9" t="s">
        <v>8</v>
      </c>
    </row>
    <row r="60">
      <c r="B60" s="8" t="s">
        <v>76</v>
      </c>
      <c r="C60" s="9">
        <v>448.0</v>
      </c>
      <c r="D60" s="9">
        <v>1000.0</v>
      </c>
      <c r="E60" s="10">
        <f t="shared" si="1"/>
        <v>0.448</v>
      </c>
      <c r="F60" s="9" t="s">
        <v>8</v>
      </c>
    </row>
    <row r="61">
      <c r="B61" s="11" t="s">
        <v>77</v>
      </c>
      <c r="C61" s="9">
        <v>57.5</v>
      </c>
      <c r="D61" s="9">
        <v>200.0</v>
      </c>
      <c r="E61" s="10">
        <f t="shared" si="1"/>
        <v>0.2875</v>
      </c>
      <c r="F61" s="9" t="s">
        <v>15</v>
      </c>
    </row>
    <row r="62">
      <c r="B62" s="8" t="s">
        <v>78</v>
      </c>
      <c r="C62" s="9">
        <v>372.0</v>
      </c>
      <c r="D62" s="9">
        <v>1000.0</v>
      </c>
      <c r="E62" s="10">
        <f t="shared" si="1"/>
        <v>0.372</v>
      </c>
      <c r="F62" s="12" t="s">
        <v>8</v>
      </c>
    </row>
    <row r="63">
      <c r="B63" s="8" t="s">
        <v>79</v>
      </c>
      <c r="C63" s="9">
        <v>340.0</v>
      </c>
      <c r="D63" s="9">
        <v>1000.0</v>
      </c>
      <c r="E63" s="10">
        <f t="shared" si="1"/>
        <v>0.34</v>
      </c>
      <c r="F63" s="12" t="s">
        <v>33</v>
      </c>
    </row>
    <row r="64">
      <c r="B64" s="8" t="s">
        <v>80</v>
      </c>
      <c r="C64" s="9">
        <v>1635.0</v>
      </c>
      <c r="D64" s="9">
        <v>1000.0</v>
      </c>
      <c r="E64" s="10">
        <f t="shared" si="1"/>
        <v>1.635</v>
      </c>
      <c r="F64" s="9" t="s">
        <v>8</v>
      </c>
    </row>
    <row r="65">
      <c r="B65" s="8" t="s">
        <v>81</v>
      </c>
      <c r="C65" s="9">
        <v>287.0</v>
      </c>
      <c r="D65" s="9">
        <v>100.0</v>
      </c>
      <c r="E65" s="10">
        <f t="shared" si="1"/>
        <v>2.87</v>
      </c>
      <c r="F65" s="12" t="s">
        <v>60</v>
      </c>
    </row>
    <row r="66">
      <c r="B66" s="8" t="s">
        <v>82</v>
      </c>
      <c r="C66" s="9">
        <v>287.0</v>
      </c>
      <c r="D66" s="9">
        <v>100.0</v>
      </c>
      <c r="E66" s="10">
        <f t="shared" si="1"/>
        <v>2.87</v>
      </c>
      <c r="F66" s="12" t="s">
        <v>60</v>
      </c>
    </row>
    <row r="67">
      <c r="B67" s="13" t="s">
        <v>83</v>
      </c>
      <c r="C67" s="14">
        <v>299.0</v>
      </c>
      <c r="D67" s="14">
        <v>1000.0</v>
      </c>
      <c r="E67" s="10">
        <f t="shared" si="1"/>
        <v>0.299</v>
      </c>
      <c r="F67" s="14" t="s">
        <v>20</v>
      </c>
    </row>
    <row r="68">
      <c r="B68" s="15" t="s">
        <v>84</v>
      </c>
      <c r="C68" s="14">
        <v>84.0</v>
      </c>
      <c r="D68" s="14">
        <v>400.0</v>
      </c>
      <c r="E68" s="10">
        <f t="shared" si="1"/>
        <v>0.21</v>
      </c>
      <c r="F68" s="9" t="s">
        <v>15</v>
      </c>
    </row>
    <row r="69">
      <c r="C69" s="16">
        <v>3500.0</v>
      </c>
      <c r="D69" s="16"/>
      <c r="E69" s="17"/>
    </row>
    <row r="70">
      <c r="B70" s="16" t="s">
        <v>85</v>
      </c>
      <c r="C70" s="18">
        <f>'Заготовки'!G4</f>
        <v>185.075</v>
      </c>
      <c r="E70" s="10">
        <f>C70/C69</f>
        <v>0.05287857143</v>
      </c>
    </row>
    <row r="71">
      <c r="E71" s="2"/>
    </row>
    <row r="72">
      <c r="E72" s="2"/>
    </row>
    <row r="73">
      <c r="E73" s="2"/>
    </row>
    <row r="74">
      <c r="E74" s="2"/>
    </row>
    <row r="75">
      <c r="E75" s="2"/>
    </row>
    <row r="76">
      <c r="E76" s="2"/>
    </row>
    <row r="77">
      <c r="E77" s="2"/>
    </row>
    <row r="78">
      <c r="E78" s="2"/>
    </row>
    <row r="79">
      <c r="E79" s="2"/>
    </row>
    <row r="80">
      <c r="E80" s="2"/>
    </row>
    <row r="81">
      <c r="E81" s="2"/>
    </row>
    <row r="82">
      <c r="E82" s="2"/>
    </row>
    <row r="83">
      <c r="E83" s="2"/>
    </row>
    <row r="84">
      <c r="E84" s="2"/>
    </row>
    <row r="85">
      <c r="E85" s="2"/>
    </row>
    <row r="86">
      <c r="E86" s="2"/>
    </row>
    <row r="87">
      <c r="E87" s="2"/>
    </row>
    <row r="88">
      <c r="E88" s="2"/>
    </row>
    <row r="89">
      <c r="E89" s="2"/>
    </row>
    <row r="90">
      <c r="E90" s="2"/>
    </row>
    <row r="91">
      <c r="E91" s="2"/>
    </row>
    <row r="92">
      <c r="E92" s="2"/>
    </row>
    <row r="93">
      <c r="E93" s="2"/>
    </row>
    <row r="94">
      <c r="E94" s="2"/>
    </row>
    <row r="95">
      <c r="E95" s="2"/>
    </row>
    <row r="96">
      <c r="E96" s="2"/>
    </row>
    <row r="97">
      <c r="E97" s="2"/>
    </row>
    <row r="98">
      <c r="E98" s="2"/>
    </row>
    <row r="99">
      <c r="E99" s="2"/>
    </row>
    <row r="100">
      <c r="E100" s="2"/>
    </row>
    <row r="101">
      <c r="E101" s="2"/>
    </row>
    <row r="102">
      <c r="E102" s="2"/>
    </row>
    <row r="103">
      <c r="E103" s="2"/>
    </row>
    <row r="104">
      <c r="E104" s="2"/>
    </row>
    <row r="105">
      <c r="E105" s="2"/>
    </row>
    <row r="106">
      <c r="E106" s="2"/>
    </row>
    <row r="107">
      <c r="E107" s="2"/>
    </row>
    <row r="108">
      <c r="E108" s="2"/>
    </row>
    <row r="109">
      <c r="E109" s="2"/>
    </row>
    <row r="110">
      <c r="E110" s="2"/>
    </row>
    <row r="111">
      <c r="E111" s="2"/>
    </row>
    <row r="112">
      <c r="E112" s="2"/>
    </row>
    <row r="113">
      <c r="E113" s="2"/>
    </row>
    <row r="114">
      <c r="E114" s="2"/>
    </row>
    <row r="115">
      <c r="E115" s="2"/>
    </row>
    <row r="116">
      <c r="E116" s="2"/>
    </row>
    <row r="117">
      <c r="E117" s="2"/>
    </row>
    <row r="118">
      <c r="E118" s="2"/>
    </row>
    <row r="119">
      <c r="E119" s="2"/>
    </row>
    <row r="120">
      <c r="E120" s="2"/>
    </row>
    <row r="121">
      <c r="E121" s="2"/>
    </row>
    <row r="122">
      <c r="E122" s="2"/>
    </row>
    <row r="123">
      <c r="E123" s="2"/>
    </row>
    <row r="124">
      <c r="E124" s="2"/>
    </row>
    <row r="125">
      <c r="E125" s="2"/>
    </row>
    <row r="126">
      <c r="E126" s="2"/>
    </row>
    <row r="127">
      <c r="E127" s="2"/>
    </row>
    <row r="128">
      <c r="E128" s="2"/>
    </row>
    <row r="129">
      <c r="E129" s="2"/>
    </row>
    <row r="130">
      <c r="E130" s="2"/>
    </row>
    <row r="131">
      <c r="E131" s="2"/>
    </row>
    <row r="132">
      <c r="E132" s="2"/>
    </row>
    <row r="133">
      <c r="E133" s="2"/>
    </row>
    <row r="134">
      <c r="E134" s="2"/>
    </row>
    <row r="135">
      <c r="E135" s="2"/>
    </row>
    <row r="136">
      <c r="E136" s="2"/>
    </row>
    <row r="137">
      <c r="E137" s="2"/>
    </row>
    <row r="138">
      <c r="E138" s="2"/>
    </row>
    <row r="139">
      <c r="E139" s="2"/>
    </row>
    <row r="140">
      <c r="E140" s="2"/>
    </row>
    <row r="141">
      <c r="E141" s="2"/>
    </row>
    <row r="142">
      <c r="E142" s="2"/>
    </row>
    <row r="143">
      <c r="E143" s="2"/>
    </row>
    <row r="144">
      <c r="E144" s="2"/>
    </row>
    <row r="145">
      <c r="E145" s="2"/>
    </row>
    <row r="146">
      <c r="E146" s="2"/>
    </row>
    <row r="147">
      <c r="E147" s="2"/>
    </row>
    <row r="148">
      <c r="E148" s="2"/>
    </row>
    <row r="149">
      <c r="E149" s="2"/>
    </row>
    <row r="150">
      <c r="E150" s="2"/>
    </row>
    <row r="151">
      <c r="E151" s="2"/>
    </row>
    <row r="152">
      <c r="E152" s="2"/>
    </row>
    <row r="153">
      <c r="E153" s="2"/>
    </row>
    <row r="154">
      <c r="E154" s="2"/>
    </row>
    <row r="155">
      <c r="E155" s="2"/>
    </row>
    <row r="156">
      <c r="E156" s="2"/>
    </row>
    <row r="157">
      <c r="E157" s="2"/>
    </row>
    <row r="158">
      <c r="E158" s="2"/>
    </row>
    <row r="159">
      <c r="E159" s="2"/>
    </row>
    <row r="160">
      <c r="E160" s="2"/>
    </row>
    <row r="161">
      <c r="E161" s="2"/>
    </row>
    <row r="162">
      <c r="E162" s="2"/>
    </row>
    <row r="163">
      <c r="E163" s="2"/>
    </row>
    <row r="164">
      <c r="E164" s="2"/>
    </row>
    <row r="165">
      <c r="E165" s="2"/>
    </row>
    <row r="166">
      <c r="E166" s="2"/>
    </row>
    <row r="167">
      <c r="E167" s="2"/>
    </row>
    <row r="168">
      <c r="E168" s="2"/>
    </row>
    <row r="169">
      <c r="E169" s="2"/>
    </row>
    <row r="170">
      <c r="E170" s="2"/>
    </row>
    <row r="171">
      <c r="E171" s="2"/>
    </row>
    <row r="172">
      <c r="E172" s="2"/>
    </row>
    <row r="173">
      <c r="E173" s="2"/>
    </row>
    <row r="174">
      <c r="E174" s="2"/>
    </row>
    <row r="175">
      <c r="E175" s="2"/>
    </row>
    <row r="176">
      <c r="E176" s="2"/>
    </row>
    <row r="177">
      <c r="E177" s="2"/>
    </row>
    <row r="178">
      <c r="E178" s="2"/>
    </row>
    <row r="179">
      <c r="E179" s="2"/>
    </row>
    <row r="180">
      <c r="E180" s="2"/>
    </row>
    <row r="181">
      <c r="E181" s="2"/>
    </row>
    <row r="182">
      <c r="E182" s="2"/>
    </row>
    <row r="183">
      <c r="E183" s="2"/>
    </row>
    <row r="184">
      <c r="E184" s="2"/>
    </row>
    <row r="185">
      <c r="E185" s="2"/>
    </row>
    <row r="186">
      <c r="E186" s="2"/>
    </row>
    <row r="187">
      <c r="E187" s="2"/>
    </row>
    <row r="188">
      <c r="E188" s="2"/>
    </row>
    <row r="189">
      <c r="E189" s="2"/>
    </row>
    <row r="190">
      <c r="E190" s="2"/>
    </row>
    <row r="191">
      <c r="E191" s="2"/>
    </row>
    <row r="192">
      <c r="E192" s="2"/>
    </row>
    <row r="193">
      <c r="E193" s="2"/>
    </row>
    <row r="194">
      <c r="E194" s="2"/>
    </row>
    <row r="195">
      <c r="E195" s="2"/>
    </row>
    <row r="196">
      <c r="E196" s="2"/>
    </row>
    <row r="197">
      <c r="E197" s="2"/>
    </row>
    <row r="198">
      <c r="E198" s="2"/>
    </row>
    <row r="199">
      <c r="E199" s="2"/>
    </row>
    <row r="200">
      <c r="E200" s="2"/>
    </row>
    <row r="201">
      <c r="E201" s="2"/>
    </row>
    <row r="202">
      <c r="E202" s="2"/>
    </row>
    <row r="203">
      <c r="E203" s="2"/>
    </row>
    <row r="204">
      <c r="E204" s="2"/>
    </row>
    <row r="205">
      <c r="E205" s="2"/>
    </row>
    <row r="206">
      <c r="E206" s="2"/>
    </row>
    <row r="207">
      <c r="E207" s="2"/>
    </row>
    <row r="208">
      <c r="E208" s="2"/>
    </row>
    <row r="209">
      <c r="E209" s="2"/>
    </row>
    <row r="210">
      <c r="E210" s="2"/>
    </row>
    <row r="211">
      <c r="E211" s="2"/>
    </row>
    <row r="212">
      <c r="E212" s="2"/>
    </row>
    <row r="213">
      <c r="E213" s="2"/>
    </row>
    <row r="214">
      <c r="E214" s="2"/>
    </row>
    <row r="215">
      <c r="E215" s="2"/>
    </row>
    <row r="216">
      <c r="E216" s="2"/>
    </row>
    <row r="217">
      <c r="E217" s="2"/>
    </row>
    <row r="218">
      <c r="E218" s="2"/>
    </row>
    <row r="219">
      <c r="E219" s="2"/>
    </row>
    <row r="220">
      <c r="E220" s="2"/>
    </row>
    <row r="221">
      <c r="E221" s="2"/>
    </row>
    <row r="222">
      <c r="E222" s="2"/>
    </row>
    <row r="223">
      <c r="E223" s="2"/>
    </row>
    <row r="224">
      <c r="E224" s="2"/>
    </row>
    <row r="225">
      <c r="E225" s="2"/>
    </row>
    <row r="226">
      <c r="E226" s="2"/>
    </row>
    <row r="227">
      <c r="E227" s="2"/>
    </row>
    <row r="228">
      <c r="E228" s="2"/>
    </row>
    <row r="229">
      <c r="E229" s="2"/>
    </row>
    <row r="230">
      <c r="E230" s="2"/>
    </row>
    <row r="231">
      <c r="E231" s="2"/>
    </row>
    <row r="232">
      <c r="E232" s="2"/>
    </row>
    <row r="233">
      <c r="E233" s="2"/>
    </row>
    <row r="234">
      <c r="E234" s="2"/>
    </row>
    <row r="235">
      <c r="E235" s="2"/>
    </row>
    <row r="236">
      <c r="E236" s="2"/>
    </row>
    <row r="237">
      <c r="E237" s="2"/>
    </row>
    <row r="238">
      <c r="E238" s="2"/>
    </row>
    <row r="239">
      <c r="E239" s="2"/>
    </row>
    <row r="240">
      <c r="E240" s="2"/>
    </row>
    <row r="241">
      <c r="E241" s="2"/>
    </row>
    <row r="242">
      <c r="E242" s="2"/>
    </row>
    <row r="243">
      <c r="E243" s="2"/>
    </row>
    <row r="244">
      <c r="E244" s="2"/>
    </row>
    <row r="245">
      <c r="E245" s="2"/>
    </row>
    <row r="246">
      <c r="E246" s="2"/>
    </row>
    <row r="247">
      <c r="E247" s="2"/>
    </row>
    <row r="248">
      <c r="E248" s="2"/>
    </row>
    <row r="249">
      <c r="E249" s="2"/>
    </row>
    <row r="250">
      <c r="E250" s="2"/>
    </row>
    <row r="251">
      <c r="E251" s="2"/>
    </row>
    <row r="252">
      <c r="E252" s="2"/>
    </row>
    <row r="253">
      <c r="E253" s="2"/>
    </row>
    <row r="254">
      <c r="E254" s="2"/>
    </row>
    <row r="255">
      <c r="E255" s="2"/>
    </row>
    <row r="256">
      <c r="E256" s="2"/>
    </row>
    <row r="257">
      <c r="E257" s="2"/>
    </row>
    <row r="258">
      <c r="E258" s="2"/>
    </row>
    <row r="259">
      <c r="E259" s="2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  <row r="1001">
      <c r="E1001" s="2"/>
    </row>
    <row r="1002">
      <c r="E1002" s="2"/>
    </row>
  </sheetData>
  <customSheetViews>
    <customSheetView guid="{E49A7915-F3FE-4531-AB86-FD27A3946018}" filter="1" showAutoFilter="1">
      <autoFilter ref="$A$3:$AA$68">
        <sortState ref="A3:AA68">
          <sortCondition ref="B3:B68"/>
        </sortState>
      </autoFilter>
    </customSheetView>
  </customSheetViews>
  <mergeCells count="1">
    <mergeCell ref="A2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.5"/>
    <col customWidth="1" min="2" max="2" width="28.0"/>
    <col customWidth="1" min="3" max="3" width="36.25"/>
    <col customWidth="1" min="6" max="6" width="13.25"/>
    <col customWidth="1" min="7" max="7" width="25.13"/>
    <col customWidth="1" min="8" max="8" width="16.75"/>
  </cols>
  <sheetData>
    <row r="1">
      <c r="B1" s="19"/>
      <c r="C1" s="19"/>
      <c r="D1" s="19"/>
      <c r="E1" s="19"/>
      <c r="F1" s="19"/>
      <c r="G1" s="19"/>
      <c r="H1" s="19"/>
    </row>
    <row r="2">
      <c r="B2" s="20" t="s">
        <v>86</v>
      </c>
      <c r="C2" s="21" t="s">
        <v>87</v>
      </c>
      <c r="D2" s="21" t="s">
        <v>88</v>
      </c>
      <c r="E2" s="21" t="s">
        <v>89</v>
      </c>
      <c r="F2" s="21" t="s">
        <v>90</v>
      </c>
      <c r="G2" s="22" t="s">
        <v>91</v>
      </c>
      <c r="H2" s="23"/>
    </row>
    <row r="3">
      <c r="B3" s="24" t="s">
        <v>92</v>
      </c>
      <c r="C3" s="25" t="s">
        <v>93</v>
      </c>
      <c r="D3" s="25"/>
      <c r="E3" s="25">
        <v>200.0</v>
      </c>
      <c r="F3" s="26">
        <f>E3*'Закуп'!E34</f>
        <v>40.8</v>
      </c>
      <c r="G3" s="27" t="s">
        <v>94</v>
      </c>
      <c r="H3" s="28">
        <f>G4/G6</f>
        <v>0.05287857143</v>
      </c>
    </row>
    <row r="4">
      <c r="B4" s="29"/>
      <c r="C4" s="30" t="s">
        <v>95</v>
      </c>
      <c r="D4" s="30"/>
      <c r="E4" s="30">
        <v>17.0</v>
      </c>
      <c r="F4" s="31">
        <f>E4*'Закуп'!E53</f>
        <v>0.527</v>
      </c>
      <c r="G4" s="32">
        <f>SUM(F3:F10)</f>
        <v>185.075</v>
      </c>
      <c r="H4" s="33"/>
    </row>
    <row r="5">
      <c r="B5" s="29"/>
      <c r="C5" s="34" t="s">
        <v>96</v>
      </c>
      <c r="D5" s="34"/>
      <c r="E5" s="34">
        <v>34.0</v>
      </c>
      <c r="F5" s="35">
        <f>E5*'Закуп'!E46</f>
        <v>3.808</v>
      </c>
      <c r="G5" s="36" t="s">
        <v>97</v>
      </c>
      <c r="H5" s="37"/>
    </row>
    <row r="6">
      <c r="B6" s="29"/>
      <c r="C6" s="30" t="s">
        <v>98</v>
      </c>
      <c r="D6" s="30"/>
      <c r="E6" s="30">
        <v>800.0</v>
      </c>
      <c r="F6" s="31">
        <f>E6*'Закуп'!E36</f>
        <v>48</v>
      </c>
      <c r="G6" s="38">
        <v>3500.0</v>
      </c>
      <c r="H6" s="33"/>
    </row>
    <row r="7">
      <c r="B7" s="29"/>
      <c r="C7" s="34" t="s">
        <v>99</v>
      </c>
      <c r="D7" s="34"/>
      <c r="E7" s="34">
        <v>1200.0</v>
      </c>
      <c r="F7" s="35"/>
      <c r="G7" s="36" t="s">
        <v>100</v>
      </c>
      <c r="H7" s="37"/>
    </row>
    <row r="8">
      <c r="B8" s="29"/>
      <c r="C8" s="30" t="s">
        <v>101</v>
      </c>
      <c r="D8" s="30"/>
      <c r="E8" s="30">
        <v>1200.0</v>
      </c>
      <c r="F8" s="31">
        <f>E8*'Закуп'!E37</f>
        <v>60</v>
      </c>
      <c r="G8" s="39">
        <f>G4/G10</f>
        <v>9.25375</v>
      </c>
      <c r="H8" s="33"/>
    </row>
    <row r="9">
      <c r="B9" s="29"/>
      <c r="C9" s="34" t="s">
        <v>102</v>
      </c>
      <c r="D9" s="34"/>
      <c r="E9" s="34">
        <v>20.0</v>
      </c>
      <c r="F9" s="35">
        <f>E9*'Закуп'!E45</f>
        <v>3.94</v>
      </c>
      <c r="G9" s="36" t="s">
        <v>103</v>
      </c>
      <c r="H9" s="37"/>
    </row>
    <row r="10">
      <c r="B10" s="40"/>
      <c r="C10" s="41" t="s">
        <v>104</v>
      </c>
      <c r="D10" s="41"/>
      <c r="E10" s="41">
        <v>200.0</v>
      </c>
      <c r="F10" s="42">
        <f>E10*'Закуп'!E31</f>
        <v>28</v>
      </c>
      <c r="G10" s="42">
        <f>G6/175</f>
        <v>20</v>
      </c>
      <c r="H10" s="43"/>
    </row>
    <row r="11">
      <c r="B11" s="44" t="s">
        <v>105</v>
      </c>
      <c r="C11" s="45" t="s">
        <v>106</v>
      </c>
      <c r="D11" s="46">
        <v>1200.0</v>
      </c>
      <c r="E11" s="46">
        <v>1000.0</v>
      </c>
      <c r="F11" s="47">
        <f>D11*'Закуп'!E10</f>
        <v>960</v>
      </c>
      <c r="G11" s="48">
        <f>F11/E11</f>
        <v>0.96</v>
      </c>
      <c r="H11" s="49"/>
    </row>
    <row r="12">
      <c r="B12" s="50" t="s">
        <v>107</v>
      </c>
      <c r="C12" s="51" t="s">
        <v>108</v>
      </c>
      <c r="D12" s="52">
        <v>2040.0</v>
      </c>
      <c r="E12" s="52">
        <v>960.0</v>
      </c>
      <c r="F12" s="53">
        <f>D12*'Закуп'!E12</f>
        <v>673.2</v>
      </c>
      <c r="G12" s="54"/>
      <c r="H12" s="55"/>
    </row>
    <row r="13">
      <c r="B13" s="56"/>
      <c r="C13" s="57" t="s">
        <v>109</v>
      </c>
      <c r="D13" s="58">
        <v>100.0</v>
      </c>
      <c r="E13" s="58">
        <v>40.0</v>
      </c>
      <c r="F13" s="59">
        <f>D13*'Закуп'!E31</f>
        <v>14</v>
      </c>
      <c r="G13" s="60"/>
      <c r="H13" s="61"/>
    </row>
    <row r="14">
      <c r="B14" s="56"/>
      <c r="C14" s="62" t="s">
        <v>110</v>
      </c>
      <c r="D14" s="63">
        <v>20.0</v>
      </c>
      <c r="E14" s="63">
        <v>0.0</v>
      </c>
      <c r="F14" s="64">
        <f>D14*'Закуп'!E6</f>
        <v>7.94</v>
      </c>
      <c r="G14" s="65"/>
      <c r="H14" s="66"/>
    </row>
    <row r="15">
      <c r="B15" s="67" t="s">
        <v>111</v>
      </c>
      <c r="C15" s="68"/>
      <c r="D15" s="69">
        <f t="shared" ref="D15:F15" si="1">SUM(D12:D14)</f>
        <v>2160</v>
      </c>
      <c r="E15" s="69">
        <f t="shared" si="1"/>
        <v>1000</v>
      </c>
      <c r="F15" s="69">
        <f t="shared" si="1"/>
        <v>695.14</v>
      </c>
      <c r="G15" s="70">
        <f t="shared" ref="G15:G16" si="2">F15/E15</f>
        <v>0.69514</v>
      </c>
      <c r="H15" s="71"/>
    </row>
    <row r="16">
      <c r="B16" s="72" t="s">
        <v>112</v>
      </c>
      <c r="C16" s="73" t="s">
        <v>113</v>
      </c>
      <c r="D16" s="74">
        <v>1050.0</v>
      </c>
      <c r="E16" s="74">
        <v>850.0</v>
      </c>
      <c r="F16" s="64">
        <f>D16*'Закуп'!E21</f>
        <v>506.1</v>
      </c>
      <c r="G16" s="75">
        <f t="shared" si="2"/>
        <v>0.5954117647</v>
      </c>
      <c r="H16" s="76"/>
    </row>
    <row r="17">
      <c r="B17" s="77" t="s">
        <v>114</v>
      </c>
      <c r="C17" s="78" t="s">
        <v>115</v>
      </c>
      <c r="D17" s="79">
        <v>1000.0</v>
      </c>
      <c r="E17" s="79">
        <v>700.0</v>
      </c>
      <c r="F17" s="80">
        <f>D17*'Закуп'!E26</f>
        <v>385</v>
      </c>
      <c r="G17" s="81"/>
      <c r="H17" s="82"/>
    </row>
    <row r="18">
      <c r="B18" s="56"/>
      <c r="C18" s="62" t="s">
        <v>116</v>
      </c>
      <c r="D18" s="63">
        <v>30.0</v>
      </c>
      <c r="E18" s="63">
        <v>15.0</v>
      </c>
      <c r="F18" s="64">
        <f>D18*'Закуп'!E51</f>
        <v>3.81</v>
      </c>
      <c r="G18" s="65"/>
      <c r="H18" s="66"/>
    </row>
    <row r="19">
      <c r="B19" s="56"/>
      <c r="C19" s="57" t="s">
        <v>117</v>
      </c>
      <c r="D19" s="58">
        <v>5.0</v>
      </c>
      <c r="E19" s="58">
        <v>0.0</v>
      </c>
      <c r="F19" s="59">
        <f>D19*'Закуп'!E53</f>
        <v>0.155</v>
      </c>
      <c r="G19" s="60"/>
      <c r="H19" s="61"/>
    </row>
    <row r="20">
      <c r="B20" s="56"/>
      <c r="C20" s="62" t="s">
        <v>118</v>
      </c>
      <c r="D20" s="63">
        <v>5.0</v>
      </c>
      <c r="E20" s="63">
        <v>0.0</v>
      </c>
      <c r="F20" s="64">
        <f>D20*'Закуп'!E26</f>
        <v>1.925</v>
      </c>
      <c r="G20" s="65"/>
      <c r="H20" s="66"/>
    </row>
    <row r="21">
      <c r="B21" s="56"/>
      <c r="C21" s="57" t="s">
        <v>119</v>
      </c>
      <c r="D21" s="58">
        <v>50.0</v>
      </c>
      <c r="E21" s="58">
        <v>35.0</v>
      </c>
      <c r="F21" s="59"/>
      <c r="G21" s="60"/>
      <c r="H21" s="61"/>
    </row>
    <row r="22">
      <c r="B22" s="67" t="s">
        <v>111</v>
      </c>
      <c r="C22" s="83"/>
      <c r="D22" s="84">
        <f t="shared" ref="D22:F22" si="3">SUM(D17:D21)</f>
        <v>1090</v>
      </c>
      <c r="E22" s="84">
        <f t="shared" si="3"/>
        <v>750</v>
      </c>
      <c r="F22" s="84">
        <f t="shared" si="3"/>
        <v>390.89</v>
      </c>
      <c r="G22" s="75">
        <f t="shared" ref="G22:G25" si="4">F22/E22</f>
        <v>0.5211866667</v>
      </c>
      <c r="H22" s="85"/>
    </row>
    <row r="23">
      <c r="B23" s="86" t="s">
        <v>120</v>
      </c>
      <c r="C23" s="87" t="s">
        <v>121</v>
      </c>
      <c r="D23" s="88">
        <v>1136.0</v>
      </c>
      <c r="E23" s="88">
        <v>1000.0</v>
      </c>
      <c r="F23" s="89">
        <f>D23*'Закуп'!E15</f>
        <v>802.3</v>
      </c>
      <c r="G23" s="90">
        <f t="shared" si="4"/>
        <v>0.8023</v>
      </c>
      <c r="H23" s="91"/>
    </row>
    <row r="24">
      <c r="B24" s="86" t="s">
        <v>122</v>
      </c>
      <c r="C24" s="92" t="s">
        <v>39</v>
      </c>
      <c r="D24" s="93">
        <v>1639.0</v>
      </c>
      <c r="E24" s="93">
        <v>1000.0</v>
      </c>
      <c r="F24" s="94">
        <f>D24*'Закуп'!E28</f>
        <v>737.55</v>
      </c>
      <c r="G24" s="95">
        <f t="shared" si="4"/>
        <v>0.73755</v>
      </c>
      <c r="H24" s="96"/>
    </row>
    <row r="25">
      <c r="B25" s="86" t="s">
        <v>123</v>
      </c>
      <c r="C25" s="87" t="s">
        <v>124</v>
      </c>
      <c r="D25" s="88">
        <v>1250.0</v>
      </c>
      <c r="E25" s="88">
        <v>1000.0</v>
      </c>
      <c r="F25" s="89">
        <f>D25*'Закуп'!E41</f>
        <v>275</v>
      </c>
      <c r="G25" s="90">
        <f t="shared" si="4"/>
        <v>0.275</v>
      </c>
      <c r="H25" s="91"/>
    </row>
    <row r="26">
      <c r="B26" s="77" t="s">
        <v>125</v>
      </c>
      <c r="C26" s="97" t="s">
        <v>126</v>
      </c>
      <c r="D26" s="98">
        <v>1300.0</v>
      </c>
      <c r="E26" s="98">
        <v>1300.0</v>
      </c>
      <c r="F26" s="53">
        <f>D26*'Закуп'!E30</f>
        <v>187.07</v>
      </c>
      <c r="G26" s="65">
        <f>F31/E31</f>
        <v>0.1909597489</v>
      </c>
      <c r="H26" s="55"/>
    </row>
    <row r="27">
      <c r="B27" s="56"/>
      <c r="C27" s="99" t="s">
        <v>127</v>
      </c>
      <c r="D27" s="100">
        <v>300.0</v>
      </c>
      <c r="E27" s="100">
        <v>300.0</v>
      </c>
      <c r="F27" s="59">
        <f>D27*'Закуп'!E50</f>
        <v>104.7</v>
      </c>
      <c r="H27" s="61"/>
    </row>
    <row r="28">
      <c r="B28" s="56"/>
      <c r="C28" s="101" t="s">
        <v>128</v>
      </c>
      <c r="D28" s="102">
        <v>1.0</v>
      </c>
      <c r="E28" s="102">
        <v>1.0</v>
      </c>
      <c r="F28" s="103">
        <f>'Закуп'!E13</f>
        <v>3.454545455</v>
      </c>
      <c r="H28" s="66"/>
    </row>
    <row r="29">
      <c r="B29" s="56"/>
      <c r="C29" s="99" t="s">
        <v>129</v>
      </c>
      <c r="D29" s="100">
        <v>30.0</v>
      </c>
      <c r="E29" s="100">
        <v>30.0</v>
      </c>
      <c r="F29" s="59">
        <f>D29*'Закуп'!E67</f>
        <v>8.97</v>
      </c>
      <c r="H29" s="61"/>
    </row>
    <row r="30">
      <c r="B30" s="56"/>
      <c r="C30" s="101" t="s">
        <v>130</v>
      </c>
      <c r="D30" s="102">
        <v>20.0</v>
      </c>
      <c r="E30" s="102">
        <v>20.0</v>
      </c>
      <c r="F30" s="64">
        <f>D30*'Закуп'!E40</f>
        <v>11.08</v>
      </c>
      <c r="H30" s="66"/>
    </row>
    <row r="31">
      <c r="B31" s="104" t="s">
        <v>131</v>
      </c>
      <c r="C31" s="105"/>
      <c r="D31" s="106">
        <f t="shared" ref="D31:F31" si="5">SUM(D26:D30)</f>
        <v>1651</v>
      </c>
      <c r="E31" s="106">
        <f t="shared" si="5"/>
        <v>1651</v>
      </c>
      <c r="F31" s="106">
        <f t="shared" si="5"/>
        <v>315.2745455</v>
      </c>
      <c r="G31" s="107"/>
      <c r="H31" s="108"/>
    </row>
    <row r="32">
      <c r="B32" s="77" t="s">
        <v>132</v>
      </c>
      <c r="C32" s="97" t="s">
        <v>126</v>
      </c>
      <c r="D32" s="98">
        <v>2000.0</v>
      </c>
      <c r="E32" s="98">
        <v>2000.0</v>
      </c>
      <c r="F32" s="53">
        <f>D32*'Закуп'!E30</f>
        <v>287.8</v>
      </c>
      <c r="G32" s="54">
        <f>F36/E36</f>
        <v>0.1894327628</v>
      </c>
      <c r="H32" s="55"/>
    </row>
    <row r="33">
      <c r="B33" s="56"/>
      <c r="C33" s="99" t="s">
        <v>133</v>
      </c>
      <c r="D33" s="100">
        <v>15.0</v>
      </c>
      <c r="E33" s="100">
        <v>15.0</v>
      </c>
      <c r="F33" s="59">
        <f>D33*'Закуп'!E4</f>
        <v>93.2</v>
      </c>
      <c r="H33" s="61"/>
    </row>
    <row r="34">
      <c r="B34" s="56"/>
      <c r="C34" s="101" t="s">
        <v>116</v>
      </c>
      <c r="D34" s="102">
        <v>15.0</v>
      </c>
      <c r="E34" s="102">
        <v>15.0</v>
      </c>
      <c r="F34" s="64">
        <f>D34*'Закуп'!E51</f>
        <v>1.905</v>
      </c>
      <c r="H34" s="66"/>
    </row>
    <row r="35">
      <c r="B35" s="56"/>
      <c r="C35" s="99" t="s">
        <v>134</v>
      </c>
      <c r="D35" s="100">
        <v>15.0</v>
      </c>
      <c r="E35" s="100">
        <v>15.0</v>
      </c>
      <c r="F35" s="59">
        <f>D35*'Закуп'!E67</f>
        <v>4.485</v>
      </c>
      <c r="H35" s="61"/>
    </row>
    <row r="36">
      <c r="B36" s="104" t="s">
        <v>131</v>
      </c>
      <c r="C36" s="109"/>
      <c r="D36" s="110">
        <f t="shared" ref="D36:F36" si="6">SUM(D32:D35)</f>
        <v>2045</v>
      </c>
      <c r="E36" s="110">
        <f t="shared" si="6"/>
        <v>2045</v>
      </c>
      <c r="F36" s="110">
        <f t="shared" si="6"/>
        <v>387.39</v>
      </c>
      <c r="G36" s="111"/>
      <c r="H36" s="85"/>
    </row>
    <row r="37">
      <c r="B37" s="77" t="s">
        <v>135</v>
      </c>
      <c r="C37" s="112" t="s">
        <v>84</v>
      </c>
      <c r="D37" s="113">
        <v>60.0</v>
      </c>
      <c r="E37" s="113">
        <v>40.0</v>
      </c>
      <c r="F37" s="80">
        <f>D37*'Закуп'!E68</f>
        <v>12.6</v>
      </c>
      <c r="G37" s="114">
        <f>F37/E37</f>
        <v>0.315</v>
      </c>
      <c r="H37" s="82"/>
    </row>
    <row r="38">
      <c r="B38" s="104" t="s">
        <v>131</v>
      </c>
      <c r="C38" s="115"/>
      <c r="D38" s="115"/>
      <c r="E38" s="115"/>
      <c r="F38" s="115"/>
      <c r="G38" s="115"/>
      <c r="H38" s="116"/>
    </row>
    <row r="39">
      <c r="B39" s="117"/>
    </row>
    <row r="40">
      <c r="B40" s="117"/>
    </row>
    <row r="41">
      <c r="B41" s="117"/>
    </row>
    <row r="42">
      <c r="B42" s="117"/>
    </row>
    <row r="43">
      <c r="B43" s="117"/>
    </row>
    <row r="44">
      <c r="B44" s="117"/>
    </row>
    <row r="45">
      <c r="B45" s="117"/>
    </row>
    <row r="46">
      <c r="B46" s="117"/>
    </row>
    <row r="47">
      <c r="B47" s="117"/>
    </row>
    <row r="48">
      <c r="B48" s="117"/>
    </row>
    <row r="49">
      <c r="B49" s="117"/>
    </row>
    <row r="50">
      <c r="B50" s="117"/>
    </row>
    <row r="51">
      <c r="B51" s="117"/>
    </row>
    <row r="52">
      <c r="B52" s="117"/>
    </row>
    <row r="53">
      <c r="B53" s="117"/>
    </row>
    <row r="54">
      <c r="B54" s="117"/>
    </row>
    <row r="55">
      <c r="B55" s="117"/>
    </row>
    <row r="56">
      <c r="B56" s="117"/>
    </row>
    <row r="57">
      <c r="B57" s="117"/>
    </row>
    <row r="58">
      <c r="B58" s="117"/>
    </row>
    <row r="59">
      <c r="B59" s="117"/>
    </row>
    <row r="60">
      <c r="B60" s="117"/>
    </row>
    <row r="61">
      <c r="B61" s="117"/>
    </row>
    <row r="62">
      <c r="B62" s="117"/>
    </row>
    <row r="63">
      <c r="B63" s="117"/>
    </row>
    <row r="64">
      <c r="B64" s="117"/>
    </row>
    <row r="65">
      <c r="B65" s="117"/>
    </row>
    <row r="66">
      <c r="B66" s="117"/>
    </row>
    <row r="67">
      <c r="B67" s="117"/>
    </row>
    <row r="68">
      <c r="B68" s="117"/>
    </row>
    <row r="69">
      <c r="B69" s="117"/>
    </row>
    <row r="70">
      <c r="B70" s="117"/>
    </row>
    <row r="71">
      <c r="B71" s="117"/>
    </row>
    <row r="72">
      <c r="B72" s="117"/>
    </row>
    <row r="73">
      <c r="B73" s="117"/>
    </row>
    <row r="74">
      <c r="B74" s="117"/>
    </row>
    <row r="75">
      <c r="B75" s="117"/>
    </row>
    <row r="76">
      <c r="B76" s="117"/>
    </row>
    <row r="77">
      <c r="B77" s="117"/>
    </row>
    <row r="78">
      <c r="B78" s="117"/>
    </row>
    <row r="79">
      <c r="B79" s="117"/>
    </row>
    <row r="80">
      <c r="B80" s="117"/>
    </row>
    <row r="81">
      <c r="B81" s="117"/>
    </row>
    <row r="82">
      <c r="B82" s="117"/>
    </row>
    <row r="83">
      <c r="B83" s="117"/>
    </row>
    <row r="84">
      <c r="B84" s="117"/>
    </row>
    <row r="85">
      <c r="B85" s="117"/>
    </row>
    <row r="86">
      <c r="B86" s="117"/>
    </row>
    <row r="87">
      <c r="B87" s="117"/>
    </row>
    <row r="88">
      <c r="B88" s="117"/>
    </row>
    <row r="89">
      <c r="B89" s="117"/>
    </row>
    <row r="90">
      <c r="B90" s="117"/>
    </row>
    <row r="91">
      <c r="B91" s="117"/>
    </row>
    <row r="92">
      <c r="B92" s="117"/>
    </row>
    <row r="93">
      <c r="B93" s="117"/>
    </row>
    <row r="94">
      <c r="B94" s="117"/>
    </row>
    <row r="95">
      <c r="B95" s="117"/>
    </row>
    <row r="96">
      <c r="B96" s="117"/>
    </row>
    <row r="97">
      <c r="B97" s="117"/>
    </row>
    <row r="98">
      <c r="B98" s="117"/>
    </row>
    <row r="99">
      <c r="B99" s="117"/>
    </row>
    <row r="100">
      <c r="B100" s="117"/>
    </row>
    <row r="101">
      <c r="B101" s="117"/>
    </row>
    <row r="102">
      <c r="B102" s="117"/>
    </row>
    <row r="103">
      <c r="B103" s="117"/>
    </row>
    <row r="104">
      <c r="B104" s="117"/>
    </row>
    <row r="105">
      <c r="B105" s="117"/>
    </row>
    <row r="106">
      <c r="B106" s="117"/>
    </row>
    <row r="107">
      <c r="B107" s="117"/>
    </row>
    <row r="108">
      <c r="B108" s="117"/>
    </row>
    <row r="109">
      <c r="B109" s="117"/>
    </row>
    <row r="110">
      <c r="B110" s="117"/>
    </row>
    <row r="111">
      <c r="B111" s="117"/>
    </row>
    <row r="112">
      <c r="B112" s="117"/>
    </row>
    <row r="113">
      <c r="B113" s="117"/>
    </row>
    <row r="114">
      <c r="B114" s="117"/>
    </row>
    <row r="115">
      <c r="B115" s="117"/>
    </row>
    <row r="116">
      <c r="B116" s="117"/>
    </row>
    <row r="117">
      <c r="B117" s="117"/>
    </row>
    <row r="118">
      <c r="B118" s="117"/>
    </row>
    <row r="119">
      <c r="B119" s="117"/>
    </row>
    <row r="120">
      <c r="B120" s="117"/>
    </row>
    <row r="121">
      <c r="B121" s="117"/>
    </row>
    <row r="122">
      <c r="B122" s="117"/>
    </row>
    <row r="123">
      <c r="B123" s="117"/>
    </row>
    <row r="124">
      <c r="B124" s="117"/>
    </row>
    <row r="125">
      <c r="B125" s="117"/>
    </row>
    <row r="126">
      <c r="B126" s="117"/>
    </row>
    <row r="127">
      <c r="B127" s="117"/>
    </row>
    <row r="128">
      <c r="B128" s="117"/>
    </row>
    <row r="129">
      <c r="B129" s="117"/>
    </row>
    <row r="130">
      <c r="B130" s="117"/>
    </row>
    <row r="131">
      <c r="B131" s="117"/>
    </row>
    <row r="132">
      <c r="B132" s="117"/>
    </row>
    <row r="133">
      <c r="B133" s="117"/>
    </row>
    <row r="134">
      <c r="B134" s="117"/>
    </row>
    <row r="135">
      <c r="B135" s="117"/>
    </row>
    <row r="136">
      <c r="B136" s="117"/>
    </row>
    <row r="137">
      <c r="B137" s="117"/>
    </row>
    <row r="138">
      <c r="B138" s="117"/>
    </row>
    <row r="139">
      <c r="B139" s="117"/>
    </row>
    <row r="140">
      <c r="B140" s="117"/>
    </row>
    <row r="141">
      <c r="B141" s="117"/>
    </row>
    <row r="142">
      <c r="B142" s="117"/>
    </row>
    <row r="143">
      <c r="B143" s="117"/>
    </row>
    <row r="144">
      <c r="B144" s="117"/>
    </row>
    <row r="145">
      <c r="B145" s="117"/>
    </row>
    <row r="146">
      <c r="B146" s="117"/>
    </row>
    <row r="147">
      <c r="B147" s="117"/>
    </row>
    <row r="148">
      <c r="B148" s="117"/>
    </row>
    <row r="149">
      <c r="B149" s="117"/>
    </row>
    <row r="150">
      <c r="B150" s="117"/>
    </row>
    <row r="151">
      <c r="B151" s="117"/>
    </row>
    <row r="152">
      <c r="B152" s="117"/>
    </row>
    <row r="153">
      <c r="B153" s="117"/>
    </row>
    <row r="154">
      <c r="B154" s="117"/>
    </row>
    <row r="155">
      <c r="B155" s="117"/>
    </row>
    <row r="156">
      <c r="B156" s="117"/>
    </row>
    <row r="157">
      <c r="B157" s="117"/>
    </row>
    <row r="158">
      <c r="B158" s="117"/>
    </row>
    <row r="159">
      <c r="B159" s="117"/>
    </row>
    <row r="160">
      <c r="B160" s="117"/>
    </row>
    <row r="161">
      <c r="B161" s="117"/>
    </row>
    <row r="162">
      <c r="B162" s="117"/>
    </row>
    <row r="163">
      <c r="B163" s="117"/>
    </row>
    <row r="164">
      <c r="B164" s="117"/>
    </row>
    <row r="165">
      <c r="B165" s="117"/>
    </row>
    <row r="166">
      <c r="B166" s="117"/>
    </row>
    <row r="167">
      <c r="B167" s="117"/>
    </row>
    <row r="168">
      <c r="B168" s="117"/>
    </row>
    <row r="169">
      <c r="B169" s="117"/>
    </row>
    <row r="170">
      <c r="B170" s="117"/>
    </row>
    <row r="171">
      <c r="B171" s="117"/>
    </row>
    <row r="172">
      <c r="B172" s="117"/>
    </row>
    <row r="173">
      <c r="B173" s="117"/>
    </row>
    <row r="174">
      <c r="B174" s="117"/>
    </row>
    <row r="175">
      <c r="B175" s="117"/>
    </row>
    <row r="176">
      <c r="B176" s="117"/>
    </row>
    <row r="177">
      <c r="B177" s="117"/>
    </row>
    <row r="178">
      <c r="B178" s="117"/>
    </row>
    <row r="179">
      <c r="B179" s="117"/>
    </row>
    <row r="180">
      <c r="B180" s="117"/>
    </row>
    <row r="181">
      <c r="B181" s="117"/>
    </row>
    <row r="182">
      <c r="B182" s="117"/>
    </row>
    <row r="183">
      <c r="B183" s="117"/>
    </row>
    <row r="184">
      <c r="B184" s="117"/>
    </row>
    <row r="185">
      <c r="B185" s="117"/>
    </row>
    <row r="186">
      <c r="B186" s="117"/>
    </row>
    <row r="187">
      <c r="B187" s="117"/>
    </row>
    <row r="188">
      <c r="B188" s="117"/>
    </row>
    <row r="189">
      <c r="B189" s="117"/>
    </row>
    <row r="190">
      <c r="B190" s="117"/>
    </row>
    <row r="191">
      <c r="B191" s="117"/>
    </row>
    <row r="192">
      <c r="B192" s="117"/>
    </row>
    <row r="193">
      <c r="B193" s="117"/>
    </row>
    <row r="194">
      <c r="B194" s="117"/>
    </row>
    <row r="195">
      <c r="B195" s="117"/>
    </row>
    <row r="196">
      <c r="B196" s="117"/>
    </row>
    <row r="197">
      <c r="B197" s="117"/>
    </row>
    <row r="198">
      <c r="B198" s="117"/>
    </row>
    <row r="199">
      <c r="B199" s="117"/>
    </row>
    <row r="200">
      <c r="B200" s="117"/>
    </row>
    <row r="201">
      <c r="B201" s="117"/>
    </row>
    <row r="202">
      <c r="B202" s="117"/>
    </row>
    <row r="203">
      <c r="B203" s="117"/>
    </row>
    <row r="204">
      <c r="B204" s="117"/>
    </row>
    <row r="205">
      <c r="B205" s="117"/>
    </row>
    <row r="206">
      <c r="B206" s="117"/>
    </row>
    <row r="207">
      <c r="B207" s="117"/>
    </row>
    <row r="208">
      <c r="B208" s="117"/>
    </row>
    <row r="209">
      <c r="B209" s="117"/>
    </row>
    <row r="210">
      <c r="B210" s="117"/>
    </row>
    <row r="211">
      <c r="B211" s="117"/>
    </row>
    <row r="212">
      <c r="B212" s="117"/>
    </row>
    <row r="213">
      <c r="B213" s="117"/>
    </row>
    <row r="214">
      <c r="B214" s="117"/>
    </row>
    <row r="215">
      <c r="B215" s="117"/>
    </row>
    <row r="216">
      <c r="B216" s="117"/>
    </row>
    <row r="217">
      <c r="B217" s="117"/>
    </row>
    <row r="218">
      <c r="B218" s="117"/>
    </row>
    <row r="219">
      <c r="B219" s="117"/>
    </row>
    <row r="220">
      <c r="B220" s="117"/>
    </row>
    <row r="221">
      <c r="B221" s="117"/>
    </row>
    <row r="222">
      <c r="B222" s="117"/>
    </row>
    <row r="223">
      <c r="B223" s="117"/>
    </row>
    <row r="224">
      <c r="B224" s="117"/>
    </row>
    <row r="225">
      <c r="B225" s="117"/>
    </row>
    <row r="226">
      <c r="B226" s="117"/>
    </row>
    <row r="227">
      <c r="B227" s="117"/>
    </row>
    <row r="228">
      <c r="B228" s="117"/>
    </row>
    <row r="229">
      <c r="B229" s="117"/>
    </row>
    <row r="230">
      <c r="B230" s="117"/>
    </row>
    <row r="231">
      <c r="B231" s="117"/>
    </row>
    <row r="232">
      <c r="B232" s="117"/>
    </row>
    <row r="233">
      <c r="B233" s="117"/>
    </row>
    <row r="234">
      <c r="B234" s="117"/>
    </row>
    <row r="235">
      <c r="B235" s="117"/>
    </row>
    <row r="236">
      <c r="B236" s="117"/>
    </row>
    <row r="237">
      <c r="B237" s="117"/>
    </row>
    <row r="238">
      <c r="B238" s="117"/>
    </row>
    <row r="239">
      <c r="B239" s="117"/>
    </row>
    <row r="240">
      <c r="B240" s="117"/>
    </row>
    <row r="241">
      <c r="B241" s="117"/>
    </row>
    <row r="242">
      <c r="B242" s="117"/>
    </row>
    <row r="243">
      <c r="B243" s="117"/>
    </row>
    <row r="244">
      <c r="B244" s="117"/>
    </row>
    <row r="245">
      <c r="B245" s="117"/>
    </row>
    <row r="246">
      <c r="B246" s="117"/>
    </row>
    <row r="247">
      <c r="B247" s="117"/>
    </row>
    <row r="248">
      <c r="B248" s="117"/>
    </row>
    <row r="249">
      <c r="B249" s="117"/>
    </row>
    <row r="250">
      <c r="B250" s="117"/>
    </row>
    <row r="251">
      <c r="B251" s="117"/>
    </row>
    <row r="252">
      <c r="B252" s="117"/>
    </row>
    <row r="253">
      <c r="B253" s="117"/>
    </row>
    <row r="254">
      <c r="B254" s="117"/>
    </row>
    <row r="255">
      <c r="B255" s="117"/>
    </row>
    <row r="256">
      <c r="B256" s="117"/>
    </row>
    <row r="257">
      <c r="B257" s="117"/>
    </row>
    <row r="258">
      <c r="B258" s="117"/>
    </row>
    <row r="259">
      <c r="B259" s="117"/>
    </row>
    <row r="260">
      <c r="B260" s="117"/>
    </row>
    <row r="261">
      <c r="B261" s="117"/>
    </row>
    <row r="262">
      <c r="B262" s="117"/>
    </row>
    <row r="263">
      <c r="B263" s="117"/>
    </row>
    <row r="264">
      <c r="B264" s="117"/>
    </row>
    <row r="265">
      <c r="B265" s="117"/>
    </row>
    <row r="266">
      <c r="B266" s="117"/>
    </row>
    <row r="267">
      <c r="B267" s="117"/>
    </row>
    <row r="268">
      <c r="B268" s="117"/>
    </row>
    <row r="269">
      <c r="B269" s="117"/>
    </row>
    <row r="270">
      <c r="B270" s="117"/>
    </row>
    <row r="271">
      <c r="B271" s="117"/>
    </row>
    <row r="272">
      <c r="B272" s="117"/>
    </row>
    <row r="273">
      <c r="B273" s="117"/>
    </row>
    <row r="274">
      <c r="B274" s="117"/>
    </row>
    <row r="275">
      <c r="B275" s="117"/>
    </row>
    <row r="276">
      <c r="B276" s="117"/>
    </row>
    <row r="277">
      <c r="B277" s="117"/>
    </row>
    <row r="278">
      <c r="B278" s="117"/>
    </row>
    <row r="279">
      <c r="B279" s="117"/>
    </row>
    <row r="280">
      <c r="B280" s="117"/>
    </row>
    <row r="281">
      <c r="B281" s="117"/>
    </row>
    <row r="282">
      <c r="B282" s="117"/>
    </row>
    <row r="283">
      <c r="B283" s="117"/>
    </row>
    <row r="284">
      <c r="B284" s="117"/>
    </row>
    <row r="285">
      <c r="B285" s="117"/>
    </row>
    <row r="286">
      <c r="B286" s="117"/>
    </row>
    <row r="287">
      <c r="B287" s="117"/>
    </row>
    <row r="288">
      <c r="B288" s="117"/>
    </row>
    <row r="289">
      <c r="B289" s="117"/>
    </row>
    <row r="290">
      <c r="B290" s="117"/>
    </row>
    <row r="291">
      <c r="B291" s="117"/>
    </row>
    <row r="292">
      <c r="B292" s="117"/>
    </row>
    <row r="293">
      <c r="B293" s="117"/>
    </row>
    <row r="294">
      <c r="B294" s="117"/>
    </row>
    <row r="295">
      <c r="B295" s="117"/>
    </row>
    <row r="296">
      <c r="B296" s="117"/>
    </row>
    <row r="297">
      <c r="B297" s="117"/>
    </row>
    <row r="298">
      <c r="B298" s="117"/>
    </row>
    <row r="299">
      <c r="B299" s="117"/>
    </row>
    <row r="300">
      <c r="B300" s="117"/>
    </row>
    <row r="301">
      <c r="B301" s="117"/>
    </row>
    <row r="302">
      <c r="B302" s="117"/>
    </row>
    <row r="303">
      <c r="B303" s="117"/>
    </row>
    <row r="304">
      <c r="B304" s="117"/>
    </row>
    <row r="305">
      <c r="B305" s="117"/>
    </row>
    <row r="306">
      <c r="B306" s="117"/>
    </row>
    <row r="307">
      <c r="B307" s="117"/>
    </row>
    <row r="308">
      <c r="B308" s="117"/>
    </row>
    <row r="309">
      <c r="B309" s="117"/>
    </row>
    <row r="310">
      <c r="B310" s="117"/>
    </row>
    <row r="311">
      <c r="B311" s="117"/>
    </row>
    <row r="312">
      <c r="B312" s="117"/>
    </row>
    <row r="313">
      <c r="B313" s="117"/>
    </row>
    <row r="314">
      <c r="B314" s="117"/>
    </row>
    <row r="315">
      <c r="B315" s="117"/>
    </row>
    <row r="316">
      <c r="B316" s="117"/>
    </row>
    <row r="317">
      <c r="B317" s="117"/>
    </row>
    <row r="318">
      <c r="B318" s="117"/>
    </row>
    <row r="319">
      <c r="B319" s="117"/>
    </row>
    <row r="320">
      <c r="B320" s="117"/>
    </row>
    <row r="321">
      <c r="B321" s="117"/>
    </row>
    <row r="322">
      <c r="B322" s="117"/>
    </row>
    <row r="323">
      <c r="B323" s="117"/>
    </row>
    <row r="324">
      <c r="B324" s="117"/>
    </row>
    <row r="325">
      <c r="B325" s="117"/>
    </row>
    <row r="326">
      <c r="B326" s="117"/>
    </row>
    <row r="327">
      <c r="B327" s="117"/>
    </row>
    <row r="328">
      <c r="B328" s="117"/>
    </row>
    <row r="329">
      <c r="B329" s="117"/>
    </row>
    <row r="330">
      <c r="B330" s="117"/>
    </row>
    <row r="331">
      <c r="B331" s="117"/>
    </row>
    <row r="332">
      <c r="B332" s="117"/>
    </row>
    <row r="333">
      <c r="B333" s="117"/>
    </row>
    <row r="334">
      <c r="B334" s="117"/>
    </row>
    <row r="335">
      <c r="B335" s="117"/>
    </row>
    <row r="336">
      <c r="B336" s="117"/>
    </row>
    <row r="337">
      <c r="B337" s="117"/>
    </row>
    <row r="338">
      <c r="B338" s="117"/>
    </row>
    <row r="339">
      <c r="B339" s="117"/>
    </row>
    <row r="340">
      <c r="B340" s="117"/>
    </row>
    <row r="341">
      <c r="B341" s="117"/>
    </row>
    <row r="342">
      <c r="B342" s="117"/>
    </row>
    <row r="343">
      <c r="B343" s="117"/>
    </row>
    <row r="344">
      <c r="B344" s="117"/>
    </row>
    <row r="345">
      <c r="B345" s="117"/>
    </row>
    <row r="346">
      <c r="B346" s="117"/>
    </row>
    <row r="347">
      <c r="B347" s="117"/>
    </row>
    <row r="348">
      <c r="B348" s="117"/>
    </row>
    <row r="349">
      <c r="B349" s="117"/>
    </row>
    <row r="350">
      <c r="B350" s="117"/>
    </row>
    <row r="351">
      <c r="B351" s="117"/>
    </row>
    <row r="352">
      <c r="B352" s="117"/>
    </row>
    <row r="353">
      <c r="B353" s="117"/>
    </row>
    <row r="354">
      <c r="B354" s="117"/>
    </row>
    <row r="355">
      <c r="B355" s="117"/>
    </row>
    <row r="356">
      <c r="B356" s="117"/>
    </row>
    <row r="357">
      <c r="B357" s="117"/>
    </row>
    <row r="358">
      <c r="B358" s="117"/>
    </row>
    <row r="359">
      <c r="B359" s="117"/>
    </row>
    <row r="360">
      <c r="B360" s="117"/>
    </row>
    <row r="361">
      <c r="B361" s="117"/>
    </row>
    <row r="362">
      <c r="B362" s="117"/>
    </row>
    <row r="363">
      <c r="B363" s="117"/>
    </row>
    <row r="364">
      <c r="B364" s="117"/>
    </row>
    <row r="365">
      <c r="B365" s="117"/>
    </row>
    <row r="366">
      <c r="B366" s="117"/>
    </row>
    <row r="367">
      <c r="B367" s="117"/>
    </row>
    <row r="368">
      <c r="B368" s="117"/>
    </row>
    <row r="369">
      <c r="B369" s="117"/>
    </row>
    <row r="370">
      <c r="B370" s="117"/>
    </row>
    <row r="371">
      <c r="B371" s="117"/>
    </row>
    <row r="372">
      <c r="B372" s="117"/>
    </row>
    <row r="373">
      <c r="B373" s="117"/>
    </row>
    <row r="374">
      <c r="B374" s="117"/>
    </row>
    <row r="375">
      <c r="B375" s="117"/>
    </row>
    <row r="376">
      <c r="B376" s="117"/>
    </row>
    <row r="377">
      <c r="B377" s="117"/>
    </row>
    <row r="378">
      <c r="B378" s="117"/>
    </row>
    <row r="379">
      <c r="B379" s="117"/>
    </row>
    <row r="380">
      <c r="B380" s="117"/>
    </row>
    <row r="381">
      <c r="B381" s="117"/>
    </row>
    <row r="382">
      <c r="B382" s="117"/>
    </row>
    <row r="383">
      <c r="B383" s="117"/>
    </row>
    <row r="384">
      <c r="B384" s="117"/>
    </row>
    <row r="385">
      <c r="B385" s="117"/>
    </row>
    <row r="386">
      <c r="B386" s="117"/>
    </row>
    <row r="387">
      <c r="B387" s="117"/>
    </row>
    <row r="388">
      <c r="B388" s="117"/>
    </row>
    <row r="389">
      <c r="B389" s="117"/>
    </row>
    <row r="390">
      <c r="B390" s="117"/>
    </row>
    <row r="391">
      <c r="B391" s="117"/>
    </row>
    <row r="392">
      <c r="B392" s="117"/>
    </row>
    <row r="393">
      <c r="B393" s="117"/>
    </row>
    <row r="394">
      <c r="B394" s="117"/>
    </row>
    <row r="395">
      <c r="B395" s="117"/>
    </row>
    <row r="396">
      <c r="B396" s="117"/>
    </row>
    <row r="397">
      <c r="B397" s="117"/>
    </row>
    <row r="398">
      <c r="B398" s="117"/>
    </row>
    <row r="399">
      <c r="B399" s="117"/>
    </row>
    <row r="400">
      <c r="B400" s="117"/>
    </row>
    <row r="401">
      <c r="B401" s="117"/>
    </row>
    <row r="402">
      <c r="B402" s="117"/>
    </row>
    <row r="403">
      <c r="B403" s="117"/>
    </row>
    <row r="404">
      <c r="B404" s="117"/>
    </row>
    <row r="405">
      <c r="B405" s="117"/>
    </row>
    <row r="406">
      <c r="B406" s="117"/>
    </row>
    <row r="407">
      <c r="B407" s="117"/>
    </row>
    <row r="408">
      <c r="B408" s="117"/>
    </row>
    <row r="409">
      <c r="B409" s="117"/>
    </row>
    <row r="410">
      <c r="B410" s="117"/>
    </row>
    <row r="411">
      <c r="B411" s="117"/>
    </row>
    <row r="412">
      <c r="B412" s="117"/>
    </row>
    <row r="413">
      <c r="B413" s="117"/>
    </row>
    <row r="414">
      <c r="B414" s="117"/>
    </row>
    <row r="415">
      <c r="B415" s="117"/>
    </row>
    <row r="416">
      <c r="B416" s="117"/>
    </row>
    <row r="417">
      <c r="B417" s="117"/>
    </row>
    <row r="418">
      <c r="B418" s="117"/>
    </row>
    <row r="419">
      <c r="B419" s="117"/>
    </row>
    <row r="420">
      <c r="B420" s="117"/>
    </row>
    <row r="421">
      <c r="B421" s="117"/>
    </row>
    <row r="422">
      <c r="B422" s="117"/>
    </row>
    <row r="423">
      <c r="B423" s="117"/>
    </row>
    <row r="424">
      <c r="B424" s="117"/>
    </row>
    <row r="425">
      <c r="B425" s="117"/>
    </row>
    <row r="426">
      <c r="B426" s="117"/>
    </row>
    <row r="427">
      <c r="B427" s="117"/>
    </row>
    <row r="428">
      <c r="B428" s="117"/>
    </row>
    <row r="429">
      <c r="B429" s="117"/>
    </row>
    <row r="430">
      <c r="B430" s="117"/>
    </row>
    <row r="431">
      <c r="B431" s="117"/>
    </row>
    <row r="432">
      <c r="B432" s="117"/>
    </row>
    <row r="433">
      <c r="B433" s="117"/>
    </row>
    <row r="434">
      <c r="B434" s="117"/>
    </row>
    <row r="435">
      <c r="B435" s="117"/>
    </row>
    <row r="436">
      <c r="B436" s="117"/>
    </row>
    <row r="437">
      <c r="B437" s="117"/>
    </row>
    <row r="438">
      <c r="B438" s="117"/>
    </row>
    <row r="439">
      <c r="B439" s="117"/>
    </row>
    <row r="440">
      <c r="B440" s="117"/>
    </row>
    <row r="441">
      <c r="B441" s="117"/>
    </row>
    <row r="442">
      <c r="B442" s="117"/>
    </row>
    <row r="443">
      <c r="B443" s="117"/>
    </row>
    <row r="444">
      <c r="B444" s="117"/>
    </row>
    <row r="445">
      <c r="B445" s="117"/>
    </row>
    <row r="446">
      <c r="B446" s="117"/>
    </row>
    <row r="447">
      <c r="B447" s="117"/>
    </row>
    <row r="448">
      <c r="B448" s="117"/>
    </row>
    <row r="449">
      <c r="B449" s="117"/>
    </row>
    <row r="450">
      <c r="B450" s="117"/>
    </row>
    <row r="451">
      <c r="B451" s="117"/>
    </row>
    <row r="452">
      <c r="B452" s="117"/>
    </row>
    <row r="453">
      <c r="B453" s="117"/>
    </row>
    <row r="454">
      <c r="B454" s="117"/>
    </row>
    <row r="455">
      <c r="B455" s="117"/>
    </row>
    <row r="456">
      <c r="B456" s="117"/>
    </row>
    <row r="457">
      <c r="B457" s="117"/>
    </row>
    <row r="458">
      <c r="B458" s="117"/>
    </row>
    <row r="459">
      <c r="B459" s="117"/>
    </row>
    <row r="460">
      <c r="B460" s="117"/>
    </row>
    <row r="461">
      <c r="B461" s="117"/>
    </row>
    <row r="462">
      <c r="B462" s="117"/>
    </row>
    <row r="463">
      <c r="B463" s="117"/>
    </row>
    <row r="464">
      <c r="B464" s="117"/>
    </row>
    <row r="465">
      <c r="B465" s="117"/>
    </row>
    <row r="466">
      <c r="B466" s="117"/>
    </row>
    <row r="467">
      <c r="B467" s="117"/>
    </row>
    <row r="468">
      <c r="B468" s="117"/>
    </row>
    <row r="469">
      <c r="B469" s="117"/>
    </row>
    <row r="470">
      <c r="B470" s="117"/>
    </row>
    <row r="471">
      <c r="B471" s="117"/>
    </row>
    <row r="472">
      <c r="B472" s="117"/>
    </row>
    <row r="473">
      <c r="B473" s="117"/>
    </row>
    <row r="474">
      <c r="B474" s="117"/>
    </row>
    <row r="475">
      <c r="B475" s="117"/>
    </row>
    <row r="476">
      <c r="B476" s="117"/>
    </row>
    <row r="477">
      <c r="B477" s="117"/>
    </row>
    <row r="478">
      <c r="B478" s="117"/>
    </row>
    <row r="479">
      <c r="B479" s="117"/>
    </row>
    <row r="480">
      <c r="B480" s="117"/>
    </row>
    <row r="481">
      <c r="B481" s="117"/>
    </row>
    <row r="482">
      <c r="B482" s="117"/>
    </row>
    <row r="483">
      <c r="B483" s="117"/>
    </row>
    <row r="484">
      <c r="B484" s="117"/>
    </row>
    <row r="485">
      <c r="B485" s="117"/>
    </row>
    <row r="486">
      <c r="B486" s="117"/>
    </row>
    <row r="487">
      <c r="B487" s="117"/>
    </row>
    <row r="488">
      <c r="B488" s="117"/>
    </row>
    <row r="489">
      <c r="B489" s="117"/>
    </row>
    <row r="490">
      <c r="B490" s="117"/>
    </row>
    <row r="491">
      <c r="B491" s="117"/>
    </row>
    <row r="492">
      <c r="B492" s="117"/>
    </row>
    <row r="493">
      <c r="B493" s="117"/>
    </row>
    <row r="494">
      <c r="B494" s="117"/>
    </row>
    <row r="495">
      <c r="B495" s="117"/>
    </row>
    <row r="496">
      <c r="B496" s="117"/>
    </row>
    <row r="497">
      <c r="B497" s="117"/>
    </row>
    <row r="498">
      <c r="B498" s="117"/>
    </row>
    <row r="499">
      <c r="B499" s="117"/>
    </row>
    <row r="500">
      <c r="B500" s="117"/>
    </row>
    <row r="501">
      <c r="B501" s="117"/>
    </row>
    <row r="502">
      <c r="B502" s="117"/>
    </row>
    <row r="503">
      <c r="B503" s="117"/>
    </row>
    <row r="504">
      <c r="B504" s="117"/>
    </row>
    <row r="505">
      <c r="B505" s="117"/>
    </row>
    <row r="506">
      <c r="B506" s="117"/>
    </row>
    <row r="507">
      <c r="B507" s="117"/>
    </row>
    <row r="508">
      <c r="B508" s="117"/>
    </row>
    <row r="509">
      <c r="B509" s="117"/>
    </row>
    <row r="510">
      <c r="B510" s="117"/>
    </row>
    <row r="511">
      <c r="B511" s="117"/>
    </row>
    <row r="512">
      <c r="B512" s="117"/>
    </row>
    <row r="513">
      <c r="B513" s="117"/>
    </row>
    <row r="514">
      <c r="B514" s="117"/>
    </row>
    <row r="515">
      <c r="B515" s="117"/>
    </row>
    <row r="516">
      <c r="B516" s="117"/>
    </row>
    <row r="517">
      <c r="B517" s="117"/>
    </row>
    <row r="518">
      <c r="B518" s="117"/>
    </row>
    <row r="519">
      <c r="B519" s="117"/>
    </row>
    <row r="520">
      <c r="B520" s="117"/>
    </row>
    <row r="521">
      <c r="B521" s="117"/>
    </row>
    <row r="522">
      <c r="B522" s="117"/>
    </row>
    <row r="523">
      <c r="B523" s="117"/>
    </row>
    <row r="524">
      <c r="B524" s="117"/>
    </row>
    <row r="525">
      <c r="B525" s="117"/>
    </row>
    <row r="526">
      <c r="B526" s="117"/>
    </row>
    <row r="527">
      <c r="B527" s="117"/>
    </row>
    <row r="528">
      <c r="B528" s="117"/>
    </row>
    <row r="529">
      <c r="B529" s="117"/>
    </row>
    <row r="530">
      <c r="B530" s="117"/>
    </row>
    <row r="531">
      <c r="B531" s="117"/>
    </row>
    <row r="532">
      <c r="B532" s="117"/>
    </row>
    <row r="533">
      <c r="B533" s="117"/>
    </row>
    <row r="534">
      <c r="B534" s="117"/>
    </row>
    <row r="535">
      <c r="B535" s="117"/>
    </row>
    <row r="536">
      <c r="B536" s="117"/>
    </row>
    <row r="537">
      <c r="B537" s="117"/>
    </row>
    <row r="538">
      <c r="B538" s="117"/>
    </row>
    <row r="539">
      <c r="B539" s="117"/>
    </row>
    <row r="540">
      <c r="B540" s="117"/>
    </row>
    <row r="541">
      <c r="B541" s="117"/>
    </row>
    <row r="542">
      <c r="B542" s="117"/>
    </row>
    <row r="543">
      <c r="B543" s="117"/>
    </row>
    <row r="544">
      <c r="B544" s="117"/>
    </row>
    <row r="545">
      <c r="B545" s="117"/>
    </row>
    <row r="546">
      <c r="B546" s="117"/>
    </row>
    <row r="547">
      <c r="B547" s="117"/>
    </row>
    <row r="548">
      <c r="B548" s="117"/>
    </row>
    <row r="549">
      <c r="B549" s="117"/>
    </row>
    <row r="550">
      <c r="B550" s="117"/>
    </row>
    <row r="551">
      <c r="B551" s="117"/>
    </row>
    <row r="552">
      <c r="B552" s="117"/>
    </row>
    <row r="553">
      <c r="B553" s="117"/>
    </row>
    <row r="554">
      <c r="B554" s="117"/>
    </row>
    <row r="555">
      <c r="B555" s="117"/>
    </row>
    <row r="556">
      <c r="B556" s="117"/>
    </row>
    <row r="557">
      <c r="B557" s="117"/>
    </row>
    <row r="558">
      <c r="B558" s="117"/>
    </row>
    <row r="559">
      <c r="B559" s="117"/>
    </row>
    <row r="560">
      <c r="B560" s="117"/>
    </row>
    <row r="561">
      <c r="B561" s="117"/>
    </row>
    <row r="562">
      <c r="B562" s="117"/>
    </row>
    <row r="563">
      <c r="B563" s="117"/>
    </row>
    <row r="564">
      <c r="B564" s="117"/>
    </row>
    <row r="565">
      <c r="B565" s="117"/>
    </row>
    <row r="566">
      <c r="B566" s="117"/>
    </row>
    <row r="567">
      <c r="B567" s="117"/>
    </row>
    <row r="568">
      <c r="B568" s="117"/>
    </row>
    <row r="569">
      <c r="B569" s="117"/>
    </row>
    <row r="570">
      <c r="B570" s="117"/>
    </row>
    <row r="571">
      <c r="B571" s="117"/>
    </row>
    <row r="572">
      <c r="B572" s="117"/>
    </row>
    <row r="573">
      <c r="B573" s="117"/>
    </row>
    <row r="574">
      <c r="B574" s="117"/>
    </row>
    <row r="575">
      <c r="B575" s="117"/>
    </row>
    <row r="576">
      <c r="B576" s="117"/>
    </row>
    <row r="577">
      <c r="B577" s="117"/>
    </row>
    <row r="578">
      <c r="B578" s="117"/>
    </row>
    <row r="579">
      <c r="B579" s="117"/>
    </row>
    <row r="580">
      <c r="B580" s="117"/>
    </row>
    <row r="581">
      <c r="B581" s="117"/>
    </row>
    <row r="582">
      <c r="B582" s="117"/>
    </row>
    <row r="583">
      <c r="B583" s="117"/>
    </row>
    <row r="584">
      <c r="B584" s="117"/>
    </row>
    <row r="585">
      <c r="B585" s="117"/>
    </row>
    <row r="586">
      <c r="B586" s="117"/>
    </row>
    <row r="587">
      <c r="B587" s="117"/>
    </row>
    <row r="588">
      <c r="B588" s="117"/>
    </row>
    <row r="589">
      <c r="B589" s="117"/>
    </row>
    <row r="590">
      <c r="B590" s="117"/>
    </row>
    <row r="591">
      <c r="B591" s="117"/>
    </row>
    <row r="592">
      <c r="B592" s="117"/>
    </row>
    <row r="593">
      <c r="B593" s="117"/>
    </row>
    <row r="594">
      <c r="B594" s="117"/>
    </row>
    <row r="595">
      <c r="B595" s="117"/>
    </row>
    <row r="596">
      <c r="B596" s="117"/>
    </row>
    <row r="597">
      <c r="B597" s="117"/>
    </row>
    <row r="598">
      <c r="B598" s="117"/>
    </row>
    <row r="599">
      <c r="B599" s="117"/>
    </row>
    <row r="600">
      <c r="B600" s="117"/>
    </row>
    <row r="601">
      <c r="B601" s="117"/>
    </row>
    <row r="602">
      <c r="B602" s="117"/>
    </row>
    <row r="603">
      <c r="B603" s="117"/>
    </row>
    <row r="604">
      <c r="B604" s="117"/>
    </row>
    <row r="605">
      <c r="B605" s="117"/>
    </row>
    <row r="606">
      <c r="B606" s="117"/>
    </row>
    <row r="607">
      <c r="B607" s="117"/>
    </row>
    <row r="608">
      <c r="B608" s="117"/>
    </row>
    <row r="609">
      <c r="B609" s="117"/>
    </row>
    <row r="610">
      <c r="B610" s="117"/>
    </row>
    <row r="611">
      <c r="B611" s="117"/>
    </row>
    <row r="612">
      <c r="B612" s="117"/>
    </row>
    <row r="613">
      <c r="B613" s="117"/>
    </row>
    <row r="614">
      <c r="B614" s="117"/>
    </row>
    <row r="615">
      <c r="B615" s="117"/>
    </row>
    <row r="616">
      <c r="B616" s="117"/>
    </row>
    <row r="617">
      <c r="B617" s="117"/>
    </row>
    <row r="618">
      <c r="B618" s="117"/>
    </row>
    <row r="619">
      <c r="B619" s="117"/>
    </row>
    <row r="620">
      <c r="B620" s="117"/>
    </row>
    <row r="621">
      <c r="B621" s="117"/>
    </row>
    <row r="622">
      <c r="B622" s="117"/>
    </row>
    <row r="623">
      <c r="B623" s="117"/>
    </row>
    <row r="624">
      <c r="B624" s="117"/>
    </row>
    <row r="625">
      <c r="B625" s="117"/>
    </row>
    <row r="626">
      <c r="B626" s="117"/>
    </row>
    <row r="627">
      <c r="B627" s="117"/>
    </row>
    <row r="628">
      <c r="B628" s="117"/>
    </row>
    <row r="629">
      <c r="B629" s="117"/>
    </row>
    <row r="630">
      <c r="B630" s="117"/>
    </row>
    <row r="631">
      <c r="B631" s="117"/>
    </row>
    <row r="632">
      <c r="B632" s="117"/>
    </row>
    <row r="633">
      <c r="B633" s="117"/>
    </row>
    <row r="634">
      <c r="B634" s="117"/>
    </row>
    <row r="635">
      <c r="B635" s="117"/>
    </row>
    <row r="636">
      <c r="B636" s="117"/>
    </row>
    <row r="637">
      <c r="B637" s="117"/>
    </row>
    <row r="638">
      <c r="B638" s="117"/>
    </row>
    <row r="639">
      <c r="B639" s="117"/>
    </row>
    <row r="640">
      <c r="B640" s="117"/>
    </row>
    <row r="641">
      <c r="B641" s="117"/>
    </row>
    <row r="642">
      <c r="B642" s="117"/>
    </row>
    <row r="643">
      <c r="B643" s="117"/>
    </row>
    <row r="644">
      <c r="B644" s="117"/>
    </row>
    <row r="645">
      <c r="B645" s="117"/>
    </row>
    <row r="646">
      <c r="B646" s="117"/>
    </row>
    <row r="647">
      <c r="B647" s="117"/>
    </row>
    <row r="648">
      <c r="B648" s="117"/>
    </row>
    <row r="649">
      <c r="B649" s="117"/>
    </row>
    <row r="650">
      <c r="B650" s="117"/>
    </row>
    <row r="651">
      <c r="B651" s="117"/>
    </row>
    <row r="652">
      <c r="B652" s="117"/>
    </row>
    <row r="653">
      <c r="B653" s="117"/>
    </row>
    <row r="654">
      <c r="B654" s="117"/>
    </row>
    <row r="655">
      <c r="B655" s="117"/>
    </row>
    <row r="656">
      <c r="B656" s="117"/>
    </row>
    <row r="657">
      <c r="B657" s="117"/>
    </row>
    <row r="658">
      <c r="B658" s="117"/>
    </row>
    <row r="659">
      <c r="B659" s="117"/>
    </row>
    <row r="660">
      <c r="B660" s="117"/>
    </row>
    <row r="661">
      <c r="B661" s="117"/>
    </row>
    <row r="662">
      <c r="B662" s="117"/>
    </row>
    <row r="663">
      <c r="B663" s="117"/>
    </row>
    <row r="664">
      <c r="B664" s="117"/>
    </row>
    <row r="665">
      <c r="B665" s="117"/>
    </row>
    <row r="666">
      <c r="B666" s="117"/>
    </row>
    <row r="667">
      <c r="B667" s="117"/>
    </row>
    <row r="668">
      <c r="B668" s="117"/>
    </row>
    <row r="669">
      <c r="B669" s="117"/>
    </row>
    <row r="670">
      <c r="B670" s="117"/>
    </row>
    <row r="671">
      <c r="B671" s="117"/>
    </row>
    <row r="672">
      <c r="B672" s="117"/>
    </row>
    <row r="673">
      <c r="B673" s="117"/>
    </row>
    <row r="674">
      <c r="B674" s="117"/>
    </row>
    <row r="675">
      <c r="B675" s="117"/>
    </row>
    <row r="676">
      <c r="B676" s="117"/>
    </row>
    <row r="677">
      <c r="B677" s="117"/>
    </row>
    <row r="678">
      <c r="B678" s="117"/>
    </row>
    <row r="679">
      <c r="B679" s="117"/>
    </row>
    <row r="680">
      <c r="B680" s="117"/>
    </row>
    <row r="681">
      <c r="B681" s="117"/>
    </row>
    <row r="682">
      <c r="B682" s="117"/>
    </row>
    <row r="683">
      <c r="B683" s="117"/>
    </row>
    <row r="684">
      <c r="B684" s="117"/>
    </row>
    <row r="685">
      <c r="B685" s="117"/>
    </row>
    <row r="686">
      <c r="B686" s="117"/>
    </row>
    <row r="687">
      <c r="B687" s="117"/>
    </row>
    <row r="688">
      <c r="B688" s="117"/>
    </row>
    <row r="689">
      <c r="B689" s="117"/>
    </row>
    <row r="690">
      <c r="B690" s="117"/>
    </row>
    <row r="691">
      <c r="B691" s="117"/>
    </row>
    <row r="692">
      <c r="B692" s="117"/>
    </row>
    <row r="693">
      <c r="B693" s="117"/>
    </row>
    <row r="694">
      <c r="B694" s="117"/>
    </row>
    <row r="695">
      <c r="B695" s="117"/>
    </row>
    <row r="696">
      <c r="B696" s="117"/>
    </row>
    <row r="697">
      <c r="B697" s="117"/>
    </row>
    <row r="698">
      <c r="B698" s="117"/>
    </row>
    <row r="699">
      <c r="B699" s="117"/>
    </row>
    <row r="700">
      <c r="B700" s="117"/>
    </row>
    <row r="701">
      <c r="B701" s="117"/>
    </row>
    <row r="702">
      <c r="B702" s="117"/>
    </row>
    <row r="703">
      <c r="B703" s="117"/>
    </row>
    <row r="704">
      <c r="B704" s="117"/>
    </row>
    <row r="705">
      <c r="B705" s="117"/>
    </row>
    <row r="706">
      <c r="B706" s="117"/>
    </row>
    <row r="707">
      <c r="B707" s="117"/>
    </row>
    <row r="708">
      <c r="B708" s="117"/>
    </row>
    <row r="709">
      <c r="B709" s="117"/>
    </row>
    <row r="710">
      <c r="B710" s="117"/>
    </row>
    <row r="711">
      <c r="B711" s="117"/>
    </row>
    <row r="712">
      <c r="B712" s="117"/>
    </row>
    <row r="713">
      <c r="B713" s="117"/>
    </row>
    <row r="714">
      <c r="B714" s="117"/>
    </row>
    <row r="715">
      <c r="B715" s="117"/>
    </row>
    <row r="716">
      <c r="B716" s="117"/>
    </row>
    <row r="717">
      <c r="B717" s="117"/>
    </row>
    <row r="718">
      <c r="B718" s="117"/>
    </row>
    <row r="719">
      <c r="B719" s="117"/>
    </row>
    <row r="720">
      <c r="B720" s="117"/>
    </row>
    <row r="721">
      <c r="B721" s="117"/>
    </row>
    <row r="722">
      <c r="B722" s="117"/>
    </row>
    <row r="723">
      <c r="B723" s="117"/>
    </row>
    <row r="724">
      <c r="B724" s="117"/>
    </row>
    <row r="725">
      <c r="B725" s="117"/>
    </row>
    <row r="726">
      <c r="B726" s="117"/>
    </row>
    <row r="727">
      <c r="B727" s="117"/>
    </row>
    <row r="728">
      <c r="B728" s="117"/>
    </row>
    <row r="729">
      <c r="B729" s="117"/>
    </row>
    <row r="730">
      <c r="B730" s="117"/>
    </row>
    <row r="731">
      <c r="B731" s="117"/>
    </row>
    <row r="732">
      <c r="B732" s="117"/>
    </row>
    <row r="733">
      <c r="B733" s="117"/>
    </row>
    <row r="734">
      <c r="B734" s="117"/>
    </row>
    <row r="735">
      <c r="B735" s="117"/>
    </row>
    <row r="736">
      <c r="B736" s="117"/>
    </row>
    <row r="737">
      <c r="B737" s="117"/>
    </row>
    <row r="738">
      <c r="B738" s="117"/>
    </row>
    <row r="739">
      <c r="B739" s="117"/>
    </row>
    <row r="740">
      <c r="B740" s="117"/>
    </row>
    <row r="741">
      <c r="B741" s="117"/>
    </row>
    <row r="742">
      <c r="B742" s="117"/>
    </row>
    <row r="743">
      <c r="B743" s="117"/>
    </row>
    <row r="744">
      <c r="B744" s="117"/>
    </row>
    <row r="745">
      <c r="B745" s="117"/>
    </row>
    <row r="746">
      <c r="B746" s="117"/>
    </row>
    <row r="747">
      <c r="B747" s="117"/>
    </row>
    <row r="748">
      <c r="B748" s="117"/>
    </row>
    <row r="749">
      <c r="B749" s="117"/>
    </row>
    <row r="750">
      <c r="B750" s="117"/>
    </row>
    <row r="751">
      <c r="B751" s="117"/>
    </row>
    <row r="752">
      <c r="B752" s="117"/>
    </row>
    <row r="753">
      <c r="B753" s="117"/>
    </row>
    <row r="754">
      <c r="B754" s="117"/>
    </row>
    <row r="755">
      <c r="B755" s="117"/>
    </row>
    <row r="756">
      <c r="B756" s="117"/>
    </row>
    <row r="757">
      <c r="B757" s="117"/>
    </row>
    <row r="758">
      <c r="B758" s="117"/>
    </row>
    <row r="759">
      <c r="B759" s="117"/>
    </row>
    <row r="760">
      <c r="B760" s="117"/>
    </row>
    <row r="761">
      <c r="B761" s="117"/>
    </row>
    <row r="762">
      <c r="B762" s="117"/>
    </row>
    <row r="763">
      <c r="B763" s="117"/>
    </row>
    <row r="764">
      <c r="B764" s="117"/>
    </row>
    <row r="765">
      <c r="B765" s="117"/>
    </row>
    <row r="766">
      <c r="B766" s="117"/>
    </row>
    <row r="767">
      <c r="B767" s="117"/>
    </row>
    <row r="768">
      <c r="B768" s="117"/>
    </row>
    <row r="769">
      <c r="B769" s="117"/>
    </row>
    <row r="770">
      <c r="B770" s="117"/>
    </row>
    <row r="771">
      <c r="B771" s="117"/>
    </row>
    <row r="772">
      <c r="B772" s="117"/>
    </row>
    <row r="773">
      <c r="B773" s="117"/>
    </row>
    <row r="774">
      <c r="B774" s="117"/>
    </row>
    <row r="775">
      <c r="B775" s="117"/>
    </row>
    <row r="776">
      <c r="B776" s="117"/>
    </row>
    <row r="777">
      <c r="B777" s="117"/>
    </row>
    <row r="778">
      <c r="B778" s="117"/>
    </row>
    <row r="779">
      <c r="B779" s="117"/>
    </row>
    <row r="780">
      <c r="B780" s="117"/>
    </row>
    <row r="781">
      <c r="B781" s="117"/>
    </row>
    <row r="782">
      <c r="B782" s="117"/>
    </row>
    <row r="783">
      <c r="B783" s="117"/>
    </row>
    <row r="784">
      <c r="B784" s="117"/>
    </row>
    <row r="785">
      <c r="B785" s="117"/>
    </row>
    <row r="786">
      <c r="B786" s="117"/>
    </row>
    <row r="787">
      <c r="B787" s="117"/>
    </row>
    <row r="788">
      <c r="B788" s="117"/>
    </row>
    <row r="789">
      <c r="B789" s="117"/>
    </row>
    <row r="790">
      <c r="B790" s="117"/>
    </row>
    <row r="791">
      <c r="B791" s="117"/>
    </row>
    <row r="792">
      <c r="B792" s="117"/>
    </row>
    <row r="793">
      <c r="B793" s="117"/>
    </row>
    <row r="794">
      <c r="B794" s="117"/>
    </row>
    <row r="795">
      <c r="B795" s="117"/>
    </row>
    <row r="796">
      <c r="B796" s="117"/>
    </row>
    <row r="797">
      <c r="B797" s="117"/>
    </row>
    <row r="798">
      <c r="B798" s="117"/>
    </row>
    <row r="799">
      <c r="B799" s="117"/>
    </row>
    <row r="800">
      <c r="B800" s="117"/>
    </row>
    <row r="801">
      <c r="B801" s="117"/>
    </row>
    <row r="802">
      <c r="B802" s="117"/>
    </row>
    <row r="803">
      <c r="B803" s="117"/>
    </row>
    <row r="804">
      <c r="B804" s="117"/>
    </row>
    <row r="805">
      <c r="B805" s="117"/>
    </row>
    <row r="806">
      <c r="B806" s="117"/>
    </row>
    <row r="807">
      <c r="B807" s="117"/>
    </row>
    <row r="808">
      <c r="B808" s="117"/>
    </row>
    <row r="809">
      <c r="B809" s="117"/>
    </row>
    <row r="810">
      <c r="B810" s="117"/>
    </row>
    <row r="811">
      <c r="B811" s="117"/>
    </row>
    <row r="812">
      <c r="B812" s="117"/>
    </row>
    <row r="813">
      <c r="B813" s="117"/>
    </row>
    <row r="814">
      <c r="B814" s="117"/>
    </row>
    <row r="815">
      <c r="B815" s="117"/>
    </row>
    <row r="816">
      <c r="B816" s="117"/>
    </row>
    <row r="817">
      <c r="B817" s="117"/>
    </row>
    <row r="818">
      <c r="B818" s="117"/>
    </row>
    <row r="819">
      <c r="B819" s="117"/>
    </row>
    <row r="820">
      <c r="B820" s="117"/>
    </row>
    <row r="821">
      <c r="B821" s="117"/>
    </row>
    <row r="822">
      <c r="B822" s="117"/>
    </row>
    <row r="823">
      <c r="B823" s="117"/>
    </row>
    <row r="824">
      <c r="B824" s="117"/>
    </row>
    <row r="825">
      <c r="B825" s="117"/>
    </row>
    <row r="826">
      <c r="B826" s="117"/>
    </row>
    <row r="827">
      <c r="B827" s="117"/>
    </row>
    <row r="828">
      <c r="B828" s="117"/>
    </row>
    <row r="829">
      <c r="B829" s="117"/>
    </row>
    <row r="830">
      <c r="B830" s="117"/>
    </row>
    <row r="831">
      <c r="B831" s="117"/>
    </row>
    <row r="832">
      <c r="B832" s="117"/>
    </row>
    <row r="833">
      <c r="B833" s="117"/>
    </row>
    <row r="834">
      <c r="B834" s="117"/>
    </row>
    <row r="835">
      <c r="B835" s="117"/>
    </row>
    <row r="836">
      <c r="B836" s="117"/>
    </row>
    <row r="837">
      <c r="B837" s="117"/>
    </row>
    <row r="838">
      <c r="B838" s="117"/>
    </row>
    <row r="839">
      <c r="B839" s="117"/>
    </row>
    <row r="840">
      <c r="B840" s="117"/>
    </row>
    <row r="841">
      <c r="B841" s="117"/>
    </row>
    <row r="842">
      <c r="B842" s="117"/>
    </row>
    <row r="843">
      <c r="B843" s="117"/>
    </row>
    <row r="844">
      <c r="B844" s="117"/>
    </row>
    <row r="845">
      <c r="B845" s="117"/>
    </row>
    <row r="846">
      <c r="B846" s="117"/>
    </row>
    <row r="847">
      <c r="B847" s="117"/>
    </row>
    <row r="848">
      <c r="B848" s="117"/>
    </row>
    <row r="849">
      <c r="B849" s="117"/>
    </row>
    <row r="850">
      <c r="B850" s="117"/>
    </row>
    <row r="851">
      <c r="B851" s="117"/>
    </row>
    <row r="852">
      <c r="B852" s="117"/>
    </row>
    <row r="853">
      <c r="B853" s="117"/>
    </row>
    <row r="854">
      <c r="B854" s="117"/>
    </row>
    <row r="855">
      <c r="B855" s="117"/>
    </row>
    <row r="856">
      <c r="B856" s="117"/>
    </row>
    <row r="857">
      <c r="B857" s="117"/>
    </row>
    <row r="858">
      <c r="B858" s="117"/>
    </row>
    <row r="859">
      <c r="B859" s="117"/>
    </row>
    <row r="860">
      <c r="B860" s="117"/>
    </row>
    <row r="861">
      <c r="B861" s="117"/>
    </row>
    <row r="862">
      <c r="B862" s="117"/>
    </row>
    <row r="863">
      <c r="B863" s="117"/>
    </row>
    <row r="864">
      <c r="B864" s="117"/>
    </row>
    <row r="865">
      <c r="B865" s="117"/>
    </row>
    <row r="866">
      <c r="B866" s="117"/>
    </row>
    <row r="867">
      <c r="B867" s="117"/>
    </row>
    <row r="868">
      <c r="B868" s="117"/>
    </row>
    <row r="869">
      <c r="B869" s="117"/>
    </row>
    <row r="870">
      <c r="B870" s="117"/>
    </row>
    <row r="871">
      <c r="B871" s="117"/>
    </row>
    <row r="872">
      <c r="B872" s="117"/>
    </row>
    <row r="873">
      <c r="B873" s="117"/>
    </row>
    <row r="874">
      <c r="B874" s="117"/>
    </row>
    <row r="875">
      <c r="B875" s="117"/>
    </row>
    <row r="876">
      <c r="B876" s="117"/>
    </row>
    <row r="877">
      <c r="B877" s="117"/>
    </row>
    <row r="878">
      <c r="B878" s="117"/>
    </row>
    <row r="879">
      <c r="B879" s="117"/>
    </row>
    <row r="880">
      <c r="B880" s="117"/>
    </row>
    <row r="881">
      <c r="B881" s="117"/>
    </row>
    <row r="882">
      <c r="B882" s="117"/>
    </row>
    <row r="883">
      <c r="B883" s="117"/>
    </row>
    <row r="884">
      <c r="B884" s="117"/>
    </row>
    <row r="885">
      <c r="B885" s="117"/>
    </row>
    <row r="886">
      <c r="B886" s="117"/>
    </row>
    <row r="887">
      <c r="B887" s="117"/>
    </row>
    <row r="888">
      <c r="B888" s="117"/>
    </row>
    <row r="889">
      <c r="B889" s="117"/>
    </row>
    <row r="890">
      <c r="B890" s="117"/>
    </row>
    <row r="891">
      <c r="B891" s="117"/>
    </row>
    <row r="892">
      <c r="B892" s="117"/>
    </row>
    <row r="893">
      <c r="B893" s="117"/>
    </row>
    <row r="894">
      <c r="B894" s="117"/>
    </row>
    <row r="895">
      <c r="B895" s="117"/>
    </row>
    <row r="896">
      <c r="B896" s="117"/>
    </row>
    <row r="897">
      <c r="B897" s="117"/>
    </row>
    <row r="898">
      <c r="B898" s="117"/>
    </row>
    <row r="899">
      <c r="B899" s="117"/>
    </row>
    <row r="900">
      <c r="B900" s="117"/>
    </row>
    <row r="901">
      <c r="B901" s="117"/>
    </row>
    <row r="902">
      <c r="B902" s="117"/>
    </row>
    <row r="903">
      <c r="B903" s="117"/>
    </row>
    <row r="904">
      <c r="B904" s="117"/>
    </row>
    <row r="905">
      <c r="B905" s="117"/>
    </row>
    <row r="906">
      <c r="B906" s="117"/>
    </row>
    <row r="907">
      <c r="B907" s="117"/>
    </row>
    <row r="908">
      <c r="B908" s="117"/>
    </row>
    <row r="909">
      <c r="B909" s="117"/>
    </row>
    <row r="910">
      <c r="B910" s="117"/>
    </row>
    <row r="911">
      <c r="B911" s="117"/>
    </row>
    <row r="912">
      <c r="B912" s="117"/>
    </row>
    <row r="913">
      <c r="B913" s="117"/>
    </row>
    <row r="914">
      <c r="B914" s="117"/>
    </row>
    <row r="915">
      <c r="B915" s="117"/>
    </row>
    <row r="916">
      <c r="B916" s="117"/>
    </row>
    <row r="917">
      <c r="B917" s="117"/>
    </row>
    <row r="918">
      <c r="B918" s="117"/>
    </row>
    <row r="919">
      <c r="B919" s="117"/>
    </row>
    <row r="920">
      <c r="B920" s="117"/>
    </row>
    <row r="921">
      <c r="B921" s="117"/>
    </row>
    <row r="922">
      <c r="B922" s="117"/>
    </row>
    <row r="923">
      <c r="B923" s="117"/>
    </row>
    <row r="924">
      <c r="B924" s="117"/>
    </row>
    <row r="925">
      <c r="B925" s="117"/>
    </row>
    <row r="926">
      <c r="B926" s="117"/>
    </row>
    <row r="927">
      <c r="B927" s="117"/>
    </row>
    <row r="928">
      <c r="B928" s="117"/>
    </row>
    <row r="929">
      <c r="B929" s="117"/>
    </row>
    <row r="930">
      <c r="B930" s="117"/>
    </row>
    <row r="931">
      <c r="B931" s="117"/>
    </row>
    <row r="932">
      <c r="B932" s="117"/>
    </row>
    <row r="933">
      <c r="B933" s="117"/>
    </row>
    <row r="934">
      <c r="B934" s="117"/>
    </row>
    <row r="935">
      <c r="B935" s="117"/>
    </row>
    <row r="936">
      <c r="B936" s="117"/>
    </row>
    <row r="937">
      <c r="B937" s="117"/>
    </row>
    <row r="938">
      <c r="B938" s="117"/>
    </row>
    <row r="939">
      <c r="B939" s="117"/>
    </row>
    <row r="940">
      <c r="B940" s="117"/>
    </row>
    <row r="941">
      <c r="B941" s="117"/>
    </row>
    <row r="942">
      <c r="B942" s="117"/>
    </row>
    <row r="943">
      <c r="B943" s="117"/>
    </row>
    <row r="944">
      <c r="B944" s="117"/>
    </row>
    <row r="945">
      <c r="B945" s="117"/>
    </row>
    <row r="946">
      <c r="B946" s="117"/>
    </row>
    <row r="947">
      <c r="B947" s="117"/>
    </row>
    <row r="948">
      <c r="B948" s="117"/>
    </row>
    <row r="949">
      <c r="B949" s="117"/>
    </row>
    <row r="950">
      <c r="B950" s="117"/>
    </row>
    <row r="951">
      <c r="B951" s="117"/>
    </row>
    <row r="952">
      <c r="B952" s="117"/>
    </row>
    <row r="953">
      <c r="B953" s="117"/>
    </row>
    <row r="954">
      <c r="B954" s="117"/>
    </row>
    <row r="955">
      <c r="B955" s="117"/>
    </row>
    <row r="956">
      <c r="B956" s="117"/>
    </row>
    <row r="957">
      <c r="B957" s="117"/>
    </row>
    <row r="958">
      <c r="B958" s="117"/>
    </row>
    <row r="959">
      <c r="B959" s="117"/>
    </row>
    <row r="960">
      <c r="B960" s="117"/>
    </row>
    <row r="961">
      <c r="B961" s="117"/>
    </row>
    <row r="962">
      <c r="B962" s="117"/>
    </row>
    <row r="963">
      <c r="B963" s="117"/>
    </row>
    <row r="964">
      <c r="B964" s="117"/>
    </row>
    <row r="965">
      <c r="B965" s="117"/>
    </row>
    <row r="966">
      <c r="B966" s="117"/>
    </row>
    <row r="967">
      <c r="B967" s="117"/>
    </row>
    <row r="968">
      <c r="B968" s="117"/>
    </row>
    <row r="969">
      <c r="B969" s="117"/>
    </row>
    <row r="970">
      <c r="B970" s="117"/>
    </row>
    <row r="971">
      <c r="B971" s="117"/>
    </row>
    <row r="972">
      <c r="B972" s="117"/>
    </row>
    <row r="973">
      <c r="B973" s="117"/>
    </row>
    <row r="974">
      <c r="B974" s="117"/>
    </row>
    <row r="975">
      <c r="B975" s="117"/>
    </row>
    <row r="976">
      <c r="B976" s="117"/>
    </row>
    <row r="977">
      <c r="B977" s="117"/>
    </row>
    <row r="978">
      <c r="B978" s="117"/>
    </row>
    <row r="979">
      <c r="B979" s="117"/>
    </row>
    <row r="980">
      <c r="B980" s="117"/>
    </row>
    <row r="981">
      <c r="B981" s="117"/>
    </row>
    <row r="982">
      <c r="B982" s="117"/>
    </row>
    <row r="983">
      <c r="B983" s="117"/>
    </row>
    <row r="984">
      <c r="B984" s="117"/>
    </row>
    <row r="985">
      <c r="B985" s="117"/>
    </row>
    <row r="986">
      <c r="B986" s="117"/>
    </row>
    <row r="987">
      <c r="B987" s="117"/>
    </row>
    <row r="988">
      <c r="B988" s="117"/>
    </row>
    <row r="989">
      <c r="B989" s="117"/>
    </row>
    <row r="990">
      <c r="B990" s="117"/>
    </row>
    <row r="991">
      <c r="B991" s="117"/>
    </row>
    <row r="992">
      <c r="B992" s="117"/>
    </row>
    <row r="993">
      <c r="B993" s="117"/>
    </row>
    <row r="994">
      <c r="B994" s="117"/>
    </row>
    <row r="995">
      <c r="B995" s="117"/>
    </row>
    <row r="996">
      <c r="B996" s="117"/>
    </row>
    <row r="997">
      <c r="B997" s="117"/>
    </row>
    <row r="998">
      <c r="B998" s="117"/>
    </row>
    <row r="999">
      <c r="B999" s="117"/>
    </row>
    <row r="1000">
      <c r="B1000" s="117"/>
    </row>
    <row r="1001">
      <c r="B1001" s="117"/>
    </row>
    <row r="1002">
      <c r="B1002" s="117"/>
    </row>
  </sheetData>
  <mergeCells count="9">
    <mergeCell ref="G26:G31"/>
    <mergeCell ref="G32:G36"/>
    <mergeCell ref="G2:H2"/>
    <mergeCell ref="B3:B10"/>
    <mergeCell ref="H3:H10"/>
    <mergeCell ref="B12:B14"/>
    <mergeCell ref="B17:B21"/>
    <mergeCell ref="B26:B30"/>
    <mergeCell ref="B32:B3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.5"/>
    <col customWidth="1" min="2" max="2" width="36.13"/>
    <col customWidth="1" min="3" max="3" width="25.88"/>
    <col customWidth="1" min="6" max="6" width="23.25"/>
    <col customWidth="1" min="7" max="8" width="21.63"/>
  </cols>
  <sheetData>
    <row r="1" ht="30.0" customHeight="1">
      <c r="B1" s="118" t="s">
        <v>136</v>
      </c>
    </row>
    <row r="2" ht="43.5" customHeight="1">
      <c r="A2" s="119"/>
      <c r="B2" s="120" t="s">
        <v>86</v>
      </c>
      <c r="C2" s="121" t="s">
        <v>87</v>
      </c>
      <c r="D2" s="121" t="s">
        <v>88</v>
      </c>
      <c r="E2" s="121" t="s">
        <v>89</v>
      </c>
      <c r="F2" s="122" t="s">
        <v>90</v>
      </c>
      <c r="G2" s="121" t="s">
        <v>137</v>
      </c>
      <c r="H2" s="123" t="s">
        <v>138</v>
      </c>
      <c r="I2" s="124" t="s">
        <v>139</v>
      </c>
      <c r="J2" s="124" t="s">
        <v>140</v>
      </c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</row>
    <row r="3">
      <c r="B3" s="125" t="s">
        <v>141</v>
      </c>
      <c r="C3" s="126" t="s">
        <v>85</v>
      </c>
      <c r="D3" s="127">
        <v>175.0</v>
      </c>
      <c r="E3" s="127">
        <v>120.0</v>
      </c>
      <c r="F3" s="128">
        <f>D3*'Заготовки'!H3</f>
        <v>9.25375</v>
      </c>
      <c r="G3" s="129">
        <f>SUM(F3:F4)</f>
        <v>9.95375</v>
      </c>
      <c r="H3" s="130">
        <f>G3*3</f>
        <v>29.86125</v>
      </c>
      <c r="I3" s="131">
        <v>55.0</v>
      </c>
      <c r="J3" s="131">
        <v>45.0</v>
      </c>
    </row>
    <row r="4">
      <c r="B4" s="132"/>
      <c r="C4" s="133" t="s">
        <v>109</v>
      </c>
      <c r="D4" s="134">
        <v>5.0</v>
      </c>
      <c r="E4" s="134">
        <v>0.0</v>
      </c>
      <c r="F4" s="135">
        <f>D4*'Закуп'!E31</f>
        <v>0.7</v>
      </c>
      <c r="G4" s="136"/>
      <c r="H4" s="137"/>
      <c r="I4" s="137"/>
      <c r="J4" s="137"/>
    </row>
    <row r="5">
      <c r="B5" s="138" t="s">
        <v>142</v>
      </c>
      <c r="C5" s="139" t="s">
        <v>85</v>
      </c>
      <c r="D5" s="140">
        <v>175.0</v>
      </c>
      <c r="E5" s="140">
        <v>120.0</v>
      </c>
      <c r="F5" s="18">
        <f>D5*'Заготовки'!H3</f>
        <v>9.25375</v>
      </c>
      <c r="G5" s="141">
        <f>SUM(F5:F8)</f>
        <v>34.27375</v>
      </c>
      <c r="H5" s="142">
        <f>G5*3</f>
        <v>102.82125</v>
      </c>
      <c r="I5" s="143">
        <v>189.0</v>
      </c>
      <c r="J5" s="143">
        <v>135.0</v>
      </c>
    </row>
    <row r="6">
      <c r="B6" s="56"/>
      <c r="C6" s="139" t="s">
        <v>143</v>
      </c>
      <c r="D6" s="140">
        <v>60.0</v>
      </c>
      <c r="E6" s="140">
        <v>50.0</v>
      </c>
      <c r="F6" s="18">
        <f>D6*'Закуп'!E5</f>
        <v>9</v>
      </c>
      <c r="H6" s="144"/>
      <c r="I6" s="144"/>
      <c r="J6" s="144"/>
    </row>
    <row r="7">
      <c r="B7" s="56"/>
      <c r="C7" s="139" t="s">
        <v>144</v>
      </c>
      <c r="D7" s="140">
        <v>30.0</v>
      </c>
      <c r="E7" s="140">
        <v>30.0</v>
      </c>
      <c r="F7" s="18">
        <f>D7*'Закуп'!E48</f>
        <v>8.58</v>
      </c>
      <c r="H7" s="144"/>
      <c r="I7" s="144"/>
      <c r="J7" s="144"/>
    </row>
    <row r="8">
      <c r="B8" s="132"/>
      <c r="C8" s="145" t="s">
        <v>145</v>
      </c>
      <c r="D8" s="134">
        <v>20.0</v>
      </c>
      <c r="E8" s="134">
        <v>20.0</v>
      </c>
      <c r="F8" s="146">
        <f>D8*'Закуп'!E62</f>
        <v>7.44</v>
      </c>
      <c r="G8" s="136"/>
      <c r="H8" s="137"/>
      <c r="I8" s="137"/>
      <c r="J8" s="137"/>
    </row>
    <row r="9">
      <c r="B9" s="147" t="s">
        <v>146</v>
      </c>
      <c r="C9" s="139" t="s">
        <v>85</v>
      </c>
      <c r="D9" s="140">
        <v>175.0</v>
      </c>
      <c r="E9" s="140">
        <v>120.0</v>
      </c>
      <c r="F9" s="18">
        <f>'Заготовки'!H3*D9</f>
        <v>9.25375</v>
      </c>
      <c r="G9" s="141">
        <f>SUM(F9:F12)</f>
        <v>49.20841667</v>
      </c>
      <c r="H9" s="142">
        <f>G9*3</f>
        <v>147.62525</v>
      </c>
      <c r="I9" s="143">
        <v>169.0</v>
      </c>
      <c r="J9" s="143">
        <v>150.0</v>
      </c>
    </row>
    <row r="10">
      <c r="B10" s="56"/>
      <c r="C10" s="139" t="s">
        <v>147</v>
      </c>
      <c r="D10" s="140">
        <v>40.0</v>
      </c>
      <c r="E10" s="140">
        <v>40.0</v>
      </c>
      <c r="F10" s="18">
        <f>D10*'Закуп'!E58</f>
        <v>20.16</v>
      </c>
      <c r="H10" s="144"/>
      <c r="I10" s="144"/>
      <c r="J10" s="144"/>
    </row>
    <row r="11">
      <c r="B11" s="56"/>
      <c r="C11" s="139" t="s">
        <v>148</v>
      </c>
      <c r="D11" s="140">
        <v>40.0</v>
      </c>
      <c r="E11" s="140">
        <v>40.0</v>
      </c>
      <c r="F11" s="18">
        <f>D11*'Закуп'!E7</f>
        <v>10.128</v>
      </c>
      <c r="H11" s="144"/>
      <c r="I11" s="144"/>
      <c r="J11" s="144"/>
    </row>
    <row r="12">
      <c r="B12" s="132"/>
      <c r="C12" s="139" t="s">
        <v>149</v>
      </c>
      <c r="D12" s="140">
        <v>20.0</v>
      </c>
      <c r="E12" s="140">
        <v>20.0</v>
      </c>
      <c r="F12" s="18">
        <f>D12*'Закуп'!E52</f>
        <v>9.666666667</v>
      </c>
      <c r="G12" s="136"/>
      <c r="H12" s="137"/>
      <c r="I12" s="137"/>
      <c r="J12" s="137"/>
    </row>
    <row r="13">
      <c r="B13" s="125" t="s">
        <v>150</v>
      </c>
      <c r="C13" s="148" t="s">
        <v>85</v>
      </c>
      <c r="D13" s="127">
        <v>175.0</v>
      </c>
      <c r="E13" s="127">
        <v>120.0</v>
      </c>
      <c r="F13" s="149">
        <f>'Заготовки'!H3*D13</f>
        <v>9.25375</v>
      </c>
      <c r="G13" s="129">
        <f>SUM(F13:F16)</f>
        <v>46.88775</v>
      </c>
      <c r="H13" s="130">
        <f>G13*3</f>
        <v>140.66325</v>
      </c>
      <c r="I13" s="131">
        <v>179.0</v>
      </c>
      <c r="J13" s="131">
        <v>145.0</v>
      </c>
    </row>
    <row r="14">
      <c r="B14" s="56"/>
      <c r="C14" s="139" t="s">
        <v>151</v>
      </c>
      <c r="D14" s="140">
        <v>100.0</v>
      </c>
      <c r="E14" s="140">
        <v>100.0</v>
      </c>
      <c r="F14" s="18">
        <f>D14*'Закуп'!E61</f>
        <v>28.75</v>
      </c>
      <c r="H14" s="144"/>
      <c r="I14" s="144"/>
      <c r="J14" s="144"/>
    </row>
    <row r="15">
      <c r="B15" s="56"/>
      <c r="C15" s="139" t="s">
        <v>152</v>
      </c>
      <c r="D15" s="140">
        <v>17.0</v>
      </c>
      <c r="E15" s="140">
        <v>0.0</v>
      </c>
      <c r="F15" s="18">
        <f>D15*'Закуп'!E46</f>
        <v>1.904</v>
      </c>
      <c r="H15" s="144"/>
      <c r="I15" s="144"/>
      <c r="J15" s="144"/>
    </row>
    <row r="16">
      <c r="B16" s="132"/>
      <c r="C16" s="139" t="s">
        <v>153</v>
      </c>
      <c r="D16" s="140">
        <v>20.0</v>
      </c>
      <c r="E16" s="140">
        <v>20.0</v>
      </c>
      <c r="F16" s="18">
        <f>D16*'Закуп'!E50</f>
        <v>6.98</v>
      </c>
      <c r="G16" s="136"/>
      <c r="H16" s="137"/>
      <c r="I16" s="137"/>
      <c r="J16" s="137"/>
    </row>
    <row r="17">
      <c r="B17" s="125" t="s">
        <v>154</v>
      </c>
      <c r="C17" s="148" t="s">
        <v>85</v>
      </c>
      <c r="D17" s="127">
        <v>175.0</v>
      </c>
      <c r="E17" s="127">
        <v>120.0</v>
      </c>
      <c r="F17" s="149">
        <f>D17*'Заготовки'!H3</f>
        <v>9.25375</v>
      </c>
      <c r="G17" s="129">
        <f>SUM(F17:F19)</f>
        <v>39.65375</v>
      </c>
      <c r="H17" s="130">
        <f>G17*3</f>
        <v>118.96125</v>
      </c>
      <c r="I17" s="131">
        <v>169.0</v>
      </c>
      <c r="J17" s="131">
        <v>125.0</v>
      </c>
    </row>
    <row r="18">
      <c r="B18" s="56"/>
      <c r="C18" s="139" t="s">
        <v>155</v>
      </c>
      <c r="D18" s="140">
        <v>40.0</v>
      </c>
      <c r="E18" s="140">
        <v>40.0</v>
      </c>
      <c r="F18" s="18">
        <f>D18*'Закуп'!E8</f>
        <v>15.24</v>
      </c>
      <c r="H18" s="144"/>
      <c r="I18" s="144"/>
      <c r="J18" s="144"/>
    </row>
    <row r="19">
      <c r="B19" s="132"/>
      <c r="C19" s="139" t="s">
        <v>156</v>
      </c>
      <c r="D19" s="140">
        <v>40.0</v>
      </c>
      <c r="E19" s="140">
        <v>40.0</v>
      </c>
      <c r="F19" s="18">
        <f>D19*'Закуп'!E59</f>
        <v>15.16</v>
      </c>
      <c r="G19" s="136"/>
      <c r="H19" s="137"/>
      <c r="I19" s="137"/>
      <c r="J19" s="137"/>
    </row>
    <row r="20">
      <c r="B20" s="125" t="s">
        <v>157</v>
      </c>
      <c r="C20" s="148" t="s">
        <v>85</v>
      </c>
      <c r="D20" s="127">
        <v>175.0</v>
      </c>
      <c r="E20" s="127">
        <v>120.0</v>
      </c>
      <c r="F20" s="149">
        <f>D20*'Заготовки'!H3</f>
        <v>9.25375</v>
      </c>
      <c r="G20" s="129">
        <f>SUM(F20:F24)</f>
        <v>62.33030294</v>
      </c>
      <c r="H20" s="130">
        <f>G20*3</f>
        <v>186.9909088</v>
      </c>
      <c r="I20" s="131">
        <v>239.0</v>
      </c>
      <c r="J20" s="131">
        <v>190.0</v>
      </c>
    </row>
    <row r="21">
      <c r="B21" s="56"/>
      <c r="C21" s="139" t="s">
        <v>158</v>
      </c>
      <c r="D21" s="140">
        <v>30.0</v>
      </c>
      <c r="E21" s="140">
        <v>30.0</v>
      </c>
      <c r="F21" s="18">
        <f>D21*'Заготовки'!G16</f>
        <v>17.86235294</v>
      </c>
      <c r="H21" s="144"/>
      <c r="I21" s="144"/>
      <c r="J21" s="144"/>
    </row>
    <row r="22">
      <c r="B22" s="56"/>
      <c r="C22" s="139" t="s">
        <v>159</v>
      </c>
      <c r="D22" s="140">
        <v>30.0</v>
      </c>
      <c r="E22" s="140">
        <v>30.0</v>
      </c>
      <c r="F22" s="18">
        <f>D22*'Заготовки'!G15</f>
        <v>20.8542</v>
      </c>
      <c r="H22" s="144"/>
      <c r="I22" s="144"/>
      <c r="J22" s="144"/>
    </row>
    <row r="23">
      <c r="B23" s="56"/>
      <c r="C23" s="139" t="s">
        <v>160</v>
      </c>
      <c r="D23" s="140">
        <v>20.0</v>
      </c>
      <c r="E23" s="140">
        <v>20.0</v>
      </c>
      <c r="F23" s="18">
        <f>D23*'Закуп'!E56</f>
        <v>6.78</v>
      </c>
      <c r="H23" s="144"/>
      <c r="I23" s="144"/>
      <c r="J23" s="144"/>
    </row>
    <row r="24">
      <c r="B24" s="132"/>
      <c r="C24" s="139" t="s">
        <v>161</v>
      </c>
      <c r="D24" s="140">
        <v>20.0</v>
      </c>
      <c r="E24" s="140">
        <v>20.0</v>
      </c>
      <c r="F24" s="18">
        <f>D24*'Закуп'!E59</f>
        <v>7.58</v>
      </c>
      <c r="G24" s="136"/>
      <c r="H24" s="137"/>
      <c r="I24" s="137"/>
      <c r="J24" s="137"/>
    </row>
    <row r="25">
      <c r="B25" s="125" t="s">
        <v>162</v>
      </c>
      <c r="C25" s="148" t="s">
        <v>85</v>
      </c>
      <c r="D25" s="127">
        <v>175.0</v>
      </c>
      <c r="E25" s="127">
        <v>120.0</v>
      </c>
      <c r="F25" s="149">
        <f>D25*'Заготовки'!H3</f>
        <v>9.25375</v>
      </c>
      <c r="G25" s="129">
        <f>SUM(F25:F28)</f>
        <v>45.27375</v>
      </c>
      <c r="H25" s="130">
        <f>G25*3</f>
        <v>135.82125</v>
      </c>
      <c r="I25" s="131">
        <v>189.0</v>
      </c>
      <c r="J25" s="131">
        <v>135.0</v>
      </c>
    </row>
    <row r="26">
      <c r="B26" s="56"/>
      <c r="C26" s="139" t="s">
        <v>163</v>
      </c>
      <c r="D26" s="140">
        <v>50.0</v>
      </c>
      <c r="E26" s="140">
        <v>50.0</v>
      </c>
      <c r="F26" s="18">
        <f>D26*'Закуп'!E19</f>
        <v>20</v>
      </c>
      <c r="H26" s="144"/>
      <c r="I26" s="144"/>
      <c r="J26" s="144"/>
    </row>
    <row r="27">
      <c r="B27" s="56"/>
      <c r="C27" s="139" t="s">
        <v>164</v>
      </c>
      <c r="D27" s="140">
        <v>30.0</v>
      </c>
      <c r="E27" s="140">
        <v>30.0</v>
      </c>
      <c r="F27" s="18">
        <f>D27*'Закуп'!E48</f>
        <v>8.58</v>
      </c>
      <c r="H27" s="144"/>
      <c r="I27" s="144"/>
      <c r="J27" s="144"/>
    </row>
    <row r="28">
      <c r="B28" s="132"/>
      <c r="C28" s="139" t="s">
        <v>165</v>
      </c>
      <c r="D28" s="140">
        <v>20.0</v>
      </c>
      <c r="E28" s="140">
        <v>20.0</v>
      </c>
      <c r="F28" s="18">
        <f>D28*'Закуп'!E62</f>
        <v>7.44</v>
      </c>
      <c r="G28" s="136"/>
      <c r="H28" s="137"/>
      <c r="I28" s="137"/>
      <c r="J28" s="137"/>
    </row>
    <row r="29">
      <c r="B29" s="125" t="s">
        <v>166</v>
      </c>
      <c r="C29" s="148" t="s">
        <v>85</v>
      </c>
      <c r="D29" s="127">
        <v>175.0</v>
      </c>
      <c r="E29" s="127">
        <v>120.0</v>
      </c>
      <c r="F29" s="149">
        <f>D29*'Заготовки'!H3</f>
        <v>9.25375</v>
      </c>
      <c r="G29" s="129">
        <f>SUM(F29:F32)</f>
        <v>34.63375</v>
      </c>
      <c r="H29" s="130">
        <f>G29*3</f>
        <v>103.90125</v>
      </c>
      <c r="I29" s="131">
        <v>189.0</v>
      </c>
      <c r="J29" s="131">
        <v>135.0</v>
      </c>
    </row>
    <row r="30">
      <c r="B30" s="56"/>
      <c r="C30" s="139" t="s">
        <v>167</v>
      </c>
      <c r="D30" s="140">
        <v>60.0</v>
      </c>
      <c r="E30" s="140">
        <v>50.0</v>
      </c>
      <c r="F30" s="18">
        <f>D30*'Закуп'!E20</f>
        <v>9.36</v>
      </c>
      <c r="H30" s="144"/>
      <c r="I30" s="144"/>
      <c r="J30" s="144"/>
    </row>
    <row r="31">
      <c r="B31" s="56"/>
      <c r="C31" s="139" t="s">
        <v>164</v>
      </c>
      <c r="D31" s="140">
        <v>30.0</v>
      </c>
      <c r="E31" s="140">
        <v>30.0</v>
      </c>
      <c r="F31" s="18">
        <f>D31*'Закуп'!E48</f>
        <v>8.58</v>
      </c>
      <c r="H31" s="144"/>
      <c r="I31" s="144"/>
      <c r="J31" s="144"/>
    </row>
    <row r="32">
      <c r="B32" s="132"/>
      <c r="C32" s="139" t="s">
        <v>168</v>
      </c>
      <c r="D32" s="140">
        <v>20.0</v>
      </c>
      <c r="E32" s="140">
        <v>20.0</v>
      </c>
      <c r="F32" s="18">
        <f>D32*'Закуп'!E62</f>
        <v>7.44</v>
      </c>
      <c r="G32" s="136"/>
      <c r="H32" s="137"/>
      <c r="I32" s="137"/>
      <c r="J32" s="137"/>
    </row>
    <row r="33">
      <c r="B33" s="125" t="s">
        <v>169</v>
      </c>
      <c r="C33" s="148" t="s">
        <v>85</v>
      </c>
      <c r="D33" s="127">
        <v>175.0</v>
      </c>
      <c r="E33" s="127">
        <v>120.0</v>
      </c>
      <c r="F33" s="149">
        <f>D33*'Заготовки'!H3</f>
        <v>9.25375</v>
      </c>
      <c r="G33" s="129">
        <f>SUM(F33:F40)</f>
        <v>60.56591164</v>
      </c>
      <c r="H33" s="130">
        <f>G33*3</f>
        <v>181.6977349</v>
      </c>
      <c r="I33" s="131">
        <v>199.0</v>
      </c>
      <c r="J33" s="131">
        <v>185.0</v>
      </c>
    </row>
    <row r="34">
      <c r="B34" s="56"/>
      <c r="C34" s="139" t="s">
        <v>170</v>
      </c>
      <c r="D34" s="140">
        <v>40.0</v>
      </c>
      <c r="E34" s="140">
        <v>20.0</v>
      </c>
      <c r="F34" s="18">
        <f>D34*'Заготовки'!G22</f>
        <v>20.84746667</v>
      </c>
      <c r="H34" s="144"/>
      <c r="I34" s="144"/>
      <c r="J34" s="144"/>
    </row>
    <row r="35">
      <c r="B35" s="56"/>
      <c r="C35" s="139" t="s">
        <v>155</v>
      </c>
      <c r="D35" s="140">
        <v>20.0</v>
      </c>
      <c r="E35" s="140">
        <v>20.0</v>
      </c>
      <c r="F35" s="18">
        <f>D35*'Закуп'!E8</f>
        <v>7.62</v>
      </c>
      <c r="H35" s="144"/>
      <c r="I35" s="144"/>
      <c r="J35" s="144"/>
    </row>
    <row r="36">
      <c r="B36" s="56"/>
      <c r="C36" s="139" t="s">
        <v>171</v>
      </c>
      <c r="D36" s="140">
        <v>20.0</v>
      </c>
      <c r="E36" s="140">
        <v>20.0</v>
      </c>
      <c r="F36" s="18">
        <f>D36*'Закуп'!E59</f>
        <v>7.58</v>
      </c>
      <c r="H36" s="144"/>
      <c r="I36" s="144"/>
      <c r="J36" s="144"/>
    </row>
    <row r="37">
      <c r="B37" s="56"/>
      <c r="C37" s="139" t="s">
        <v>58</v>
      </c>
      <c r="D37" s="140">
        <v>15.0</v>
      </c>
      <c r="E37" s="140">
        <v>15.0</v>
      </c>
      <c r="F37" s="18">
        <f>D37*'Закуп'!E43</f>
        <v>1.32</v>
      </c>
      <c r="H37" s="144"/>
      <c r="I37" s="144"/>
      <c r="J37" s="144"/>
    </row>
    <row r="38">
      <c r="B38" s="56"/>
      <c r="C38" s="139" t="s">
        <v>172</v>
      </c>
      <c r="D38" s="140">
        <v>10.0</v>
      </c>
      <c r="E38" s="140">
        <v>10.0</v>
      </c>
      <c r="F38" s="18">
        <f>D38*'Заготовки'!G25</f>
        <v>2.75</v>
      </c>
      <c r="H38" s="144"/>
      <c r="I38" s="144"/>
      <c r="J38" s="144"/>
    </row>
    <row r="39">
      <c r="B39" s="56"/>
      <c r="C39" s="139" t="s">
        <v>122</v>
      </c>
      <c r="D39" s="140">
        <v>10.0</v>
      </c>
      <c r="E39" s="140">
        <v>10.0</v>
      </c>
      <c r="F39" s="18">
        <f>D39*'Заготовки'!G24</f>
        <v>7.3755</v>
      </c>
      <c r="H39" s="144"/>
      <c r="I39" s="144"/>
      <c r="J39" s="144"/>
    </row>
    <row r="40">
      <c r="B40" s="132"/>
      <c r="C40" s="139" t="s">
        <v>125</v>
      </c>
      <c r="D40" s="140">
        <v>20.0</v>
      </c>
      <c r="E40" s="140">
        <v>15.0</v>
      </c>
      <c r="F40" s="18">
        <f>D40*'Заготовки'!G26</f>
        <v>3.819194978</v>
      </c>
      <c r="G40" s="136"/>
      <c r="H40" s="137"/>
      <c r="I40" s="137"/>
      <c r="J40" s="137"/>
    </row>
    <row r="41">
      <c r="B41" s="125" t="s">
        <v>173</v>
      </c>
      <c r="C41" s="148" t="s">
        <v>85</v>
      </c>
      <c r="D41" s="127">
        <v>175.0</v>
      </c>
      <c r="E41" s="127">
        <v>120.0</v>
      </c>
      <c r="F41" s="149">
        <f>D41*'Заготовки'!H3</f>
        <v>9.25375</v>
      </c>
      <c r="G41" s="129">
        <f>SUM(F41:F46)</f>
        <v>118.08225</v>
      </c>
      <c r="H41" s="130">
        <f>G41*3</f>
        <v>354.24675</v>
      </c>
      <c r="I41" s="131">
        <v>229.0</v>
      </c>
      <c r="J41" s="131">
        <v>285.0</v>
      </c>
    </row>
    <row r="42">
      <c r="B42" s="56"/>
      <c r="C42" s="139" t="s">
        <v>174</v>
      </c>
      <c r="D42" s="140">
        <v>45.0</v>
      </c>
      <c r="E42" s="140">
        <v>30.0</v>
      </c>
      <c r="F42" s="18">
        <f>D42*'Заготовки'!G23</f>
        <v>36.1035</v>
      </c>
      <c r="H42" s="144"/>
      <c r="I42" s="144"/>
      <c r="J42" s="144"/>
    </row>
    <row r="43">
      <c r="B43" s="56"/>
      <c r="C43" s="139" t="s">
        <v>175</v>
      </c>
      <c r="D43" s="140">
        <v>30.0</v>
      </c>
      <c r="E43" s="140">
        <v>30.0</v>
      </c>
      <c r="F43" s="18">
        <f>'Закуп'!E64*D43</f>
        <v>49.05</v>
      </c>
      <c r="H43" s="144"/>
      <c r="I43" s="144"/>
      <c r="J43" s="144"/>
    </row>
    <row r="44">
      <c r="B44" s="56"/>
      <c r="C44" s="139" t="s">
        <v>176</v>
      </c>
      <c r="D44" s="140">
        <v>25.0</v>
      </c>
      <c r="E44" s="140">
        <v>25.0</v>
      </c>
      <c r="F44" s="18">
        <f>D44*'Заготовки'!G37</f>
        <v>7.875</v>
      </c>
      <c r="H44" s="144"/>
      <c r="I44" s="144"/>
      <c r="J44" s="144"/>
    </row>
    <row r="45">
      <c r="B45" s="56"/>
      <c r="C45" s="139" t="s">
        <v>177</v>
      </c>
      <c r="D45" s="140">
        <v>25.0</v>
      </c>
      <c r="E45" s="140">
        <v>25.0</v>
      </c>
      <c r="F45" s="18">
        <f>D45*'Закуп'!E24</f>
        <v>11.6</v>
      </c>
      <c r="H45" s="144"/>
      <c r="I45" s="144"/>
      <c r="J45" s="144"/>
    </row>
    <row r="46">
      <c r="B46" s="132"/>
      <c r="C46" s="139" t="s">
        <v>126</v>
      </c>
      <c r="D46" s="140">
        <v>20.0</v>
      </c>
      <c r="E46" s="140">
        <v>20.0</v>
      </c>
      <c r="F46" s="18">
        <f>D46*'Закуп'!E68</f>
        <v>4.2</v>
      </c>
      <c r="G46" s="136"/>
      <c r="H46" s="137"/>
      <c r="I46" s="137"/>
      <c r="J46" s="137"/>
    </row>
    <row r="47">
      <c r="B47" s="125" t="s">
        <v>178</v>
      </c>
      <c r="C47" s="148" t="s">
        <v>85</v>
      </c>
      <c r="D47" s="127">
        <v>175.0</v>
      </c>
      <c r="E47" s="127">
        <v>120.0</v>
      </c>
      <c r="F47" s="149">
        <f>D47*'Заготовки'!H3</f>
        <v>9.25375</v>
      </c>
      <c r="G47" s="150">
        <f>SUM(F47:F50)</f>
        <v>52.01011364</v>
      </c>
      <c r="H47" s="151">
        <f>G47*3</f>
        <v>156.0303409</v>
      </c>
      <c r="I47" s="131">
        <v>199.0</v>
      </c>
      <c r="J47" s="131">
        <v>165.0</v>
      </c>
    </row>
    <row r="48">
      <c r="B48" s="56"/>
      <c r="C48" s="139" t="s">
        <v>179</v>
      </c>
      <c r="D48" s="140">
        <v>40.0</v>
      </c>
      <c r="E48" s="140">
        <v>40.0</v>
      </c>
      <c r="F48" s="18">
        <f>D48*'Закуп'!E59</f>
        <v>15.16</v>
      </c>
      <c r="H48" s="144"/>
      <c r="I48" s="144"/>
      <c r="J48" s="144"/>
    </row>
    <row r="49">
      <c r="B49" s="56"/>
      <c r="C49" s="139" t="s">
        <v>160</v>
      </c>
      <c r="D49" s="140">
        <v>40.0</v>
      </c>
      <c r="E49" s="140">
        <v>40.0</v>
      </c>
      <c r="F49" s="18">
        <f>D49*'Закуп'!E56</f>
        <v>13.56</v>
      </c>
      <c r="H49" s="144"/>
      <c r="I49" s="144"/>
      <c r="J49" s="144"/>
    </row>
    <row r="50">
      <c r="B50" s="132"/>
      <c r="C50" s="145" t="s">
        <v>180</v>
      </c>
      <c r="D50" s="134">
        <v>20.0</v>
      </c>
      <c r="E50" s="134">
        <v>20.0</v>
      </c>
      <c r="F50" s="146">
        <f>D50*'Закуп'!E57</f>
        <v>14.03636364</v>
      </c>
      <c r="G50" s="136"/>
      <c r="H50" s="137"/>
      <c r="I50" s="137"/>
      <c r="J50" s="137"/>
    </row>
    <row r="51">
      <c r="B51" s="138" t="s">
        <v>181</v>
      </c>
      <c r="C51" s="139" t="s">
        <v>85</v>
      </c>
      <c r="D51" s="140">
        <v>175.0</v>
      </c>
      <c r="E51" s="140">
        <v>120.0</v>
      </c>
      <c r="F51" s="18">
        <f>D51*'Заготовки'!H3</f>
        <v>9.25375</v>
      </c>
      <c r="G51" s="141">
        <f>SUM(F51:F54)</f>
        <v>97.61375</v>
      </c>
      <c r="H51" s="142">
        <f>G51*3</f>
        <v>292.84125</v>
      </c>
      <c r="I51" s="143">
        <v>279.0</v>
      </c>
      <c r="J51" s="143">
        <v>295.0</v>
      </c>
    </row>
    <row r="52">
      <c r="B52" s="56"/>
      <c r="C52" s="139" t="s">
        <v>175</v>
      </c>
      <c r="D52" s="140">
        <v>40.0</v>
      </c>
      <c r="E52" s="140">
        <v>40.0</v>
      </c>
      <c r="F52" s="18">
        <f>D52*'Закуп'!E64</f>
        <v>65.4</v>
      </c>
      <c r="H52" s="144"/>
      <c r="I52" s="144"/>
      <c r="J52" s="144"/>
    </row>
    <row r="53">
      <c r="B53" s="56"/>
      <c r="C53" s="139" t="s">
        <v>147</v>
      </c>
      <c r="D53" s="140">
        <v>40.0</v>
      </c>
      <c r="E53" s="140">
        <v>40.0</v>
      </c>
      <c r="F53" s="18">
        <f>D53*'Закуп'!E58</f>
        <v>20.16</v>
      </c>
      <c r="H53" s="144"/>
      <c r="I53" s="144"/>
      <c r="J53" s="144"/>
    </row>
    <row r="54">
      <c r="B54" s="132"/>
      <c r="C54" s="139" t="s">
        <v>53</v>
      </c>
      <c r="D54" s="140">
        <v>20.0</v>
      </c>
      <c r="E54" s="140">
        <v>20.0</v>
      </c>
      <c r="F54" s="18">
        <f>D54*'Закуп'!E39</f>
        <v>2.8</v>
      </c>
      <c r="G54" s="136"/>
      <c r="H54" s="137"/>
      <c r="I54" s="137"/>
      <c r="J54" s="137"/>
    </row>
    <row r="55">
      <c r="B55" s="125" t="s">
        <v>182</v>
      </c>
      <c r="C55" s="148" t="s">
        <v>85</v>
      </c>
      <c r="D55" s="127">
        <v>175.0</v>
      </c>
      <c r="E55" s="127">
        <v>120.0</v>
      </c>
      <c r="F55" s="149">
        <f>D55*'Заготовки'!H3</f>
        <v>9.25375</v>
      </c>
      <c r="G55" s="129">
        <f>SUM(F55:F66)</f>
        <v>132.1754389</v>
      </c>
      <c r="H55" s="130">
        <f>G55*3</f>
        <v>396.5263167</v>
      </c>
      <c r="I55" s="131">
        <v>349.0</v>
      </c>
      <c r="J55" s="131">
        <v>395.0</v>
      </c>
    </row>
    <row r="56">
      <c r="B56" s="56"/>
      <c r="C56" s="139" t="s">
        <v>183</v>
      </c>
      <c r="D56" s="140">
        <v>60.0</v>
      </c>
      <c r="E56" s="140">
        <v>40.0</v>
      </c>
      <c r="F56" s="18">
        <f>'Заготовки'!G11*D56</f>
        <v>57.6</v>
      </c>
      <c r="H56" s="144"/>
      <c r="I56" s="144"/>
      <c r="J56" s="144"/>
    </row>
    <row r="57">
      <c r="B57" s="56"/>
      <c r="C57" s="139" t="s">
        <v>184</v>
      </c>
      <c r="D57" s="140">
        <v>20.0</v>
      </c>
      <c r="E57" s="140">
        <v>20.0</v>
      </c>
      <c r="F57" s="18">
        <f>D57*'Заготовки'!G15</f>
        <v>13.9028</v>
      </c>
      <c r="H57" s="144"/>
      <c r="I57" s="144"/>
      <c r="J57" s="144"/>
    </row>
    <row r="58">
      <c r="B58" s="56"/>
      <c r="C58" s="139" t="s">
        <v>185</v>
      </c>
      <c r="D58" s="140">
        <v>50.0</v>
      </c>
      <c r="E58" s="140">
        <v>50.0</v>
      </c>
      <c r="F58" s="18">
        <f>D58*'Закуп'!E49</f>
        <v>14.8</v>
      </c>
      <c r="H58" s="144"/>
      <c r="I58" s="144"/>
      <c r="J58" s="144"/>
    </row>
    <row r="59">
      <c r="B59" s="56"/>
      <c r="C59" s="139" t="s">
        <v>186</v>
      </c>
      <c r="D59" s="140">
        <v>20.0</v>
      </c>
      <c r="E59" s="140">
        <v>20.0</v>
      </c>
      <c r="F59" s="18">
        <f>'Закуп'!E22*D59</f>
        <v>4.888888889</v>
      </c>
      <c r="H59" s="144"/>
      <c r="I59" s="144"/>
      <c r="J59" s="144"/>
    </row>
    <row r="60">
      <c r="B60" s="56"/>
      <c r="C60" s="139" t="s">
        <v>187</v>
      </c>
      <c r="D60" s="140">
        <v>10.0</v>
      </c>
      <c r="E60" s="140">
        <v>10.0</v>
      </c>
      <c r="F60" s="18">
        <f>D60*'Закуп'!E29</f>
        <v>0.69</v>
      </c>
      <c r="H60" s="144"/>
      <c r="I60" s="144"/>
      <c r="J60" s="144"/>
    </row>
    <row r="61">
      <c r="B61" s="56"/>
      <c r="C61" s="139" t="s">
        <v>188</v>
      </c>
      <c r="D61" s="140">
        <v>5.0</v>
      </c>
      <c r="E61" s="140">
        <v>5.0</v>
      </c>
      <c r="F61" s="18">
        <f>D61*'Закуп'!E54</f>
        <v>6.126666667</v>
      </c>
      <c r="H61" s="144"/>
      <c r="I61" s="144"/>
      <c r="J61" s="144"/>
    </row>
    <row r="62">
      <c r="B62" s="56"/>
      <c r="C62" s="139" t="s">
        <v>189</v>
      </c>
      <c r="D62" s="140">
        <v>20.0</v>
      </c>
      <c r="E62" s="140">
        <v>10.0</v>
      </c>
      <c r="F62" s="18">
        <f>D62*'Закуп'!E9</f>
        <v>4.4</v>
      </c>
      <c r="H62" s="144"/>
      <c r="I62" s="144"/>
      <c r="J62" s="144"/>
    </row>
    <row r="63">
      <c r="B63" s="56"/>
      <c r="C63" s="139" t="s">
        <v>190</v>
      </c>
      <c r="D63" s="140">
        <v>5.0</v>
      </c>
      <c r="E63" s="140">
        <v>0.0</v>
      </c>
      <c r="F63" s="18">
        <f>D63*'Закуп'!E44</f>
        <v>5.733333333</v>
      </c>
      <c r="H63" s="144"/>
      <c r="I63" s="144"/>
      <c r="J63" s="144"/>
    </row>
    <row r="64">
      <c r="B64" s="56"/>
      <c r="C64" s="139" t="s">
        <v>109</v>
      </c>
      <c r="D64" s="140">
        <v>5.0</v>
      </c>
      <c r="E64" s="140">
        <v>5.0</v>
      </c>
      <c r="F64" s="18">
        <f>D64*'Закуп'!E31</f>
        <v>0.7</v>
      </c>
      <c r="H64" s="144"/>
      <c r="I64" s="144"/>
      <c r="J64" s="144"/>
    </row>
    <row r="65">
      <c r="B65" s="56"/>
      <c r="C65" s="139" t="s">
        <v>117</v>
      </c>
      <c r="D65" s="140">
        <v>5.0</v>
      </c>
      <c r="E65" s="140">
        <v>0.0</v>
      </c>
      <c r="F65" s="18">
        <f>D65*'Закуп'!E53</f>
        <v>0.155</v>
      </c>
      <c r="H65" s="144"/>
      <c r="I65" s="144"/>
      <c r="J65" s="144"/>
    </row>
    <row r="66">
      <c r="B66" s="132"/>
      <c r="C66" s="139" t="s">
        <v>118</v>
      </c>
      <c r="D66" s="140">
        <v>5.0</v>
      </c>
      <c r="E66" s="140">
        <v>0.0</v>
      </c>
      <c r="F66" s="18">
        <f>D66*'Закуп'!E42</f>
        <v>13.925</v>
      </c>
      <c r="G66" s="136"/>
      <c r="H66" s="137"/>
      <c r="I66" s="137"/>
      <c r="J66" s="137"/>
    </row>
    <row r="67">
      <c r="B67" s="125" t="s">
        <v>191</v>
      </c>
      <c r="C67" s="148" t="s">
        <v>85</v>
      </c>
      <c r="D67" s="127">
        <v>175.0</v>
      </c>
      <c r="E67" s="127">
        <v>120.0</v>
      </c>
      <c r="F67" s="149">
        <f>D67*'Заготовки'!H3</f>
        <v>9.25375</v>
      </c>
      <c r="G67" s="129">
        <f>SUM(F67:F72)</f>
        <v>48.64125526</v>
      </c>
      <c r="H67" s="130">
        <f>G67*3</f>
        <v>145.9237658</v>
      </c>
      <c r="I67" s="131">
        <v>229.0</v>
      </c>
      <c r="J67" s="131">
        <v>165.0</v>
      </c>
    </row>
    <row r="68">
      <c r="B68" s="56"/>
      <c r="C68" s="139" t="s">
        <v>170</v>
      </c>
      <c r="D68" s="140">
        <v>30.0</v>
      </c>
      <c r="E68" s="140">
        <v>30.0</v>
      </c>
      <c r="F68" s="18">
        <f>D68*'Заготовки'!G22</f>
        <v>15.6356</v>
      </c>
      <c r="H68" s="144"/>
      <c r="I68" s="144"/>
      <c r="J68" s="144"/>
    </row>
    <row r="69">
      <c r="B69" s="56"/>
      <c r="C69" s="139" t="s">
        <v>58</v>
      </c>
      <c r="D69" s="140">
        <v>15.0</v>
      </c>
      <c r="E69" s="140">
        <v>15.0</v>
      </c>
      <c r="F69" s="18">
        <f>D69*'Закуп'!E43</f>
        <v>1.32</v>
      </c>
      <c r="H69" s="144"/>
      <c r="I69" s="144"/>
      <c r="J69" s="144"/>
    </row>
    <row r="70">
      <c r="B70" s="56"/>
      <c r="C70" s="139" t="s">
        <v>122</v>
      </c>
      <c r="D70" s="140">
        <v>15.0</v>
      </c>
      <c r="E70" s="140">
        <v>15.0</v>
      </c>
      <c r="F70" s="18">
        <f>'Заготовки'!G24*D70</f>
        <v>11.06325</v>
      </c>
      <c r="H70" s="144"/>
      <c r="I70" s="144"/>
      <c r="J70" s="144"/>
    </row>
    <row r="71">
      <c r="B71" s="56"/>
      <c r="C71" s="139" t="s">
        <v>171</v>
      </c>
      <c r="D71" s="140">
        <v>20.0</v>
      </c>
      <c r="E71" s="140">
        <v>20.0</v>
      </c>
      <c r="F71" s="18">
        <f>D71*'Закуп'!E59</f>
        <v>7.58</v>
      </c>
      <c r="H71" s="144"/>
      <c r="I71" s="144"/>
      <c r="J71" s="144"/>
    </row>
    <row r="72">
      <c r="B72" s="132"/>
      <c r="C72" s="139" t="s">
        <v>132</v>
      </c>
      <c r="D72" s="140">
        <v>20.0</v>
      </c>
      <c r="E72" s="140">
        <v>20.0</v>
      </c>
      <c r="F72" s="18">
        <f>D72*'Заготовки'!G32</f>
        <v>3.788655257</v>
      </c>
      <c r="G72" s="136"/>
      <c r="H72" s="137"/>
      <c r="I72" s="137"/>
      <c r="J72" s="137"/>
    </row>
    <row r="73">
      <c r="B73" s="125" t="s">
        <v>192</v>
      </c>
      <c r="C73" s="148" t="s">
        <v>85</v>
      </c>
      <c r="D73" s="127">
        <v>175.0</v>
      </c>
      <c r="E73" s="127">
        <v>120.0</v>
      </c>
      <c r="F73" s="149">
        <f>D73*'Заготовки'!H3</f>
        <v>9.25375</v>
      </c>
      <c r="G73" s="129">
        <f>SUM(F73:F78)</f>
        <v>82.05565526</v>
      </c>
      <c r="H73" s="130">
        <f>G73*3</f>
        <v>246.1669658</v>
      </c>
      <c r="I73" s="131">
        <v>249.0</v>
      </c>
      <c r="J73" s="131">
        <v>250.0</v>
      </c>
    </row>
    <row r="74">
      <c r="B74" s="56"/>
      <c r="C74" s="139" t="s">
        <v>193</v>
      </c>
      <c r="D74" s="140">
        <v>30.0</v>
      </c>
      <c r="E74" s="140">
        <v>30.0</v>
      </c>
      <c r="F74" s="18">
        <f>D74*'Закуп'!E64</f>
        <v>49.05</v>
      </c>
      <c r="H74" s="144"/>
      <c r="I74" s="144"/>
      <c r="J74" s="144"/>
    </row>
    <row r="75">
      <c r="B75" s="56"/>
      <c r="C75" s="139" t="s">
        <v>58</v>
      </c>
      <c r="D75" s="140">
        <v>15.0</v>
      </c>
      <c r="E75" s="140">
        <v>15.0</v>
      </c>
      <c r="F75" s="18">
        <f>D75*'Закуп'!E43</f>
        <v>1.32</v>
      </c>
      <c r="H75" s="144"/>
      <c r="I75" s="144"/>
      <c r="J75" s="144"/>
    </row>
    <row r="76">
      <c r="B76" s="56"/>
      <c r="C76" s="139" t="s">
        <v>122</v>
      </c>
      <c r="D76" s="140">
        <v>15.0</v>
      </c>
      <c r="E76" s="140">
        <v>15.0</v>
      </c>
      <c r="F76" s="18">
        <f>D76*'Заготовки'!G24</f>
        <v>11.06325</v>
      </c>
      <c r="H76" s="144"/>
      <c r="I76" s="144"/>
      <c r="J76" s="144"/>
    </row>
    <row r="77">
      <c r="B77" s="56"/>
      <c r="C77" s="139" t="s">
        <v>171</v>
      </c>
      <c r="D77" s="140">
        <v>20.0</v>
      </c>
      <c r="E77" s="140">
        <v>20.0</v>
      </c>
      <c r="F77" s="18">
        <f>D77*'Закуп'!E59</f>
        <v>7.58</v>
      </c>
      <c r="H77" s="144"/>
      <c r="I77" s="144"/>
      <c r="J77" s="144"/>
    </row>
    <row r="78">
      <c r="B78" s="132"/>
      <c r="C78" s="139" t="s">
        <v>132</v>
      </c>
      <c r="D78" s="140">
        <v>20.0</v>
      </c>
      <c r="E78" s="140">
        <v>20.0</v>
      </c>
      <c r="F78" s="18">
        <f>D78*'Заготовки'!G32</f>
        <v>3.788655257</v>
      </c>
      <c r="G78" s="136"/>
      <c r="H78" s="137"/>
      <c r="I78" s="137"/>
      <c r="J78" s="137"/>
    </row>
    <row r="79">
      <c r="B79" s="125" t="s">
        <v>194</v>
      </c>
      <c r="C79" s="148" t="s">
        <v>85</v>
      </c>
      <c r="D79" s="127">
        <v>175.0</v>
      </c>
      <c r="E79" s="127">
        <v>120.0</v>
      </c>
      <c r="F79" s="149">
        <f>D79*'Заготовки'!H3</f>
        <v>9.25375</v>
      </c>
      <c r="G79" s="129">
        <f>SUM(F79:F86)</f>
        <v>89.54765</v>
      </c>
      <c r="H79" s="130">
        <f>G79*3</f>
        <v>268.64295</v>
      </c>
      <c r="I79" s="131">
        <v>249.0</v>
      </c>
      <c r="J79" s="131">
        <v>270.0</v>
      </c>
    </row>
    <row r="80">
      <c r="B80" s="56"/>
      <c r="C80" s="139" t="s">
        <v>170</v>
      </c>
      <c r="D80" s="140">
        <v>80.0</v>
      </c>
      <c r="E80" s="140">
        <v>40.0</v>
      </c>
      <c r="F80" s="18">
        <f>D80*'Заготовки'!G22</f>
        <v>41.69493333</v>
      </c>
      <c r="H80" s="144"/>
      <c r="I80" s="144"/>
      <c r="J80" s="144"/>
    </row>
    <row r="81">
      <c r="B81" s="56"/>
      <c r="C81" s="139" t="s">
        <v>195</v>
      </c>
      <c r="D81" s="140">
        <v>45.0</v>
      </c>
      <c r="E81" s="140">
        <v>30.0</v>
      </c>
      <c r="F81" s="18">
        <f>D81*'Заготовки'!G15</f>
        <v>31.2813</v>
      </c>
      <c r="H81" s="144"/>
      <c r="I81" s="144"/>
      <c r="J81" s="144"/>
    </row>
    <row r="82">
      <c r="B82" s="56"/>
      <c r="C82" s="139" t="s">
        <v>187</v>
      </c>
      <c r="D82" s="140">
        <v>10.0</v>
      </c>
      <c r="E82" s="140">
        <v>10.0</v>
      </c>
      <c r="F82" s="18">
        <f>D82*'Закуп'!E29</f>
        <v>0.69</v>
      </c>
      <c r="H82" s="144"/>
      <c r="I82" s="144"/>
      <c r="J82" s="144"/>
    </row>
    <row r="83">
      <c r="B83" s="56"/>
      <c r="C83" s="139" t="s">
        <v>196</v>
      </c>
      <c r="D83" s="140">
        <v>2.0</v>
      </c>
      <c r="E83" s="140">
        <v>2.0</v>
      </c>
      <c r="F83" s="18">
        <f>D83*'Закуп'!E25</f>
        <v>0.896</v>
      </c>
      <c r="H83" s="144"/>
      <c r="I83" s="144"/>
      <c r="J83" s="144"/>
    </row>
    <row r="84">
      <c r="B84" s="56"/>
      <c r="C84" s="139" t="s">
        <v>172</v>
      </c>
      <c r="D84" s="140">
        <v>10.0</v>
      </c>
      <c r="E84" s="140">
        <v>10.0</v>
      </c>
      <c r="F84" s="18">
        <f>D84*'Заготовки'!G25</f>
        <v>2.75</v>
      </c>
      <c r="H84" s="144"/>
      <c r="I84" s="144"/>
      <c r="J84" s="144"/>
    </row>
    <row r="85">
      <c r="B85" s="56"/>
      <c r="C85" s="139" t="s">
        <v>197</v>
      </c>
      <c r="D85" s="140">
        <v>5.0</v>
      </c>
      <c r="E85" s="140">
        <v>5.0</v>
      </c>
      <c r="F85" s="18">
        <f>D85*'Закуп'!E51</f>
        <v>0.635</v>
      </c>
      <c r="H85" s="144"/>
      <c r="I85" s="144"/>
      <c r="J85" s="144"/>
    </row>
    <row r="86">
      <c r="B86" s="132"/>
      <c r="C86" s="145" t="s">
        <v>198</v>
      </c>
      <c r="D86" s="134">
        <v>10.0</v>
      </c>
      <c r="E86" s="134">
        <v>10.0</v>
      </c>
      <c r="F86" s="146">
        <f>D86*'Закуп'!E55</f>
        <v>2.346666667</v>
      </c>
      <c r="G86" s="136"/>
      <c r="H86" s="137"/>
      <c r="I86" s="137"/>
      <c r="J86" s="137"/>
    </row>
    <row r="87">
      <c r="B87" s="152" t="s">
        <v>199</v>
      </c>
      <c r="C87" s="153" t="s">
        <v>85</v>
      </c>
      <c r="D87" s="154">
        <v>175.0</v>
      </c>
      <c r="E87" s="154">
        <v>120.0</v>
      </c>
      <c r="F87" s="155">
        <f>D87*'Заготовки'!H3</f>
        <v>9.25375</v>
      </c>
      <c r="G87" s="156">
        <f>SUM(F87:F92)</f>
        <v>65.28655</v>
      </c>
      <c r="H87" s="157">
        <f>G87*3</f>
        <v>195.85965</v>
      </c>
      <c r="I87" s="158">
        <v>249.0</v>
      </c>
      <c r="J87" s="158">
        <v>249.0</v>
      </c>
    </row>
    <row r="88">
      <c r="B88" s="56"/>
      <c r="C88" s="159" t="s">
        <v>155</v>
      </c>
      <c r="D88" s="160">
        <v>50.0</v>
      </c>
      <c r="E88" s="160">
        <v>50.0</v>
      </c>
      <c r="F88" s="161">
        <f>D88*'Закуп'!E8</f>
        <v>19.05</v>
      </c>
      <c r="H88" s="144"/>
      <c r="I88" s="144"/>
      <c r="J88" s="144"/>
    </row>
    <row r="89">
      <c r="B89" s="56"/>
      <c r="C89" s="159" t="s">
        <v>156</v>
      </c>
      <c r="D89" s="160">
        <v>20.0</v>
      </c>
      <c r="E89" s="160">
        <v>20.0</v>
      </c>
      <c r="F89" s="161">
        <f>D89*'Закуп'!E59</f>
        <v>7.58</v>
      </c>
      <c r="H89" s="144"/>
      <c r="I89" s="144"/>
      <c r="J89" s="144"/>
    </row>
    <row r="90">
      <c r="B90" s="56"/>
      <c r="C90" s="159" t="s">
        <v>200</v>
      </c>
      <c r="D90" s="160">
        <v>20.0</v>
      </c>
      <c r="E90" s="160">
        <v>20.0</v>
      </c>
      <c r="F90" s="161">
        <f>D90*'Заготовки'!G15</f>
        <v>13.9028</v>
      </c>
      <c r="H90" s="144"/>
      <c r="I90" s="144"/>
      <c r="J90" s="144"/>
    </row>
    <row r="91">
      <c r="B91" s="56"/>
      <c r="C91" s="159" t="s">
        <v>185</v>
      </c>
      <c r="D91" s="160">
        <v>50.0</v>
      </c>
      <c r="E91" s="160">
        <v>20.0</v>
      </c>
      <c r="F91" s="161">
        <f>D91*'Закуп'!E49</f>
        <v>14.8</v>
      </c>
      <c r="H91" s="144"/>
      <c r="I91" s="144"/>
      <c r="J91" s="144"/>
    </row>
    <row r="92">
      <c r="B92" s="132"/>
      <c r="C92" s="162" t="s">
        <v>109</v>
      </c>
      <c r="D92" s="163">
        <v>5.0</v>
      </c>
      <c r="E92" s="163">
        <v>0.0</v>
      </c>
      <c r="F92" s="164">
        <f>D92*'Закуп'!E31</f>
        <v>0.7</v>
      </c>
      <c r="G92" s="136"/>
      <c r="H92" s="137"/>
      <c r="I92" s="137"/>
      <c r="J92" s="137"/>
    </row>
    <row r="93">
      <c r="B93" s="165"/>
      <c r="F93" s="18"/>
      <c r="G93" s="165"/>
      <c r="H93" s="166"/>
      <c r="I93" s="165"/>
    </row>
    <row r="94">
      <c r="B94" s="165"/>
      <c r="F94" s="18"/>
      <c r="G94" s="165"/>
      <c r="H94" s="166"/>
      <c r="I94" s="165"/>
    </row>
    <row r="95">
      <c r="B95" s="165"/>
      <c r="F95" s="18"/>
      <c r="G95" s="165"/>
      <c r="H95" s="166"/>
      <c r="I95" s="165"/>
    </row>
    <row r="96">
      <c r="B96" s="165"/>
      <c r="F96" s="18"/>
      <c r="G96" s="165"/>
      <c r="H96" s="166"/>
      <c r="I96" s="165"/>
    </row>
    <row r="97">
      <c r="B97" s="165"/>
      <c r="F97" s="18"/>
      <c r="G97" s="165"/>
      <c r="H97" s="166"/>
      <c r="I97" s="165"/>
    </row>
    <row r="98">
      <c r="B98" s="165"/>
      <c r="F98" s="18"/>
      <c r="G98" s="165"/>
      <c r="H98" s="166"/>
      <c r="I98" s="165"/>
    </row>
    <row r="99">
      <c r="B99" s="165"/>
      <c r="F99" s="18"/>
      <c r="G99" s="165"/>
      <c r="H99" s="166"/>
      <c r="I99" s="165"/>
    </row>
    <row r="100">
      <c r="B100" s="165"/>
      <c r="F100" s="18"/>
      <c r="G100" s="165"/>
      <c r="H100" s="166"/>
      <c r="I100" s="165"/>
    </row>
    <row r="101">
      <c r="B101" s="165"/>
      <c r="F101" s="18"/>
      <c r="G101" s="165"/>
      <c r="H101" s="166"/>
      <c r="I101" s="165"/>
    </row>
    <row r="102">
      <c r="B102" s="165"/>
      <c r="F102" s="18"/>
      <c r="G102" s="165"/>
      <c r="H102" s="166"/>
      <c r="I102" s="165"/>
    </row>
    <row r="103">
      <c r="B103" s="165"/>
      <c r="F103" s="18"/>
      <c r="G103" s="165"/>
      <c r="H103" s="166"/>
      <c r="I103" s="165"/>
    </row>
    <row r="104">
      <c r="B104" s="165"/>
      <c r="F104" s="18"/>
      <c r="G104" s="165"/>
      <c r="H104" s="166"/>
      <c r="I104" s="165"/>
    </row>
    <row r="105">
      <c r="B105" s="165"/>
      <c r="F105" s="18"/>
      <c r="G105" s="165"/>
      <c r="H105" s="166"/>
      <c r="I105" s="165"/>
    </row>
    <row r="106">
      <c r="B106" s="165"/>
      <c r="F106" s="18"/>
      <c r="G106" s="165"/>
      <c r="H106" s="166"/>
      <c r="I106" s="165"/>
    </row>
    <row r="107">
      <c r="B107" s="165"/>
      <c r="F107" s="18"/>
      <c r="G107" s="165"/>
      <c r="H107" s="166"/>
      <c r="I107" s="165"/>
    </row>
    <row r="108">
      <c r="B108" s="165"/>
      <c r="F108" s="18"/>
      <c r="G108" s="165"/>
      <c r="H108" s="166"/>
      <c r="I108" s="165"/>
    </row>
    <row r="109">
      <c r="B109" s="165"/>
      <c r="F109" s="18"/>
      <c r="G109" s="165"/>
      <c r="H109" s="166"/>
      <c r="I109" s="165"/>
    </row>
    <row r="110">
      <c r="B110" s="165"/>
      <c r="F110" s="18"/>
      <c r="G110" s="165"/>
      <c r="H110" s="166"/>
      <c r="I110" s="165"/>
    </row>
    <row r="111">
      <c r="B111" s="165"/>
      <c r="F111" s="18"/>
      <c r="G111" s="165"/>
      <c r="H111" s="166"/>
      <c r="I111" s="165"/>
    </row>
    <row r="112">
      <c r="B112" s="165"/>
      <c r="F112" s="18"/>
      <c r="G112" s="165"/>
      <c r="H112" s="166"/>
      <c r="I112" s="165"/>
    </row>
    <row r="113">
      <c r="B113" s="165"/>
      <c r="F113" s="18"/>
      <c r="G113" s="165"/>
      <c r="H113" s="166"/>
      <c r="I113" s="165"/>
    </row>
    <row r="114">
      <c r="B114" s="165"/>
      <c r="F114" s="18"/>
      <c r="G114" s="165"/>
      <c r="H114" s="166"/>
      <c r="I114" s="165"/>
    </row>
    <row r="115">
      <c r="B115" s="165"/>
      <c r="F115" s="18"/>
      <c r="G115" s="165"/>
      <c r="H115" s="166"/>
      <c r="I115" s="165"/>
    </row>
    <row r="116">
      <c r="B116" s="165"/>
      <c r="F116" s="18"/>
      <c r="G116" s="165"/>
      <c r="H116" s="166"/>
      <c r="I116" s="165"/>
    </row>
    <row r="117">
      <c r="B117" s="165"/>
      <c r="F117" s="18"/>
      <c r="G117" s="165"/>
      <c r="H117" s="166"/>
      <c r="I117" s="165"/>
    </row>
    <row r="118">
      <c r="B118" s="165"/>
      <c r="F118" s="18"/>
      <c r="G118" s="165"/>
      <c r="H118" s="166"/>
      <c r="I118" s="165"/>
    </row>
    <row r="119">
      <c r="B119" s="165"/>
      <c r="F119" s="18"/>
      <c r="G119" s="165"/>
      <c r="H119" s="166"/>
      <c r="I119" s="165"/>
    </row>
    <row r="120">
      <c r="B120" s="165"/>
      <c r="F120" s="18"/>
      <c r="G120" s="165"/>
      <c r="H120" s="166"/>
      <c r="I120" s="165"/>
    </row>
    <row r="121">
      <c r="B121" s="165"/>
      <c r="F121" s="18"/>
      <c r="G121" s="165"/>
      <c r="H121" s="166"/>
      <c r="I121" s="165"/>
    </row>
    <row r="122">
      <c r="B122" s="165"/>
      <c r="F122" s="18"/>
      <c r="G122" s="165"/>
      <c r="H122" s="166"/>
      <c r="I122" s="165"/>
    </row>
    <row r="123">
      <c r="B123" s="165"/>
      <c r="F123" s="18"/>
      <c r="G123" s="165"/>
      <c r="H123" s="166"/>
      <c r="I123" s="165"/>
    </row>
    <row r="124">
      <c r="B124" s="165"/>
      <c r="F124" s="18"/>
      <c r="G124" s="165"/>
      <c r="H124" s="166"/>
      <c r="I124" s="165"/>
    </row>
    <row r="125">
      <c r="B125" s="165"/>
      <c r="F125" s="18"/>
      <c r="G125" s="165"/>
      <c r="H125" s="166"/>
      <c r="I125" s="165"/>
    </row>
    <row r="126">
      <c r="B126" s="165"/>
      <c r="F126" s="18"/>
      <c r="G126" s="165"/>
      <c r="H126" s="166"/>
      <c r="I126" s="165"/>
    </row>
    <row r="127">
      <c r="B127" s="165"/>
      <c r="F127" s="18"/>
      <c r="G127" s="165"/>
      <c r="H127" s="166"/>
      <c r="I127" s="165"/>
    </row>
    <row r="128">
      <c r="B128" s="165"/>
      <c r="F128" s="18"/>
      <c r="G128" s="165"/>
      <c r="H128" s="166"/>
      <c r="I128" s="165"/>
    </row>
    <row r="129">
      <c r="B129" s="165"/>
      <c r="F129" s="18"/>
      <c r="G129" s="165"/>
      <c r="H129" s="166"/>
      <c r="I129" s="165"/>
    </row>
    <row r="130">
      <c r="B130" s="165"/>
      <c r="F130" s="18"/>
      <c r="G130" s="165"/>
      <c r="H130" s="166"/>
      <c r="I130" s="165"/>
    </row>
    <row r="131">
      <c r="B131" s="165"/>
      <c r="F131" s="18"/>
      <c r="G131" s="165"/>
      <c r="H131" s="166"/>
      <c r="I131" s="165"/>
    </row>
    <row r="132">
      <c r="B132" s="165"/>
      <c r="F132" s="18"/>
      <c r="G132" s="165"/>
      <c r="H132" s="166"/>
      <c r="I132" s="165"/>
    </row>
    <row r="133">
      <c r="B133" s="165"/>
      <c r="F133" s="18"/>
      <c r="G133" s="165"/>
      <c r="H133" s="166"/>
      <c r="I133" s="165"/>
    </row>
    <row r="134">
      <c r="B134" s="165"/>
      <c r="F134" s="18"/>
      <c r="G134" s="165"/>
      <c r="H134" s="166"/>
      <c r="I134" s="165"/>
    </row>
    <row r="135">
      <c r="B135" s="165"/>
      <c r="F135" s="18"/>
      <c r="G135" s="165"/>
      <c r="H135" s="166"/>
      <c r="I135" s="165"/>
    </row>
    <row r="136">
      <c r="B136" s="165"/>
      <c r="F136" s="18"/>
      <c r="G136" s="165"/>
      <c r="H136" s="166"/>
      <c r="I136" s="165"/>
    </row>
    <row r="137">
      <c r="B137" s="165"/>
      <c r="F137" s="18"/>
      <c r="G137" s="165"/>
      <c r="H137" s="166"/>
      <c r="I137" s="165"/>
    </row>
    <row r="138">
      <c r="B138" s="165"/>
      <c r="F138" s="18"/>
      <c r="G138" s="165"/>
      <c r="H138" s="166"/>
      <c r="I138" s="165"/>
    </row>
    <row r="139">
      <c r="B139" s="165"/>
      <c r="F139" s="18"/>
      <c r="G139" s="165"/>
      <c r="H139" s="166"/>
      <c r="I139" s="165"/>
    </row>
    <row r="140">
      <c r="B140" s="165"/>
      <c r="F140" s="18"/>
      <c r="G140" s="165"/>
      <c r="H140" s="166"/>
      <c r="I140" s="165"/>
    </row>
    <row r="141">
      <c r="B141" s="165"/>
      <c r="F141" s="18"/>
      <c r="G141" s="165"/>
      <c r="H141" s="166"/>
      <c r="I141" s="165"/>
    </row>
    <row r="142">
      <c r="B142" s="165"/>
      <c r="F142" s="18"/>
      <c r="G142" s="165"/>
      <c r="H142" s="166"/>
      <c r="I142" s="165"/>
    </row>
    <row r="143">
      <c r="B143" s="165"/>
      <c r="F143" s="18"/>
      <c r="G143" s="165"/>
      <c r="H143" s="166"/>
      <c r="I143" s="165"/>
    </row>
    <row r="144">
      <c r="B144" s="165"/>
      <c r="F144" s="18"/>
      <c r="G144" s="165"/>
      <c r="H144" s="166"/>
      <c r="I144" s="165"/>
    </row>
    <row r="145">
      <c r="B145" s="165"/>
      <c r="F145" s="18"/>
      <c r="G145" s="165"/>
      <c r="H145" s="166"/>
      <c r="I145" s="165"/>
    </row>
    <row r="146">
      <c r="B146" s="165"/>
      <c r="F146" s="18"/>
      <c r="G146" s="165"/>
      <c r="H146" s="166"/>
      <c r="I146" s="165"/>
    </row>
    <row r="147">
      <c r="B147" s="165"/>
      <c r="F147" s="18"/>
      <c r="G147" s="165"/>
      <c r="H147" s="166"/>
      <c r="I147" s="165"/>
    </row>
    <row r="148">
      <c r="B148" s="165"/>
      <c r="F148" s="18"/>
      <c r="G148" s="165"/>
      <c r="H148" s="166"/>
      <c r="I148" s="165"/>
    </row>
    <row r="149">
      <c r="B149" s="165"/>
      <c r="F149" s="18"/>
      <c r="G149" s="165"/>
      <c r="H149" s="166"/>
      <c r="I149" s="165"/>
    </row>
    <row r="150">
      <c r="B150" s="165"/>
      <c r="F150" s="18"/>
      <c r="G150" s="165"/>
      <c r="H150" s="166"/>
      <c r="I150" s="165"/>
    </row>
    <row r="151">
      <c r="B151" s="165"/>
      <c r="F151" s="18"/>
      <c r="G151" s="165"/>
      <c r="H151" s="166"/>
      <c r="I151" s="165"/>
    </row>
    <row r="152">
      <c r="B152" s="165"/>
      <c r="F152" s="18"/>
      <c r="G152" s="165"/>
      <c r="H152" s="166"/>
      <c r="I152" s="165"/>
    </row>
    <row r="153">
      <c r="B153" s="165"/>
      <c r="F153" s="18"/>
      <c r="G153" s="165"/>
      <c r="H153" s="166"/>
      <c r="I153" s="165"/>
    </row>
    <row r="154">
      <c r="B154" s="165"/>
      <c r="F154" s="18"/>
      <c r="G154" s="165"/>
      <c r="H154" s="166"/>
      <c r="I154" s="165"/>
    </row>
    <row r="155">
      <c r="B155" s="165"/>
      <c r="F155" s="18"/>
      <c r="G155" s="165"/>
      <c r="H155" s="166"/>
      <c r="I155" s="165"/>
    </row>
    <row r="156">
      <c r="B156" s="165"/>
      <c r="F156" s="18"/>
      <c r="G156" s="165"/>
      <c r="H156" s="166"/>
      <c r="I156" s="165"/>
    </row>
    <row r="157">
      <c r="B157" s="165"/>
      <c r="F157" s="18"/>
      <c r="G157" s="165"/>
      <c r="H157" s="166"/>
      <c r="I157" s="165"/>
    </row>
    <row r="158">
      <c r="B158" s="165"/>
      <c r="F158" s="18"/>
      <c r="G158" s="165"/>
      <c r="H158" s="166"/>
      <c r="I158" s="165"/>
    </row>
    <row r="159">
      <c r="B159" s="165"/>
      <c r="F159" s="18"/>
      <c r="G159" s="165"/>
      <c r="H159" s="166"/>
      <c r="I159" s="165"/>
    </row>
    <row r="160">
      <c r="B160" s="165"/>
      <c r="F160" s="18"/>
      <c r="G160" s="165"/>
      <c r="H160" s="166"/>
      <c r="I160" s="165"/>
    </row>
    <row r="161">
      <c r="B161" s="165"/>
      <c r="F161" s="18"/>
      <c r="G161" s="165"/>
      <c r="H161" s="166"/>
      <c r="I161" s="165"/>
    </row>
    <row r="162">
      <c r="B162" s="165"/>
      <c r="F162" s="18"/>
      <c r="G162" s="165"/>
      <c r="H162" s="166"/>
      <c r="I162" s="165"/>
    </row>
    <row r="163">
      <c r="B163" s="165"/>
      <c r="F163" s="18"/>
      <c r="G163" s="165"/>
      <c r="H163" s="166"/>
      <c r="I163" s="165"/>
    </row>
    <row r="164">
      <c r="B164" s="165"/>
      <c r="F164" s="18"/>
      <c r="G164" s="165"/>
      <c r="H164" s="166"/>
      <c r="I164" s="165"/>
    </row>
    <row r="165">
      <c r="B165" s="165"/>
      <c r="F165" s="18"/>
      <c r="G165" s="165"/>
      <c r="H165" s="166"/>
      <c r="I165" s="165"/>
    </row>
    <row r="166">
      <c r="B166" s="165"/>
      <c r="F166" s="18"/>
      <c r="G166" s="165"/>
      <c r="H166" s="166"/>
      <c r="I166" s="165"/>
    </row>
    <row r="167">
      <c r="B167" s="165"/>
      <c r="F167" s="18"/>
      <c r="G167" s="165"/>
      <c r="H167" s="166"/>
      <c r="I167" s="165"/>
    </row>
    <row r="168">
      <c r="B168" s="165"/>
      <c r="F168" s="18"/>
      <c r="G168" s="165"/>
      <c r="H168" s="166"/>
      <c r="I168" s="165"/>
    </row>
    <row r="169">
      <c r="B169" s="165"/>
      <c r="F169" s="18"/>
      <c r="G169" s="165"/>
      <c r="H169" s="166"/>
      <c r="I169" s="165"/>
    </row>
    <row r="170">
      <c r="B170" s="165"/>
      <c r="F170" s="18"/>
      <c r="G170" s="165"/>
      <c r="H170" s="166"/>
      <c r="I170" s="165"/>
    </row>
    <row r="171">
      <c r="B171" s="165"/>
      <c r="F171" s="18"/>
      <c r="G171" s="165"/>
      <c r="H171" s="166"/>
      <c r="I171" s="165"/>
    </row>
    <row r="172">
      <c r="B172" s="165"/>
      <c r="F172" s="18"/>
      <c r="G172" s="165"/>
      <c r="H172" s="166"/>
      <c r="I172" s="165"/>
    </row>
    <row r="173">
      <c r="B173" s="165"/>
      <c r="F173" s="18"/>
      <c r="G173" s="165"/>
      <c r="H173" s="166"/>
      <c r="I173" s="165"/>
    </row>
    <row r="174">
      <c r="B174" s="165"/>
      <c r="F174" s="18"/>
      <c r="G174" s="165"/>
      <c r="H174" s="166"/>
      <c r="I174" s="165"/>
    </row>
    <row r="175">
      <c r="B175" s="165"/>
      <c r="F175" s="18"/>
      <c r="G175" s="165"/>
      <c r="H175" s="166"/>
      <c r="I175" s="165"/>
    </row>
    <row r="176">
      <c r="B176" s="165"/>
      <c r="F176" s="18"/>
      <c r="G176" s="165"/>
      <c r="H176" s="166"/>
      <c r="I176" s="165"/>
    </row>
    <row r="177">
      <c r="B177" s="165"/>
      <c r="F177" s="18"/>
      <c r="G177" s="165"/>
      <c r="H177" s="166"/>
      <c r="I177" s="165"/>
    </row>
    <row r="178">
      <c r="B178" s="165"/>
      <c r="F178" s="18"/>
      <c r="G178" s="165"/>
      <c r="H178" s="166"/>
      <c r="I178" s="165"/>
    </row>
    <row r="179">
      <c r="B179" s="165"/>
      <c r="F179" s="18"/>
      <c r="G179" s="165"/>
      <c r="H179" s="166"/>
      <c r="I179" s="165"/>
    </row>
    <row r="180">
      <c r="B180" s="165"/>
      <c r="F180" s="18"/>
      <c r="G180" s="165"/>
      <c r="H180" s="166"/>
      <c r="I180" s="165"/>
    </row>
    <row r="181">
      <c r="B181" s="165"/>
      <c r="F181" s="18"/>
      <c r="G181" s="165"/>
      <c r="H181" s="166"/>
      <c r="I181" s="165"/>
    </row>
    <row r="182">
      <c r="B182" s="165"/>
      <c r="F182" s="18"/>
      <c r="G182" s="165"/>
      <c r="H182" s="166"/>
      <c r="I182" s="165"/>
    </row>
    <row r="183">
      <c r="B183" s="165"/>
      <c r="F183" s="18"/>
      <c r="G183" s="165"/>
      <c r="H183" s="166"/>
      <c r="I183" s="165"/>
    </row>
    <row r="184">
      <c r="B184" s="165"/>
      <c r="F184" s="18"/>
      <c r="G184" s="165"/>
      <c r="H184" s="166"/>
      <c r="I184" s="165"/>
    </row>
    <row r="185">
      <c r="B185" s="165"/>
      <c r="F185" s="18"/>
      <c r="G185" s="165"/>
      <c r="H185" s="166"/>
      <c r="I185" s="165"/>
    </row>
    <row r="186">
      <c r="B186" s="165"/>
      <c r="F186" s="18"/>
      <c r="G186" s="165"/>
      <c r="H186" s="166"/>
      <c r="I186" s="165"/>
    </row>
    <row r="187">
      <c r="B187" s="165"/>
      <c r="F187" s="18"/>
      <c r="G187" s="165"/>
      <c r="H187" s="166"/>
      <c r="I187" s="165"/>
    </row>
    <row r="188">
      <c r="B188" s="165"/>
      <c r="F188" s="18"/>
      <c r="G188" s="165"/>
      <c r="H188" s="166"/>
      <c r="I188" s="165"/>
    </row>
    <row r="189">
      <c r="B189" s="165"/>
      <c r="F189" s="18"/>
      <c r="G189" s="165"/>
      <c r="H189" s="166"/>
      <c r="I189" s="165"/>
    </row>
    <row r="190">
      <c r="B190" s="165"/>
      <c r="F190" s="18"/>
      <c r="G190" s="165"/>
      <c r="H190" s="166"/>
      <c r="I190" s="165"/>
    </row>
    <row r="191">
      <c r="B191" s="165"/>
      <c r="F191" s="18"/>
      <c r="G191" s="165"/>
      <c r="H191" s="166"/>
      <c r="I191" s="165"/>
    </row>
    <row r="192">
      <c r="B192" s="165"/>
      <c r="F192" s="18"/>
      <c r="G192" s="165"/>
      <c r="H192" s="166"/>
      <c r="I192" s="165"/>
    </row>
    <row r="193">
      <c r="B193" s="165"/>
      <c r="F193" s="18"/>
      <c r="G193" s="165"/>
      <c r="H193" s="166"/>
      <c r="I193" s="165"/>
    </row>
    <row r="194">
      <c r="B194" s="165"/>
      <c r="F194" s="18"/>
      <c r="G194" s="165"/>
      <c r="H194" s="166"/>
      <c r="I194" s="165"/>
    </row>
    <row r="195">
      <c r="B195" s="165"/>
      <c r="F195" s="18"/>
      <c r="G195" s="165"/>
      <c r="H195" s="166"/>
      <c r="I195" s="165"/>
    </row>
    <row r="196">
      <c r="B196" s="165"/>
      <c r="F196" s="18"/>
      <c r="G196" s="165"/>
      <c r="H196" s="166"/>
      <c r="I196" s="165"/>
    </row>
    <row r="197">
      <c r="B197" s="165"/>
      <c r="F197" s="18"/>
      <c r="G197" s="165"/>
      <c r="H197" s="166"/>
      <c r="I197" s="165"/>
    </row>
    <row r="198">
      <c r="B198" s="165"/>
      <c r="F198" s="18"/>
      <c r="G198" s="165"/>
      <c r="H198" s="166"/>
      <c r="I198" s="165"/>
    </row>
    <row r="199">
      <c r="B199" s="165"/>
      <c r="F199" s="18"/>
      <c r="G199" s="165"/>
      <c r="H199" s="166"/>
      <c r="I199" s="165"/>
    </row>
    <row r="200">
      <c r="B200" s="165"/>
      <c r="F200" s="18"/>
      <c r="G200" s="165"/>
      <c r="H200" s="166"/>
      <c r="I200" s="165"/>
    </row>
    <row r="201">
      <c r="B201" s="165"/>
      <c r="F201" s="18"/>
      <c r="G201" s="165"/>
      <c r="H201" s="166"/>
      <c r="I201" s="165"/>
    </row>
    <row r="202">
      <c r="B202" s="165"/>
      <c r="F202" s="18"/>
      <c r="G202" s="165"/>
      <c r="H202" s="166"/>
      <c r="I202" s="165"/>
    </row>
    <row r="203">
      <c r="B203" s="165"/>
      <c r="F203" s="18"/>
      <c r="G203" s="165"/>
      <c r="H203" s="166"/>
      <c r="I203" s="165"/>
    </row>
    <row r="204">
      <c r="B204" s="165"/>
      <c r="F204" s="18"/>
      <c r="G204" s="165"/>
      <c r="H204" s="166"/>
      <c r="I204" s="165"/>
    </row>
    <row r="205">
      <c r="B205" s="165"/>
      <c r="F205" s="18"/>
      <c r="G205" s="165"/>
      <c r="H205" s="166"/>
      <c r="I205" s="165"/>
    </row>
    <row r="206">
      <c r="B206" s="165"/>
      <c r="F206" s="18"/>
      <c r="G206" s="165"/>
      <c r="H206" s="166"/>
      <c r="I206" s="165"/>
    </row>
    <row r="207">
      <c r="B207" s="165"/>
      <c r="F207" s="18"/>
      <c r="G207" s="165"/>
      <c r="H207" s="166"/>
      <c r="I207" s="165"/>
    </row>
    <row r="208">
      <c r="B208" s="165"/>
      <c r="F208" s="18"/>
      <c r="G208" s="165"/>
      <c r="H208" s="166"/>
      <c r="I208" s="165"/>
    </row>
    <row r="209">
      <c r="B209" s="165"/>
      <c r="F209" s="18"/>
      <c r="G209" s="165"/>
      <c r="H209" s="166"/>
      <c r="I209" s="165"/>
    </row>
    <row r="210">
      <c r="B210" s="165"/>
      <c r="F210" s="18"/>
      <c r="G210" s="165"/>
      <c r="H210" s="166"/>
      <c r="I210" s="165"/>
    </row>
    <row r="211">
      <c r="B211" s="165"/>
      <c r="F211" s="18"/>
      <c r="G211" s="165"/>
      <c r="H211" s="166"/>
      <c r="I211" s="165"/>
    </row>
    <row r="212">
      <c r="B212" s="165"/>
      <c r="F212" s="18"/>
      <c r="G212" s="165"/>
      <c r="H212" s="166"/>
      <c r="I212" s="165"/>
    </row>
    <row r="213">
      <c r="B213" s="165"/>
      <c r="F213" s="18"/>
      <c r="G213" s="165"/>
      <c r="H213" s="166"/>
      <c r="I213" s="165"/>
    </row>
    <row r="214">
      <c r="B214" s="165"/>
      <c r="F214" s="18"/>
      <c r="G214" s="165"/>
      <c r="H214" s="166"/>
      <c r="I214" s="165"/>
    </row>
    <row r="215">
      <c r="B215" s="165"/>
      <c r="F215" s="18"/>
      <c r="G215" s="165"/>
      <c r="H215" s="166"/>
      <c r="I215" s="165"/>
    </row>
    <row r="216">
      <c r="B216" s="165"/>
      <c r="F216" s="18"/>
      <c r="G216" s="165"/>
      <c r="H216" s="166"/>
      <c r="I216" s="165"/>
    </row>
    <row r="217">
      <c r="B217" s="165"/>
      <c r="F217" s="18"/>
      <c r="G217" s="165"/>
      <c r="H217" s="166"/>
      <c r="I217" s="165"/>
    </row>
    <row r="218">
      <c r="B218" s="165"/>
      <c r="F218" s="18"/>
      <c r="G218" s="165"/>
      <c r="H218" s="166"/>
      <c r="I218" s="165"/>
    </row>
    <row r="219">
      <c r="B219" s="165"/>
      <c r="F219" s="18"/>
      <c r="G219" s="165"/>
      <c r="H219" s="166"/>
      <c r="I219" s="165"/>
    </row>
    <row r="220">
      <c r="B220" s="165"/>
      <c r="F220" s="18"/>
      <c r="G220" s="165"/>
      <c r="H220" s="166"/>
      <c r="I220" s="165"/>
    </row>
    <row r="221">
      <c r="B221" s="165"/>
      <c r="F221" s="18"/>
      <c r="G221" s="165"/>
      <c r="H221" s="166"/>
      <c r="I221" s="165"/>
    </row>
    <row r="222">
      <c r="B222" s="165"/>
      <c r="F222" s="18"/>
      <c r="G222" s="165"/>
      <c r="H222" s="166"/>
      <c r="I222" s="165"/>
    </row>
    <row r="223">
      <c r="B223" s="165"/>
      <c r="F223" s="18"/>
      <c r="G223" s="165"/>
      <c r="H223" s="166"/>
      <c r="I223" s="165"/>
    </row>
    <row r="224">
      <c r="B224" s="165"/>
      <c r="F224" s="18"/>
      <c r="G224" s="165"/>
      <c r="H224" s="166"/>
      <c r="I224" s="165"/>
    </row>
    <row r="225">
      <c r="B225" s="165"/>
      <c r="F225" s="18"/>
      <c r="G225" s="165"/>
      <c r="H225" s="166"/>
      <c r="I225" s="165"/>
    </row>
    <row r="226">
      <c r="B226" s="165"/>
      <c r="F226" s="18"/>
      <c r="G226" s="165"/>
      <c r="H226" s="166"/>
      <c r="I226" s="165"/>
    </row>
    <row r="227">
      <c r="B227" s="165"/>
      <c r="F227" s="18"/>
      <c r="G227" s="165"/>
      <c r="H227" s="166"/>
      <c r="I227" s="165"/>
    </row>
    <row r="228">
      <c r="B228" s="165"/>
      <c r="F228" s="18"/>
      <c r="G228" s="165"/>
      <c r="H228" s="166"/>
      <c r="I228" s="165"/>
    </row>
    <row r="229">
      <c r="B229" s="165"/>
      <c r="F229" s="18"/>
      <c r="G229" s="165"/>
      <c r="H229" s="166"/>
      <c r="I229" s="165"/>
    </row>
    <row r="230">
      <c r="B230" s="165"/>
      <c r="F230" s="18"/>
      <c r="G230" s="165"/>
      <c r="H230" s="166"/>
      <c r="I230" s="165"/>
    </row>
    <row r="231">
      <c r="B231" s="165"/>
      <c r="F231" s="18"/>
      <c r="G231" s="165"/>
      <c r="H231" s="166"/>
      <c r="I231" s="165"/>
    </row>
    <row r="232">
      <c r="B232" s="165"/>
      <c r="F232" s="18"/>
      <c r="G232" s="165"/>
      <c r="H232" s="166"/>
      <c r="I232" s="165"/>
    </row>
    <row r="233">
      <c r="B233" s="165"/>
      <c r="F233" s="18"/>
      <c r="G233" s="165"/>
      <c r="H233" s="166"/>
      <c r="I233" s="165"/>
    </row>
    <row r="234">
      <c r="B234" s="165"/>
      <c r="F234" s="18"/>
      <c r="G234" s="165"/>
      <c r="H234" s="166"/>
      <c r="I234" s="165"/>
    </row>
    <row r="235">
      <c r="B235" s="165"/>
      <c r="F235" s="18"/>
      <c r="G235" s="165"/>
      <c r="H235" s="166"/>
      <c r="I235" s="165"/>
    </row>
    <row r="236">
      <c r="B236" s="165"/>
      <c r="F236" s="18"/>
      <c r="G236" s="165"/>
      <c r="H236" s="166"/>
      <c r="I236" s="165"/>
    </row>
    <row r="237">
      <c r="B237" s="165"/>
      <c r="F237" s="18"/>
      <c r="G237" s="165"/>
      <c r="H237" s="166"/>
      <c r="I237" s="165"/>
    </row>
    <row r="238">
      <c r="B238" s="165"/>
      <c r="F238" s="18"/>
      <c r="G238" s="165"/>
      <c r="H238" s="166"/>
      <c r="I238" s="165"/>
    </row>
    <row r="239">
      <c r="B239" s="165"/>
      <c r="F239" s="18"/>
      <c r="G239" s="165"/>
      <c r="H239" s="166"/>
      <c r="I239" s="165"/>
    </row>
    <row r="240">
      <c r="B240" s="165"/>
      <c r="F240" s="18"/>
      <c r="G240" s="165"/>
      <c r="H240" s="166"/>
      <c r="I240" s="165"/>
    </row>
    <row r="241">
      <c r="B241" s="165"/>
      <c r="F241" s="18"/>
      <c r="G241" s="165"/>
      <c r="H241" s="166"/>
      <c r="I241" s="165"/>
    </row>
    <row r="242">
      <c r="B242" s="165"/>
      <c r="F242" s="18"/>
      <c r="G242" s="165"/>
      <c r="H242" s="166"/>
      <c r="I242" s="165"/>
    </row>
    <row r="243">
      <c r="B243" s="165"/>
      <c r="F243" s="18"/>
      <c r="G243" s="165"/>
      <c r="H243" s="166"/>
      <c r="I243" s="165"/>
    </row>
    <row r="244">
      <c r="B244" s="165"/>
      <c r="F244" s="18"/>
      <c r="G244" s="165"/>
      <c r="H244" s="166"/>
      <c r="I244" s="165"/>
    </row>
    <row r="245">
      <c r="B245" s="165"/>
      <c r="F245" s="18"/>
      <c r="G245" s="165"/>
      <c r="H245" s="166"/>
      <c r="I245" s="165"/>
    </row>
    <row r="246">
      <c r="B246" s="165"/>
      <c r="F246" s="18"/>
      <c r="G246" s="165"/>
      <c r="H246" s="166"/>
      <c r="I246" s="165"/>
    </row>
    <row r="247">
      <c r="B247" s="165"/>
      <c r="F247" s="18"/>
      <c r="G247" s="165"/>
      <c r="H247" s="166"/>
      <c r="I247" s="165"/>
    </row>
    <row r="248">
      <c r="B248" s="165"/>
      <c r="F248" s="18"/>
      <c r="G248" s="165"/>
      <c r="H248" s="166"/>
      <c r="I248" s="165"/>
    </row>
    <row r="249">
      <c r="B249" s="165"/>
      <c r="F249" s="18"/>
      <c r="G249" s="165"/>
      <c r="H249" s="166"/>
      <c r="I249" s="165"/>
    </row>
    <row r="250">
      <c r="B250" s="165"/>
      <c r="F250" s="18"/>
      <c r="G250" s="165"/>
      <c r="H250" s="166"/>
      <c r="I250" s="165"/>
    </row>
    <row r="251">
      <c r="B251" s="165"/>
      <c r="F251" s="18"/>
      <c r="G251" s="165"/>
      <c r="H251" s="166"/>
      <c r="I251" s="165"/>
    </row>
    <row r="252">
      <c r="B252" s="165"/>
      <c r="F252" s="18"/>
      <c r="G252" s="165"/>
      <c r="H252" s="166"/>
      <c r="I252" s="165"/>
    </row>
    <row r="253">
      <c r="B253" s="165"/>
      <c r="F253" s="18"/>
      <c r="G253" s="165"/>
      <c r="H253" s="166"/>
      <c r="I253" s="165"/>
    </row>
    <row r="254">
      <c r="B254" s="165"/>
      <c r="F254" s="18"/>
      <c r="G254" s="165"/>
      <c r="H254" s="166"/>
      <c r="I254" s="165"/>
    </row>
    <row r="255">
      <c r="B255" s="165"/>
      <c r="F255" s="18"/>
      <c r="G255" s="165"/>
      <c r="H255" s="166"/>
      <c r="I255" s="165"/>
    </row>
    <row r="256">
      <c r="B256" s="165"/>
      <c r="F256" s="18"/>
      <c r="G256" s="165"/>
      <c r="H256" s="166"/>
      <c r="I256" s="165"/>
    </row>
    <row r="257">
      <c r="B257" s="165"/>
      <c r="F257" s="18"/>
      <c r="G257" s="165"/>
      <c r="H257" s="166"/>
      <c r="I257" s="165"/>
    </row>
    <row r="258">
      <c r="B258" s="165"/>
      <c r="F258" s="18"/>
      <c r="G258" s="165"/>
      <c r="H258" s="166"/>
      <c r="I258" s="165"/>
    </row>
    <row r="259">
      <c r="B259" s="165"/>
      <c r="F259" s="18"/>
      <c r="G259" s="165"/>
      <c r="H259" s="166"/>
      <c r="I259" s="165"/>
    </row>
    <row r="260">
      <c r="B260" s="165"/>
      <c r="F260" s="18"/>
      <c r="G260" s="165"/>
      <c r="H260" s="166"/>
      <c r="I260" s="165"/>
    </row>
    <row r="261">
      <c r="B261" s="165"/>
      <c r="F261" s="18"/>
      <c r="G261" s="165"/>
      <c r="H261" s="166"/>
      <c r="I261" s="165"/>
    </row>
    <row r="262">
      <c r="B262" s="165"/>
      <c r="F262" s="18"/>
      <c r="G262" s="165"/>
      <c r="H262" s="166"/>
      <c r="I262" s="165"/>
    </row>
    <row r="263">
      <c r="B263" s="165"/>
      <c r="F263" s="18"/>
      <c r="G263" s="165"/>
      <c r="H263" s="166"/>
      <c r="I263" s="165"/>
    </row>
    <row r="264">
      <c r="B264" s="165"/>
      <c r="F264" s="18"/>
      <c r="G264" s="165"/>
      <c r="H264" s="166"/>
      <c r="I264" s="165"/>
    </row>
    <row r="265">
      <c r="B265" s="165"/>
      <c r="F265" s="18"/>
      <c r="G265" s="165"/>
      <c r="H265" s="166"/>
      <c r="I265" s="165"/>
    </row>
    <row r="266">
      <c r="B266" s="165"/>
      <c r="F266" s="18"/>
      <c r="G266" s="165"/>
      <c r="H266" s="166"/>
      <c r="I266" s="165"/>
    </row>
    <row r="267">
      <c r="B267" s="165"/>
      <c r="F267" s="18"/>
      <c r="G267" s="165"/>
      <c r="H267" s="166"/>
      <c r="I267" s="165"/>
    </row>
    <row r="268">
      <c r="B268" s="165"/>
      <c r="F268" s="18"/>
      <c r="G268" s="165"/>
      <c r="H268" s="166"/>
      <c r="I268" s="165"/>
    </row>
    <row r="269">
      <c r="B269" s="165"/>
      <c r="F269" s="18"/>
      <c r="G269" s="165"/>
      <c r="H269" s="166"/>
      <c r="I269" s="165"/>
    </row>
    <row r="270">
      <c r="B270" s="165"/>
      <c r="F270" s="18"/>
      <c r="G270" s="165"/>
      <c r="H270" s="166"/>
      <c r="I270" s="165"/>
    </row>
    <row r="271">
      <c r="B271" s="165"/>
      <c r="F271" s="18"/>
      <c r="G271" s="165"/>
      <c r="H271" s="166"/>
      <c r="I271" s="165"/>
    </row>
    <row r="272">
      <c r="B272" s="165"/>
      <c r="F272" s="18"/>
      <c r="G272" s="165"/>
      <c r="H272" s="166"/>
      <c r="I272" s="165"/>
    </row>
    <row r="273">
      <c r="B273" s="165"/>
      <c r="F273" s="18"/>
      <c r="G273" s="165"/>
      <c r="H273" s="166"/>
      <c r="I273" s="165"/>
    </row>
    <row r="274">
      <c r="B274" s="165"/>
      <c r="F274" s="18"/>
      <c r="G274" s="165"/>
      <c r="H274" s="166"/>
      <c r="I274" s="165"/>
    </row>
    <row r="275">
      <c r="B275" s="165"/>
      <c r="F275" s="18"/>
      <c r="G275" s="165"/>
      <c r="H275" s="166"/>
      <c r="I275" s="165"/>
    </row>
    <row r="276">
      <c r="B276" s="165"/>
      <c r="F276" s="18"/>
      <c r="G276" s="165"/>
      <c r="H276" s="166"/>
      <c r="I276" s="165"/>
    </row>
    <row r="277">
      <c r="B277" s="165"/>
      <c r="F277" s="18"/>
      <c r="G277" s="165"/>
      <c r="H277" s="166"/>
      <c r="I277" s="165"/>
    </row>
    <row r="278">
      <c r="B278" s="165"/>
      <c r="F278" s="18"/>
      <c r="G278" s="165"/>
      <c r="H278" s="166"/>
      <c r="I278" s="165"/>
    </row>
    <row r="279">
      <c r="B279" s="165"/>
      <c r="F279" s="18"/>
      <c r="G279" s="165"/>
      <c r="H279" s="166"/>
      <c r="I279" s="165"/>
    </row>
    <row r="280">
      <c r="B280" s="165"/>
      <c r="F280" s="18"/>
      <c r="G280" s="165"/>
      <c r="H280" s="166"/>
      <c r="I280" s="165"/>
    </row>
    <row r="281">
      <c r="B281" s="165"/>
      <c r="F281" s="18"/>
      <c r="G281" s="165"/>
      <c r="H281" s="166"/>
      <c r="I281" s="165"/>
    </row>
    <row r="282">
      <c r="B282" s="165"/>
      <c r="F282" s="18"/>
      <c r="G282" s="165"/>
      <c r="H282" s="166"/>
      <c r="I282" s="165"/>
    </row>
    <row r="283">
      <c r="B283" s="165"/>
      <c r="F283" s="18"/>
      <c r="G283" s="165"/>
      <c r="H283" s="166"/>
      <c r="I283" s="165"/>
    </row>
    <row r="284">
      <c r="B284" s="165"/>
      <c r="F284" s="18"/>
      <c r="G284" s="165"/>
      <c r="H284" s="166"/>
      <c r="I284" s="165"/>
    </row>
    <row r="285">
      <c r="B285" s="165"/>
      <c r="F285" s="18"/>
      <c r="G285" s="165"/>
      <c r="H285" s="166"/>
      <c r="I285" s="165"/>
    </row>
    <row r="286">
      <c r="B286" s="165"/>
      <c r="F286" s="18"/>
      <c r="G286" s="165"/>
      <c r="H286" s="166"/>
      <c r="I286" s="165"/>
    </row>
    <row r="287">
      <c r="B287" s="165"/>
      <c r="F287" s="18"/>
      <c r="G287" s="165"/>
      <c r="H287" s="166"/>
      <c r="I287" s="165"/>
    </row>
    <row r="288">
      <c r="B288" s="165"/>
      <c r="F288" s="18"/>
      <c r="G288" s="165"/>
      <c r="H288" s="166"/>
      <c r="I288" s="165"/>
    </row>
    <row r="289">
      <c r="B289" s="165"/>
      <c r="F289" s="18"/>
      <c r="G289" s="165"/>
      <c r="H289" s="166"/>
      <c r="I289" s="165"/>
    </row>
    <row r="290">
      <c r="B290" s="165"/>
      <c r="F290" s="18"/>
      <c r="G290" s="165"/>
      <c r="H290" s="166"/>
      <c r="I290" s="165"/>
    </row>
    <row r="291">
      <c r="B291" s="165"/>
      <c r="F291" s="18"/>
      <c r="G291" s="165"/>
      <c r="H291" s="166"/>
      <c r="I291" s="165"/>
    </row>
    <row r="292">
      <c r="B292" s="165"/>
      <c r="F292" s="18"/>
      <c r="G292" s="165"/>
      <c r="H292" s="166"/>
      <c r="I292" s="165"/>
    </row>
    <row r="293">
      <c r="B293" s="165"/>
      <c r="F293" s="18"/>
      <c r="G293" s="165"/>
      <c r="H293" s="166"/>
      <c r="I293" s="165"/>
    </row>
    <row r="294">
      <c r="B294" s="165"/>
      <c r="F294" s="18"/>
      <c r="G294" s="165"/>
      <c r="H294" s="166"/>
      <c r="I294" s="165"/>
    </row>
    <row r="295">
      <c r="B295" s="165"/>
      <c r="F295" s="18"/>
      <c r="G295" s="165"/>
      <c r="H295" s="166"/>
      <c r="I295" s="165"/>
    </row>
    <row r="296">
      <c r="B296" s="165"/>
      <c r="F296" s="18"/>
      <c r="G296" s="165"/>
      <c r="H296" s="166"/>
      <c r="I296" s="165"/>
    </row>
    <row r="297">
      <c r="B297" s="165"/>
      <c r="F297" s="18"/>
      <c r="G297" s="165"/>
      <c r="H297" s="166"/>
      <c r="I297" s="165"/>
    </row>
    <row r="298">
      <c r="B298" s="165"/>
      <c r="F298" s="18"/>
      <c r="G298" s="165"/>
      <c r="H298" s="166"/>
      <c r="I298" s="165"/>
    </row>
    <row r="299">
      <c r="B299" s="165"/>
      <c r="F299" s="18"/>
      <c r="G299" s="165"/>
      <c r="H299" s="166"/>
      <c r="I299" s="165"/>
    </row>
    <row r="300">
      <c r="B300" s="165"/>
      <c r="F300" s="18"/>
      <c r="G300" s="165"/>
      <c r="H300" s="166"/>
      <c r="I300" s="165"/>
    </row>
    <row r="301">
      <c r="B301" s="165"/>
      <c r="F301" s="18"/>
      <c r="G301" s="165"/>
      <c r="H301" s="166"/>
      <c r="I301" s="165"/>
    </row>
    <row r="302">
      <c r="B302" s="165"/>
      <c r="F302" s="18"/>
      <c r="G302" s="165"/>
      <c r="H302" s="166"/>
      <c r="I302" s="165"/>
    </row>
    <row r="303">
      <c r="B303" s="165"/>
      <c r="F303" s="18"/>
      <c r="G303" s="165"/>
      <c r="H303" s="166"/>
      <c r="I303" s="165"/>
    </row>
    <row r="304">
      <c r="B304" s="165"/>
      <c r="F304" s="18"/>
      <c r="G304" s="165"/>
      <c r="H304" s="166"/>
      <c r="I304" s="165"/>
    </row>
    <row r="305">
      <c r="B305" s="165"/>
      <c r="F305" s="18"/>
      <c r="G305" s="165"/>
      <c r="H305" s="166"/>
      <c r="I305" s="165"/>
    </row>
    <row r="306">
      <c r="B306" s="165"/>
      <c r="F306" s="18"/>
      <c r="G306" s="165"/>
      <c r="H306" s="166"/>
      <c r="I306" s="165"/>
    </row>
    <row r="307">
      <c r="B307" s="165"/>
      <c r="F307" s="18"/>
      <c r="G307" s="165"/>
      <c r="H307" s="166"/>
      <c r="I307" s="165"/>
    </row>
    <row r="308">
      <c r="B308" s="165"/>
      <c r="F308" s="18"/>
      <c r="G308" s="165"/>
      <c r="H308" s="166"/>
      <c r="I308" s="165"/>
    </row>
    <row r="309">
      <c r="B309" s="165"/>
      <c r="F309" s="18"/>
      <c r="G309" s="165"/>
      <c r="H309" s="166"/>
      <c r="I309" s="165"/>
    </row>
    <row r="310">
      <c r="B310" s="165"/>
      <c r="F310" s="18"/>
      <c r="G310" s="165"/>
      <c r="H310" s="166"/>
      <c r="I310" s="165"/>
    </row>
    <row r="311">
      <c r="B311" s="165"/>
      <c r="F311" s="18"/>
      <c r="G311" s="165"/>
      <c r="H311" s="166"/>
      <c r="I311" s="165"/>
    </row>
    <row r="312">
      <c r="B312" s="165"/>
      <c r="F312" s="18"/>
      <c r="G312" s="165"/>
      <c r="H312" s="166"/>
      <c r="I312" s="165"/>
    </row>
    <row r="313">
      <c r="B313" s="165"/>
      <c r="F313" s="18"/>
      <c r="G313" s="165"/>
      <c r="H313" s="166"/>
      <c r="I313" s="165"/>
    </row>
    <row r="314">
      <c r="B314" s="165"/>
      <c r="F314" s="18"/>
      <c r="G314" s="165"/>
      <c r="H314" s="166"/>
      <c r="I314" s="165"/>
    </row>
    <row r="315">
      <c r="B315" s="165"/>
      <c r="F315" s="18"/>
      <c r="G315" s="165"/>
      <c r="H315" s="166"/>
      <c r="I315" s="165"/>
    </row>
    <row r="316">
      <c r="B316" s="165"/>
      <c r="F316" s="18"/>
      <c r="G316" s="165"/>
      <c r="H316" s="166"/>
      <c r="I316" s="165"/>
    </row>
    <row r="317">
      <c r="B317" s="165"/>
      <c r="F317" s="18"/>
      <c r="G317" s="165"/>
      <c r="H317" s="166"/>
      <c r="I317" s="165"/>
    </row>
    <row r="318">
      <c r="B318" s="165"/>
      <c r="F318" s="18"/>
      <c r="G318" s="165"/>
      <c r="H318" s="166"/>
      <c r="I318" s="165"/>
    </row>
    <row r="319">
      <c r="B319" s="165"/>
      <c r="F319" s="18"/>
      <c r="G319" s="165"/>
      <c r="H319" s="166"/>
      <c r="I319" s="165"/>
    </row>
    <row r="320">
      <c r="B320" s="165"/>
      <c r="F320" s="18"/>
      <c r="G320" s="165"/>
      <c r="H320" s="166"/>
      <c r="I320" s="165"/>
    </row>
    <row r="321">
      <c r="B321" s="165"/>
      <c r="F321" s="18"/>
      <c r="G321" s="165"/>
      <c r="H321" s="166"/>
      <c r="I321" s="165"/>
    </row>
    <row r="322">
      <c r="B322" s="165"/>
      <c r="F322" s="18"/>
      <c r="G322" s="165"/>
      <c r="H322" s="166"/>
      <c r="I322" s="165"/>
    </row>
    <row r="323">
      <c r="B323" s="165"/>
      <c r="F323" s="18"/>
      <c r="G323" s="165"/>
      <c r="H323" s="166"/>
      <c r="I323" s="165"/>
    </row>
    <row r="324">
      <c r="B324" s="165"/>
      <c r="F324" s="18"/>
      <c r="G324" s="165"/>
      <c r="H324" s="166"/>
      <c r="I324" s="165"/>
    </row>
    <row r="325">
      <c r="B325" s="165"/>
      <c r="F325" s="18"/>
      <c r="G325" s="165"/>
      <c r="H325" s="166"/>
      <c r="I325" s="165"/>
    </row>
    <row r="326">
      <c r="B326" s="165"/>
      <c r="F326" s="18"/>
      <c r="G326" s="165"/>
      <c r="H326" s="166"/>
      <c r="I326" s="165"/>
    </row>
    <row r="327">
      <c r="B327" s="165"/>
      <c r="F327" s="18"/>
      <c r="G327" s="165"/>
      <c r="H327" s="166"/>
      <c r="I327" s="165"/>
    </row>
    <row r="328">
      <c r="B328" s="165"/>
      <c r="F328" s="18"/>
      <c r="G328" s="165"/>
      <c r="H328" s="166"/>
      <c r="I328" s="165"/>
    </row>
    <row r="329">
      <c r="B329" s="165"/>
      <c r="F329" s="18"/>
      <c r="G329" s="165"/>
      <c r="H329" s="166"/>
      <c r="I329" s="165"/>
    </row>
    <row r="330">
      <c r="B330" s="165"/>
      <c r="F330" s="18"/>
      <c r="G330" s="165"/>
      <c r="H330" s="166"/>
      <c r="I330" s="165"/>
    </row>
    <row r="331">
      <c r="B331" s="165"/>
      <c r="F331" s="18"/>
      <c r="G331" s="165"/>
      <c r="H331" s="166"/>
      <c r="I331" s="165"/>
    </row>
    <row r="332">
      <c r="B332" s="165"/>
      <c r="F332" s="18"/>
      <c r="G332" s="165"/>
      <c r="H332" s="166"/>
      <c r="I332" s="165"/>
    </row>
    <row r="333">
      <c r="B333" s="165"/>
      <c r="F333" s="18"/>
      <c r="G333" s="165"/>
      <c r="H333" s="166"/>
      <c r="I333" s="165"/>
    </row>
    <row r="334">
      <c r="B334" s="165"/>
      <c r="F334" s="18"/>
      <c r="G334" s="165"/>
      <c r="H334" s="166"/>
      <c r="I334" s="165"/>
    </row>
    <row r="335">
      <c r="B335" s="165"/>
      <c r="F335" s="18"/>
      <c r="G335" s="165"/>
      <c r="H335" s="166"/>
      <c r="I335" s="165"/>
    </row>
    <row r="336">
      <c r="B336" s="165"/>
      <c r="F336" s="18"/>
      <c r="G336" s="165"/>
      <c r="H336" s="166"/>
      <c r="I336" s="165"/>
    </row>
    <row r="337">
      <c r="B337" s="165"/>
      <c r="F337" s="18"/>
      <c r="G337" s="165"/>
      <c r="H337" s="166"/>
      <c r="I337" s="165"/>
    </row>
    <row r="338">
      <c r="B338" s="165"/>
      <c r="F338" s="18"/>
      <c r="G338" s="165"/>
      <c r="H338" s="166"/>
      <c r="I338" s="165"/>
    </row>
    <row r="339">
      <c r="B339" s="165"/>
      <c r="F339" s="18"/>
      <c r="G339" s="165"/>
      <c r="H339" s="166"/>
      <c r="I339" s="165"/>
    </row>
    <row r="340">
      <c r="B340" s="165"/>
      <c r="F340" s="18"/>
      <c r="G340" s="165"/>
      <c r="H340" s="166"/>
      <c r="I340" s="165"/>
    </row>
    <row r="341">
      <c r="B341" s="165"/>
      <c r="F341" s="18"/>
      <c r="G341" s="165"/>
      <c r="H341" s="166"/>
      <c r="I341" s="165"/>
    </row>
    <row r="342">
      <c r="B342" s="165"/>
      <c r="F342" s="18"/>
      <c r="G342" s="165"/>
      <c r="H342" s="166"/>
      <c r="I342" s="165"/>
    </row>
    <row r="343">
      <c r="B343" s="165"/>
      <c r="F343" s="18"/>
      <c r="G343" s="165"/>
      <c r="H343" s="166"/>
      <c r="I343" s="165"/>
    </row>
    <row r="344">
      <c r="B344" s="165"/>
      <c r="F344" s="18"/>
      <c r="G344" s="165"/>
      <c r="H344" s="166"/>
      <c r="I344" s="165"/>
    </row>
    <row r="345">
      <c r="B345" s="165"/>
      <c r="F345" s="18"/>
      <c r="G345" s="165"/>
      <c r="H345" s="166"/>
      <c r="I345" s="165"/>
    </row>
    <row r="346">
      <c r="B346" s="165"/>
      <c r="F346" s="18"/>
      <c r="G346" s="165"/>
      <c r="H346" s="166"/>
      <c r="I346" s="165"/>
    </row>
    <row r="347">
      <c r="B347" s="165"/>
      <c r="F347" s="18"/>
      <c r="G347" s="165"/>
      <c r="H347" s="166"/>
      <c r="I347" s="165"/>
    </row>
    <row r="348">
      <c r="B348" s="165"/>
      <c r="F348" s="18"/>
      <c r="G348" s="165"/>
      <c r="H348" s="166"/>
      <c r="I348" s="165"/>
    </row>
    <row r="349">
      <c r="B349" s="165"/>
      <c r="F349" s="18"/>
      <c r="G349" s="165"/>
      <c r="H349" s="166"/>
      <c r="I349" s="165"/>
    </row>
    <row r="350">
      <c r="B350" s="165"/>
      <c r="F350" s="18"/>
      <c r="G350" s="165"/>
      <c r="H350" s="166"/>
      <c r="I350" s="165"/>
    </row>
    <row r="351">
      <c r="B351" s="165"/>
      <c r="F351" s="18"/>
      <c r="G351" s="165"/>
      <c r="H351" s="166"/>
      <c r="I351" s="165"/>
    </row>
    <row r="352">
      <c r="B352" s="165"/>
      <c r="F352" s="18"/>
      <c r="G352" s="165"/>
      <c r="H352" s="166"/>
      <c r="I352" s="165"/>
    </row>
    <row r="353">
      <c r="B353" s="165"/>
      <c r="F353" s="18"/>
      <c r="G353" s="165"/>
      <c r="H353" s="166"/>
      <c r="I353" s="165"/>
    </row>
    <row r="354">
      <c r="B354" s="165"/>
      <c r="F354" s="18"/>
      <c r="G354" s="165"/>
      <c r="H354" s="166"/>
      <c r="I354" s="165"/>
    </row>
    <row r="355">
      <c r="B355" s="165"/>
      <c r="F355" s="18"/>
      <c r="G355" s="165"/>
      <c r="H355" s="166"/>
      <c r="I355" s="165"/>
    </row>
    <row r="356">
      <c r="B356" s="165"/>
      <c r="F356" s="18"/>
      <c r="G356" s="165"/>
      <c r="H356" s="166"/>
      <c r="I356" s="165"/>
    </row>
    <row r="357">
      <c r="B357" s="165"/>
      <c r="F357" s="18"/>
      <c r="G357" s="165"/>
      <c r="H357" s="166"/>
      <c r="I357" s="165"/>
    </row>
    <row r="358">
      <c r="B358" s="165"/>
      <c r="F358" s="18"/>
      <c r="G358" s="165"/>
      <c r="H358" s="166"/>
      <c r="I358" s="165"/>
    </row>
    <row r="359">
      <c r="B359" s="165"/>
      <c r="F359" s="18"/>
      <c r="G359" s="165"/>
      <c r="H359" s="166"/>
      <c r="I359" s="165"/>
    </row>
    <row r="360">
      <c r="B360" s="165"/>
      <c r="F360" s="18"/>
      <c r="G360" s="165"/>
      <c r="H360" s="166"/>
      <c r="I360" s="165"/>
    </row>
    <row r="361">
      <c r="B361" s="165"/>
      <c r="F361" s="18"/>
      <c r="G361" s="165"/>
      <c r="H361" s="166"/>
      <c r="I361" s="165"/>
    </row>
    <row r="362">
      <c r="B362" s="165"/>
      <c r="F362" s="18"/>
      <c r="G362" s="165"/>
      <c r="H362" s="166"/>
      <c r="I362" s="165"/>
    </row>
    <row r="363">
      <c r="B363" s="165"/>
      <c r="F363" s="18"/>
      <c r="G363" s="165"/>
      <c r="H363" s="166"/>
      <c r="I363" s="165"/>
    </row>
    <row r="364">
      <c r="B364" s="165"/>
      <c r="F364" s="18"/>
      <c r="G364" s="165"/>
      <c r="H364" s="166"/>
      <c r="I364" s="165"/>
    </row>
    <row r="365">
      <c r="B365" s="165"/>
      <c r="F365" s="18"/>
      <c r="G365" s="165"/>
      <c r="H365" s="166"/>
      <c r="I365" s="165"/>
    </row>
    <row r="366">
      <c r="B366" s="165"/>
      <c r="F366" s="18"/>
      <c r="G366" s="165"/>
      <c r="H366" s="166"/>
      <c r="I366" s="165"/>
    </row>
    <row r="367">
      <c r="B367" s="165"/>
      <c r="F367" s="18"/>
      <c r="G367" s="165"/>
      <c r="H367" s="166"/>
      <c r="I367" s="165"/>
    </row>
    <row r="368">
      <c r="B368" s="165"/>
      <c r="F368" s="18"/>
      <c r="G368" s="165"/>
      <c r="H368" s="166"/>
      <c r="I368" s="165"/>
    </row>
    <row r="369">
      <c r="B369" s="165"/>
      <c r="F369" s="18"/>
      <c r="G369" s="165"/>
      <c r="H369" s="166"/>
      <c r="I369" s="165"/>
    </row>
    <row r="370">
      <c r="B370" s="165"/>
      <c r="F370" s="18"/>
      <c r="G370" s="165"/>
      <c r="H370" s="166"/>
      <c r="I370" s="165"/>
    </row>
    <row r="371">
      <c r="B371" s="165"/>
      <c r="F371" s="18"/>
      <c r="G371" s="165"/>
      <c r="H371" s="166"/>
      <c r="I371" s="165"/>
    </row>
    <row r="372">
      <c r="B372" s="165"/>
      <c r="F372" s="18"/>
      <c r="G372" s="165"/>
      <c r="H372" s="166"/>
      <c r="I372" s="165"/>
    </row>
    <row r="373">
      <c r="B373" s="165"/>
      <c r="F373" s="18"/>
      <c r="G373" s="165"/>
      <c r="H373" s="166"/>
      <c r="I373" s="165"/>
    </row>
    <row r="374">
      <c r="B374" s="165"/>
      <c r="F374" s="18"/>
      <c r="G374" s="165"/>
      <c r="H374" s="166"/>
      <c r="I374" s="165"/>
    </row>
    <row r="375">
      <c r="B375" s="165"/>
      <c r="F375" s="18"/>
      <c r="G375" s="165"/>
      <c r="H375" s="166"/>
      <c r="I375" s="165"/>
    </row>
    <row r="376">
      <c r="B376" s="165"/>
      <c r="F376" s="18"/>
      <c r="G376" s="165"/>
      <c r="H376" s="166"/>
      <c r="I376" s="165"/>
    </row>
    <row r="377">
      <c r="B377" s="165"/>
      <c r="F377" s="18"/>
      <c r="G377" s="165"/>
      <c r="H377" s="166"/>
      <c r="I377" s="165"/>
    </row>
    <row r="378">
      <c r="B378" s="165"/>
      <c r="F378" s="18"/>
      <c r="G378" s="165"/>
      <c r="H378" s="166"/>
      <c r="I378" s="165"/>
    </row>
    <row r="379">
      <c r="B379" s="165"/>
      <c r="F379" s="18"/>
      <c r="G379" s="165"/>
      <c r="H379" s="166"/>
      <c r="I379" s="165"/>
    </row>
    <row r="380">
      <c r="B380" s="165"/>
      <c r="F380" s="18"/>
      <c r="G380" s="165"/>
      <c r="H380" s="166"/>
      <c r="I380" s="165"/>
    </row>
    <row r="381">
      <c r="B381" s="165"/>
      <c r="F381" s="18"/>
      <c r="G381" s="165"/>
      <c r="H381" s="166"/>
      <c r="I381" s="165"/>
    </row>
    <row r="382">
      <c r="B382" s="165"/>
      <c r="F382" s="18"/>
      <c r="G382" s="165"/>
      <c r="H382" s="166"/>
      <c r="I382" s="165"/>
    </row>
    <row r="383">
      <c r="B383" s="165"/>
      <c r="F383" s="18"/>
      <c r="G383" s="165"/>
      <c r="H383" s="166"/>
      <c r="I383" s="165"/>
    </row>
    <row r="384">
      <c r="B384" s="165"/>
      <c r="F384" s="18"/>
      <c r="G384" s="165"/>
      <c r="H384" s="166"/>
      <c r="I384" s="165"/>
    </row>
    <row r="385">
      <c r="B385" s="165"/>
      <c r="F385" s="18"/>
      <c r="G385" s="165"/>
      <c r="H385" s="166"/>
      <c r="I385" s="165"/>
    </row>
    <row r="386">
      <c r="B386" s="165"/>
      <c r="F386" s="18"/>
      <c r="G386" s="165"/>
      <c r="H386" s="166"/>
      <c r="I386" s="165"/>
    </row>
    <row r="387">
      <c r="B387" s="165"/>
      <c r="F387" s="18"/>
      <c r="G387" s="165"/>
      <c r="H387" s="166"/>
      <c r="I387" s="165"/>
    </row>
    <row r="388">
      <c r="B388" s="165"/>
      <c r="F388" s="18"/>
      <c r="G388" s="165"/>
      <c r="H388" s="166"/>
      <c r="I388" s="165"/>
    </row>
    <row r="389">
      <c r="B389" s="165"/>
      <c r="F389" s="18"/>
      <c r="G389" s="165"/>
      <c r="H389" s="166"/>
      <c r="I389" s="165"/>
    </row>
    <row r="390">
      <c r="B390" s="165"/>
      <c r="F390" s="18"/>
      <c r="G390" s="165"/>
      <c r="H390" s="166"/>
      <c r="I390" s="165"/>
    </row>
    <row r="391">
      <c r="B391" s="165"/>
      <c r="F391" s="18"/>
      <c r="G391" s="165"/>
      <c r="H391" s="166"/>
      <c r="I391" s="165"/>
    </row>
    <row r="392">
      <c r="B392" s="165"/>
      <c r="F392" s="18"/>
      <c r="G392" s="165"/>
      <c r="H392" s="166"/>
      <c r="I392" s="165"/>
    </row>
    <row r="393">
      <c r="B393" s="165"/>
      <c r="F393" s="18"/>
      <c r="G393" s="165"/>
      <c r="H393" s="166"/>
      <c r="I393" s="165"/>
    </row>
    <row r="394">
      <c r="B394" s="165"/>
      <c r="F394" s="18"/>
      <c r="G394" s="165"/>
      <c r="H394" s="166"/>
      <c r="I394" s="165"/>
    </row>
    <row r="395">
      <c r="B395" s="165"/>
      <c r="F395" s="18"/>
      <c r="G395" s="165"/>
      <c r="H395" s="166"/>
      <c r="I395" s="165"/>
    </row>
    <row r="396">
      <c r="B396" s="165"/>
      <c r="F396" s="18"/>
      <c r="G396" s="165"/>
      <c r="H396" s="166"/>
      <c r="I396" s="165"/>
    </row>
    <row r="397">
      <c r="B397" s="165"/>
      <c r="F397" s="18"/>
      <c r="G397" s="165"/>
      <c r="H397" s="166"/>
      <c r="I397" s="165"/>
    </row>
    <row r="398">
      <c r="B398" s="165"/>
      <c r="F398" s="18"/>
      <c r="G398" s="165"/>
      <c r="H398" s="166"/>
      <c r="I398" s="165"/>
    </row>
    <row r="399">
      <c r="B399" s="165"/>
      <c r="F399" s="18"/>
      <c r="G399" s="165"/>
      <c r="H399" s="166"/>
      <c r="I399" s="165"/>
    </row>
    <row r="400">
      <c r="B400" s="165"/>
      <c r="F400" s="18"/>
      <c r="G400" s="165"/>
      <c r="H400" s="166"/>
      <c r="I400" s="165"/>
    </row>
    <row r="401">
      <c r="B401" s="165"/>
      <c r="F401" s="18"/>
      <c r="G401" s="165"/>
      <c r="H401" s="166"/>
      <c r="I401" s="165"/>
    </row>
    <row r="402">
      <c r="B402" s="165"/>
      <c r="F402" s="18"/>
      <c r="G402" s="165"/>
      <c r="H402" s="166"/>
      <c r="I402" s="165"/>
    </row>
    <row r="403">
      <c r="B403" s="165"/>
      <c r="F403" s="18"/>
      <c r="G403" s="165"/>
      <c r="H403" s="166"/>
      <c r="I403" s="165"/>
    </row>
    <row r="404">
      <c r="B404" s="165"/>
      <c r="F404" s="18"/>
      <c r="G404" s="165"/>
      <c r="H404" s="166"/>
      <c r="I404" s="165"/>
    </row>
    <row r="405">
      <c r="B405" s="165"/>
      <c r="F405" s="18"/>
      <c r="G405" s="165"/>
      <c r="H405" s="166"/>
      <c r="I405" s="165"/>
    </row>
    <row r="406">
      <c r="B406" s="165"/>
      <c r="F406" s="18"/>
      <c r="G406" s="165"/>
      <c r="H406" s="166"/>
      <c r="I406" s="165"/>
    </row>
    <row r="407">
      <c r="B407" s="165"/>
      <c r="F407" s="18"/>
      <c r="G407" s="165"/>
      <c r="H407" s="166"/>
      <c r="I407" s="165"/>
    </row>
    <row r="408">
      <c r="B408" s="165"/>
      <c r="F408" s="18"/>
      <c r="G408" s="165"/>
      <c r="H408" s="166"/>
      <c r="I408" s="165"/>
    </row>
    <row r="409">
      <c r="B409" s="165"/>
      <c r="F409" s="18"/>
      <c r="G409" s="165"/>
      <c r="H409" s="166"/>
      <c r="I409" s="165"/>
    </row>
    <row r="410">
      <c r="B410" s="165"/>
      <c r="F410" s="18"/>
      <c r="G410" s="165"/>
      <c r="H410" s="166"/>
      <c r="I410" s="165"/>
    </row>
    <row r="411">
      <c r="B411" s="165"/>
      <c r="F411" s="18"/>
      <c r="G411" s="165"/>
      <c r="H411" s="166"/>
      <c r="I411" s="165"/>
    </row>
    <row r="412">
      <c r="B412" s="165"/>
      <c r="F412" s="18"/>
      <c r="G412" s="165"/>
      <c r="H412" s="166"/>
      <c r="I412" s="165"/>
    </row>
    <row r="413">
      <c r="B413" s="165"/>
      <c r="F413" s="18"/>
      <c r="G413" s="165"/>
      <c r="H413" s="166"/>
      <c r="I413" s="165"/>
    </row>
    <row r="414">
      <c r="B414" s="165"/>
      <c r="F414" s="18"/>
      <c r="G414" s="165"/>
      <c r="H414" s="166"/>
      <c r="I414" s="165"/>
    </row>
    <row r="415">
      <c r="B415" s="165"/>
      <c r="F415" s="18"/>
      <c r="G415" s="165"/>
      <c r="H415" s="166"/>
      <c r="I415" s="165"/>
    </row>
    <row r="416">
      <c r="B416" s="165"/>
      <c r="F416" s="18"/>
      <c r="G416" s="165"/>
      <c r="H416" s="166"/>
      <c r="I416" s="165"/>
    </row>
    <row r="417">
      <c r="B417" s="165"/>
      <c r="F417" s="18"/>
      <c r="G417" s="165"/>
      <c r="H417" s="166"/>
      <c r="I417" s="165"/>
    </row>
    <row r="418">
      <c r="B418" s="165"/>
      <c r="F418" s="18"/>
      <c r="G418" s="165"/>
      <c r="H418" s="166"/>
      <c r="I418" s="165"/>
    </row>
    <row r="419">
      <c r="B419" s="165"/>
      <c r="F419" s="18"/>
      <c r="G419" s="165"/>
      <c r="H419" s="166"/>
      <c r="I419" s="165"/>
    </row>
    <row r="420">
      <c r="B420" s="165"/>
      <c r="F420" s="18"/>
      <c r="G420" s="165"/>
      <c r="H420" s="166"/>
      <c r="I420" s="165"/>
    </row>
    <row r="421">
      <c r="B421" s="165"/>
      <c r="F421" s="18"/>
      <c r="G421" s="165"/>
      <c r="H421" s="166"/>
      <c r="I421" s="165"/>
    </row>
    <row r="422">
      <c r="B422" s="165"/>
      <c r="F422" s="18"/>
      <c r="G422" s="165"/>
      <c r="H422" s="166"/>
      <c r="I422" s="165"/>
    </row>
    <row r="423">
      <c r="B423" s="165"/>
      <c r="F423" s="18"/>
      <c r="G423" s="165"/>
      <c r="H423" s="166"/>
      <c r="I423" s="165"/>
    </row>
    <row r="424">
      <c r="B424" s="165"/>
      <c r="F424" s="18"/>
      <c r="G424" s="165"/>
      <c r="H424" s="166"/>
      <c r="I424" s="165"/>
    </row>
    <row r="425">
      <c r="B425" s="165"/>
      <c r="F425" s="18"/>
      <c r="G425" s="165"/>
      <c r="H425" s="166"/>
      <c r="I425" s="165"/>
    </row>
    <row r="426">
      <c r="B426" s="165"/>
      <c r="F426" s="18"/>
      <c r="G426" s="165"/>
      <c r="H426" s="166"/>
      <c r="I426" s="165"/>
    </row>
    <row r="427">
      <c r="B427" s="165"/>
      <c r="F427" s="18"/>
      <c r="G427" s="165"/>
      <c r="H427" s="166"/>
      <c r="I427" s="165"/>
    </row>
    <row r="428">
      <c r="B428" s="165"/>
      <c r="F428" s="18"/>
      <c r="G428" s="165"/>
      <c r="H428" s="166"/>
      <c r="I428" s="165"/>
    </row>
    <row r="429">
      <c r="B429" s="165"/>
      <c r="F429" s="18"/>
      <c r="G429" s="165"/>
      <c r="H429" s="166"/>
      <c r="I429" s="165"/>
    </row>
    <row r="430">
      <c r="B430" s="165"/>
      <c r="F430" s="18"/>
      <c r="G430" s="165"/>
      <c r="H430" s="166"/>
      <c r="I430" s="165"/>
    </row>
    <row r="431">
      <c r="B431" s="165"/>
      <c r="F431" s="18"/>
      <c r="G431" s="165"/>
      <c r="H431" s="166"/>
      <c r="I431" s="165"/>
    </row>
    <row r="432">
      <c r="B432" s="165"/>
      <c r="F432" s="18"/>
      <c r="G432" s="165"/>
      <c r="H432" s="166"/>
      <c r="I432" s="165"/>
    </row>
    <row r="433">
      <c r="B433" s="165"/>
      <c r="F433" s="18"/>
      <c r="G433" s="165"/>
      <c r="H433" s="166"/>
      <c r="I433" s="165"/>
    </row>
    <row r="434">
      <c r="B434" s="165"/>
      <c r="F434" s="18"/>
      <c r="G434" s="165"/>
      <c r="H434" s="166"/>
      <c r="I434" s="165"/>
    </row>
    <row r="435">
      <c r="B435" s="165"/>
      <c r="F435" s="18"/>
      <c r="G435" s="165"/>
      <c r="H435" s="166"/>
      <c r="I435" s="165"/>
    </row>
    <row r="436">
      <c r="B436" s="165"/>
      <c r="F436" s="18"/>
      <c r="G436" s="165"/>
      <c r="H436" s="166"/>
      <c r="I436" s="165"/>
    </row>
    <row r="437">
      <c r="B437" s="165"/>
      <c r="F437" s="18"/>
      <c r="G437" s="165"/>
      <c r="H437" s="166"/>
      <c r="I437" s="165"/>
    </row>
    <row r="438">
      <c r="B438" s="165"/>
      <c r="F438" s="18"/>
      <c r="G438" s="165"/>
      <c r="H438" s="166"/>
      <c r="I438" s="165"/>
    </row>
    <row r="439">
      <c r="B439" s="165"/>
      <c r="F439" s="18"/>
      <c r="G439" s="165"/>
      <c r="H439" s="166"/>
      <c r="I439" s="165"/>
    </row>
    <row r="440">
      <c r="B440" s="165"/>
      <c r="F440" s="18"/>
      <c r="G440" s="165"/>
      <c r="H440" s="166"/>
      <c r="I440" s="165"/>
    </row>
    <row r="441">
      <c r="B441" s="165"/>
      <c r="F441" s="18"/>
      <c r="G441" s="165"/>
      <c r="H441" s="166"/>
      <c r="I441" s="165"/>
    </row>
    <row r="442">
      <c r="B442" s="165"/>
      <c r="F442" s="18"/>
      <c r="G442" s="165"/>
      <c r="H442" s="166"/>
      <c r="I442" s="165"/>
    </row>
    <row r="443">
      <c r="B443" s="165"/>
      <c r="F443" s="18"/>
      <c r="G443" s="165"/>
      <c r="H443" s="166"/>
      <c r="I443" s="165"/>
    </row>
    <row r="444">
      <c r="B444" s="165"/>
      <c r="F444" s="18"/>
      <c r="G444" s="165"/>
      <c r="H444" s="166"/>
      <c r="I444" s="165"/>
    </row>
    <row r="445">
      <c r="B445" s="165"/>
      <c r="F445" s="18"/>
      <c r="G445" s="165"/>
      <c r="H445" s="166"/>
      <c r="I445" s="165"/>
    </row>
    <row r="446">
      <c r="B446" s="165"/>
      <c r="F446" s="18"/>
      <c r="G446" s="165"/>
      <c r="H446" s="166"/>
      <c r="I446" s="165"/>
    </row>
    <row r="447">
      <c r="B447" s="165"/>
      <c r="F447" s="18"/>
      <c r="G447" s="165"/>
      <c r="H447" s="166"/>
      <c r="I447" s="165"/>
    </row>
    <row r="448">
      <c r="B448" s="165"/>
      <c r="F448" s="18"/>
      <c r="G448" s="165"/>
      <c r="H448" s="166"/>
      <c r="I448" s="165"/>
    </row>
    <row r="449">
      <c r="B449" s="165"/>
      <c r="F449" s="18"/>
      <c r="G449" s="165"/>
      <c r="H449" s="166"/>
      <c r="I449" s="165"/>
    </row>
    <row r="450">
      <c r="B450" s="165"/>
      <c r="F450" s="18"/>
      <c r="G450" s="165"/>
      <c r="H450" s="166"/>
      <c r="I450" s="165"/>
    </row>
    <row r="451">
      <c r="B451" s="165"/>
      <c r="F451" s="18"/>
      <c r="G451" s="165"/>
      <c r="H451" s="166"/>
      <c r="I451" s="165"/>
    </row>
    <row r="452">
      <c r="B452" s="165"/>
      <c r="F452" s="18"/>
      <c r="G452" s="165"/>
      <c r="H452" s="166"/>
      <c r="I452" s="165"/>
    </row>
    <row r="453">
      <c r="B453" s="165"/>
      <c r="F453" s="18"/>
      <c r="G453" s="165"/>
      <c r="H453" s="166"/>
      <c r="I453" s="165"/>
    </row>
    <row r="454">
      <c r="B454" s="165"/>
      <c r="F454" s="18"/>
      <c r="G454" s="165"/>
      <c r="H454" s="166"/>
      <c r="I454" s="165"/>
    </row>
    <row r="455">
      <c r="B455" s="165"/>
      <c r="F455" s="18"/>
      <c r="G455" s="165"/>
      <c r="H455" s="166"/>
      <c r="I455" s="165"/>
    </row>
    <row r="456">
      <c r="B456" s="165"/>
      <c r="F456" s="18"/>
      <c r="G456" s="165"/>
      <c r="H456" s="166"/>
      <c r="I456" s="165"/>
    </row>
    <row r="457">
      <c r="B457" s="165"/>
      <c r="F457" s="18"/>
      <c r="G457" s="165"/>
      <c r="H457" s="166"/>
      <c r="I457" s="165"/>
    </row>
    <row r="458">
      <c r="B458" s="165"/>
      <c r="F458" s="18"/>
      <c r="G458" s="165"/>
      <c r="H458" s="166"/>
      <c r="I458" s="165"/>
    </row>
    <row r="459">
      <c r="B459" s="165"/>
      <c r="F459" s="18"/>
      <c r="G459" s="165"/>
      <c r="H459" s="166"/>
      <c r="I459" s="165"/>
    </row>
    <row r="460">
      <c r="B460" s="165"/>
      <c r="F460" s="18"/>
      <c r="G460" s="165"/>
      <c r="H460" s="166"/>
      <c r="I460" s="165"/>
    </row>
    <row r="461">
      <c r="B461" s="165"/>
      <c r="F461" s="18"/>
      <c r="G461" s="165"/>
      <c r="H461" s="166"/>
      <c r="I461" s="165"/>
    </row>
    <row r="462">
      <c r="B462" s="165"/>
      <c r="F462" s="18"/>
      <c r="G462" s="165"/>
      <c r="H462" s="166"/>
      <c r="I462" s="165"/>
    </row>
    <row r="463">
      <c r="B463" s="165"/>
      <c r="F463" s="18"/>
      <c r="G463" s="165"/>
      <c r="H463" s="166"/>
      <c r="I463" s="165"/>
    </row>
    <row r="464">
      <c r="B464" s="165"/>
      <c r="F464" s="18"/>
      <c r="G464" s="165"/>
      <c r="H464" s="166"/>
      <c r="I464" s="165"/>
    </row>
    <row r="465">
      <c r="B465" s="165"/>
      <c r="F465" s="18"/>
      <c r="G465" s="165"/>
      <c r="H465" s="166"/>
      <c r="I465" s="165"/>
    </row>
    <row r="466">
      <c r="B466" s="165"/>
      <c r="F466" s="18"/>
      <c r="G466" s="165"/>
      <c r="H466" s="166"/>
      <c r="I466" s="165"/>
    </row>
    <row r="467">
      <c r="B467" s="165"/>
      <c r="F467" s="18"/>
      <c r="G467" s="165"/>
      <c r="H467" s="166"/>
      <c r="I467" s="165"/>
    </row>
    <row r="468">
      <c r="B468" s="165"/>
      <c r="F468" s="18"/>
      <c r="G468" s="165"/>
      <c r="H468" s="166"/>
      <c r="I468" s="165"/>
    </row>
    <row r="469">
      <c r="B469" s="165"/>
      <c r="F469" s="18"/>
      <c r="G469" s="165"/>
      <c r="H469" s="166"/>
      <c r="I469" s="165"/>
    </row>
    <row r="470">
      <c r="B470" s="165"/>
      <c r="F470" s="18"/>
      <c r="G470" s="165"/>
      <c r="H470" s="166"/>
      <c r="I470" s="165"/>
    </row>
    <row r="471">
      <c r="B471" s="165"/>
      <c r="F471" s="18"/>
      <c r="G471" s="165"/>
      <c r="H471" s="166"/>
      <c r="I471" s="165"/>
    </row>
    <row r="472">
      <c r="B472" s="165"/>
      <c r="F472" s="18"/>
      <c r="G472" s="165"/>
      <c r="H472" s="166"/>
      <c r="I472" s="165"/>
    </row>
    <row r="473">
      <c r="B473" s="165"/>
      <c r="F473" s="18"/>
      <c r="G473" s="165"/>
      <c r="H473" s="166"/>
      <c r="I473" s="165"/>
    </row>
    <row r="474">
      <c r="B474" s="165"/>
      <c r="F474" s="18"/>
      <c r="G474" s="165"/>
      <c r="H474" s="166"/>
      <c r="I474" s="165"/>
    </row>
    <row r="475">
      <c r="B475" s="165"/>
      <c r="F475" s="18"/>
      <c r="G475" s="165"/>
      <c r="H475" s="166"/>
      <c r="I475" s="165"/>
    </row>
    <row r="476">
      <c r="B476" s="165"/>
      <c r="F476" s="18"/>
      <c r="G476" s="165"/>
      <c r="H476" s="166"/>
      <c r="I476" s="165"/>
    </row>
    <row r="477">
      <c r="B477" s="165"/>
      <c r="F477" s="18"/>
      <c r="G477" s="165"/>
      <c r="H477" s="166"/>
      <c r="I477" s="165"/>
    </row>
    <row r="478">
      <c r="B478" s="165"/>
      <c r="F478" s="18"/>
      <c r="G478" s="165"/>
      <c r="H478" s="166"/>
      <c r="I478" s="165"/>
    </row>
    <row r="479">
      <c r="B479" s="165"/>
      <c r="F479" s="18"/>
      <c r="G479" s="165"/>
      <c r="H479" s="166"/>
      <c r="I479" s="165"/>
    </row>
    <row r="480">
      <c r="B480" s="165"/>
      <c r="F480" s="18"/>
      <c r="G480" s="165"/>
      <c r="H480" s="166"/>
      <c r="I480" s="165"/>
    </row>
    <row r="481">
      <c r="B481" s="165"/>
      <c r="F481" s="18"/>
      <c r="G481" s="165"/>
      <c r="H481" s="166"/>
      <c r="I481" s="165"/>
    </row>
    <row r="482">
      <c r="B482" s="165"/>
      <c r="F482" s="18"/>
      <c r="G482" s="165"/>
      <c r="H482" s="166"/>
      <c r="I482" s="165"/>
    </row>
    <row r="483">
      <c r="B483" s="165"/>
      <c r="F483" s="18"/>
      <c r="G483" s="165"/>
      <c r="H483" s="166"/>
      <c r="I483" s="165"/>
    </row>
    <row r="484">
      <c r="B484" s="165"/>
      <c r="F484" s="18"/>
      <c r="G484" s="165"/>
      <c r="H484" s="166"/>
      <c r="I484" s="165"/>
    </row>
    <row r="485">
      <c r="B485" s="165"/>
      <c r="F485" s="18"/>
      <c r="G485" s="165"/>
      <c r="H485" s="166"/>
      <c r="I485" s="165"/>
    </row>
    <row r="486">
      <c r="B486" s="165"/>
      <c r="F486" s="18"/>
      <c r="G486" s="165"/>
      <c r="H486" s="166"/>
      <c r="I486" s="165"/>
    </row>
    <row r="487">
      <c r="B487" s="165"/>
      <c r="F487" s="18"/>
      <c r="G487" s="165"/>
      <c r="H487" s="166"/>
      <c r="I487" s="165"/>
    </row>
    <row r="488">
      <c r="B488" s="165"/>
      <c r="F488" s="18"/>
      <c r="G488" s="165"/>
      <c r="H488" s="166"/>
      <c r="I488" s="165"/>
    </row>
    <row r="489">
      <c r="B489" s="165"/>
      <c r="F489" s="18"/>
      <c r="G489" s="165"/>
      <c r="H489" s="166"/>
      <c r="I489" s="165"/>
    </row>
    <row r="490">
      <c r="B490" s="165"/>
      <c r="F490" s="18"/>
      <c r="G490" s="165"/>
      <c r="H490" s="166"/>
      <c r="I490" s="165"/>
    </row>
    <row r="491">
      <c r="B491" s="165"/>
      <c r="F491" s="18"/>
      <c r="G491" s="165"/>
      <c r="H491" s="166"/>
      <c r="I491" s="165"/>
    </row>
    <row r="492">
      <c r="B492" s="165"/>
      <c r="F492" s="18"/>
      <c r="G492" s="165"/>
      <c r="H492" s="166"/>
      <c r="I492" s="165"/>
    </row>
    <row r="493">
      <c r="B493" s="165"/>
      <c r="F493" s="18"/>
      <c r="G493" s="165"/>
      <c r="H493" s="166"/>
      <c r="I493" s="165"/>
    </row>
    <row r="494">
      <c r="B494" s="165"/>
      <c r="F494" s="18"/>
      <c r="G494" s="165"/>
      <c r="H494" s="166"/>
      <c r="I494" s="165"/>
    </row>
    <row r="495">
      <c r="B495" s="165"/>
      <c r="F495" s="18"/>
      <c r="G495" s="165"/>
      <c r="H495" s="166"/>
      <c r="I495" s="165"/>
    </row>
    <row r="496">
      <c r="B496" s="165"/>
      <c r="F496" s="18"/>
      <c r="G496" s="165"/>
      <c r="H496" s="166"/>
      <c r="I496" s="165"/>
    </row>
    <row r="497">
      <c r="B497" s="165"/>
      <c r="F497" s="18"/>
      <c r="G497" s="165"/>
      <c r="H497" s="166"/>
      <c r="I497" s="165"/>
    </row>
    <row r="498">
      <c r="B498" s="165"/>
      <c r="F498" s="18"/>
      <c r="G498" s="165"/>
      <c r="H498" s="166"/>
      <c r="I498" s="165"/>
    </row>
    <row r="499">
      <c r="B499" s="165"/>
      <c r="F499" s="18"/>
      <c r="G499" s="165"/>
      <c r="H499" s="166"/>
      <c r="I499" s="165"/>
    </row>
    <row r="500">
      <c r="B500" s="165"/>
      <c r="F500" s="18"/>
      <c r="G500" s="165"/>
      <c r="H500" s="166"/>
      <c r="I500" s="165"/>
    </row>
    <row r="501">
      <c r="B501" s="165"/>
      <c r="F501" s="18"/>
      <c r="G501" s="165"/>
      <c r="H501" s="166"/>
      <c r="I501" s="165"/>
    </row>
    <row r="502">
      <c r="B502" s="165"/>
      <c r="F502" s="18"/>
      <c r="G502" s="165"/>
      <c r="H502" s="166"/>
      <c r="I502" s="165"/>
    </row>
    <row r="503">
      <c r="B503" s="165"/>
      <c r="F503" s="18"/>
      <c r="G503" s="165"/>
      <c r="H503" s="166"/>
      <c r="I503" s="165"/>
    </row>
    <row r="504">
      <c r="B504" s="165"/>
      <c r="F504" s="18"/>
      <c r="G504" s="165"/>
      <c r="H504" s="166"/>
      <c r="I504" s="165"/>
    </row>
    <row r="505">
      <c r="B505" s="165"/>
      <c r="F505" s="18"/>
      <c r="G505" s="165"/>
      <c r="H505" s="166"/>
      <c r="I505" s="165"/>
    </row>
    <row r="506">
      <c r="B506" s="165"/>
      <c r="F506" s="18"/>
      <c r="G506" s="165"/>
      <c r="H506" s="166"/>
      <c r="I506" s="165"/>
    </row>
    <row r="507">
      <c r="B507" s="165"/>
      <c r="F507" s="18"/>
      <c r="G507" s="165"/>
      <c r="H507" s="166"/>
      <c r="I507" s="165"/>
    </row>
    <row r="508">
      <c r="B508" s="165"/>
      <c r="F508" s="18"/>
      <c r="G508" s="165"/>
      <c r="H508" s="166"/>
      <c r="I508" s="165"/>
    </row>
    <row r="509">
      <c r="B509" s="165"/>
      <c r="F509" s="18"/>
      <c r="G509" s="165"/>
      <c r="H509" s="166"/>
      <c r="I509" s="165"/>
    </row>
    <row r="510">
      <c r="B510" s="165"/>
      <c r="F510" s="18"/>
      <c r="G510" s="165"/>
      <c r="H510" s="166"/>
      <c r="I510" s="165"/>
    </row>
    <row r="511">
      <c r="B511" s="165"/>
      <c r="F511" s="18"/>
      <c r="G511" s="165"/>
      <c r="H511" s="166"/>
      <c r="I511" s="165"/>
    </row>
    <row r="512">
      <c r="B512" s="165"/>
      <c r="F512" s="18"/>
      <c r="G512" s="165"/>
      <c r="H512" s="166"/>
      <c r="I512" s="165"/>
    </row>
    <row r="513">
      <c r="B513" s="165"/>
      <c r="F513" s="18"/>
      <c r="G513" s="165"/>
      <c r="H513" s="166"/>
      <c r="I513" s="165"/>
    </row>
    <row r="514">
      <c r="B514" s="165"/>
      <c r="F514" s="18"/>
      <c r="G514" s="165"/>
      <c r="H514" s="166"/>
      <c r="I514" s="165"/>
    </row>
    <row r="515">
      <c r="B515" s="165"/>
      <c r="F515" s="18"/>
      <c r="G515" s="165"/>
      <c r="H515" s="166"/>
      <c r="I515" s="165"/>
    </row>
    <row r="516">
      <c r="B516" s="165"/>
      <c r="F516" s="18"/>
      <c r="G516" s="165"/>
      <c r="H516" s="166"/>
      <c r="I516" s="165"/>
    </row>
    <row r="517">
      <c r="B517" s="165"/>
      <c r="F517" s="18"/>
      <c r="G517" s="165"/>
      <c r="H517" s="166"/>
      <c r="I517" s="165"/>
    </row>
    <row r="518">
      <c r="B518" s="165"/>
      <c r="F518" s="18"/>
      <c r="G518" s="165"/>
      <c r="H518" s="166"/>
      <c r="I518" s="165"/>
    </row>
    <row r="519">
      <c r="B519" s="165"/>
      <c r="F519" s="18"/>
      <c r="G519" s="165"/>
      <c r="H519" s="166"/>
      <c r="I519" s="165"/>
    </row>
    <row r="520">
      <c r="B520" s="165"/>
      <c r="F520" s="18"/>
      <c r="G520" s="165"/>
      <c r="H520" s="166"/>
      <c r="I520" s="165"/>
    </row>
    <row r="521">
      <c r="B521" s="165"/>
      <c r="F521" s="18"/>
      <c r="G521" s="165"/>
      <c r="H521" s="166"/>
      <c r="I521" s="165"/>
    </row>
    <row r="522">
      <c r="B522" s="165"/>
      <c r="F522" s="18"/>
      <c r="G522" s="165"/>
      <c r="H522" s="166"/>
      <c r="I522" s="165"/>
    </row>
    <row r="523">
      <c r="B523" s="165"/>
      <c r="F523" s="18"/>
      <c r="G523" s="165"/>
      <c r="H523" s="166"/>
      <c r="I523" s="165"/>
    </row>
    <row r="524">
      <c r="B524" s="165"/>
      <c r="F524" s="18"/>
      <c r="G524" s="165"/>
      <c r="H524" s="166"/>
      <c r="I524" s="165"/>
    </row>
    <row r="525">
      <c r="B525" s="165"/>
      <c r="F525" s="18"/>
      <c r="G525" s="165"/>
      <c r="H525" s="166"/>
      <c r="I525" s="165"/>
    </row>
    <row r="526">
      <c r="B526" s="165"/>
      <c r="F526" s="18"/>
      <c r="G526" s="165"/>
      <c r="H526" s="166"/>
      <c r="I526" s="165"/>
    </row>
    <row r="527">
      <c r="B527" s="165"/>
      <c r="F527" s="18"/>
      <c r="G527" s="165"/>
      <c r="H527" s="166"/>
      <c r="I527" s="165"/>
    </row>
    <row r="528">
      <c r="B528" s="165"/>
      <c r="F528" s="18"/>
      <c r="G528" s="165"/>
      <c r="H528" s="166"/>
      <c r="I528" s="165"/>
    </row>
    <row r="529">
      <c r="B529" s="165"/>
      <c r="F529" s="18"/>
      <c r="G529" s="165"/>
      <c r="H529" s="166"/>
      <c r="I529" s="165"/>
    </row>
    <row r="530">
      <c r="B530" s="165"/>
      <c r="F530" s="18"/>
      <c r="G530" s="165"/>
      <c r="H530" s="166"/>
      <c r="I530" s="165"/>
    </row>
    <row r="531">
      <c r="B531" s="165"/>
      <c r="F531" s="18"/>
      <c r="G531" s="165"/>
      <c r="H531" s="166"/>
      <c r="I531" s="165"/>
    </row>
    <row r="532">
      <c r="B532" s="165"/>
      <c r="F532" s="18"/>
      <c r="G532" s="165"/>
      <c r="H532" s="166"/>
      <c r="I532" s="165"/>
    </row>
    <row r="533">
      <c r="B533" s="165"/>
      <c r="F533" s="18"/>
      <c r="G533" s="165"/>
      <c r="H533" s="166"/>
      <c r="I533" s="165"/>
    </row>
    <row r="534">
      <c r="B534" s="165"/>
      <c r="F534" s="18"/>
      <c r="G534" s="165"/>
      <c r="H534" s="166"/>
      <c r="I534" s="165"/>
    </row>
    <row r="535">
      <c r="B535" s="165"/>
      <c r="F535" s="18"/>
      <c r="G535" s="165"/>
      <c r="H535" s="166"/>
      <c r="I535" s="165"/>
    </row>
    <row r="536">
      <c r="B536" s="165"/>
      <c r="F536" s="18"/>
      <c r="G536" s="165"/>
      <c r="H536" s="166"/>
      <c r="I536" s="165"/>
    </row>
    <row r="537">
      <c r="B537" s="165"/>
      <c r="F537" s="18"/>
      <c r="G537" s="165"/>
      <c r="H537" s="166"/>
      <c r="I537" s="165"/>
    </row>
    <row r="538">
      <c r="B538" s="165"/>
      <c r="F538" s="18"/>
      <c r="G538" s="165"/>
      <c r="H538" s="166"/>
      <c r="I538" s="165"/>
    </row>
    <row r="539">
      <c r="B539" s="165"/>
      <c r="F539" s="18"/>
      <c r="G539" s="165"/>
      <c r="H539" s="166"/>
      <c r="I539" s="165"/>
    </row>
    <row r="540">
      <c r="B540" s="165"/>
      <c r="F540" s="18"/>
      <c r="G540" s="165"/>
      <c r="H540" s="166"/>
      <c r="I540" s="165"/>
    </row>
    <row r="541">
      <c r="B541" s="165"/>
      <c r="F541" s="18"/>
      <c r="G541" s="165"/>
      <c r="H541" s="166"/>
      <c r="I541" s="165"/>
    </row>
    <row r="542">
      <c r="B542" s="165"/>
      <c r="F542" s="18"/>
      <c r="G542" s="165"/>
      <c r="H542" s="166"/>
      <c r="I542" s="165"/>
    </row>
    <row r="543">
      <c r="B543" s="165"/>
      <c r="F543" s="18"/>
      <c r="G543" s="165"/>
      <c r="H543" s="166"/>
      <c r="I543" s="165"/>
    </row>
    <row r="544">
      <c r="B544" s="165"/>
      <c r="F544" s="18"/>
      <c r="G544" s="165"/>
      <c r="H544" s="166"/>
      <c r="I544" s="165"/>
    </row>
    <row r="545">
      <c r="B545" s="165"/>
      <c r="F545" s="18"/>
      <c r="G545" s="165"/>
      <c r="H545" s="166"/>
      <c r="I545" s="165"/>
    </row>
    <row r="546">
      <c r="B546" s="165"/>
      <c r="F546" s="18"/>
      <c r="G546" s="165"/>
      <c r="H546" s="166"/>
      <c r="I546" s="165"/>
    </row>
    <row r="547">
      <c r="B547" s="165"/>
      <c r="F547" s="18"/>
      <c r="G547" s="165"/>
      <c r="H547" s="166"/>
      <c r="I547" s="165"/>
    </row>
    <row r="548">
      <c r="B548" s="165"/>
      <c r="F548" s="18"/>
      <c r="G548" s="165"/>
      <c r="H548" s="166"/>
      <c r="I548" s="165"/>
    </row>
    <row r="549">
      <c r="B549" s="165"/>
      <c r="F549" s="18"/>
      <c r="G549" s="165"/>
      <c r="H549" s="166"/>
      <c r="I549" s="165"/>
    </row>
    <row r="550">
      <c r="B550" s="165"/>
      <c r="F550" s="18"/>
      <c r="G550" s="165"/>
      <c r="H550" s="166"/>
      <c r="I550" s="165"/>
    </row>
    <row r="551">
      <c r="B551" s="165"/>
      <c r="F551" s="18"/>
      <c r="G551" s="165"/>
      <c r="H551" s="166"/>
      <c r="I551" s="165"/>
    </row>
    <row r="552">
      <c r="B552" s="165"/>
      <c r="F552" s="18"/>
      <c r="G552" s="165"/>
      <c r="H552" s="166"/>
      <c r="I552" s="165"/>
    </row>
    <row r="553">
      <c r="B553" s="165"/>
      <c r="F553" s="18"/>
      <c r="G553" s="165"/>
      <c r="H553" s="166"/>
      <c r="I553" s="165"/>
    </row>
    <row r="554">
      <c r="B554" s="165"/>
      <c r="F554" s="18"/>
      <c r="G554" s="165"/>
      <c r="H554" s="166"/>
      <c r="I554" s="165"/>
    </row>
    <row r="555">
      <c r="B555" s="165"/>
      <c r="F555" s="18"/>
      <c r="G555" s="165"/>
      <c r="H555" s="166"/>
      <c r="I555" s="165"/>
    </row>
    <row r="556">
      <c r="B556" s="165"/>
      <c r="F556" s="18"/>
      <c r="G556" s="165"/>
      <c r="H556" s="166"/>
      <c r="I556" s="165"/>
    </row>
    <row r="557">
      <c r="B557" s="165"/>
      <c r="F557" s="18"/>
      <c r="G557" s="165"/>
      <c r="H557" s="166"/>
      <c r="I557" s="165"/>
    </row>
    <row r="558">
      <c r="B558" s="165"/>
      <c r="F558" s="18"/>
      <c r="G558" s="165"/>
      <c r="H558" s="166"/>
      <c r="I558" s="165"/>
    </row>
    <row r="559">
      <c r="B559" s="165"/>
      <c r="F559" s="18"/>
      <c r="G559" s="165"/>
      <c r="H559" s="166"/>
      <c r="I559" s="165"/>
    </row>
    <row r="560">
      <c r="B560" s="165"/>
      <c r="F560" s="18"/>
      <c r="G560" s="165"/>
      <c r="H560" s="166"/>
      <c r="I560" s="165"/>
    </row>
    <row r="561">
      <c r="B561" s="165"/>
      <c r="F561" s="18"/>
      <c r="G561" s="165"/>
      <c r="H561" s="166"/>
      <c r="I561" s="165"/>
    </row>
    <row r="562">
      <c r="B562" s="165"/>
      <c r="F562" s="18"/>
      <c r="G562" s="165"/>
      <c r="H562" s="166"/>
      <c r="I562" s="165"/>
    </row>
    <row r="563">
      <c r="B563" s="165"/>
      <c r="F563" s="18"/>
      <c r="G563" s="165"/>
      <c r="H563" s="166"/>
      <c r="I563" s="165"/>
    </row>
    <row r="564">
      <c r="B564" s="165"/>
      <c r="F564" s="18"/>
      <c r="G564" s="165"/>
      <c r="H564" s="166"/>
      <c r="I564" s="165"/>
    </row>
    <row r="565">
      <c r="B565" s="165"/>
      <c r="F565" s="18"/>
      <c r="G565" s="165"/>
      <c r="H565" s="166"/>
      <c r="I565" s="165"/>
    </row>
    <row r="566">
      <c r="B566" s="165"/>
      <c r="F566" s="18"/>
      <c r="G566" s="165"/>
      <c r="H566" s="166"/>
      <c r="I566" s="165"/>
    </row>
    <row r="567">
      <c r="B567" s="165"/>
      <c r="F567" s="18"/>
      <c r="G567" s="165"/>
      <c r="H567" s="166"/>
      <c r="I567" s="165"/>
    </row>
    <row r="568">
      <c r="B568" s="165"/>
      <c r="F568" s="18"/>
      <c r="G568" s="165"/>
      <c r="H568" s="166"/>
      <c r="I568" s="165"/>
    </row>
    <row r="569">
      <c r="B569" s="165"/>
      <c r="F569" s="18"/>
      <c r="G569" s="165"/>
      <c r="H569" s="166"/>
      <c r="I569" s="165"/>
    </row>
    <row r="570">
      <c r="B570" s="165"/>
      <c r="F570" s="18"/>
      <c r="G570" s="165"/>
      <c r="H570" s="166"/>
      <c r="I570" s="165"/>
    </row>
    <row r="571">
      <c r="B571" s="165"/>
      <c r="F571" s="18"/>
      <c r="G571" s="165"/>
      <c r="H571" s="166"/>
      <c r="I571" s="165"/>
    </row>
    <row r="572">
      <c r="B572" s="165"/>
      <c r="F572" s="18"/>
      <c r="G572" s="165"/>
      <c r="H572" s="166"/>
      <c r="I572" s="165"/>
    </row>
    <row r="573">
      <c r="B573" s="165"/>
      <c r="F573" s="18"/>
      <c r="G573" s="165"/>
      <c r="H573" s="166"/>
      <c r="I573" s="165"/>
    </row>
    <row r="574">
      <c r="B574" s="165"/>
      <c r="F574" s="18"/>
      <c r="G574" s="165"/>
      <c r="H574" s="166"/>
      <c r="I574" s="165"/>
    </row>
    <row r="575">
      <c r="B575" s="165"/>
      <c r="F575" s="18"/>
      <c r="G575" s="165"/>
      <c r="H575" s="166"/>
      <c r="I575" s="165"/>
    </row>
    <row r="576">
      <c r="B576" s="165"/>
      <c r="F576" s="18"/>
      <c r="G576" s="165"/>
      <c r="H576" s="166"/>
      <c r="I576" s="165"/>
    </row>
    <row r="577">
      <c r="B577" s="165"/>
      <c r="F577" s="18"/>
      <c r="G577" s="165"/>
      <c r="H577" s="166"/>
      <c r="I577" s="165"/>
    </row>
    <row r="578">
      <c r="B578" s="165"/>
      <c r="F578" s="18"/>
      <c r="G578" s="165"/>
      <c r="H578" s="166"/>
      <c r="I578" s="165"/>
    </row>
    <row r="579">
      <c r="B579" s="165"/>
      <c r="F579" s="18"/>
      <c r="G579" s="165"/>
      <c r="H579" s="166"/>
      <c r="I579" s="165"/>
    </row>
    <row r="580">
      <c r="B580" s="165"/>
      <c r="F580" s="18"/>
      <c r="G580" s="165"/>
      <c r="H580" s="166"/>
      <c r="I580" s="165"/>
    </row>
    <row r="581">
      <c r="B581" s="165"/>
      <c r="F581" s="18"/>
      <c r="G581" s="165"/>
      <c r="H581" s="166"/>
      <c r="I581" s="165"/>
    </row>
    <row r="582">
      <c r="B582" s="165"/>
      <c r="F582" s="18"/>
      <c r="G582" s="165"/>
      <c r="H582" s="166"/>
      <c r="I582" s="165"/>
    </row>
    <row r="583">
      <c r="B583" s="165"/>
      <c r="F583" s="18"/>
      <c r="G583" s="165"/>
      <c r="H583" s="166"/>
      <c r="I583" s="165"/>
    </row>
    <row r="584">
      <c r="B584" s="165"/>
      <c r="F584" s="18"/>
      <c r="G584" s="165"/>
      <c r="H584" s="166"/>
      <c r="I584" s="165"/>
    </row>
    <row r="585">
      <c r="B585" s="165"/>
      <c r="F585" s="18"/>
      <c r="G585" s="165"/>
      <c r="H585" s="166"/>
      <c r="I585" s="165"/>
    </row>
    <row r="586">
      <c r="B586" s="165"/>
      <c r="F586" s="18"/>
      <c r="G586" s="165"/>
      <c r="H586" s="166"/>
      <c r="I586" s="165"/>
    </row>
    <row r="587">
      <c r="B587" s="165"/>
      <c r="F587" s="18"/>
      <c r="G587" s="165"/>
      <c r="H587" s="166"/>
      <c r="I587" s="165"/>
    </row>
    <row r="588">
      <c r="B588" s="165"/>
      <c r="F588" s="18"/>
      <c r="G588" s="165"/>
      <c r="H588" s="166"/>
      <c r="I588" s="165"/>
    </row>
    <row r="589">
      <c r="B589" s="165"/>
      <c r="F589" s="18"/>
      <c r="G589" s="165"/>
      <c r="H589" s="166"/>
      <c r="I589" s="165"/>
    </row>
    <row r="590">
      <c r="B590" s="165"/>
      <c r="F590" s="18"/>
      <c r="G590" s="165"/>
      <c r="H590" s="166"/>
      <c r="I590" s="165"/>
    </row>
    <row r="591">
      <c r="B591" s="165"/>
      <c r="F591" s="18"/>
      <c r="G591" s="165"/>
      <c r="H591" s="166"/>
      <c r="I591" s="165"/>
    </row>
    <row r="592">
      <c r="B592" s="165"/>
      <c r="F592" s="18"/>
      <c r="G592" s="165"/>
      <c r="H592" s="166"/>
      <c r="I592" s="165"/>
    </row>
    <row r="593">
      <c r="B593" s="165"/>
      <c r="F593" s="18"/>
      <c r="G593" s="165"/>
      <c r="H593" s="166"/>
      <c r="I593" s="165"/>
    </row>
    <row r="594">
      <c r="B594" s="165"/>
      <c r="F594" s="18"/>
      <c r="G594" s="165"/>
      <c r="H594" s="166"/>
      <c r="I594" s="165"/>
    </row>
    <row r="595">
      <c r="B595" s="165"/>
      <c r="F595" s="18"/>
      <c r="G595" s="165"/>
      <c r="H595" s="166"/>
      <c r="I595" s="165"/>
    </row>
    <row r="596">
      <c r="B596" s="165"/>
      <c r="F596" s="18"/>
      <c r="G596" s="165"/>
      <c r="H596" s="166"/>
      <c r="I596" s="165"/>
    </row>
    <row r="597">
      <c r="B597" s="165"/>
      <c r="F597" s="18"/>
      <c r="G597" s="165"/>
      <c r="H597" s="166"/>
      <c r="I597" s="165"/>
    </row>
    <row r="598">
      <c r="B598" s="165"/>
      <c r="F598" s="18"/>
      <c r="G598" s="165"/>
      <c r="H598" s="166"/>
      <c r="I598" s="165"/>
    </row>
    <row r="599">
      <c r="B599" s="165"/>
      <c r="F599" s="18"/>
      <c r="G599" s="165"/>
      <c r="H599" s="166"/>
      <c r="I599" s="165"/>
    </row>
    <row r="600">
      <c r="B600" s="165"/>
      <c r="F600" s="18"/>
      <c r="G600" s="165"/>
      <c r="H600" s="166"/>
      <c r="I600" s="165"/>
    </row>
    <row r="601">
      <c r="B601" s="165"/>
      <c r="F601" s="18"/>
      <c r="G601" s="165"/>
      <c r="H601" s="166"/>
      <c r="I601" s="165"/>
    </row>
    <row r="602">
      <c r="B602" s="165"/>
      <c r="F602" s="18"/>
      <c r="G602" s="165"/>
      <c r="H602" s="166"/>
      <c r="I602" s="165"/>
    </row>
    <row r="603">
      <c r="B603" s="165"/>
      <c r="F603" s="18"/>
      <c r="G603" s="165"/>
      <c r="H603" s="166"/>
      <c r="I603" s="165"/>
    </row>
    <row r="604">
      <c r="B604" s="165"/>
      <c r="F604" s="18"/>
      <c r="G604" s="165"/>
      <c r="H604" s="166"/>
      <c r="I604" s="165"/>
    </row>
    <row r="605">
      <c r="B605" s="165"/>
      <c r="F605" s="18"/>
      <c r="G605" s="165"/>
      <c r="H605" s="166"/>
      <c r="I605" s="165"/>
    </row>
    <row r="606">
      <c r="B606" s="165"/>
      <c r="F606" s="18"/>
      <c r="G606" s="165"/>
      <c r="H606" s="166"/>
      <c r="I606" s="165"/>
    </row>
    <row r="607">
      <c r="B607" s="165"/>
      <c r="F607" s="18"/>
      <c r="G607" s="165"/>
      <c r="H607" s="166"/>
      <c r="I607" s="165"/>
    </row>
    <row r="608">
      <c r="B608" s="165"/>
      <c r="F608" s="18"/>
      <c r="G608" s="165"/>
      <c r="H608" s="166"/>
      <c r="I608" s="165"/>
    </row>
    <row r="609">
      <c r="B609" s="165"/>
      <c r="F609" s="18"/>
      <c r="G609" s="165"/>
      <c r="H609" s="166"/>
      <c r="I609" s="165"/>
    </row>
    <row r="610">
      <c r="B610" s="165"/>
      <c r="F610" s="18"/>
      <c r="G610" s="165"/>
      <c r="H610" s="166"/>
      <c r="I610" s="165"/>
    </row>
    <row r="611">
      <c r="B611" s="165"/>
      <c r="F611" s="18"/>
      <c r="G611" s="165"/>
      <c r="H611" s="166"/>
      <c r="I611" s="165"/>
    </row>
    <row r="612">
      <c r="B612" s="165"/>
      <c r="F612" s="18"/>
      <c r="G612" s="165"/>
      <c r="H612" s="166"/>
      <c r="I612" s="165"/>
    </row>
    <row r="613">
      <c r="B613" s="165"/>
      <c r="F613" s="18"/>
      <c r="G613" s="165"/>
      <c r="H613" s="166"/>
      <c r="I613" s="165"/>
    </row>
    <row r="614">
      <c r="B614" s="165"/>
      <c r="F614" s="18"/>
      <c r="G614" s="165"/>
      <c r="H614" s="166"/>
      <c r="I614" s="165"/>
    </row>
    <row r="615">
      <c r="B615" s="165"/>
      <c r="F615" s="18"/>
      <c r="G615" s="165"/>
      <c r="H615" s="166"/>
      <c r="I615" s="165"/>
    </row>
    <row r="616">
      <c r="B616" s="165"/>
      <c r="F616" s="18"/>
      <c r="G616" s="165"/>
      <c r="H616" s="166"/>
      <c r="I616" s="165"/>
    </row>
    <row r="617">
      <c r="B617" s="165"/>
      <c r="F617" s="18"/>
      <c r="G617" s="165"/>
      <c r="H617" s="166"/>
      <c r="I617" s="165"/>
    </row>
    <row r="618">
      <c r="B618" s="165"/>
      <c r="F618" s="18"/>
      <c r="G618" s="165"/>
      <c r="H618" s="166"/>
      <c r="I618" s="165"/>
    </row>
    <row r="619">
      <c r="B619" s="165"/>
      <c r="F619" s="18"/>
      <c r="G619" s="165"/>
      <c r="H619" s="166"/>
      <c r="I619" s="165"/>
    </row>
    <row r="620">
      <c r="B620" s="165"/>
      <c r="F620" s="18"/>
      <c r="G620" s="165"/>
      <c r="H620" s="166"/>
      <c r="I620" s="165"/>
    </row>
    <row r="621">
      <c r="B621" s="165"/>
      <c r="F621" s="18"/>
      <c r="G621" s="165"/>
      <c r="H621" s="166"/>
      <c r="I621" s="165"/>
    </row>
    <row r="622">
      <c r="B622" s="165"/>
      <c r="F622" s="18"/>
      <c r="G622" s="165"/>
      <c r="H622" s="166"/>
      <c r="I622" s="165"/>
    </row>
    <row r="623">
      <c r="B623" s="165"/>
      <c r="F623" s="18"/>
      <c r="G623" s="165"/>
      <c r="H623" s="166"/>
      <c r="I623" s="165"/>
    </row>
    <row r="624">
      <c r="B624" s="165"/>
      <c r="F624" s="18"/>
      <c r="G624" s="165"/>
      <c r="H624" s="166"/>
      <c r="I624" s="165"/>
    </row>
    <row r="625">
      <c r="B625" s="165"/>
      <c r="F625" s="18"/>
      <c r="G625" s="165"/>
      <c r="H625" s="166"/>
      <c r="I625" s="165"/>
    </row>
    <row r="626">
      <c r="B626" s="165"/>
      <c r="F626" s="18"/>
      <c r="G626" s="165"/>
      <c r="H626" s="166"/>
      <c r="I626" s="165"/>
    </row>
    <row r="627">
      <c r="B627" s="165"/>
      <c r="F627" s="18"/>
      <c r="G627" s="165"/>
      <c r="H627" s="166"/>
      <c r="I627" s="165"/>
    </row>
    <row r="628">
      <c r="B628" s="165"/>
      <c r="F628" s="18"/>
      <c r="G628" s="165"/>
      <c r="H628" s="166"/>
      <c r="I628" s="165"/>
    </row>
    <row r="629">
      <c r="B629" s="165"/>
      <c r="F629" s="18"/>
      <c r="G629" s="165"/>
      <c r="H629" s="166"/>
      <c r="I629" s="165"/>
    </row>
    <row r="630">
      <c r="B630" s="165"/>
      <c r="F630" s="18"/>
      <c r="G630" s="165"/>
      <c r="H630" s="166"/>
      <c r="I630" s="165"/>
    </row>
    <row r="631">
      <c r="B631" s="165"/>
      <c r="F631" s="18"/>
      <c r="G631" s="165"/>
      <c r="H631" s="166"/>
      <c r="I631" s="165"/>
    </row>
    <row r="632">
      <c r="B632" s="165"/>
      <c r="F632" s="18"/>
      <c r="G632" s="165"/>
      <c r="H632" s="166"/>
      <c r="I632" s="165"/>
    </row>
    <row r="633">
      <c r="B633" s="165"/>
      <c r="F633" s="18"/>
      <c r="G633" s="165"/>
      <c r="H633" s="166"/>
      <c r="I633" s="165"/>
    </row>
    <row r="634">
      <c r="B634" s="165"/>
      <c r="F634" s="18"/>
      <c r="G634" s="165"/>
      <c r="H634" s="166"/>
      <c r="I634" s="165"/>
    </row>
    <row r="635">
      <c r="B635" s="165"/>
      <c r="F635" s="18"/>
      <c r="G635" s="165"/>
      <c r="H635" s="166"/>
      <c r="I635" s="165"/>
    </row>
    <row r="636">
      <c r="B636" s="165"/>
      <c r="F636" s="18"/>
      <c r="G636" s="165"/>
      <c r="H636" s="166"/>
      <c r="I636" s="165"/>
    </row>
    <row r="637">
      <c r="B637" s="165"/>
      <c r="F637" s="18"/>
      <c r="G637" s="165"/>
      <c r="H637" s="166"/>
      <c r="I637" s="165"/>
    </row>
    <row r="638">
      <c r="B638" s="165"/>
      <c r="F638" s="18"/>
      <c r="G638" s="165"/>
      <c r="H638" s="166"/>
      <c r="I638" s="165"/>
    </row>
    <row r="639">
      <c r="B639" s="165"/>
      <c r="F639" s="18"/>
      <c r="G639" s="165"/>
      <c r="H639" s="166"/>
      <c r="I639" s="165"/>
    </row>
    <row r="640">
      <c r="B640" s="165"/>
      <c r="F640" s="18"/>
      <c r="G640" s="165"/>
      <c r="H640" s="166"/>
      <c r="I640" s="165"/>
    </row>
    <row r="641">
      <c r="B641" s="165"/>
      <c r="F641" s="18"/>
      <c r="G641" s="165"/>
      <c r="H641" s="166"/>
      <c r="I641" s="165"/>
    </row>
    <row r="642">
      <c r="B642" s="165"/>
      <c r="F642" s="18"/>
      <c r="G642" s="165"/>
      <c r="H642" s="166"/>
      <c r="I642" s="165"/>
    </row>
    <row r="643">
      <c r="B643" s="165"/>
      <c r="F643" s="18"/>
      <c r="G643" s="165"/>
      <c r="H643" s="166"/>
      <c r="I643" s="165"/>
    </row>
    <row r="644">
      <c r="B644" s="165"/>
      <c r="F644" s="18"/>
      <c r="G644" s="165"/>
      <c r="H644" s="166"/>
      <c r="I644" s="165"/>
    </row>
    <row r="645">
      <c r="B645" s="165"/>
      <c r="F645" s="18"/>
      <c r="G645" s="165"/>
      <c r="H645" s="166"/>
      <c r="I645" s="165"/>
    </row>
    <row r="646">
      <c r="B646" s="165"/>
      <c r="F646" s="18"/>
      <c r="G646" s="165"/>
      <c r="H646" s="166"/>
      <c r="I646" s="165"/>
    </row>
    <row r="647">
      <c r="B647" s="165"/>
      <c r="F647" s="18"/>
      <c r="G647" s="165"/>
      <c r="H647" s="166"/>
      <c r="I647" s="165"/>
    </row>
    <row r="648">
      <c r="B648" s="165"/>
      <c r="F648" s="18"/>
      <c r="G648" s="165"/>
      <c r="H648" s="166"/>
      <c r="I648" s="165"/>
    </row>
    <row r="649">
      <c r="B649" s="165"/>
      <c r="F649" s="18"/>
      <c r="G649" s="165"/>
      <c r="H649" s="166"/>
      <c r="I649" s="165"/>
    </row>
    <row r="650">
      <c r="B650" s="165"/>
      <c r="F650" s="18"/>
      <c r="G650" s="165"/>
      <c r="H650" s="166"/>
      <c r="I650" s="165"/>
    </row>
    <row r="651">
      <c r="B651" s="165"/>
      <c r="F651" s="18"/>
      <c r="G651" s="165"/>
      <c r="H651" s="166"/>
      <c r="I651" s="165"/>
    </row>
    <row r="652">
      <c r="B652" s="165"/>
      <c r="F652" s="18"/>
      <c r="G652" s="165"/>
      <c r="H652" s="166"/>
      <c r="I652" s="165"/>
    </row>
    <row r="653">
      <c r="B653" s="165"/>
      <c r="F653" s="18"/>
      <c r="G653" s="165"/>
      <c r="H653" s="166"/>
      <c r="I653" s="165"/>
    </row>
    <row r="654">
      <c r="B654" s="165"/>
      <c r="F654" s="18"/>
      <c r="G654" s="165"/>
      <c r="H654" s="166"/>
      <c r="I654" s="165"/>
    </row>
    <row r="655">
      <c r="B655" s="165"/>
      <c r="F655" s="18"/>
      <c r="G655" s="165"/>
      <c r="H655" s="166"/>
      <c r="I655" s="165"/>
    </row>
    <row r="656">
      <c r="B656" s="165"/>
      <c r="F656" s="18"/>
      <c r="G656" s="165"/>
      <c r="H656" s="166"/>
      <c r="I656" s="165"/>
    </row>
    <row r="657">
      <c r="B657" s="165"/>
      <c r="F657" s="18"/>
      <c r="G657" s="165"/>
      <c r="H657" s="166"/>
      <c r="I657" s="165"/>
    </row>
    <row r="658">
      <c r="B658" s="165"/>
      <c r="F658" s="18"/>
      <c r="G658" s="165"/>
      <c r="H658" s="166"/>
      <c r="I658" s="165"/>
    </row>
    <row r="659">
      <c r="B659" s="165"/>
      <c r="F659" s="18"/>
      <c r="G659" s="165"/>
      <c r="H659" s="166"/>
      <c r="I659" s="165"/>
    </row>
    <row r="660">
      <c r="B660" s="165"/>
      <c r="F660" s="18"/>
      <c r="G660" s="165"/>
      <c r="H660" s="166"/>
      <c r="I660" s="165"/>
    </row>
    <row r="661">
      <c r="B661" s="165"/>
      <c r="F661" s="18"/>
      <c r="G661" s="165"/>
      <c r="H661" s="166"/>
      <c r="I661" s="165"/>
    </row>
    <row r="662">
      <c r="B662" s="165"/>
      <c r="F662" s="18"/>
      <c r="G662" s="165"/>
      <c r="H662" s="166"/>
      <c r="I662" s="165"/>
    </row>
    <row r="663">
      <c r="B663" s="165"/>
      <c r="F663" s="18"/>
      <c r="G663" s="165"/>
      <c r="H663" s="166"/>
      <c r="I663" s="165"/>
    </row>
    <row r="664">
      <c r="B664" s="165"/>
      <c r="F664" s="18"/>
      <c r="G664" s="165"/>
      <c r="H664" s="166"/>
      <c r="I664" s="165"/>
    </row>
    <row r="665">
      <c r="B665" s="165"/>
      <c r="F665" s="18"/>
      <c r="G665" s="165"/>
      <c r="H665" s="166"/>
      <c r="I665" s="165"/>
    </row>
    <row r="666">
      <c r="B666" s="165"/>
      <c r="F666" s="18"/>
      <c r="G666" s="165"/>
      <c r="H666" s="166"/>
      <c r="I666" s="165"/>
    </row>
    <row r="667">
      <c r="B667" s="165"/>
      <c r="F667" s="18"/>
      <c r="G667" s="165"/>
      <c r="H667" s="166"/>
      <c r="I667" s="165"/>
    </row>
    <row r="668">
      <c r="B668" s="165"/>
      <c r="F668" s="18"/>
      <c r="G668" s="165"/>
      <c r="H668" s="166"/>
      <c r="I668" s="165"/>
    </row>
    <row r="669">
      <c r="B669" s="165"/>
      <c r="F669" s="18"/>
      <c r="G669" s="165"/>
      <c r="H669" s="166"/>
      <c r="I669" s="165"/>
    </row>
    <row r="670">
      <c r="B670" s="165"/>
      <c r="F670" s="18"/>
      <c r="G670" s="165"/>
      <c r="H670" s="166"/>
      <c r="I670" s="165"/>
    </row>
    <row r="671">
      <c r="B671" s="165"/>
      <c r="F671" s="18"/>
      <c r="G671" s="165"/>
      <c r="H671" s="166"/>
      <c r="I671" s="165"/>
    </row>
    <row r="672">
      <c r="B672" s="165"/>
      <c r="F672" s="18"/>
      <c r="G672" s="165"/>
      <c r="H672" s="166"/>
      <c r="I672" s="165"/>
    </row>
    <row r="673">
      <c r="B673" s="165"/>
      <c r="F673" s="18"/>
      <c r="G673" s="165"/>
      <c r="H673" s="166"/>
      <c r="I673" s="165"/>
    </row>
    <row r="674">
      <c r="B674" s="165"/>
      <c r="F674" s="18"/>
      <c r="G674" s="165"/>
      <c r="H674" s="166"/>
      <c r="I674" s="165"/>
    </row>
    <row r="675">
      <c r="B675" s="165"/>
      <c r="F675" s="18"/>
      <c r="G675" s="165"/>
      <c r="H675" s="166"/>
      <c r="I675" s="165"/>
    </row>
    <row r="676">
      <c r="B676" s="165"/>
      <c r="F676" s="18"/>
      <c r="G676" s="165"/>
      <c r="H676" s="166"/>
      <c r="I676" s="165"/>
    </row>
    <row r="677">
      <c r="B677" s="165"/>
      <c r="F677" s="18"/>
      <c r="G677" s="165"/>
      <c r="H677" s="166"/>
      <c r="I677" s="165"/>
    </row>
    <row r="678">
      <c r="B678" s="165"/>
      <c r="F678" s="18"/>
      <c r="G678" s="165"/>
      <c r="H678" s="166"/>
      <c r="I678" s="165"/>
    </row>
    <row r="679">
      <c r="B679" s="165"/>
      <c r="F679" s="18"/>
      <c r="G679" s="165"/>
      <c r="H679" s="166"/>
      <c r="I679" s="165"/>
    </row>
    <row r="680">
      <c r="B680" s="165"/>
      <c r="F680" s="18"/>
      <c r="G680" s="165"/>
      <c r="H680" s="166"/>
      <c r="I680" s="165"/>
    </row>
    <row r="681">
      <c r="B681" s="165"/>
      <c r="F681" s="18"/>
      <c r="G681" s="165"/>
      <c r="H681" s="166"/>
      <c r="I681" s="165"/>
    </row>
    <row r="682">
      <c r="B682" s="165"/>
      <c r="F682" s="18"/>
      <c r="G682" s="165"/>
      <c r="H682" s="166"/>
      <c r="I682" s="165"/>
    </row>
    <row r="683">
      <c r="B683" s="165"/>
      <c r="F683" s="18"/>
      <c r="G683" s="165"/>
      <c r="H683" s="166"/>
      <c r="I683" s="165"/>
    </row>
    <row r="684">
      <c r="B684" s="165"/>
      <c r="F684" s="18"/>
      <c r="G684" s="165"/>
      <c r="H684" s="166"/>
      <c r="I684" s="165"/>
    </row>
    <row r="685">
      <c r="B685" s="165"/>
      <c r="F685" s="18"/>
      <c r="G685" s="165"/>
      <c r="H685" s="166"/>
      <c r="I685" s="165"/>
    </row>
    <row r="686">
      <c r="B686" s="165"/>
      <c r="F686" s="18"/>
      <c r="G686" s="165"/>
      <c r="H686" s="166"/>
      <c r="I686" s="165"/>
    </row>
    <row r="687">
      <c r="B687" s="165"/>
      <c r="F687" s="18"/>
      <c r="G687" s="165"/>
      <c r="H687" s="166"/>
      <c r="I687" s="165"/>
    </row>
    <row r="688">
      <c r="B688" s="165"/>
      <c r="F688" s="18"/>
      <c r="G688" s="165"/>
      <c r="H688" s="166"/>
      <c r="I688" s="165"/>
    </row>
    <row r="689">
      <c r="B689" s="165"/>
      <c r="F689" s="18"/>
      <c r="G689" s="165"/>
      <c r="H689" s="166"/>
      <c r="I689" s="165"/>
    </row>
    <row r="690">
      <c r="B690" s="165"/>
      <c r="F690" s="18"/>
      <c r="G690" s="165"/>
      <c r="H690" s="166"/>
      <c r="I690" s="165"/>
    </row>
    <row r="691">
      <c r="B691" s="165"/>
      <c r="F691" s="18"/>
      <c r="G691" s="165"/>
      <c r="H691" s="166"/>
      <c r="I691" s="165"/>
    </row>
    <row r="692">
      <c r="B692" s="165"/>
      <c r="F692" s="18"/>
      <c r="G692" s="165"/>
      <c r="H692" s="166"/>
      <c r="I692" s="165"/>
    </row>
    <row r="693">
      <c r="B693" s="165"/>
      <c r="F693" s="18"/>
      <c r="G693" s="165"/>
      <c r="H693" s="166"/>
      <c r="I693" s="165"/>
    </row>
    <row r="694">
      <c r="B694" s="165"/>
      <c r="F694" s="18"/>
      <c r="G694" s="165"/>
      <c r="H694" s="166"/>
      <c r="I694" s="165"/>
    </row>
    <row r="695">
      <c r="B695" s="165"/>
      <c r="F695" s="18"/>
      <c r="G695" s="165"/>
      <c r="H695" s="166"/>
      <c r="I695" s="165"/>
    </row>
    <row r="696">
      <c r="B696" s="165"/>
      <c r="F696" s="18"/>
      <c r="G696" s="165"/>
      <c r="H696" s="166"/>
      <c r="I696" s="165"/>
    </row>
    <row r="697">
      <c r="B697" s="165"/>
      <c r="F697" s="18"/>
      <c r="G697" s="165"/>
      <c r="H697" s="166"/>
      <c r="I697" s="165"/>
    </row>
    <row r="698">
      <c r="B698" s="165"/>
      <c r="F698" s="18"/>
      <c r="G698" s="165"/>
      <c r="H698" s="166"/>
      <c r="I698" s="165"/>
    </row>
    <row r="699">
      <c r="B699" s="165"/>
      <c r="F699" s="18"/>
      <c r="G699" s="165"/>
      <c r="H699" s="166"/>
      <c r="I699" s="165"/>
    </row>
    <row r="700">
      <c r="B700" s="165"/>
      <c r="F700" s="18"/>
      <c r="G700" s="165"/>
      <c r="H700" s="166"/>
      <c r="I700" s="165"/>
    </row>
    <row r="701">
      <c r="B701" s="165"/>
      <c r="F701" s="18"/>
      <c r="G701" s="165"/>
      <c r="H701" s="166"/>
      <c r="I701" s="165"/>
    </row>
    <row r="702">
      <c r="B702" s="165"/>
      <c r="F702" s="18"/>
      <c r="G702" s="165"/>
      <c r="H702" s="166"/>
      <c r="I702" s="165"/>
    </row>
    <row r="703">
      <c r="B703" s="165"/>
      <c r="F703" s="18"/>
      <c r="G703" s="165"/>
      <c r="H703" s="166"/>
      <c r="I703" s="165"/>
    </row>
    <row r="704">
      <c r="B704" s="165"/>
      <c r="F704" s="18"/>
      <c r="G704" s="165"/>
      <c r="H704" s="166"/>
      <c r="I704" s="165"/>
    </row>
    <row r="705">
      <c r="B705" s="165"/>
      <c r="F705" s="18"/>
      <c r="G705" s="165"/>
      <c r="H705" s="166"/>
      <c r="I705" s="165"/>
    </row>
    <row r="706">
      <c r="B706" s="165"/>
      <c r="F706" s="18"/>
      <c r="G706" s="165"/>
      <c r="H706" s="166"/>
      <c r="I706" s="165"/>
    </row>
    <row r="707">
      <c r="B707" s="165"/>
      <c r="F707" s="18"/>
      <c r="G707" s="165"/>
      <c r="H707" s="166"/>
      <c r="I707" s="165"/>
    </row>
    <row r="708">
      <c r="B708" s="165"/>
      <c r="F708" s="18"/>
      <c r="G708" s="165"/>
      <c r="H708" s="166"/>
      <c r="I708" s="165"/>
    </row>
    <row r="709">
      <c r="B709" s="165"/>
      <c r="F709" s="18"/>
      <c r="G709" s="165"/>
      <c r="H709" s="166"/>
      <c r="I709" s="165"/>
    </row>
    <row r="710">
      <c r="B710" s="165"/>
      <c r="F710" s="18"/>
      <c r="G710" s="165"/>
      <c r="H710" s="166"/>
      <c r="I710" s="165"/>
    </row>
    <row r="711">
      <c r="B711" s="165"/>
      <c r="F711" s="18"/>
      <c r="G711" s="165"/>
      <c r="H711" s="166"/>
      <c r="I711" s="165"/>
    </row>
    <row r="712">
      <c r="B712" s="165"/>
      <c r="F712" s="18"/>
      <c r="G712" s="165"/>
      <c r="H712" s="166"/>
      <c r="I712" s="165"/>
    </row>
    <row r="713">
      <c r="B713" s="165"/>
      <c r="F713" s="18"/>
      <c r="G713" s="165"/>
      <c r="H713" s="166"/>
      <c r="I713" s="165"/>
    </row>
    <row r="714">
      <c r="B714" s="165"/>
      <c r="F714" s="18"/>
      <c r="G714" s="165"/>
      <c r="H714" s="166"/>
      <c r="I714" s="165"/>
    </row>
    <row r="715">
      <c r="B715" s="165"/>
      <c r="F715" s="18"/>
      <c r="G715" s="165"/>
      <c r="H715" s="166"/>
      <c r="I715" s="165"/>
    </row>
    <row r="716">
      <c r="B716" s="165"/>
      <c r="F716" s="18"/>
      <c r="G716" s="165"/>
      <c r="H716" s="166"/>
      <c r="I716" s="165"/>
    </row>
    <row r="717">
      <c r="B717" s="165"/>
      <c r="F717" s="18"/>
      <c r="G717" s="165"/>
      <c r="H717" s="166"/>
      <c r="I717" s="165"/>
    </row>
    <row r="718">
      <c r="B718" s="165"/>
      <c r="F718" s="18"/>
      <c r="G718" s="165"/>
      <c r="H718" s="166"/>
      <c r="I718" s="165"/>
    </row>
    <row r="719">
      <c r="B719" s="165"/>
      <c r="F719" s="18"/>
      <c r="G719" s="165"/>
      <c r="H719" s="166"/>
      <c r="I719" s="165"/>
    </row>
    <row r="720">
      <c r="B720" s="165"/>
      <c r="F720" s="18"/>
      <c r="G720" s="165"/>
      <c r="H720" s="166"/>
      <c r="I720" s="165"/>
    </row>
    <row r="721">
      <c r="B721" s="165"/>
      <c r="F721" s="18"/>
      <c r="G721" s="165"/>
      <c r="H721" s="166"/>
      <c r="I721" s="165"/>
    </row>
    <row r="722">
      <c r="B722" s="165"/>
      <c r="F722" s="18"/>
      <c r="G722" s="165"/>
      <c r="H722" s="166"/>
      <c r="I722" s="165"/>
    </row>
    <row r="723">
      <c r="B723" s="165"/>
      <c r="F723" s="18"/>
      <c r="G723" s="165"/>
      <c r="H723" s="166"/>
      <c r="I723" s="165"/>
    </row>
    <row r="724">
      <c r="B724" s="165"/>
      <c r="F724" s="18"/>
      <c r="G724" s="165"/>
      <c r="H724" s="166"/>
      <c r="I724" s="165"/>
    </row>
    <row r="725">
      <c r="B725" s="165"/>
      <c r="F725" s="18"/>
      <c r="G725" s="165"/>
      <c r="H725" s="166"/>
      <c r="I725" s="165"/>
    </row>
    <row r="726">
      <c r="B726" s="165"/>
      <c r="F726" s="18"/>
      <c r="G726" s="165"/>
      <c r="H726" s="166"/>
      <c r="I726" s="165"/>
    </row>
    <row r="727">
      <c r="B727" s="165"/>
      <c r="F727" s="18"/>
      <c r="G727" s="165"/>
      <c r="H727" s="166"/>
      <c r="I727" s="165"/>
    </row>
    <row r="728">
      <c r="B728" s="165"/>
      <c r="F728" s="18"/>
      <c r="G728" s="165"/>
      <c r="H728" s="166"/>
      <c r="I728" s="165"/>
    </row>
    <row r="729">
      <c r="B729" s="165"/>
      <c r="F729" s="18"/>
      <c r="G729" s="165"/>
      <c r="H729" s="166"/>
      <c r="I729" s="165"/>
    </row>
    <row r="730">
      <c r="B730" s="165"/>
      <c r="F730" s="18"/>
      <c r="G730" s="165"/>
      <c r="H730" s="166"/>
      <c r="I730" s="165"/>
    </row>
    <row r="731">
      <c r="B731" s="165"/>
      <c r="F731" s="18"/>
      <c r="G731" s="165"/>
      <c r="H731" s="166"/>
      <c r="I731" s="165"/>
    </row>
    <row r="732">
      <c r="B732" s="165"/>
      <c r="F732" s="18"/>
      <c r="G732" s="165"/>
      <c r="H732" s="166"/>
      <c r="I732" s="165"/>
    </row>
    <row r="733">
      <c r="B733" s="165"/>
      <c r="F733" s="18"/>
      <c r="G733" s="165"/>
      <c r="H733" s="166"/>
      <c r="I733" s="165"/>
    </row>
    <row r="734">
      <c r="B734" s="165"/>
      <c r="F734" s="18"/>
      <c r="G734" s="165"/>
      <c r="H734" s="166"/>
      <c r="I734" s="165"/>
    </row>
    <row r="735">
      <c r="B735" s="165"/>
      <c r="F735" s="18"/>
      <c r="G735" s="165"/>
      <c r="H735" s="166"/>
      <c r="I735" s="165"/>
    </row>
    <row r="736">
      <c r="B736" s="165"/>
      <c r="F736" s="18"/>
      <c r="G736" s="165"/>
      <c r="H736" s="166"/>
      <c r="I736" s="165"/>
    </row>
    <row r="737">
      <c r="B737" s="165"/>
      <c r="F737" s="18"/>
      <c r="G737" s="165"/>
      <c r="H737" s="166"/>
      <c r="I737" s="165"/>
    </row>
    <row r="738">
      <c r="B738" s="165"/>
      <c r="F738" s="18"/>
      <c r="G738" s="165"/>
      <c r="H738" s="166"/>
      <c r="I738" s="165"/>
    </row>
    <row r="739">
      <c r="B739" s="165"/>
      <c r="F739" s="18"/>
      <c r="G739" s="165"/>
      <c r="H739" s="166"/>
      <c r="I739" s="165"/>
    </row>
    <row r="740">
      <c r="B740" s="165"/>
      <c r="F740" s="18"/>
      <c r="G740" s="165"/>
      <c r="H740" s="166"/>
      <c r="I740" s="165"/>
    </row>
    <row r="741">
      <c r="B741" s="165"/>
      <c r="F741" s="18"/>
      <c r="G741" s="165"/>
      <c r="H741" s="166"/>
      <c r="I741" s="165"/>
    </row>
    <row r="742">
      <c r="B742" s="165"/>
      <c r="F742" s="18"/>
      <c r="G742" s="165"/>
      <c r="H742" s="166"/>
      <c r="I742" s="165"/>
    </row>
    <row r="743">
      <c r="B743" s="165"/>
      <c r="F743" s="18"/>
      <c r="G743" s="165"/>
      <c r="H743" s="166"/>
      <c r="I743" s="165"/>
    </row>
    <row r="744">
      <c r="B744" s="165"/>
      <c r="F744" s="18"/>
      <c r="G744" s="165"/>
      <c r="H744" s="166"/>
      <c r="I744" s="165"/>
    </row>
    <row r="745">
      <c r="B745" s="165"/>
      <c r="F745" s="18"/>
      <c r="G745" s="165"/>
      <c r="H745" s="166"/>
      <c r="I745" s="165"/>
    </row>
    <row r="746">
      <c r="B746" s="165"/>
      <c r="F746" s="18"/>
      <c r="G746" s="165"/>
      <c r="H746" s="166"/>
      <c r="I746" s="165"/>
    </row>
    <row r="747">
      <c r="B747" s="165"/>
      <c r="F747" s="18"/>
      <c r="G747" s="165"/>
      <c r="H747" s="166"/>
      <c r="I747" s="165"/>
    </row>
    <row r="748">
      <c r="B748" s="165"/>
      <c r="F748" s="18"/>
      <c r="G748" s="165"/>
      <c r="H748" s="166"/>
      <c r="I748" s="165"/>
    </row>
    <row r="749">
      <c r="B749" s="165"/>
      <c r="F749" s="18"/>
      <c r="G749" s="165"/>
      <c r="H749" s="166"/>
      <c r="I749" s="165"/>
    </row>
    <row r="750">
      <c r="B750" s="165"/>
      <c r="F750" s="18"/>
      <c r="G750" s="165"/>
      <c r="H750" s="166"/>
      <c r="I750" s="165"/>
    </row>
    <row r="751">
      <c r="B751" s="165"/>
      <c r="F751" s="18"/>
      <c r="G751" s="165"/>
      <c r="H751" s="166"/>
      <c r="I751" s="165"/>
    </row>
    <row r="752">
      <c r="B752" s="165"/>
      <c r="F752" s="18"/>
      <c r="G752" s="165"/>
      <c r="H752" s="166"/>
      <c r="I752" s="165"/>
    </row>
    <row r="753">
      <c r="B753" s="165"/>
      <c r="F753" s="18"/>
      <c r="G753" s="165"/>
      <c r="H753" s="166"/>
      <c r="I753" s="165"/>
    </row>
    <row r="754">
      <c r="B754" s="165"/>
      <c r="F754" s="18"/>
      <c r="G754" s="165"/>
      <c r="H754" s="166"/>
      <c r="I754" s="165"/>
    </row>
    <row r="755">
      <c r="B755" s="165"/>
      <c r="F755" s="18"/>
      <c r="G755" s="165"/>
      <c r="H755" s="166"/>
      <c r="I755" s="165"/>
    </row>
    <row r="756">
      <c r="B756" s="165"/>
      <c r="F756" s="18"/>
      <c r="G756" s="165"/>
      <c r="H756" s="166"/>
      <c r="I756" s="165"/>
    </row>
    <row r="757">
      <c r="B757" s="165"/>
      <c r="F757" s="18"/>
      <c r="G757" s="165"/>
      <c r="H757" s="166"/>
      <c r="I757" s="165"/>
    </row>
    <row r="758">
      <c r="B758" s="165"/>
      <c r="F758" s="18"/>
      <c r="G758" s="165"/>
      <c r="H758" s="166"/>
      <c r="I758" s="165"/>
    </row>
    <row r="759">
      <c r="B759" s="165"/>
      <c r="F759" s="18"/>
      <c r="G759" s="165"/>
      <c r="H759" s="166"/>
      <c r="I759" s="165"/>
    </row>
    <row r="760">
      <c r="B760" s="165"/>
      <c r="F760" s="18"/>
      <c r="G760" s="165"/>
      <c r="H760" s="166"/>
      <c r="I760" s="165"/>
    </row>
    <row r="761">
      <c r="B761" s="165"/>
      <c r="F761" s="18"/>
      <c r="G761" s="165"/>
      <c r="H761" s="166"/>
      <c r="I761" s="165"/>
    </row>
    <row r="762">
      <c r="B762" s="165"/>
      <c r="F762" s="18"/>
      <c r="G762" s="165"/>
      <c r="H762" s="166"/>
      <c r="I762" s="165"/>
    </row>
    <row r="763">
      <c r="B763" s="165"/>
      <c r="F763" s="18"/>
      <c r="G763" s="165"/>
      <c r="H763" s="166"/>
      <c r="I763" s="165"/>
    </row>
    <row r="764">
      <c r="B764" s="165"/>
      <c r="F764" s="18"/>
      <c r="G764" s="165"/>
      <c r="H764" s="166"/>
      <c r="I764" s="165"/>
    </row>
    <row r="765">
      <c r="B765" s="165"/>
      <c r="F765" s="18"/>
      <c r="G765" s="165"/>
      <c r="H765" s="166"/>
      <c r="I765" s="165"/>
    </row>
    <row r="766">
      <c r="B766" s="165"/>
      <c r="F766" s="18"/>
      <c r="G766" s="165"/>
      <c r="H766" s="166"/>
      <c r="I766" s="165"/>
    </row>
    <row r="767">
      <c r="B767" s="165"/>
      <c r="F767" s="18"/>
      <c r="G767" s="165"/>
      <c r="H767" s="166"/>
      <c r="I767" s="165"/>
    </row>
    <row r="768">
      <c r="B768" s="165"/>
      <c r="F768" s="18"/>
      <c r="G768" s="165"/>
      <c r="H768" s="166"/>
      <c r="I768" s="165"/>
    </row>
    <row r="769">
      <c r="B769" s="165"/>
      <c r="F769" s="18"/>
      <c r="G769" s="165"/>
      <c r="H769" s="166"/>
      <c r="I769" s="165"/>
    </row>
    <row r="770">
      <c r="B770" s="165"/>
      <c r="F770" s="18"/>
      <c r="G770" s="165"/>
      <c r="H770" s="166"/>
      <c r="I770" s="165"/>
    </row>
    <row r="771">
      <c r="B771" s="165"/>
      <c r="F771" s="18"/>
      <c r="G771" s="165"/>
      <c r="H771" s="166"/>
      <c r="I771" s="165"/>
    </row>
    <row r="772">
      <c r="B772" s="165"/>
      <c r="F772" s="18"/>
      <c r="G772" s="165"/>
      <c r="H772" s="166"/>
      <c r="I772" s="165"/>
    </row>
    <row r="773">
      <c r="B773" s="165"/>
      <c r="F773" s="18"/>
      <c r="G773" s="165"/>
      <c r="H773" s="166"/>
      <c r="I773" s="165"/>
    </row>
    <row r="774">
      <c r="B774" s="165"/>
      <c r="F774" s="18"/>
      <c r="G774" s="165"/>
      <c r="H774" s="166"/>
      <c r="I774" s="165"/>
    </row>
    <row r="775">
      <c r="B775" s="165"/>
      <c r="F775" s="18"/>
      <c r="G775" s="165"/>
      <c r="H775" s="166"/>
      <c r="I775" s="165"/>
    </row>
    <row r="776">
      <c r="B776" s="165"/>
      <c r="F776" s="18"/>
      <c r="G776" s="165"/>
      <c r="H776" s="166"/>
      <c r="I776" s="165"/>
    </row>
    <row r="777">
      <c r="B777" s="165"/>
      <c r="F777" s="18"/>
      <c r="G777" s="165"/>
      <c r="H777" s="166"/>
      <c r="I777" s="165"/>
    </row>
    <row r="778">
      <c r="B778" s="165"/>
      <c r="F778" s="18"/>
      <c r="G778" s="165"/>
      <c r="H778" s="166"/>
      <c r="I778" s="165"/>
    </row>
    <row r="779">
      <c r="B779" s="165"/>
      <c r="F779" s="18"/>
      <c r="G779" s="165"/>
      <c r="H779" s="166"/>
      <c r="I779" s="165"/>
    </row>
    <row r="780">
      <c r="B780" s="165"/>
      <c r="F780" s="18"/>
      <c r="G780" s="165"/>
      <c r="H780" s="166"/>
      <c r="I780" s="165"/>
    </row>
    <row r="781">
      <c r="B781" s="165"/>
      <c r="F781" s="18"/>
      <c r="G781" s="165"/>
      <c r="H781" s="166"/>
      <c r="I781" s="165"/>
    </row>
    <row r="782">
      <c r="B782" s="165"/>
      <c r="F782" s="18"/>
      <c r="G782" s="165"/>
      <c r="H782" s="166"/>
      <c r="I782" s="165"/>
    </row>
    <row r="783">
      <c r="B783" s="165"/>
      <c r="F783" s="18"/>
      <c r="G783" s="165"/>
      <c r="H783" s="166"/>
      <c r="I783" s="165"/>
    </row>
    <row r="784">
      <c r="B784" s="165"/>
      <c r="F784" s="18"/>
      <c r="G784" s="165"/>
      <c r="H784" s="166"/>
      <c r="I784" s="165"/>
    </row>
    <row r="785">
      <c r="B785" s="165"/>
      <c r="F785" s="18"/>
      <c r="G785" s="165"/>
      <c r="H785" s="166"/>
      <c r="I785" s="165"/>
    </row>
    <row r="786">
      <c r="B786" s="165"/>
      <c r="F786" s="18"/>
      <c r="G786" s="165"/>
      <c r="H786" s="166"/>
      <c r="I786" s="165"/>
    </row>
    <row r="787">
      <c r="B787" s="165"/>
      <c r="F787" s="18"/>
      <c r="G787" s="165"/>
      <c r="H787" s="166"/>
      <c r="I787" s="165"/>
    </row>
    <row r="788">
      <c r="B788" s="165"/>
      <c r="F788" s="18"/>
      <c r="G788" s="165"/>
      <c r="H788" s="166"/>
      <c r="I788" s="165"/>
    </row>
    <row r="789">
      <c r="B789" s="165"/>
      <c r="F789" s="18"/>
      <c r="G789" s="165"/>
      <c r="H789" s="166"/>
      <c r="I789" s="165"/>
    </row>
    <row r="790">
      <c r="B790" s="165"/>
      <c r="F790" s="18"/>
      <c r="G790" s="165"/>
      <c r="H790" s="166"/>
      <c r="I790" s="165"/>
    </row>
    <row r="791">
      <c r="B791" s="165"/>
      <c r="F791" s="18"/>
      <c r="G791" s="165"/>
      <c r="H791" s="166"/>
      <c r="I791" s="165"/>
    </row>
    <row r="792">
      <c r="B792" s="165"/>
      <c r="F792" s="18"/>
      <c r="G792" s="165"/>
      <c r="H792" s="166"/>
      <c r="I792" s="165"/>
    </row>
    <row r="793">
      <c r="B793" s="165"/>
      <c r="F793" s="18"/>
      <c r="G793" s="165"/>
      <c r="H793" s="166"/>
      <c r="I793" s="165"/>
    </row>
    <row r="794">
      <c r="B794" s="165"/>
      <c r="F794" s="18"/>
      <c r="G794" s="165"/>
      <c r="H794" s="166"/>
      <c r="I794" s="165"/>
    </row>
    <row r="795">
      <c r="B795" s="165"/>
      <c r="F795" s="18"/>
      <c r="G795" s="165"/>
      <c r="H795" s="166"/>
      <c r="I795" s="165"/>
    </row>
    <row r="796">
      <c r="B796" s="165"/>
      <c r="F796" s="18"/>
      <c r="G796" s="165"/>
      <c r="H796" s="166"/>
      <c r="I796" s="165"/>
    </row>
    <row r="797">
      <c r="B797" s="165"/>
      <c r="F797" s="18"/>
      <c r="G797" s="165"/>
      <c r="H797" s="166"/>
      <c r="I797" s="165"/>
    </row>
    <row r="798">
      <c r="B798" s="165"/>
      <c r="F798" s="18"/>
      <c r="G798" s="165"/>
      <c r="H798" s="166"/>
      <c r="I798" s="165"/>
    </row>
    <row r="799">
      <c r="B799" s="165"/>
      <c r="F799" s="18"/>
      <c r="G799" s="165"/>
      <c r="H799" s="166"/>
      <c r="I799" s="165"/>
    </row>
    <row r="800">
      <c r="B800" s="165"/>
      <c r="F800" s="18"/>
      <c r="G800" s="165"/>
      <c r="H800" s="166"/>
      <c r="I800" s="165"/>
    </row>
    <row r="801">
      <c r="B801" s="165"/>
      <c r="F801" s="18"/>
      <c r="G801" s="165"/>
      <c r="H801" s="166"/>
      <c r="I801" s="165"/>
    </row>
    <row r="802">
      <c r="B802" s="165"/>
      <c r="F802" s="18"/>
      <c r="G802" s="165"/>
      <c r="H802" s="166"/>
      <c r="I802" s="165"/>
    </row>
    <row r="803">
      <c r="B803" s="165"/>
      <c r="F803" s="18"/>
      <c r="G803" s="165"/>
      <c r="H803" s="166"/>
      <c r="I803" s="165"/>
    </row>
    <row r="804">
      <c r="B804" s="165"/>
      <c r="F804" s="18"/>
      <c r="G804" s="165"/>
      <c r="H804" s="166"/>
      <c r="I804" s="165"/>
    </row>
    <row r="805">
      <c r="B805" s="165"/>
      <c r="F805" s="18"/>
      <c r="G805" s="165"/>
      <c r="H805" s="166"/>
      <c r="I805" s="165"/>
    </row>
    <row r="806">
      <c r="B806" s="165"/>
      <c r="F806" s="18"/>
      <c r="G806" s="165"/>
      <c r="H806" s="166"/>
      <c r="I806" s="165"/>
    </row>
    <row r="807">
      <c r="B807" s="165"/>
      <c r="F807" s="18"/>
      <c r="G807" s="165"/>
      <c r="H807" s="166"/>
      <c r="I807" s="165"/>
    </row>
    <row r="808">
      <c r="B808" s="165"/>
      <c r="F808" s="18"/>
      <c r="G808" s="165"/>
      <c r="H808" s="166"/>
      <c r="I808" s="165"/>
    </row>
    <row r="809">
      <c r="B809" s="165"/>
      <c r="F809" s="18"/>
      <c r="G809" s="165"/>
      <c r="H809" s="166"/>
      <c r="I809" s="165"/>
    </row>
    <row r="810">
      <c r="B810" s="165"/>
      <c r="F810" s="18"/>
      <c r="G810" s="165"/>
      <c r="H810" s="166"/>
      <c r="I810" s="165"/>
    </row>
    <row r="811">
      <c r="B811" s="165"/>
      <c r="F811" s="18"/>
      <c r="G811" s="165"/>
      <c r="H811" s="166"/>
      <c r="I811" s="165"/>
    </row>
    <row r="812">
      <c r="B812" s="165"/>
      <c r="F812" s="18"/>
      <c r="G812" s="165"/>
      <c r="H812" s="166"/>
      <c r="I812" s="165"/>
    </row>
    <row r="813">
      <c r="B813" s="165"/>
      <c r="F813" s="18"/>
      <c r="G813" s="165"/>
      <c r="H813" s="166"/>
      <c r="I813" s="165"/>
    </row>
    <row r="814">
      <c r="B814" s="165"/>
      <c r="F814" s="18"/>
      <c r="G814" s="165"/>
      <c r="H814" s="166"/>
      <c r="I814" s="165"/>
    </row>
    <row r="815">
      <c r="B815" s="165"/>
      <c r="F815" s="18"/>
      <c r="G815" s="165"/>
      <c r="H815" s="166"/>
      <c r="I815" s="165"/>
    </row>
    <row r="816">
      <c r="B816" s="165"/>
      <c r="F816" s="18"/>
      <c r="G816" s="165"/>
      <c r="H816" s="166"/>
      <c r="I816" s="165"/>
    </row>
    <row r="817">
      <c r="B817" s="165"/>
      <c r="F817" s="18"/>
      <c r="G817" s="165"/>
      <c r="H817" s="166"/>
      <c r="I817" s="165"/>
    </row>
    <row r="818">
      <c r="B818" s="165"/>
      <c r="F818" s="18"/>
      <c r="G818" s="165"/>
      <c r="H818" s="166"/>
      <c r="I818" s="165"/>
    </row>
    <row r="819">
      <c r="B819" s="165"/>
      <c r="F819" s="18"/>
      <c r="G819" s="165"/>
      <c r="H819" s="166"/>
      <c r="I819" s="165"/>
    </row>
    <row r="820">
      <c r="B820" s="165"/>
      <c r="F820" s="18"/>
      <c r="G820" s="165"/>
      <c r="H820" s="166"/>
      <c r="I820" s="165"/>
    </row>
    <row r="821">
      <c r="B821" s="165"/>
      <c r="F821" s="18"/>
      <c r="G821" s="165"/>
      <c r="H821" s="166"/>
      <c r="I821" s="165"/>
    </row>
    <row r="822">
      <c r="B822" s="165"/>
      <c r="F822" s="18"/>
      <c r="G822" s="165"/>
      <c r="H822" s="166"/>
      <c r="I822" s="165"/>
    </row>
    <row r="823">
      <c r="B823" s="165"/>
      <c r="F823" s="18"/>
      <c r="G823" s="165"/>
      <c r="H823" s="166"/>
      <c r="I823" s="165"/>
    </row>
    <row r="824">
      <c r="B824" s="165"/>
      <c r="F824" s="18"/>
      <c r="G824" s="165"/>
      <c r="H824" s="166"/>
      <c r="I824" s="165"/>
    </row>
    <row r="825">
      <c r="B825" s="165"/>
      <c r="F825" s="18"/>
      <c r="G825" s="165"/>
      <c r="H825" s="166"/>
      <c r="I825" s="165"/>
    </row>
    <row r="826">
      <c r="B826" s="165"/>
      <c r="F826" s="18"/>
      <c r="G826" s="165"/>
      <c r="H826" s="166"/>
      <c r="I826" s="165"/>
    </row>
    <row r="827">
      <c r="B827" s="165"/>
      <c r="F827" s="18"/>
      <c r="G827" s="165"/>
      <c r="H827" s="166"/>
      <c r="I827" s="165"/>
    </row>
    <row r="828">
      <c r="B828" s="165"/>
      <c r="F828" s="18"/>
      <c r="G828" s="165"/>
      <c r="H828" s="166"/>
      <c r="I828" s="165"/>
    </row>
    <row r="829">
      <c r="B829" s="165"/>
      <c r="F829" s="18"/>
      <c r="G829" s="165"/>
      <c r="H829" s="166"/>
      <c r="I829" s="165"/>
    </row>
    <row r="830">
      <c r="B830" s="165"/>
      <c r="F830" s="18"/>
      <c r="G830" s="165"/>
      <c r="H830" s="166"/>
      <c r="I830" s="165"/>
    </row>
    <row r="831">
      <c r="B831" s="165"/>
      <c r="F831" s="18"/>
      <c r="G831" s="165"/>
      <c r="H831" s="166"/>
      <c r="I831" s="165"/>
    </row>
    <row r="832">
      <c r="B832" s="165"/>
      <c r="F832" s="18"/>
      <c r="G832" s="165"/>
      <c r="H832" s="166"/>
      <c r="I832" s="165"/>
    </row>
    <row r="833">
      <c r="B833" s="165"/>
      <c r="F833" s="18"/>
      <c r="G833" s="165"/>
      <c r="H833" s="166"/>
      <c r="I833" s="165"/>
    </row>
    <row r="834">
      <c r="B834" s="165"/>
      <c r="F834" s="18"/>
      <c r="G834" s="165"/>
      <c r="H834" s="166"/>
      <c r="I834" s="165"/>
    </row>
    <row r="835">
      <c r="B835" s="165"/>
      <c r="F835" s="18"/>
      <c r="G835" s="165"/>
      <c r="H835" s="166"/>
      <c r="I835" s="165"/>
    </row>
    <row r="836">
      <c r="B836" s="165"/>
      <c r="F836" s="18"/>
      <c r="G836" s="165"/>
      <c r="H836" s="166"/>
      <c r="I836" s="165"/>
    </row>
    <row r="837">
      <c r="B837" s="165"/>
      <c r="F837" s="18"/>
      <c r="G837" s="165"/>
      <c r="H837" s="166"/>
      <c r="I837" s="165"/>
    </row>
    <row r="838">
      <c r="B838" s="165"/>
      <c r="F838" s="18"/>
      <c r="G838" s="165"/>
      <c r="H838" s="166"/>
      <c r="I838" s="165"/>
    </row>
    <row r="839">
      <c r="B839" s="165"/>
      <c r="F839" s="18"/>
      <c r="G839" s="165"/>
      <c r="H839" s="166"/>
      <c r="I839" s="165"/>
    </row>
    <row r="840">
      <c r="B840" s="165"/>
      <c r="F840" s="18"/>
      <c r="G840" s="165"/>
      <c r="H840" s="166"/>
      <c r="I840" s="165"/>
    </row>
    <row r="841">
      <c r="B841" s="165"/>
      <c r="F841" s="18"/>
      <c r="G841" s="165"/>
      <c r="H841" s="166"/>
      <c r="I841" s="165"/>
    </row>
    <row r="842">
      <c r="B842" s="165"/>
      <c r="F842" s="18"/>
      <c r="G842" s="165"/>
      <c r="H842" s="166"/>
      <c r="I842" s="165"/>
    </row>
    <row r="843">
      <c r="B843" s="165"/>
      <c r="F843" s="18"/>
      <c r="G843" s="165"/>
      <c r="H843" s="166"/>
      <c r="I843" s="165"/>
    </row>
    <row r="844">
      <c r="B844" s="165"/>
      <c r="F844" s="18"/>
      <c r="G844" s="165"/>
      <c r="H844" s="166"/>
      <c r="I844" s="165"/>
    </row>
    <row r="845">
      <c r="B845" s="165"/>
      <c r="F845" s="18"/>
      <c r="G845" s="165"/>
      <c r="H845" s="166"/>
      <c r="I845" s="165"/>
    </row>
    <row r="846">
      <c r="B846" s="165"/>
      <c r="F846" s="18"/>
      <c r="G846" s="165"/>
      <c r="H846" s="166"/>
      <c r="I846" s="165"/>
    </row>
    <row r="847">
      <c r="B847" s="165"/>
      <c r="F847" s="18"/>
      <c r="G847" s="165"/>
      <c r="H847" s="166"/>
      <c r="I847" s="165"/>
    </row>
    <row r="848">
      <c r="B848" s="165"/>
      <c r="F848" s="18"/>
      <c r="G848" s="165"/>
      <c r="H848" s="166"/>
      <c r="I848" s="165"/>
    </row>
    <row r="849">
      <c r="B849" s="165"/>
      <c r="F849" s="18"/>
      <c r="G849" s="165"/>
      <c r="H849" s="166"/>
      <c r="I849" s="165"/>
    </row>
    <row r="850">
      <c r="B850" s="165"/>
      <c r="F850" s="18"/>
      <c r="G850" s="165"/>
      <c r="H850" s="166"/>
      <c r="I850" s="165"/>
    </row>
    <row r="851">
      <c r="B851" s="165"/>
      <c r="F851" s="18"/>
      <c r="G851" s="165"/>
      <c r="H851" s="166"/>
      <c r="I851" s="165"/>
    </row>
    <row r="852">
      <c r="B852" s="165"/>
      <c r="F852" s="18"/>
      <c r="G852" s="165"/>
      <c r="H852" s="166"/>
      <c r="I852" s="165"/>
    </row>
    <row r="853">
      <c r="B853" s="165"/>
      <c r="F853" s="18"/>
      <c r="G853" s="165"/>
      <c r="H853" s="166"/>
      <c r="I853" s="165"/>
    </row>
    <row r="854">
      <c r="B854" s="165"/>
      <c r="F854" s="18"/>
      <c r="G854" s="165"/>
      <c r="H854" s="166"/>
      <c r="I854" s="165"/>
    </row>
    <row r="855">
      <c r="B855" s="165"/>
      <c r="F855" s="18"/>
      <c r="G855" s="165"/>
      <c r="H855" s="166"/>
      <c r="I855" s="165"/>
    </row>
    <row r="856">
      <c r="B856" s="165"/>
      <c r="F856" s="18"/>
      <c r="G856" s="165"/>
      <c r="H856" s="166"/>
      <c r="I856" s="165"/>
    </row>
    <row r="857">
      <c r="B857" s="165"/>
      <c r="F857" s="18"/>
      <c r="G857" s="165"/>
      <c r="H857" s="166"/>
      <c r="I857" s="165"/>
    </row>
    <row r="858">
      <c r="B858" s="165"/>
      <c r="F858" s="18"/>
      <c r="G858" s="165"/>
      <c r="H858" s="166"/>
      <c r="I858" s="165"/>
    </row>
    <row r="859">
      <c r="B859" s="165"/>
      <c r="F859" s="18"/>
      <c r="G859" s="165"/>
      <c r="H859" s="166"/>
      <c r="I859" s="165"/>
    </row>
    <row r="860">
      <c r="B860" s="165"/>
      <c r="F860" s="18"/>
      <c r="G860" s="165"/>
      <c r="H860" s="166"/>
      <c r="I860" s="165"/>
    </row>
    <row r="861">
      <c r="B861" s="165"/>
      <c r="F861" s="18"/>
      <c r="G861" s="165"/>
      <c r="H861" s="166"/>
      <c r="I861" s="165"/>
    </row>
    <row r="862">
      <c r="B862" s="165"/>
      <c r="F862" s="18"/>
      <c r="G862" s="165"/>
      <c r="H862" s="166"/>
      <c r="I862" s="165"/>
    </row>
    <row r="863">
      <c r="B863" s="165"/>
      <c r="F863" s="18"/>
      <c r="G863" s="165"/>
      <c r="H863" s="166"/>
      <c r="I863" s="165"/>
    </row>
    <row r="864">
      <c r="B864" s="165"/>
      <c r="F864" s="18"/>
      <c r="G864" s="165"/>
      <c r="H864" s="166"/>
      <c r="I864" s="165"/>
    </row>
    <row r="865">
      <c r="B865" s="165"/>
      <c r="F865" s="18"/>
      <c r="G865" s="165"/>
      <c r="H865" s="166"/>
      <c r="I865" s="165"/>
    </row>
    <row r="866">
      <c r="B866" s="165"/>
      <c r="F866" s="18"/>
      <c r="G866" s="165"/>
      <c r="H866" s="166"/>
      <c r="I866" s="165"/>
    </row>
    <row r="867">
      <c r="B867" s="165"/>
      <c r="F867" s="18"/>
      <c r="G867" s="165"/>
      <c r="H867" s="166"/>
      <c r="I867" s="165"/>
    </row>
    <row r="868">
      <c r="B868" s="165"/>
      <c r="F868" s="18"/>
      <c r="G868" s="165"/>
      <c r="H868" s="166"/>
      <c r="I868" s="165"/>
    </row>
    <row r="869">
      <c r="B869" s="165"/>
      <c r="F869" s="18"/>
      <c r="G869" s="165"/>
      <c r="H869" s="166"/>
      <c r="I869" s="165"/>
    </row>
    <row r="870">
      <c r="B870" s="165"/>
      <c r="F870" s="18"/>
      <c r="G870" s="165"/>
      <c r="H870" s="166"/>
      <c r="I870" s="165"/>
    </row>
    <row r="871">
      <c r="B871" s="165"/>
      <c r="F871" s="18"/>
      <c r="G871" s="165"/>
      <c r="H871" s="166"/>
      <c r="I871" s="165"/>
    </row>
    <row r="872">
      <c r="B872" s="165"/>
      <c r="F872" s="18"/>
      <c r="G872" s="165"/>
      <c r="H872" s="166"/>
      <c r="I872" s="165"/>
    </row>
    <row r="873">
      <c r="B873" s="165"/>
      <c r="F873" s="18"/>
      <c r="G873" s="165"/>
      <c r="H873" s="166"/>
      <c r="I873" s="165"/>
    </row>
    <row r="874">
      <c r="B874" s="165"/>
      <c r="F874" s="18"/>
      <c r="G874" s="165"/>
      <c r="H874" s="166"/>
      <c r="I874" s="165"/>
    </row>
    <row r="875">
      <c r="B875" s="165"/>
      <c r="F875" s="18"/>
      <c r="G875" s="165"/>
      <c r="H875" s="166"/>
      <c r="I875" s="165"/>
    </row>
    <row r="876">
      <c r="B876" s="165"/>
      <c r="F876" s="18"/>
      <c r="G876" s="165"/>
      <c r="H876" s="166"/>
      <c r="I876" s="165"/>
    </row>
    <row r="877">
      <c r="B877" s="165"/>
      <c r="F877" s="18"/>
      <c r="G877" s="165"/>
      <c r="H877" s="166"/>
      <c r="I877" s="165"/>
    </row>
    <row r="878">
      <c r="B878" s="165"/>
      <c r="F878" s="18"/>
      <c r="G878" s="165"/>
      <c r="H878" s="166"/>
      <c r="I878" s="165"/>
    </row>
    <row r="879">
      <c r="B879" s="165"/>
      <c r="F879" s="18"/>
      <c r="G879" s="165"/>
      <c r="H879" s="166"/>
      <c r="I879" s="165"/>
    </row>
    <row r="880">
      <c r="B880" s="165"/>
      <c r="F880" s="18"/>
      <c r="G880" s="165"/>
      <c r="H880" s="166"/>
      <c r="I880" s="165"/>
    </row>
    <row r="881">
      <c r="B881" s="165"/>
      <c r="F881" s="18"/>
      <c r="G881" s="165"/>
      <c r="H881" s="166"/>
      <c r="I881" s="165"/>
    </row>
    <row r="882">
      <c r="B882" s="165"/>
      <c r="F882" s="18"/>
      <c r="G882" s="165"/>
      <c r="H882" s="166"/>
      <c r="I882" s="165"/>
    </row>
    <row r="883">
      <c r="B883" s="165"/>
      <c r="F883" s="18"/>
      <c r="G883" s="165"/>
      <c r="H883" s="166"/>
      <c r="I883" s="165"/>
    </row>
    <row r="884">
      <c r="B884" s="165"/>
      <c r="F884" s="18"/>
      <c r="G884" s="165"/>
      <c r="H884" s="166"/>
      <c r="I884" s="165"/>
    </row>
    <row r="885">
      <c r="B885" s="165"/>
      <c r="F885" s="18"/>
      <c r="G885" s="165"/>
      <c r="H885" s="166"/>
      <c r="I885" s="165"/>
    </row>
    <row r="886">
      <c r="B886" s="165"/>
      <c r="F886" s="18"/>
      <c r="G886" s="165"/>
      <c r="H886" s="166"/>
      <c r="I886" s="165"/>
    </row>
    <row r="887">
      <c r="B887" s="165"/>
      <c r="F887" s="18"/>
      <c r="G887" s="165"/>
      <c r="H887" s="166"/>
      <c r="I887" s="165"/>
    </row>
    <row r="888">
      <c r="B888" s="165"/>
      <c r="F888" s="18"/>
      <c r="G888" s="165"/>
      <c r="H888" s="166"/>
      <c r="I888" s="165"/>
    </row>
    <row r="889">
      <c r="B889" s="165"/>
      <c r="F889" s="18"/>
      <c r="G889" s="165"/>
      <c r="H889" s="166"/>
      <c r="I889" s="165"/>
    </row>
    <row r="890">
      <c r="B890" s="165"/>
      <c r="F890" s="18"/>
      <c r="G890" s="165"/>
      <c r="H890" s="166"/>
      <c r="I890" s="165"/>
    </row>
    <row r="891">
      <c r="B891" s="165"/>
      <c r="F891" s="18"/>
      <c r="G891" s="165"/>
      <c r="H891" s="166"/>
      <c r="I891" s="165"/>
    </row>
    <row r="892">
      <c r="B892" s="165"/>
      <c r="F892" s="18"/>
      <c r="G892" s="165"/>
      <c r="H892" s="166"/>
      <c r="I892" s="165"/>
    </row>
    <row r="893">
      <c r="B893" s="165"/>
      <c r="F893" s="18"/>
      <c r="G893" s="165"/>
      <c r="H893" s="166"/>
      <c r="I893" s="165"/>
    </row>
    <row r="894">
      <c r="B894" s="165"/>
      <c r="F894" s="18"/>
      <c r="G894" s="165"/>
      <c r="H894" s="166"/>
      <c r="I894" s="165"/>
    </row>
    <row r="895">
      <c r="B895" s="165"/>
      <c r="F895" s="18"/>
      <c r="G895" s="165"/>
      <c r="H895" s="166"/>
      <c r="I895" s="165"/>
    </row>
    <row r="896">
      <c r="B896" s="165"/>
      <c r="F896" s="18"/>
      <c r="G896" s="165"/>
      <c r="H896" s="166"/>
      <c r="I896" s="165"/>
    </row>
    <row r="897">
      <c r="B897" s="165"/>
      <c r="F897" s="18"/>
      <c r="G897" s="165"/>
      <c r="H897" s="166"/>
      <c r="I897" s="165"/>
    </row>
    <row r="898">
      <c r="B898" s="165"/>
      <c r="F898" s="18"/>
      <c r="G898" s="165"/>
      <c r="H898" s="166"/>
      <c r="I898" s="165"/>
    </row>
    <row r="899">
      <c r="B899" s="165"/>
      <c r="F899" s="18"/>
      <c r="G899" s="165"/>
      <c r="H899" s="166"/>
      <c r="I899" s="165"/>
    </row>
    <row r="900">
      <c r="B900" s="165"/>
      <c r="F900" s="18"/>
      <c r="G900" s="165"/>
      <c r="H900" s="166"/>
      <c r="I900" s="165"/>
    </row>
    <row r="901">
      <c r="B901" s="165"/>
      <c r="F901" s="18"/>
      <c r="G901" s="165"/>
      <c r="H901" s="166"/>
      <c r="I901" s="165"/>
    </row>
    <row r="902">
      <c r="B902" s="165"/>
      <c r="F902" s="18"/>
      <c r="G902" s="165"/>
      <c r="H902" s="166"/>
      <c r="I902" s="165"/>
    </row>
    <row r="903">
      <c r="B903" s="165"/>
      <c r="F903" s="18"/>
      <c r="G903" s="165"/>
      <c r="H903" s="166"/>
      <c r="I903" s="165"/>
    </row>
    <row r="904">
      <c r="B904" s="165"/>
      <c r="F904" s="18"/>
      <c r="G904" s="165"/>
      <c r="H904" s="166"/>
      <c r="I904" s="165"/>
    </row>
    <row r="905">
      <c r="B905" s="165"/>
      <c r="F905" s="18"/>
      <c r="G905" s="165"/>
      <c r="H905" s="166"/>
      <c r="I905" s="165"/>
    </row>
    <row r="906">
      <c r="B906" s="165"/>
      <c r="F906" s="18"/>
      <c r="G906" s="165"/>
      <c r="H906" s="166"/>
      <c r="I906" s="165"/>
    </row>
    <row r="907">
      <c r="B907" s="165"/>
      <c r="F907" s="18"/>
      <c r="G907" s="165"/>
      <c r="H907" s="166"/>
      <c r="I907" s="165"/>
    </row>
    <row r="908">
      <c r="B908" s="165"/>
      <c r="F908" s="18"/>
      <c r="G908" s="165"/>
      <c r="H908" s="166"/>
      <c r="I908" s="165"/>
    </row>
    <row r="909">
      <c r="B909" s="165"/>
      <c r="F909" s="18"/>
      <c r="G909" s="165"/>
      <c r="H909" s="166"/>
      <c r="I909" s="165"/>
    </row>
    <row r="910">
      <c r="B910" s="165"/>
      <c r="F910" s="18"/>
      <c r="G910" s="165"/>
      <c r="H910" s="166"/>
      <c r="I910" s="165"/>
    </row>
    <row r="911">
      <c r="B911" s="165"/>
      <c r="F911" s="18"/>
      <c r="G911" s="165"/>
      <c r="H911" s="166"/>
      <c r="I911" s="165"/>
    </row>
    <row r="912">
      <c r="B912" s="165"/>
      <c r="F912" s="18"/>
      <c r="G912" s="165"/>
      <c r="H912" s="166"/>
      <c r="I912" s="165"/>
    </row>
    <row r="913">
      <c r="B913" s="165"/>
      <c r="F913" s="18"/>
      <c r="G913" s="165"/>
      <c r="H913" s="166"/>
      <c r="I913" s="165"/>
    </row>
    <row r="914">
      <c r="B914" s="165"/>
      <c r="F914" s="18"/>
      <c r="G914" s="165"/>
      <c r="H914" s="166"/>
      <c r="I914" s="165"/>
    </row>
    <row r="915">
      <c r="B915" s="165"/>
      <c r="F915" s="18"/>
      <c r="G915" s="165"/>
      <c r="H915" s="166"/>
      <c r="I915" s="165"/>
    </row>
    <row r="916">
      <c r="B916" s="165"/>
      <c r="F916" s="18"/>
      <c r="G916" s="165"/>
      <c r="H916" s="166"/>
      <c r="I916" s="165"/>
    </row>
    <row r="917">
      <c r="B917" s="165"/>
      <c r="F917" s="18"/>
      <c r="G917" s="165"/>
      <c r="H917" s="166"/>
      <c r="I917" s="165"/>
    </row>
    <row r="918">
      <c r="B918" s="165"/>
      <c r="F918" s="18"/>
      <c r="G918" s="165"/>
      <c r="H918" s="166"/>
      <c r="I918" s="165"/>
    </row>
    <row r="919">
      <c r="B919" s="165"/>
      <c r="F919" s="18"/>
      <c r="G919" s="165"/>
      <c r="H919" s="166"/>
      <c r="I919" s="165"/>
    </row>
    <row r="920">
      <c r="B920" s="165"/>
      <c r="F920" s="18"/>
      <c r="G920" s="165"/>
      <c r="H920" s="166"/>
      <c r="I920" s="165"/>
    </row>
    <row r="921">
      <c r="B921" s="165"/>
      <c r="F921" s="18"/>
      <c r="G921" s="165"/>
      <c r="H921" s="166"/>
      <c r="I921" s="165"/>
    </row>
    <row r="922">
      <c r="B922" s="165"/>
      <c r="F922" s="18"/>
      <c r="G922" s="165"/>
      <c r="H922" s="166"/>
      <c r="I922" s="165"/>
    </row>
    <row r="923">
      <c r="B923" s="165"/>
      <c r="F923" s="18"/>
      <c r="G923" s="165"/>
      <c r="H923" s="166"/>
      <c r="I923" s="165"/>
    </row>
    <row r="924">
      <c r="B924" s="165"/>
      <c r="F924" s="18"/>
      <c r="G924" s="165"/>
      <c r="H924" s="166"/>
      <c r="I924" s="165"/>
    </row>
    <row r="925">
      <c r="B925" s="165"/>
      <c r="F925" s="18"/>
      <c r="G925" s="165"/>
      <c r="H925" s="166"/>
      <c r="I925" s="165"/>
    </row>
    <row r="926">
      <c r="B926" s="165"/>
      <c r="F926" s="18"/>
      <c r="G926" s="165"/>
      <c r="H926" s="166"/>
      <c r="I926" s="165"/>
    </row>
    <row r="927">
      <c r="B927" s="165"/>
      <c r="F927" s="18"/>
      <c r="G927" s="165"/>
      <c r="H927" s="166"/>
      <c r="I927" s="165"/>
    </row>
    <row r="928">
      <c r="B928" s="165"/>
      <c r="F928" s="18"/>
      <c r="G928" s="165"/>
      <c r="H928" s="166"/>
      <c r="I928" s="165"/>
    </row>
    <row r="929">
      <c r="B929" s="165"/>
      <c r="F929" s="18"/>
      <c r="G929" s="165"/>
      <c r="H929" s="166"/>
      <c r="I929" s="165"/>
    </row>
    <row r="930">
      <c r="B930" s="165"/>
      <c r="F930" s="18"/>
      <c r="G930" s="165"/>
      <c r="H930" s="166"/>
      <c r="I930" s="165"/>
    </row>
    <row r="931">
      <c r="B931" s="165"/>
      <c r="F931" s="18"/>
      <c r="G931" s="165"/>
      <c r="H931" s="166"/>
      <c r="I931" s="165"/>
    </row>
    <row r="932">
      <c r="B932" s="165"/>
      <c r="F932" s="18"/>
      <c r="G932" s="165"/>
      <c r="H932" s="166"/>
      <c r="I932" s="165"/>
    </row>
    <row r="933">
      <c r="B933" s="165"/>
      <c r="F933" s="18"/>
      <c r="G933" s="165"/>
      <c r="H933" s="166"/>
      <c r="I933" s="165"/>
    </row>
    <row r="934">
      <c r="B934" s="165"/>
      <c r="F934" s="18"/>
      <c r="G934" s="165"/>
      <c r="H934" s="166"/>
      <c r="I934" s="165"/>
    </row>
    <row r="935">
      <c r="B935" s="165"/>
      <c r="F935" s="18"/>
      <c r="G935" s="165"/>
      <c r="H935" s="166"/>
      <c r="I935" s="165"/>
    </row>
    <row r="936">
      <c r="B936" s="165"/>
      <c r="F936" s="18"/>
      <c r="G936" s="165"/>
      <c r="H936" s="166"/>
      <c r="I936" s="165"/>
    </row>
    <row r="937">
      <c r="B937" s="165"/>
      <c r="F937" s="18"/>
      <c r="G937" s="165"/>
      <c r="H937" s="166"/>
      <c r="I937" s="165"/>
    </row>
    <row r="938">
      <c r="B938" s="165"/>
      <c r="F938" s="18"/>
      <c r="G938" s="165"/>
      <c r="H938" s="166"/>
      <c r="I938" s="165"/>
    </row>
    <row r="939">
      <c r="B939" s="165"/>
      <c r="F939" s="18"/>
      <c r="G939" s="165"/>
      <c r="H939" s="166"/>
      <c r="I939" s="165"/>
    </row>
    <row r="940">
      <c r="B940" s="165"/>
      <c r="F940" s="18"/>
      <c r="G940" s="165"/>
      <c r="H940" s="166"/>
      <c r="I940" s="165"/>
    </row>
    <row r="941">
      <c r="B941" s="165"/>
      <c r="F941" s="18"/>
      <c r="G941" s="165"/>
      <c r="H941" s="166"/>
      <c r="I941" s="165"/>
    </row>
    <row r="942">
      <c r="B942" s="165"/>
      <c r="F942" s="18"/>
      <c r="G942" s="165"/>
      <c r="H942" s="166"/>
      <c r="I942" s="165"/>
    </row>
    <row r="943">
      <c r="B943" s="165"/>
      <c r="F943" s="18"/>
      <c r="G943" s="165"/>
      <c r="H943" s="166"/>
      <c r="I943" s="165"/>
    </row>
    <row r="944">
      <c r="B944" s="165"/>
      <c r="F944" s="18"/>
      <c r="G944" s="165"/>
      <c r="H944" s="166"/>
      <c r="I944" s="165"/>
    </row>
    <row r="945">
      <c r="B945" s="165"/>
      <c r="F945" s="18"/>
      <c r="G945" s="165"/>
      <c r="H945" s="166"/>
      <c r="I945" s="165"/>
    </row>
    <row r="946">
      <c r="B946" s="165"/>
      <c r="F946" s="18"/>
      <c r="G946" s="165"/>
      <c r="H946" s="166"/>
      <c r="I946" s="165"/>
    </row>
    <row r="947">
      <c r="B947" s="165"/>
      <c r="F947" s="18"/>
      <c r="G947" s="165"/>
      <c r="H947" s="166"/>
      <c r="I947" s="165"/>
    </row>
    <row r="948">
      <c r="B948" s="165"/>
      <c r="F948" s="18"/>
      <c r="G948" s="165"/>
      <c r="H948" s="166"/>
      <c r="I948" s="165"/>
    </row>
    <row r="949">
      <c r="B949" s="165"/>
      <c r="F949" s="18"/>
      <c r="G949" s="165"/>
      <c r="H949" s="166"/>
      <c r="I949" s="165"/>
    </row>
    <row r="950">
      <c r="B950" s="165"/>
      <c r="F950" s="18"/>
      <c r="G950" s="165"/>
      <c r="H950" s="166"/>
      <c r="I950" s="165"/>
    </row>
    <row r="951">
      <c r="B951" s="165"/>
      <c r="F951" s="18"/>
      <c r="G951" s="165"/>
      <c r="H951" s="166"/>
      <c r="I951" s="165"/>
    </row>
    <row r="952">
      <c r="B952" s="165"/>
      <c r="F952" s="18"/>
      <c r="G952" s="165"/>
      <c r="H952" s="166"/>
      <c r="I952" s="165"/>
    </row>
    <row r="953">
      <c r="B953" s="165"/>
      <c r="F953" s="18"/>
      <c r="G953" s="165"/>
      <c r="H953" s="166"/>
      <c r="I953" s="165"/>
    </row>
    <row r="954">
      <c r="B954" s="165"/>
      <c r="F954" s="18"/>
      <c r="G954" s="165"/>
      <c r="H954" s="166"/>
      <c r="I954" s="165"/>
    </row>
    <row r="955">
      <c r="B955" s="165"/>
      <c r="F955" s="18"/>
      <c r="G955" s="165"/>
      <c r="H955" s="166"/>
      <c r="I955" s="165"/>
    </row>
    <row r="956">
      <c r="B956" s="165"/>
      <c r="F956" s="18"/>
      <c r="G956" s="165"/>
      <c r="H956" s="166"/>
      <c r="I956" s="165"/>
    </row>
    <row r="957">
      <c r="B957" s="165"/>
      <c r="F957" s="18"/>
      <c r="G957" s="165"/>
      <c r="H957" s="166"/>
      <c r="I957" s="165"/>
    </row>
    <row r="958">
      <c r="B958" s="165"/>
      <c r="F958" s="18"/>
      <c r="G958" s="165"/>
      <c r="H958" s="166"/>
      <c r="I958" s="165"/>
    </row>
    <row r="959">
      <c r="B959" s="165"/>
      <c r="F959" s="18"/>
      <c r="G959" s="165"/>
      <c r="H959" s="166"/>
      <c r="I959" s="165"/>
    </row>
    <row r="960">
      <c r="B960" s="165"/>
      <c r="F960" s="18"/>
      <c r="G960" s="165"/>
      <c r="H960" s="166"/>
      <c r="I960" s="165"/>
    </row>
    <row r="961">
      <c r="B961" s="165"/>
      <c r="F961" s="18"/>
      <c r="G961" s="165"/>
      <c r="H961" s="166"/>
      <c r="I961" s="165"/>
    </row>
    <row r="962">
      <c r="B962" s="165"/>
      <c r="F962" s="18"/>
      <c r="G962" s="165"/>
      <c r="H962" s="166"/>
      <c r="I962" s="165"/>
    </row>
    <row r="963">
      <c r="B963" s="165"/>
      <c r="F963" s="18"/>
      <c r="G963" s="165"/>
      <c r="H963" s="166"/>
      <c r="I963" s="165"/>
    </row>
    <row r="964">
      <c r="B964" s="165"/>
      <c r="F964" s="18"/>
      <c r="G964" s="165"/>
      <c r="H964" s="166"/>
      <c r="I964" s="165"/>
    </row>
    <row r="965">
      <c r="B965" s="165"/>
      <c r="F965" s="18"/>
      <c r="G965" s="165"/>
      <c r="H965" s="166"/>
      <c r="I965" s="165"/>
    </row>
    <row r="966">
      <c r="B966" s="165"/>
      <c r="F966" s="18"/>
      <c r="G966" s="165"/>
      <c r="H966" s="166"/>
      <c r="I966" s="165"/>
    </row>
    <row r="967">
      <c r="B967" s="165"/>
      <c r="F967" s="18"/>
      <c r="G967" s="165"/>
      <c r="H967" s="166"/>
      <c r="I967" s="165"/>
    </row>
    <row r="968">
      <c r="B968" s="165"/>
      <c r="F968" s="18"/>
      <c r="G968" s="165"/>
      <c r="H968" s="166"/>
      <c r="I968" s="165"/>
    </row>
    <row r="969">
      <c r="B969" s="165"/>
      <c r="F969" s="18"/>
      <c r="G969" s="165"/>
      <c r="H969" s="166"/>
      <c r="I969" s="165"/>
    </row>
    <row r="970">
      <c r="B970" s="165"/>
      <c r="F970" s="18"/>
      <c r="G970" s="165"/>
      <c r="H970" s="166"/>
      <c r="I970" s="165"/>
    </row>
    <row r="971">
      <c r="B971" s="165"/>
      <c r="F971" s="18"/>
      <c r="G971" s="165"/>
      <c r="H971" s="166"/>
      <c r="I971" s="165"/>
    </row>
    <row r="972">
      <c r="B972" s="165"/>
      <c r="F972" s="18"/>
      <c r="G972" s="165"/>
      <c r="H972" s="166"/>
      <c r="I972" s="165"/>
    </row>
    <row r="973">
      <c r="B973" s="165"/>
      <c r="F973" s="18"/>
      <c r="G973" s="165"/>
      <c r="H973" s="166"/>
      <c r="I973" s="165"/>
    </row>
    <row r="974">
      <c r="B974" s="165"/>
      <c r="F974" s="18"/>
      <c r="G974" s="165"/>
      <c r="H974" s="166"/>
      <c r="I974" s="165"/>
    </row>
    <row r="975">
      <c r="B975" s="165"/>
      <c r="F975" s="18"/>
      <c r="G975" s="165"/>
      <c r="H975" s="166"/>
      <c r="I975" s="165"/>
    </row>
    <row r="976">
      <c r="B976" s="165"/>
      <c r="F976" s="18"/>
      <c r="G976" s="165"/>
      <c r="H976" s="166"/>
      <c r="I976" s="165"/>
    </row>
    <row r="977">
      <c r="B977" s="165"/>
      <c r="F977" s="18"/>
      <c r="G977" s="165"/>
      <c r="H977" s="166"/>
      <c r="I977" s="165"/>
    </row>
    <row r="978">
      <c r="B978" s="165"/>
      <c r="F978" s="18"/>
      <c r="G978" s="165"/>
      <c r="H978" s="166"/>
      <c r="I978" s="165"/>
    </row>
    <row r="979">
      <c r="B979" s="165"/>
      <c r="F979" s="18"/>
      <c r="G979" s="165"/>
      <c r="H979" s="166"/>
      <c r="I979" s="165"/>
    </row>
    <row r="980">
      <c r="B980" s="165"/>
      <c r="F980" s="18"/>
      <c r="G980" s="165"/>
      <c r="H980" s="166"/>
      <c r="I980" s="165"/>
    </row>
    <row r="981">
      <c r="B981" s="165"/>
      <c r="F981" s="18"/>
      <c r="G981" s="165"/>
      <c r="H981" s="166"/>
      <c r="I981" s="165"/>
    </row>
    <row r="982">
      <c r="B982" s="165"/>
      <c r="F982" s="18"/>
      <c r="G982" s="165"/>
      <c r="H982" s="166"/>
      <c r="I982" s="165"/>
    </row>
    <row r="983">
      <c r="B983" s="165"/>
      <c r="F983" s="18"/>
      <c r="G983" s="165"/>
      <c r="H983" s="166"/>
      <c r="I983" s="165"/>
    </row>
    <row r="984">
      <c r="B984" s="165"/>
      <c r="F984" s="18"/>
      <c r="G984" s="165"/>
      <c r="H984" s="166"/>
      <c r="I984" s="165"/>
    </row>
    <row r="985">
      <c r="B985" s="165"/>
      <c r="F985" s="18"/>
      <c r="G985" s="165"/>
      <c r="H985" s="166"/>
      <c r="I985" s="165"/>
    </row>
    <row r="986">
      <c r="B986" s="165"/>
      <c r="F986" s="18"/>
      <c r="G986" s="165"/>
      <c r="H986" s="166"/>
      <c r="I986" s="165"/>
    </row>
    <row r="987">
      <c r="B987" s="165"/>
      <c r="F987" s="18"/>
      <c r="G987" s="165"/>
      <c r="H987" s="166"/>
      <c r="I987" s="165"/>
    </row>
    <row r="988">
      <c r="B988" s="165"/>
      <c r="F988" s="18"/>
      <c r="G988" s="165"/>
      <c r="H988" s="166"/>
      <c r="I988" s="165"/>
    </row>
    <row r="989">
      <c r="B989" s="165"/>
      <c r="F989" s="18"/>
      <c r="G989" s="165"/>
      <c r="H989" s="166"/>
      <c r="I989" s="165"/>
    </row>
    <row r="990">
      <c r="B990" s="165"/>
      <c r="F990" s="18"/>
      <c r="G990" s="165"/>
      <c r="H990" s="166"/>
      <c r="I990" s="165"/>
    </row>
    <row r="991">
      <c r="B991" s="165"/>
      <c r="F991" s="18"/>
      <c r="G991" s="165"/>
      <c r="H991" s="166"/>
      <c r="I991" s="165"/>
    </row>
    <row r="992">
      <c r="B992" s="165"/>
      <c r="F992" s="18"/>
      <c r="G992" s="165"/>
      <c r="H992" s="166"/>
      <c r="I992" s="165"/>
    </row>
    <row r="993">
      <c r="B993" s="165"/>
      <c r="F993" s="18"/>
      <c r="G993" s="165"/>
      <c r="H993" s="166"/>
      <c r="I993" s="165"/>
    </row>
    <row r="994">
      <c r="B994" s="165"/>
      <c r="F994" s="18"/>
      <c r="G994" s="165"/>
      <c r="H994" s="166"/>
      <c r="I994" s="165"/>
    </row>
    <row r="995">
      <c r="B995" s="165"/>
      <c r="F995" s="18"/>
      <c r="G995" s="165"/>
      <c r="H995" s="166"/>
      <c r="I995" s="165"/>
    </row>
    <row r="996">
      <c r="B996" s="165"/>
      <c r="F996" s="18"/>
      <c r="G996" s="165"/>
      <c r="H996" s="166"/>
      <c r="I996" s="165"/>
    </row>
  </sheetData>
  <mergeCells count="86">
    <mergeCell ref="G3:G4"/>
    <mergeCell ref="G9:G12"/>
    <mergeCell ref="G13:G16"/>
    <mergeCell ref="G17:G19"/>
    <mergeCell ref="G20:G24"/>
    <mergeCell ref="G25:G28"/>
    <mergeCell ref="G29:G32"/>
    <mergeCell ref="G33:G40"/>
    <mergeCell ref="G41:G46"/>
    <mergeCell ref="G47:G50"/>
    <mergeCell ref="G51:G54"/>
    <mergeCell ref="H55:H66"/>
    <mergeCell ref="I55:I66"/>
    <mergeCell ref="J55:J66"/>
    <mergeCell ref="I73:I78"/>
    <mergeCell ref="J73:J78"/>
    <mergeCell ref="G79:G86"/>
    <mergeCell ref="H79:H86"/>
    <mergeCell ref="I79:I86"/>
    <mergeCell ref="J79:J86"/>
    <mergeCell ref="G87:G92"/>
    <mergeCell ref="H87:H92"/>
    <mergeCell ref="I87:I92"/>
    <mergeCell ref="J87:J92"/>
    <mergeCell ref="G55:G66"/>
    <mergeCell ref="G67:G72"/>
    <mergeCell ref="H67:H72"/>
    <mergeCell ref="I67:I72"/>
    <mergeCell ref="J67:J72"/>
    <mergeCell ref="G73:G78"/>
    <mergeCell ref="H73:H78"/>
    <mergeCell ref="B41:B46"/>
    <mergeCell ref="B47:B50"/>
    <mergeCell ref="B51:B54"/>
    <mergeCell ref="B55:B66"/>
    <mergeCell ref="B67:B72"/>
    <mergeCell ref="B73:B78"/>
    <mergeCell ref="B79:B86"/>
    <mergeCell ref="B87:B92"/>
    <mergeCell ref="B9:B12"/>
    <mergeCell ref="B13:B16"/>
    <mergeCell ref="B17:B19"/>
    <mergeCell ref="B20:B24"/>
    <mergeCell ref="B25:B28"/>
    <mergeCell ref="B29:B32"/>
    <mergeCell ref="B33:B40"/>
    <mergeCell ref="G5:G8"/>
    <mergeCell ref="H5:H8"/>
    <mergeCell ref="I5:I8"/>
    <mergeCell ref="J5:J8"/>
    <mergeCell ref="B1:I1"/>
    <mergeCell ref="B3:B4"/>
    <mergeCell ref="H3:H4"/>
    <mergeCell ref="I3:I4"/>
    <mergeCell ref="J3:J4"/>
    <mergeCell ref="B5:B8"/>
    <mergeCell ref="J9:J12"/>
    <mergeCell ref="H9:H12"/>
    <mergeCell ref="I9:I12"/>
    <mergeCell ref="H13:H16"/>
    <mergeCell ref="I13:I16"/>
    <mergeCell ref="J13:J16"/>
    <mergeCell ref="I17:I19"/>
    <mergeCell ref="J17:J19"/>
    <mergeCell ref="H17:H19"/>
    <mergeCell ref="H20:H24"/>
    <mergeCell ref="I20:I24"/>
    <mergeCell ref="J20:J24"/>
    <mergeCell ref="H25:H28"/>
    <mergeCell ref="I25:I28"/>
    <mergeCell ref="J25:J28"/>
    <mergeCell ref="I41:I46"/>
    <mergeCell ref="J41:J46"/>
    <mergeCell ref="H47:H50"/>
    <mergeCell ref="I47:I50"/>
    <mergeCell ref="J47:J50"/>
    <mergeCell ref="H51:H54"/>
    <mergeCell ref="I51:I54"/>
    <mergeCell ref="J51:J54"/>
    <mergeCell ref="H29:H32"/>
    <mergeCell ref="I29:I32"/>
    <mergeCell ref="J29:J32"/>
    <mergeCell ref="H33:H40"/>
    <mergeCell ref="I33:I40"/>
    <mergeCell ref="J33:J40"/>
    <mergeCell ref="H41:H46"/>
  </mergeCells>
  <drawing r:id="rId1"/>
</worksheet>
</file>