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vant\Desktop\proj\FU\Course_2\EXCEL\"/>
    </mc:Choice>
  </mc:AlternateContent>
  <xr:revisionPtr revIDLastSave="0" documentId="13_ncr:40009_{86F05083-01DB-499C-A323-30F939B7D059}" xr6:coauthVersionLast="47" xr6:coauthVersionMax="47" xr10:uidLastSave="{00000000-0000-0000-0000-000000000000}"/>
  <bookViews>
    <workbookView xWindow="12710" yWindow="0" windowWidth="12980" windowHeight="13770"/>
  </bookViews>
  <sheets>
    <sheet name="Параметры" sheetId="1" r:id="rId1"/>
    <sheet name="Имитация" sheetId="2" r:id="rId2"/>
    <sheet name="Портфель" sheetId="3" r:id="rId3"/>
  </sheets>
  <definedNames>
    <definedName name="Corr">Параметры!$B$25</definedName>
    <definedName name="Covar">Параметры!$B$24</definedName>
    <definedName name="CovMatrix">Портфель!$F$5:$G$6</definedName>
    <definedName name="Fractions">Портфель!$B$6:$C$6</definedName>
    <definedName name="GMDevs">Параметры!$B$15:$B$18</definedName>
    <definedName name="GMMean">Параметры!$B$11</definedName>
    <definedName name="GMReturns">Параметры!$C$5:$C$8</definedName>
    <definedName name="GMSqDevs">Параметры!$D$15:$D$18</definedName>
    <definedName name="GMStdev">Параметры!$B$22</definedName>
    <definedName name="GMVar">Параметры!$B$21</definedName>
    <definedName name="GoldDevs">Параметры!$C$15:$C$18</definedName>
    <definedName name="GoldMean">Параметры!$C$11</definedName>
    <definedName name="GoldReturns">Параметры!$D$5:$D$8</definedName>
    <definedName name="GoldSqDevs">Параметры!$E$15:$E$18</definedName>
    <definedName name="GoldStdev">Параметры!$C$22</definedName>
    <definedName name="GoldVar">Параметры!$C$21</definedName>
    <definedName name="Invest">Портфель!$B$7:$C$7</definedName>
    <definedName name="LTable">Имитация!$E$21:$G$24</definedName>
    <definedName name="MeanPerDollar">Портфель!$B$18</definedName>
    <definedName name="Means">Параметры!$B$11:$C$11</definedName>
    <definedName name="MeanTotal">Портфель!$C$18</definedName>
    <definedName name="PerDollarReturns">Портфель!$B$11:$B$14</definedName>
    <definedName name="Probs">Параметры!$B$5:$B$8</definedName>
    <definedName name="SimGM">Имитация!$B$21:$B$420</definedName>
    <definedName name="SimGold">Имитация!$C$21:$C$420</definedName>
    <definedName name="SqDevsPerDollar">Портфель!$E$11:$E$14</definedName>
    <definedName name="SqDevsTotal">Портфель!$F$11:$F$14</definedName>
    <definedName name="TotalReturns">Портфель!$C$11:$C$14</definedName>
    <definedName name="TotInvest">Портфель!$B$3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B16" i="1"/>
  <c r="B24" i="1" s="1"/>
  <c r="B25" i="1" s="1"/>
  <c r="B17" i="1"/>
  <c r="B18" i="1"/>
  <c r="B15" i="1"/>
  <c r="D18" i="1"/>
  <c r="D17" i="1"/>
  <c r="D15" i="1"/>
  <c r="C21" i="1"/>
  <c r="B21" i="1"/>
  <c r="C22" i="1"/>
  <c r="B22" i="1"/>
  <c r="B11" i="1"/>
  <c r="D16" i="1" s="1"/>
  <c r="C11" i="1"/>
  <c r="E17" i="1" s="1"/>
  <c r="E18" i="1" l="1"/>
  <c r="E16" i="1"/>
  <c r="E15" i="1"/>
</calcChain>
</file>

<file path=xl/sharedStrings.xml><?xml version="1.0" encoding="utf-8"?>
<sst xmlns="http://schemas.openxmlformats.org/spreadsheetml/2006/main" count="82" uniqueCount="48">
  <si>
    <t>Имитация доходностей по акциям и золоту</t>
  </si>
  <si>
    <t>Обобщающие характеристики для имитируемых значений</t>
  </si>
  <si>
    <t>Ковариация</t>
  </si>
  <si>
    <t>Точные значения характеристик</t>
  </si>
  <si>
    <t>Корреляция</t>
  </si>
  <si>
    <t>Результаты имитации</t>
  </si>
  <si>
    <t>Вычисление корреляции доходностей</t>
  </si>
  <si>
    <t>Сценарии</t>
  </si>
  <si>
    <t>Депрессия</t>
  </si>
  <si>
    <t>Спад</t>
  </si>
  <si>
    <t>Нормальное</t>
  </si>
  <si>
    <t>Бум</t>
  </si>
  <si>
    <t>Мат. Ожидание</t>
  </si>
  <si>
    <t>дисперсия</t>
  </si>
  <si>
    <t>стандартное откл</t>
  </si>
  <si>
    <t>Анализ портфеля</t>
  </si>
  <si>
    <t>Сумма инвестиций</t>
  </si>
  <si>
    <t>Доли вложений</t>
  </si>
  <si>
    <t>Суммы вложений</t>
  </si>
  <si>
    <t>Доходности</t>
  </si>
  <si>
    <t>Норма</t>
  </si>
  <si>
    <t>Всего</t>
  </si>
  <si>
    <t>Кв. отклонения</t>
  </si>
  <si>
    <t>Дисперсия</t>
  </si>
  <si>
    <t>Станд.отклонение</t>
  </si>
  <si>
    <t xml:space="preserve">Таблица подстановки </t>
  </si>
  <si>
    <t>Доля в акциях</t>
  </si>
  <si>
    <t>Акции</t>
  </si>
  <si>
    <t>Золото</t>
  </si>
  <si>
    <t>Вер-ть</t>
  </si>
  <si>
    <t xml:space="preserve">Доход-ти </t>
  </si>
  <si>
    <t>Доход-ти</t>
  </si>
  <si>
    <t>Откл-ия от ср-его</t>
  </si>
  <si>
    <t>Кв-ты отклонений</t>
  </si>
  <si>
    <t>На рубль</t>
  </si>
  <si>
    <t>Статистические показатели доходности портфеля</t>
  </si>
  <si>
    <t>Мат-ое</t>
  </si>
  <si>
    <t>ожидание</t>
  </si>
  <si>
    <t>Станд-ое</t>
  </si>
  <si>
    <t>отклонение</t>
  </si>
  <si>
    <t>Ком. Вер.</t>
  </si>
  <si>
    <t>Ст. отклонение</t>
  </si>
  <si>
    <t>Выб. ковариация</t>
  </si>
  <si>
    <t>Выб. корреляция</t>
  </si>
  <si>
    <t>Мат. ожидание</t>
  </si>
  <si>
    <t xml:space="preserve">       Таблица просмотра </t>
  </si>
  <si>
    <t>Сред. значение</t>
  </si>
  <si>
    <t>Сл. числа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</si>
</sst>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81" formatCode="0.0000"/>
    <numFmt numFmtId="182" formatCode="0.000"/>
    <numFmt numFmtId="184" formatCode="0.0000000"/>
    <numFmt numFmtId="185" formatCode="0.0"/>
    <numFmt numFmtId="186" formatCode="0.000000"/>
    <numFmt numFmtId="190" formatCode="#,##0&quot;р.&quot;"/>
    <numFmt numFmtId="191" formatCode="#,##0.00&quot;р.&quot;"/>
  </numFmts>
  <fonts count="4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2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181" fontId="0" fillId="0" borderId="0" xfId="0" applyNumberFormat="1"/>
    <xf numFmtId="182" fontId="0" fillId="0" borderId="0" xfId="0" applyNumberFormat="1"/>
    <xf numFmtId="0" fontId="3" fillId="0" borderId="0" xfId="0" applyFont="1"/>
    <xf numFmtId="0" fontId="3" fillId="0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right" wrapText="1"/>
    </xf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3" xfId="0" applyNumberFormat="1" applyFill="1" applyBorder="1"/>
    <xf numFmtId="2" fontId="0" fillId="0" borderId="4" xfId="0" applyNumberFormat="1" applyFill="1" applyBorder="1"/>
    <xf numFmtId="2" fontId="0" fillId="0" borderId="0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Continuous"/>
    </xf>
    <xf numFmtId="2" fontId="0" fillId="0" borderId="0" xfId="0" applyNumberFormat="1" applyFill="1" applyAlignment="1">
      <alignment horizontal="centerContinuous"/>
    </xf>
    <xf numFmtId="184" fontId="0" fillId="2" borderId="0" xfId="0" applyNumberFormat="1" applyFill="1"/>
    <xf numFmtId="0" fontId="2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185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90" fontId="0" fillId="0" borderId="9" xfId="0" applyNumberFormat="1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2" fontId="0" fillId="0" borderId="20" xfId="0" applyNumberFormat="1" applyFill="1" applyBorder="1"/>
    <xf numFmtId="190" fontId="0" fillId="0" borderId="10" xfId="0" applyNumberFormat="1" applyFill="1" applyBorder="1"/>
    <xf numFmtId="190" fontId="0" fillId="0" borderId="11" xfId="0" applyNumberFormat="1" applyFill="1" applyBorder="1"/>
    <xf numFmtId="0" fontId="0" fillId="0" borderId="12" xfId="0" applyFill="1" applyBorder="1"/>
    <xf numFmtId="191" fontId="0" fillId="0" borderId="14" xfId="0" applyNumberFormat="1" applyFill="1" applyBorder="1"/>
    <xf numFmtId="0" fontId="0" fillId="0" borderId="15" xfId="0" applyFill="1" applyBorder="1"/>
    <xf numFmtId="191" fontId="0" fillId="0" borderId="16" xfId="0" applyNumberFormat="1" applyFill="1" applyBorder="1"/>
    <xf numFmtId="0" fontId="0" fillId="0" borderId="17" xfId="0" applyFill="1" applyBorder="1"/>
    <xf numFmtId="191" fontId="0" fillId="0" borderId="19" xfId="0" applyNumberFormat="1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9" xfId="0" applyFill="1" applyBorder="1"/>
    <xf numFmtId="182" fontId="0" fillId="0" borderId="12" xfId="0" applyNumberFormat="1" applyFill="1" applyBorder="1"/>
    <xf numFmtId="186" fontId="0" fillId="0" borderId="15" xfId="0" applyNumberFormat="1" applyFill="1" applyBorder="1"/>
    <xf numFmtId="186" fontId="0" fillId="0" borderId="17" xfId="0" applyNumberFormat="1" applyFill="1" applyBorder="1"/>
    <xf numFmtId="191" fontId="0" fillId="0" borderId="12" xfId="0" applyNumberFormat="1" applyFill="1" applyBorder="1"/>
    <xf numFmtId="191" fontId="0" fillId="0" borderId="15" xfId="0" applyNumberFormat="1" applyFill="1" applyBorder="1"/>
    <xf numFmtId="191" fontId="0" fillId="0" borderId="17" xfId="0" applyNumberFormat="1" applyFill="1" applyBorder="1"/>
    <xf numFmtId="191" fontId="0" fillId="0" borderId="10" xfId="0" applyNumberFormat="1" applyFill="1" applyBorder="1"/>
    <xf numFmtId="191" fontId="0" fillId="0" borderId="11" xfId="0" applyNumberFormat="1" applyFill="1" applyBorder="1"/>
    <xf numFmtId="2" fontId="0" fillId="0" borderId="13" xfId="0" applyNumberFormat="1" applyBorder="1"/>
    <xf numFmtId="2" fontId="0" fillId="0" borderId="1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6390300752705"/>
          <c:y val="9.1360964259902686E-2"/>
          <c:w val="0.5627768849751783"/>
          <c:h val="0.70372634632627751"/>
        </c:manualLayout>
      </c:layout>
      <c:lineChart>
        <c:grouping val="standard"/>
        <c:varyColors val="0"/>
        <c:ser>
          <c:idx val="0"/>
          <c:order val="0"/>
          <c:tx>
            <c:v>Ожидаемый доход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Портфель!$A$25:$A$35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Портфель!$B$25:$B$35</c:f>
              <c:numCache>
                <c:formatCode>#\ ##0.00"р."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7-4C8C-9C45-A25628DD30A0}"/>
            </c:ext>
          </c:extLst>
        </c:ser>
        <c:ser>
          <c:idx val="1"/>
          <c:order val="1"/>
          <c:tx>
            <c:v>Стандартное отклонение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Портфель!$A$25:$A$35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Портфель!$C$25:$C$35</c:f>
              <c:numCache>
                <c:formatCode>#\ ##0.00"р."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7-4C8C-9C45-A25628DD3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000815"/>
        <c:axId val="1"/>
      </c:lineChart>
      <c:catAx>
        <c:axId val="110100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Доля вложения в акции</a:t>
                </a:r>
              </a:p>
            </c:rich>
          </c:tx>
          <c:layout>
            <c:manualLayout>
              <c:xMode val="edge"/>
              <c:yMode val="edge"/>
              <c:x val="0.24138714429082403"/>
              <c:y val="0.8765714138450122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Доход и стандартное отклонение</a:t>
                </a:r>
              </a:p>
            </c:rich>
          </c:tx>
          <c:layout>
            <c:manualLayout>
              <c:xMode val="edge"/>
              <c:yMode val="edge"/>
              <c:x val="1.103484088186624E-2"/>
              <c:y val="0.120991547263114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&quot;р.&quot;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010008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105820842363844"/>
          <c:y val="0.12099154726311437"/>
          <c:w val="0.25931876072385668"/>
          <c:h val="0.708664776826812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-2" verticalDpi="0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0</xdr:row>
      <xdr:rowOff>31750</xdr:rowOff>
    </xdr:from>
    <xdr:to>
      <xdr:col>6</xdr:col>
      <xdr:colOff>279400</xdr:colOff>
      <xdr:row>11</xdr:row>
      <xdr:rowOff>114300</xdr:rowOff>
    </xdr:to>
    <xdr:sp macro="" textlink="">
      <xdr:nvSpPr>
        <xdr:cNvPr id="1026" name="Text 1">
          <a:extLst>
            <a:ext uri="{FF2B5EF4-FFF2-40B4-BE49-F238E27FC236}">
              <a16:creationId xmlns:a16="http://schemas.microsoft.com/office/drawing/2014/main" id="{259037B0-629A-6398-7764-173ED6466289}"/>
            </a:ext>
          </a:extLst>
        </xdr:cNvPr>
        <xdr:cNvSpPr txBox="1">
          <a:spLocks noChangeArrowheads="1"/>
        </xdr:cNvSpPr>
      </xdr:nvSpPr>
      <xdr:spPr bwMode="auto">
        <a:xfrm>
          <a:off x="2952750" y="31750"/>
          <a:ext cx="1504950" cy="186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ru-RU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Имена областей</a:t>
          </a:r>
        </a:p>
        <a:p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Ковар: B23</a:t>
          </a:r>
        </a:p>
        <a:p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АкцОткл: B14:B17</a:t>
          </a:r>
        </a:p>
        <a:p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АкцСредн: B10</a:t>
          </a:r>
        </a:p>
        <a:p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АкцДоходн: C4:C7</a:t>
          </a:r>
        </a:p>
        <a:p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АкцКвОткл: D14:D17</a:t>
          </a:r>
        </a:p>
        <a:p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АкцСтОткл: B21</a:t>
          </a:r>
        </a:p>
        <a:p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ЗлОткл: C14:C17</a:t>
          </a:r>
        </a:p>
        <a:p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ЗлСредн: C10</a:t>
          </a:r>
        </a:p>
        <a:p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ЗлДоходн: D4:D7</a:t>
          </a:r>
        </a:p>
        <a:p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ЗлКвОткл: E14:E17</a:t>
          </a:r>
        </a:p>
        <a:p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ЗлСтОткл: C21</a:t>
          </a:r>
        </a:p>
        <a:p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Вероятности: B4:B7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3</xdr:row>
      <xdr:rowOff>57150</xdr:rowOff>
    </xdr:from>
    <xdr:to>
      <xdr:col>6</xdr:col>
      <xdr:colOff>0</xdr:colOff>
      <xdr:row>9</xdr:row>
      <xdr:rowOff>76200</xdr:rowOff>
    </xdr:to>
    <xdr:sp macro="" textlink="">
      <xdr:nvSpPr>
        <xdr:cNvPr id="2049" name="Text 1">
          <a:extLst>
            <a:ext uri="{FF2B5EF4-FFF2-40B4-BE49-F238E27FC236}">
              <a16:creationId xmlns:a16="http://schemas.microsoft.com/office/drawing/2014/main" id="{3EA6D5FB-B183-BD0F-294F-744DCC8ACDA9}"/>
            </a:ext>
          </a:extLst>
        </xdr:cNvPr>
        <xdr:cNvSpPr txBox="1">
          <a:spLocks noChangeArrowheads="1"/>
        </xdr:cNvSpPr>
      </xdr:nvSpPr>
      <xdr:spPr bwMode="auto">
        <a:xfrm>
          <a:off x="2133600" y="546100"/>
          <a:ext cx="1231900" cy="996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Имена ячеек: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Таблица: E21:G24</a:t>
          </a:r>
          <a:endParaRPr lang="ru-RU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ИмитАкции: B21:B420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ИмитЗолото: C21:C420 </a:t>
          </a:r>
        </a:p>
      </xdr:txBody>
    </xdr:sp>
    <xdr:clientData/>
  </xdr:twoCellAnchor>
  <xdr:twoCellAnchor>
    <xdr:from>
      <xdr:col>3</xdr:col>
      <xdr:colOff>63500</xdr:colOff>
      <xdr:row>11</xdr:row>
      <xdr:rowOff>6350</xdr:rowOff>
    </xdr:from>
    <xdr:to>
      <xdr:col>6</xdr:col>
      <xdr:colOff>0</xdr:colOff>
      <xdr:row>16</xdr:row>
      <xdr:rowOff>57150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BA62DBA0-7A37-A73B-FEB0-976EAA20A726}"/>
            </a:ext>
          </a:extLst>
        </xdr:cNvPr>
        <xdr:cNvSpPr txBox="1">
          <a:spLocks noChangeArrowheads="1"/>
        </xdr:cNvSpPr>
      </xdr:nvSpPr>
      <xdr:spPr bwMode="auto">
        <a:xfrm>
          <a:off x="2146300" y="1797050"/>
          <a:ext cx="1219200" cy="863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Замечание: серым цветом выделена область размещения случайных чисел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38</xdr:row>
      <xdr:rowOff>6350</xdr:rowOff>
    </xdr:from>
    <xdr:to>
      <xdr:col>7</xdr:col>
      <xdr:colOff>12700</xdr:colOff>
      <xdr:row>54</xdr:row>
      <xdr:rowOff>38100</xdr:rowOff>
    </xdr:to>
    <xdr:graphicFrame macro="">
      <xdr:nvGraphicFramePr>
        <xdr:cNvPr id="3074" name="Диаграмма 2">
          <a:extLst>
            <a:ext uri="{FF2B5EF4-FFF2-40B4-BE49-F238E27FC236}">
              <a16:creationId xmlns:a16="http://schemas.microsoft.com/office/drawing/2014/main" id="{548D7410-F1C7-824B-E021-96BC976B2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workbookViewId="0">
      <selection activeCell="B25" sqref="B25"/>
    </sheetView>
  </sheetViews>
  <sheetFormatPr defaultColWidth="9.1796875" defaultRowHeight="12.5" x14ac:dyDescent="0.25"/>
  <cols>
    <col min="1" max="1" width="15.81640625" style="9" customWidth="1"/>
    <col min="2" max="2" width="12.1796875" style="9" customWidth="1"/>
    <col min="3" max="3" width="13" style="9" customWidth="1"/>
    <col min="4" max="4" width="12.36328125" style="9" customWidth="1"/>
    <col min="5" max="5" width="7.7265625" style="9" customWidth="1"/>
    <col min="6" max="6" width="11" style="9" customWidth="1"/>
    <col min="7" max="7" width="9.1796875" style="9"/>
    <col min="8" max="8" width="9.26953125" style="9" customWidth="1"/>
    <col min="9" max="9" width="10.1796875" style="9" customWidth="1"/>
    <col min="10" max="16384" width="9.1796875" style="9"/>
  </cols>
  <sheetData>
    <row r="1" spans="1:9" ht="13" x14ac:dyDescent="0.3">
      <c r="A1" s="7" t="s">
        <v>6</v>
      </c>
      <c r="B1" s="8"/>
      <c r="C1" s="8"/>
      <c r="D1" s="8"/>
      <c r="E1" s="8"/>
      <c r="F1" s="8"/>
    </row>
    <row r="2" spans="1:9" ht="13" x14ac:dyDescent="0.3">
      <c r="A2" s="7"/>
      <c r="B2" s="8"/>
      <c r="C2" s="8"/>
      <c r="D2" s="8"/>
      <c r="E2" s="8"/>
      <c r="F2" s="8"/>
    </row>
    <row r="3" spans="1:9" x14ac:dyDescent="0.25">
      <c r="C3" s="31" t="s">
        <v>30</v>
      </c>
      <c r="D3" s="31" t="s">
        <v>31</v>
      </c>
    </row>
    <row r="4" spans="1:9" ht="12.75" customHeight="1" thickBot="1" x14ac:dyDescent="0.3">
      <c r="A4" s="9" t="s">
        <v>7</v>
      </c>
      <c r="B4" s="10" t="s">
        <v>29</v>
      </c>
      <c r="C4" s="29" t="s">
        <v>27</v>
      </c>
      <c r="D4" s="29" t="s">
        <v>28</v>
      </c>
      <c r="E4" s="10"/>
      <c r="F4" s="10"/>
      <c r="H4" s="10"/>
      <c r="I4" s="10"/>
    </row>
    <row r="5" spans="1:9" x14ac:dyDescent="0.25">
      <c r="A5" s="9" t="s">
        <v>8</v>
      </c>
      <c r="B5" s="11">
        <v>0.05</v>
      </c>
      <c r="C5" s="12">
        <v>-0.2</v>
      </c>
      <c r="D5" s="13">
        <v>0.05</v>
      </c>
    </row>
    <row r="6" spans="1:9" x14ac:dyDescent="0.25">
      <c r="A6" s="9" t="s">
        <v>9</v>
      </c>
      <c r="B6" s="14">
        <v>0.3</v>
      </c>
      <c r="C6" s="15">
        <v>0.1</v>
      </c>
      <c r="D6" s="16">
        <v>0.2</v>
      </c>
    </row>
    <row r="7" spans="1:9" x14ac:dyDescent="0.25">
      <c r="A7" s="9" t="s">
        <v>10</v>
      </c>
      <c r="B7" s="14">
        <v>0.5</v>
      </c>
      <c r="C7" s="15">
        <v>0.3</v>
      </c>
      <c r="D7" s="16">
        <v>-0.12</v>
      </c>
    </row>
    <row r="8" spans="1:9" ht="13" thickBot="1" x14ac:dyDescent="0.3">
      <c r="A8" s="9" t="s">
        <v>11</v>
      </c>
      <c r="B8" s="17">
        <v>0.15</v>
      </c>
      <c r="C8" s="18">
        <v>0.5</v>
      </c>
      <c r="D8" s="19">
        <v>0.09</v>
      </c>
    </row>
    <row r="9" spans="1:9" x14ac:dyDescent="0.25">
      <c r="C9" s="20"/>
      <c r="D9" s="20"/>
      <c r="E9" s="20"/>
      <c r="H9" s="20"/>
    </row>
    <row r="10" spans="1:9" ht="13" thickBot="1" x14ac:dyDescent="0.3">
      <c r="B10" s="28" t="s">
        <v>27</v>
      </c>
      <c r="C10" s="30" t="s">
        <v>28</v>
      </c>
      <c r="D10" s="20"/>
      <c r="E10" s="20"/>
      <c r="H10" s="20"/>
    </row>
    <row r="11" spans="1:9" ht="13" thickBot="1" x14ac:dyDescent="0.3">
      <c r="A11" s="9" t="s">
        <v>12</v>
      </c>
      <c r="B11" s="33">
        <f>SUMPRODUCT(B5:B8, C5:C8)</f>
        <v>0.245</v>
      </c>
      <c r="C11" s="33">
        <f>SUMPRODUCT(B5:B8, D5:D8)</f>
        <v>1.6E-2</v>
      </c>
      <c r="D11" s="20"/>
      <c r="E11" s="20"/>
      <c r="H11" s="20"/>
    </row>
    <row r="12" spans="1:9" x14ac:dyDescent="0.25">
      <c r="D12" s="20"/>
      <c r="E12" s="20"/>
      <c r="H12" s="20"/>
    </row>
    <row r="13" spans="1:9" x14ac:dyDescent="0.25">
      <c r="B13" s="22" t="s">
        <v>32</v>
      </c>
      <c r="C13" s="23"/>
      <c r="D13" s="22" t="s">
        <v>33</v>
      </c>
      <c r="E13" s="22"/>
      <c r="H13" s="20"/>
    </row>
    <row r="14" spans="1:9" ht="13" thickBot="1" x14ac:dyDescent="0.3">
      <c r="B14" s="28" t="s">
        <v>27</v>
      </c>
      <c r="C14" s="30" t="s">
        <v>28</v>
      </c>
      <c r="D14" s="28" t="s">
        <v>27</v>
      </c>
      <c r="E14" s="30" t="s">
        <v>28</v>
      </c>
    </row>
    <row r="15" spans="1:9" ht="13" thickBot="1" x14ac:dyDescent="0.3">
      <c r="A15" s="9" t="s">
        <v>8</v>
      </c>
      <c r="B15" s="66">
        <f>ABS(C5-B$11)</f>
        <v>0.44500000000000001</v>
      </c>
      <c r="C15" s="66">
        <f>ABS(D5-C$11)</f>
        <v>3.4000000000000002E-2</v>
      </c>
      <c r="D15" s="65">
        <f>(C5-B$11)^2</f>
        <v>0.19802500000000001</v>
      </c>
      <c r="E15" s="65">
        <f>(D5-C$11)^2</f>
        <v>1.1560000000000001E-3</v>
      </c>
    </row>
    <row r="16" spans="1:9" ht="13" thickBot="1" x14ac:dyDescent="0.3">
      <c r="A16" s="9" t="s">
        <v>9</v>
      </c>
      <c r="B16" s="66">
        <f t="shared" ref="B16:C18" si="0">ABS(C6-B$11)</f>
        <v>0.14499999999999999</v>
      </c>
      <c r="C16" s="66">
        <f t="shared" si="0"/>
        <v>0.184</v>
      </c>
      <c r="D16" s="65">
        <f>(C6-B$11)^2</f>
        <v>2.1024999999999999E-2</v>
      </c>
      <c r="E16" s="65">
        <f>(D6-C$11)^2</f>
        <v>3.3855999999999997E-2</v>
      </c>
    </row>
    <row r="17" spans="1:5" ht="13" thickBot="1" x14ac:dyDescent="0.3">
      <c r="A17" s="9" t="s">
        <v>10</v>
      </c>
      <c r="B17" s="66">
        <f t="shared" si="0"/>
        <v>5.4999999999999993E-2</v>
      </c>
      <c r="C17" s="66">
        <f t="shared" si="0"/>
        <v>0.13600000000000001</v>
      </c>
      <c r="D17" s="65">
        <f>(C7-B$11)^2</f>
        <v>3.0249999999999995E-3</v>
      </c>
      <c r="E17" s="65">
        <f>(D7-C$11)^2</f>
        <v>1.8496000000000002E-2</v>
      </c>
    </row>
    <row r="18" spans="1:5" x14ac:dyDescent="0.25">
      <c r="A18" s="9" t="s">
        <v>11</v>
      </c>
      <c r="B18" s="66">
        <f t="shared" si="0"/>
        <v>0.255</v>
      </c>
      <c r="C18" s="66">
        <f t="shared" si="0"/>
        <v>7.3999999999999996E-2</v>
      </c>
      <c r="D18" s="65">
        <f>(C8-B$11)^2</f>
        <v>6.5024999999999999E-2</v>
      </c>
      <c r="E18" s="65">
        <f t="shared" ref="D17:E18" si="1">(D8-C$11)^2</f>
        <v>5.4759999999999991E-3</v>
      </c>
    </row>
    <row r="20" spans="1:5" ht="13" thickBot="1" x14ac:dyDescent="0.3">
      <c r="B20" s="28" t="s">
        <v>27</v>
      </c>
      <c r="C20" s="30" t="s">
        <v>28</v>
      </c>
    </row>
    <row r="21" spans="1:5" x14ac:dyDescent="0.25">
      <c r="A21" s="9" t="s">
        <v>13</v>
      </c>
      <c r="B21" s="34">
        <f>SUMPRODUCT(Probs, GMSqDevs)</f>
        <v>2.7474999999999999E-2</v>
      </c>
      <c r="C21" s="34">
        <f>SUMPRODUCT(Probs, GoldSqDevs)</f>
        <v>2.0284E-2</v>
      </c>
    </row>
    <row r="22" spans="1:5" ht="13" thickBot="1" x14ac:dyDescent="0.3">
      <c r="A22" s="9" t="s">
        <v>14</v>
      </c>
      <c r="B22" s="40">
        <f>SQRT(GMVar)</f>
        <v>0.16575584454250775</v>
      </c>
      <c r="C22" s="40">
        <f>SQRT(GMVar)</f>
        <v>0.16575584454250775</v>
      </c>
    </row>
    <row r="23" spans="1:5" ht="13" thickBot="1" x14ac:dyDescent="0.3"/>
    <row r="24" spans="1:5" x14ac:dyDescent="0.25">
      <c r="A24" s="9" t="s">
        <v>2</v>
      </c>
      <c r="B24" s="43">
        <f>SUMPRODUCT(GMDevs,GoldDevs)</f>
        <v>6.8159999999999998E-2</v>
      </c>
    </row>
    <row r="25" spans="1:5" ht="13" thickBot="1" x14ac:dyDescent="0.3">
      <c r="A25" s="9" t="s">
        <v>4</v>
      </c>
      <c r="B25" s="44">
        <f>Covar/(GMStdev*GoldStdev)</f>
        <v>2.4808007279344864</v>
      </c>
    </row>
  </sheetData>
  <phoneticPr fontId="0" type="noConversion"/>
  <printOptions headings="1" gridLines="1" gridLinesSet="0"/>
  <pageMargins left="0.75" right="0.75" top="1" bottom="1" header="0.5" footer="0.5"/>
  <pageSetup orientation="portrait" horizontalDpi="4294967292" verticalDpi="300" r:id="rId1"/>
  <headerFooter alignWithMargins="0">
    <oddFooter>&amp;CCalculating covariance and correlation between two random variables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0"/>
  <sheetViews>
    <sheetView topLeftCell="A4" workbookViewId="0">
      <selection activeCell="I21" sqref="I21"/>
    </sheetView>
  </sheetViews>
  <sheetFormatPr defaultRowHeight="12.5" x14ac:dyDescent="0.25"/>
  <cols>
    <col min="1" max="1" width="15.453125" customWidth="1"/>
    <col min="2" max="2" width="7.54296875" customWidth="1"/>
    <col min="3" max="3" width="6.81640625" customWidth="1"/>
    <col min="4" max="4" width="3.1796875" customWidth="1"/>
    <col min="6" max="6" width="6.453125" customWidth="1"/>
    <col min="7" max="7" width="7.1796875" customWidth="1"/>
  </cols>
  <sheetData>
    <row r="1" spans="1:3" ht="13" x14ac:dyDescent="0.3">
      <c r="A1" s="6" t="s">
        <v>0</v>
      </c>
    </row>
    <row r="3" spans="1:3" ht="13" x14ac:dyDescent="0.3">
      <c r="A3" s="1" t="s">
        <v>1</v>
      </c>
    </row>
    <row r="4" spans="1:3" ht="13" thickBot="1" x14ac:dyDescent="0.3">
      <c r="B4" s="2" t="s">
        <v>27</v>
      </c>
      <c r="C4" s="2" t="s">
        <v>28</v>
      </c>
    </row>
    <row r="5" spans="1:3" x14ac:dyDescent="0.25">
      <c r="A5" t="s">
        <v>46</v>
      </c>
      <c r="B5" s="34"/>
      <c r="C5" s="36"/>
    </row>
    <row r="6" spans="1:3" ht="13" thickBot="1" x14ac:dyDescent="0.3">
      <c r="A6" t="s">
        <v>41</v>
      </c>
      <c r="B6" s="40"/>
      <c r="C6" s="42"/>
    </row>
    <row r="7" spans="1:3" ht="13" thickBot="1" x14ac:dyDescent="0.3"/>
    <row r="8" spans="1:3" x14ac:dyDescent="0.25">
      <c r="A8" t="s">
        <v>42</v>
      </c>
      <c r="B8" s="34"/>
      <c r="C8" s="36"/>
    </row>
    <row r="9" spans="1:3" ht="13" thickBot="1" x14ac:dyDescent="0.3">
      <c r="A9" t="s">
        <v>43</v>
      </c>
      <c r="B9" s="40"/>
      <c r="C9" s="42"/>
    </row>
    <row r="11" spans="1:3" ht="13" x14ac:dyDescent="0.3">
      <c r="A11" s="1" t="s">
        <v>3</v>
      </c>
    </row>
    <row r="12" spans="1:3" ht="13" thickBot="1" x14ac:dyDescent="0.3">
      <c r="B12" s="2" t="s">
        <v>27</v>
      </c>
      <c r="C12" s="2" t="s">
        <v>28</v>
      </c>
    </row>
    <row r="13" spans="1:3" x14ac:dyDescent="0.25">
      <c r="A13" t="s">
        <v>44</v>
      </c>
      <c r="B13" s="34"/>
      <c r="C13" s="36"/>
    </row>
    <row r="14" spans="1:3" ht="13" thickBot="1" x14ac:dyDescent="0.3">
      <c r="A14" t="s">
        <v>41</v>
      </c>
      <c r="B14" s="40"/>
      <c r="C14" s="42"/>
    </row>
    <row r="15" spans="1:3" ht="13" thickBot="1" x14ac:dyDescent="0.3"/>
    <row r="16" spans="1:3" x14ac:dyDescent="0.25">
      <c r="A16" t="s">
        <v>2</v>
      </c>
      <c r="B16" s="43"/>
    </row>
    <row r="17" spans="1:7" ht="13" thickBot="1" x14ac:dyDescent="0.3">
      <c r="A17" t="s">
        <v>4</v>
      </c>
      <c r="B17" s="44"/>
    </row>
    <row r="19" spans="1:7" ht="13" x14ac:dyDescent="0.3">
      <c r="A19" s="1" t="s">
        <v>5</v>
      </c>
      <c r="E19" t="s">
        <v>45</v>
      </c>
    </row>
    <row r="20" spans="1:7" ht="13" thickBot="1" x14ac:dyDescent="0.3">
      <c r="A20" s="2" t="s">
        <v>47</v>
      </c>
      <c r="B20" s="2" t="s">
        <v>27</v>
      </c>
      <c r="C20" s="2" t="s">
        <v>28</v>
      </c>
      <c r="E20" s="2" t="s">
        <v>40</v>
      </c>
      <c r="F20" s="2" t="s">
        <v>27</v>
      </c>
      <c r="G20" s="2" t="s">
        <v>28</v>
      </c>
    </row>
    <row r="21" spans="1:7" x14ac:dyDescent="0.25">
      <c r="A21" s="24"/>
      <c r="B21" s="3"/>
      <c r="C21" s="3"/>
      <c r="E21" s="34"/>
      <c r="F21" s="35"/>
      <c r="G21" s="36"/>
    </row>
    <row r="22" spans="1:7" x14ac:dyDescent="0.25">
      <c r="A22" s="24"/>
      <c r="B22" s="3"/>
      <c r="C22" s="3"/>
      <c r="E22" s="37"/>
      <c r="F22" s="38"/>
      <c r="G22" s="39"/>
    </row>
    <row r="23" spans="1:7" x14ac:dyDescent="0.25">
      <c r="A23" s="24"/>
      <c r="B23" s="3"/>
      <c r="C23" s="3"/>
      <c r="E23" s="37"/>
      <c r="F23" s="38"/>
      <c r="G23" s="39"/>
    </row>
    <row r="24" spans="1:7" ht="13" thickBot="1" x14ac:dyDescent="0.3">
      <c r="A24" s="24"/>
      <c r="B24" s="3"/>
      <c r="C24" s="3"/>
      <c r="E24" s="40"/>
      <c r="F24" s="41"/>
      <c r="G24" s="42"/>
    </row>
    <row r="25" spans="1:7" x14ac:dyDescent="0.25">
      <c r="A25" s="24"/>
      <c r="B25" s="3"/>
      <c r="C25" s="3"/>
    </row>
    <row r="26" spans="1:7" x14ac:dyDescent="0.25">
      <c r="A26" s="24"/>
      <c r="B26" s="3"/>
      <c r="C26" s="3"/>
    </row>
    <row r="27" spans="1:7" x14ac:dyDescent="0.25">
      <c r="A27" s="24"/>
      <c r="B27" s="3"/>
      <c r="C27" s="3"/>
    </row>
    <row r="28" spans="1:7" x14ac:dyDescent="0.25">
      <c r="A28" s="24"/>
      <c r="B28" s="3"/>
      <c r="C28" s="3"/>
    </row>
    <row r="29" spans="1:7" x14ac:dyDescent="0.25">
      <c r="A29" s="24"/>
      <c r="B29" s="3"/>
      <c r="C29" s="3"/>
    </row>
    <row r="30" spans="1:7" x14ac:dyDescent="0.25">
      <c r="A30" s="24"/>
      <c r="B30" s="3"/>
      <c r="C30" s="3"/>
    </row>
    <row r="31" spans="1:7" x14ac:dyDescent="0.25">
      <c r="A31" s="24"/>
      <c r="B31" s="3"/>
      <c r="C31" s="3"/>
      <c r="G31" s="5"/>
    </row>
    <row r="32" spans="1:7" x14ac:dyDescent="0.25">
      <c r="A32" s="24"/>
      <c r="B32" s="3"/>
      <c r="C32" s="3"/>
      <c r="G32" s="5"/>
    </row>
    <row r="33" spans="1:7" x14ac:dyDescent="0.25">
      <c r="A33" s="24"/>
      <c r="B33" s="3"/>
      <c r="C33" s="3"/>
    </row>
    <row r="34" spans="1:7" x14ac:dyDescent="0.25">
      <c r="A34" s="24"/>
      <c r="B34" s="3"/>
      <c r="C34" s="3"/>
      <c r="G34" s="4"/>
    </row>
    <row r="35" spans="1:7" x14ac:dyDescent="0.25">
      <c r="A35" s="24"/>
      <c r="B35" s="3"/>
      <c r="C35" s="3"/>
      <c r="G35" s="4"/>
    </row>
    <row r="36" spans="1:7" x14ac:dyDescent="0.25">
      <c r="A36" s="24"/>
      <c r="B36" s="3"/>
      <c r="C36" s="3"/>
    </row>
    <row r="37" spans="1:7" x14ac:dyDescent="0.25">
      <c r="A37" s="24"/>
      <c r="B37" s="3"/>
      <c r="C37" s="3"/>
    </row>
    <row r="38" spans="1:7" x14ac:dyDescent="0.25">
      <c r="A38" s="24"/>
      <c r="B38" s="3"/>
      <c r="C38" s="3"/>
    </row>
    <row r="39" spans="1:7" x14ac:dyDescent="0.25">
      <c r="A39" s="24"/>
      <c r="B39" s="3"/>
      <c r="C39" s="3"/>
    </row>
    <row r="40" spans="1:7" x14ac:dyDescent="0.25">
      <c r="A40" s="24"/>
      <c r="B40" s="3"/>
      <c r="C40" s="3"/>
    </row>
    <row r="41" spans="1:7" x14ac:dyDescent="0.25">
      <c r="A41" s="24"/>
      <c r="B41" s="3"/>
      <c r="C41" s="3"/>
    </row>
    <row r="42" spans="1:7" x14ac:dyDescent="0.25">
      <c r="A42" s="24"/>
      <c r="B42" s="3"/>
      <c r="C42" s="3"/>
    </row>
    <row r="43" spans="1:7" x14ac:dyDescent="0.25">
      <c r="A43" s="24"/>
      <c r="B43" s="3"/>
      <c r="C43" s="3"/>
    </row>
    <row r="44" spans="1:7" x14ac:dyDescent="0.25">
      <c r="A44" s="24"/>
      <c r="B44" s="3"/>
      <c r="C44" s="3"/>
    </row>
    <row r="45" spans="1:7" x14ac:dyDescent="0.25">
      <c r="A45" s="24"/>
      <c r="B45" s="3"/>
      <c r="C45" s="3"/>
    </row>
    <row r="46" spans="1:7" x14ac:dyDescent="0.25">
      <c r="A46" s="24"/>
      <c r="B46" s="3"/>
      <c r="C46" s="3"/>
    </row>
    <row r="47" spans="1:7" x14ac:dyDescent="0.25">
      <c r="A47" s="24"/>
      <c r="B47" s="3"/>
      <c r="C47" s="3"/>
    </row>
    <row r="48" spans="1:7" x14ac:dyDescent="0.25">
      <c r="A48" s="24"/>
      <c r="B48" s="3"/>
      <c r="C48" s="3"/>
    </row>
    <row r="49" spans="1:3" x14ac:dyDescent="0.25">
      <c r="A49" s="24"/>
      <c r="B49" s="3"/>
      <c r="C49" s="3"/>
    </row>
    <row r="50" spans="1:3" x14ac:dyDescent="0.25">
      <c r="A50" s="24"/>
      <c r="B50" s="3"/>
      <c r="C50" s="3"/>
    </row>
    <row r="51" spans="1:3" x14ac:dyDescent="0.25">
      <c r="A51" s="24"/>
      <c r="B51" s="3"/>
      <c r="C51" s="3"/>
    </row>
    <row r="52" spans="1:3" x14ac:dyDescent="0.25">
      <c r="A52" s="24"/>
      <c r="B52" s="3"/>
      <c r="C52" s="3"/>
    </row>
    <row r="53" spans="1:3" x14ac:dyDescent="0.25">
      <c r="A53" s="24"/>
      <c r="B53" s="3"/>
      <c r="C53" s="3"/>
    </row>
    <row r="54" spans="1:3" x14ac:dyDescent="0.25">
      <c r="A54" s="24"/>
      <c r="B54" s="3"/>
      <c r="C54" s="3"/>
    </row>
    <row r="55" spans="1:3" x14ac:dyDescent="0.25">
      <c r="A55" s="24"/>
      <c r="B55" s="3"/>
      <c r="C55" s="3"/>
    </row>
    <row r="56" spans="1:3" x14ac:dyDescent="0.25">
      <c r="A56" s="24"/>
      <c r="B56" s="3"/>
      <c r="C56" s="3"/>
    </row>
    <row r="57" spans="1:3" x14ac:dyDescent="0.25">
      <c r="A57" s="24"/>
      <c r="B57" s="3"/>
      <c r="C57" s="3"/>
    </row>
    <row r="58" spans="1:3" x14ac:dyDescent="0.25">
      <c r="A58" s="24"/>
      <c r="B58" s="3"/>
      <c r="C58" s="3"/>
    </row>
    <row r="59" spans="1:3" x14ac:dyDescent="0.25">
      <c r="A59" s="24"/>
      <c r="B59" s="3"/>
      <c r="C59" s="3"/>
    </row>
    <row r="60" spans="1:3" x14ac:dyDescent="0.25">
      <c r="A60" s="24"/>
      <c r="B60" s="3"/>
      <c r="C60" s="3"/>
    </row>
    <row r="61" spans="1:3" x14ac:dyDescent="0.25">
      <c r="A61" s="24"/>
      <c r="B61" s="3"/>
      <c r="C61" s="3"/>
    </row>
    <row r="62" spans="1:3" x14ac:dyDescent="0.25">
      <c r="A62" s="24"/>
      <c r="B62" s="3"/>
      <c r="C62" s="3"/>
    </row>
    <row r="63" spans="1:3" x14ac:dyDescent="0.25">
      <c r="A63" s="24"/>
      <c r="B63" s="3"/>
      <c r="C63" s="3"/>
    </row>
    <row r="64" spans="1:3" x14ac:dyDescent="0.25">
      <c r="A64" s="24"/>
      <c r="B64" s="3"/>
      <c r="C64" s="3"/>
    </row>
    <row r="65" spans="1:3" x14ac:dyDescent="0.25">
      <c r="A65" s="24"/>
      <c r="B65" s="3"/>
      <c r="C65" s="3"/>
    </row>
    <row r="66" spans="1:3" x14ac:dyDescent="0.25">
      <c r="A66" s="24"/>
      <c r="B66" s="3"/>
      <c r="C66" s="3"/>
    </row>
    <row r="67" spans="1:3" x14ac:dyDescent="0.25">
      <c r="A67" s="24"/>
      <c r="B67" s="3"/>
      <c r="C67" s="3"/>
    </row>
    <row r="68" spans="1:3" x14ac:dyDescent="0.25">
      <c r="A68" s="24"/>
      <c r="B68" s="3"/>
      <c r="C68" s="3"/>
    </row>
    <row r="69" spans="1:3" x14ac:dyDescent="0.25">
      <c r="A69" s="24"/>
      <c r="B69" s="3"/>
      <c r="C69" s="3"/>
    </row>
    <row r="70" spans="1:3" x14ac:dyDescent="0.25">
      <c r="A70" s="24"/>
      <c r="B70" s="3"/>
      <c r="C70" s="3"/>
    </row>
    <row r="71" spans="1:3" x14ac:dyDescent="0.25">
      <c r="A71" s="24"/>
      <c r="B71" s="3"/>
      <c r="C71" s="3"/>
    </row>
    <row r="72" spans="1:3" x14ac:dyDescent="0.25">
      <c r="A72" s="24"/>
      <c r="B72" s="3"/>
      <c r="C72" s="3"/>
    </row>
    <row r="73" spans="1:3" x14ac:dyDescent="0.25">
      <c r="A73" s="24"/>
      <c r="B73" s="3"/>
      <c r="C73" s="3"/>
    </row>
    <row r="74" spans="1:3" x14ac:dyDescent="0.25">
      <c r="A74" s="24"/>
      <c r="B74" s="3"/>
      <c r="C74" s="3"/>
    </row>
    <row r="75" spans="1:3" x14ac:dyDescent="0.25">
      <c r="A75" s="24"/>
      <c r="B75" s="3"/>
      <c r="C75" s="3"/>
    </row>
    <row r="76" spans="1:3" x14ac:dyDescent="0.25">
      <c r="A76" s="24"/>
      <c r="B76" s="3"/>
      <c r="C76" s="3"/>
    </row>
    <row r="77" spans="1:3" x14ac:dyDescent="0.25">
      <c r="A77" s="24"/>
      <c r="B77" s="3"/>
      <c r="C77" s="3"/>
    </row>
    <row r="78" spans="1:3" x14ac:dyDescent="0.25">
      <c r="A78" s="24"/>
      <c r="B78" s="3"/>
      <c r="C78" s="3"/>
    </row>
    <row r="79" spans="1:3" x14ac:dyDescent="0.25">
      <c r="A79" s="24"/>
      <c r="B79" s="3"/>
      <c r="C79" s="3"/>
    </row>
    <row r="80" spans="1:3" x14ac:dyDescent="0.25">
      <c r="A80" s="24"/>
      <c r="B80" s="3"/>
      <c r="C80" s="3"/>
    </row>
    <row r="81" spans="1:3" x14ac:dyDescent="0.25">
      <c r="A81" s="24"/>
      <c r="B81" s="3"/>
      <c r="C81" s="3"/>
    </row>
    <row r="82" spans="1:3" x14ac:dyDescent="0.25">
      <c r="A82" s="24"/>
      <c r="B82" s="3"/>
      <c r="C82" s="3"/>
    </row>
    <row r="83" spans="1:3" x14ac:dyDescent="0.25">
      <c r="A83" s="24"/>
      <c r="B83" s="3"/>
      <c r="C83" s="3"/>
    </row>
    <row r="84" spans="1:3" x14ac:dyDescent="0.25">
      <c r="A84" s="24"/>
      <c r="B84" s="3"/>
      <c r="C84" s="3"/>
    </row>
    <row r="85" spans="1:3" x14ac:dyDescent="0.25">
      <c r="A85" s="24"/>
      <c r="B85" s="3"/>
      <c r="C85" s="3"/>
    </row>
    <row r="86" spans="1:3" x14ac:dyDescent="0.25">
      <c r="A86" s="24"/>
      <c r="B86" s="3"/>
      <c r="C86" s="3"/>
    </row>
    <row r="87" spans="1:3" x14ac:dyDescent="0.25">
      <c r="A87" s="24"/>
      <c r="B87" s="3"/>
      <c r="C87" s="3"/>
    </row>
    <row r="88" spans="1:3" x14ac:dyDescent="0.25">
      <c r="A88" s="24"/>
      <c r="B88" s="3"/>
      <c r="C88" s="3"/>
    </row>
    <row r="89" spans="1:3" x14ac:dyDescent="0.25">
      <c r="A89" s="24"/>
      <c r="B89" s="3"/>
      <c r="C89" s="3"/>
    </row>
    <row r="90" spans="1:3" x14ac:dyDescent="0.25">
      <c r="A90" s="24"/>
      <c r="B90" s="3"/>
      <c r="C90" s="3"/>
    </row>
    <row r="91" spans="1:3" x14ac:dyDescent="0.25">
      <c r="A91" s="24"/>
      <c r="B91" s="3"/>
      <c r="C91" s="3"/>
    </row>
    <row r="92" spans="1:3" x14ac:dyDescent="0.25">
      <c r="A92" s="24"/>
      <c r="B92" s="3"/>
      <c r="C92" s="3"/>
    </row>
    <row r="93" spans="1:3" x14ac:dyDescent="0.25">
      <c r="A93" s="24"/>
      <c r="B93" s="3"/>
      <c r="C93" s="3"/>
    </row>
    <row r="94" spans="1:3" x14ac:dyDescent="0.25">
      <c r="A94" s="24"/>
      <c r="B94" s="3"/>
      <c r="C94" s="3"/>
    </row>
    <row r="95" spans="1:3" x14ac:dyDescent="0.25">
      <c r="A95" s="24"/>
      <c r="B95" s="3"/>
      <c r="C95" s="3"/>
    </row>
    <row r="96" spans="1:3" x14ac:dyDescent="0.25">
      <c r="A96" s="24"/>
      <c r="B96" s="3"/>
      <c r="C96" s="3"/>
    </row>
    <row r="97" spans="1:3" x14ac:dyDescent="0.25">
      <c r="A97" s="24"/>
      <c r="B97" s="3"/>
      <c r="C97" s="3"/>
    </row>
    <row r="98" spans="1:3" x14ac:dyDescent="0.25">
      <c r="A98" s="24"/>
      <c r="B98" s="3"/>
      <c r="C98" s="3"/>
    </row>
    <row r="99" spans="1:3" x14ac:dyDescent="0.25">
      <c r="A99" s="24"/>
      <c r="B99" s="3"/>
      <c r="C99" s="3"/>
    </row>
    <row r="100" spans="1:3" x14ac:dyDescent="0.25">
      <c r="A100" s="24"/>
      <c r="B100" s="3"/>
      <c r="C100" s="3"/>
    </row>
    <row r="101" spans="1:3" x14ac:dyDescent="0.25">
      <c r="A101" s="24"/>
      <c r="B101" s="3"/>
      <c r="C101" s="3"/>
    </row>
    <row r="102" spans="1:3" x14ac:dyDescent="0.25">
      <c r="A102" s="24"/>
      <c r="B102" s="3"/>
      <c r="C102" s="3"/>
    </row>
    <row r="103" spans="1:3" x14ac:dyDescent="0.25">
      <c r="A103" s="24"/>
      <c r="B103" s="3"/>
      <c r="C103" s="3"/>
    </row>
    <row r="104" spans="1:3" x14ac:dyDescent="0.25">
      <c r="A104" s="24"/>
      <c r="B104" s="3"/>
      <c r="C104" s="3"/>
    </row>
    <row r="105" spans="1:3" x14ac:dyDescent="0.25">
      <c r="A105" s="24"/>
      <c r="B105" s="3"/>
      <c r="C105" s="3"/>
    </row>
    <row r="106" spans="1:3" x14ac:dyDescent="0.25">
      <c r="A106" s="24"/>
      <c r="B106" s="3"/>
      <c r="C106" s="3"/>
    </row>
    <row r="107" spans="1:3" x14ac:dyDescent="0.25">
      <c r="A107" s="24"/>
      <c r="B107" s="3"/>
      <c r="C107" s="3"/>
    </row>
    <row r="108" spans="1:3" x14ac:dyDescent="0.25">
      <c r="A108" s="24"/>
      <c r="B108" s="3"/>
      <c r="C108" s="3"/>
    </row>
    <row r="109" spans="1:3" x14ac:dyDescent="0.25">
      <c r="A109" s="24"/>
      <c r="B109" s="3"/>
      <c r="C109" s="3"/>
    </row>
    <row r="110" spans="1:3" x14ac:dyDescent="0.25">
      <c r="A110" s="24"/>
      <c r="B110" s="3"/>
      <c r="C110" s="3"/>
    </row>
    <row r="111" spans="1:3" x14ac:dyDescent="0.25">
      <c r="A111" s="24"/>
      <c r="B111" s="3"/>
      <c r="C111" s="3"/>
    </row>
    <row r="112" spans="1:3" x14ac:dyDescent="0.25">
      <c r="A112" s="24"/>
      <c r="B112" s="3"/>
      <c r="C112" s="3"/>
    </row>
    <row r="113" spans="1:3" x14ac:dyDescent="0.25">
      <c r="A113" s="24"/>
      <c r="B113" s="3"/>
      <c r="C113" s="3"/>
    </row>
    <row r="114" spans="1:3" x14ac:dyDescent="0.25">
      <c r="A114" s="24"/>
      <c r="B114" s="3"/>
      <c r="C114" s="3"/>
    </row>
    <row r="115" spans="1:3" x14ac:dyDescent="0.25">
      <c r="A115" s="24"/>
      <c r="B115" s="3"/>
      <c r="C115" s="3"/>
    </row>
    <row r="116" spans="1:3" x14ac:dyDescent="0.25">
      <c r="A116" s="24"/>
      <c r="B116" s="3"/>
      <c r="C116" s="3"/>
    </row>
    <row r="117" spans="1:3" x14ac:dyDescent="0.25">
      <c r="A117" s="24"/>
      <c r="B117" s="3"/>
      <c r="C117" s="3"/>
    </row>
    <row r="118" spans="1:3" x14ac:dyDescent="0.25">
      <c r="A118" s="24"/>
      <c r="B118" s="3"/>
      <c r="C118" s="3"/>
    </row>
    <row r="119" spans="1:3" x14ac:dyDescent="0.25">
      <c r="A119" s="24"/>
      <c r="B119" s="3"/>
      <c r="C119" s="3"/>
    </row>
    <row r="120" spans="1:3" x14ac:dyDescent="0.25">
      <c r="A120" s="24"/>
      <c r="B120" s="3"/>
      <c r="C120" s="3"/>
    </row>
    <row r="121" spans="1:3" x14ac:dyDescent="0.25">
      <c r="A121" s="24"/>
      <c r="B121" s="3"/>
      <c r="C121" s="3"/>
    </row>
    <row r="122" spans="1:3" x14ac:dyDescent="0.25">
      <c r="A122" s="24"/>
      <c r="B122" s="3"/>
      <c r="C122" s="3"/>
    </row>
    <row r="123" spans="1:3" x14ac:dyDescent="0.25">
      <c r="A123" s="24"/>
      <c r="B123" s="3"/>
      <c r="C123" s="3"/>
    </row>
    <row r="124" spans="1:3" x14ac:dyDescent="0.25">
      <c r="A124" s="24"/>
      <c r="B124" s="3"/>
      <c r="C124" s="3"/>
    </row>
    <row r="125" spans="1:3" x14ac:dyDescent="0.25">
      <c r="A125" s="24"/>
      <c r="B125" s="3"/>
      <c r="C125" s="3"/>
    </row>
    <row r="126" spans="1:3" x14ac:dyDescent="0.25">
      <c r="A126" s="24"/>
      <c r="B126" s="3"/>
      <c r="C126" s="3"/>
    </row>
    <row r="127" spans="1:3" x14ac:dyDescent="0.25">
      <c r="A127" s="24"/>
      <c r="B127" s="3"/>
      <c r="C127" s="3"/>
    </row>
    <row r="128" spans="1:3" x14ac:dyDescent="0.25">
      <c r="A128" s="24"/>
      <c r="B128" s="3"/>
      <c r="C128" s="3"/>
    </row>
    <row r="129" spans="1:3" x14ac:dyDescent="0.25">
      <c r="A129" s="24"/>
      <c r="B129" s="3"/>
      <c r="C129" s="3"/>
    </row>
    <row r="130" spans="1:3" x14ac:dyDescent="0.25">
      <c r="A130" s="24"/>
      <c r="B130" s="3"/>
      <c r="C130" s="3"/>
    </row>
    <row r="131" spans="1:3" x14ac:dyDescent="0.25">
      <c r="A131" s="24"/>
      <c r="B131" s="3"/>
      <c r="C131" s="3"/>
    </row>
    <row r="132" spans="1:3" x14ac:dyDescent="0.25">
      <c r="A132" s="24"/>
      <c r="B132" s="3"/>
      <c r="C132" s="3"/>
    </row>
    <row r="133" spans="1:3" x14ac:dyDescent="0.25">
      <c r="A133" s="24"/>
      <c r="B133" s="3"/>
      <c r="C133" s="3"/>
    </row>
    <row r="134" spans="1:3" x14ac:dyDescent="0.25">
      <c r="A134" s="24"/>
      <c r="B134" s="3"/>
      <c r="C134" s="3"/>
    </row>
    <row r="135" spans="1:3" x14ac:dyDescent="0.25">
      <c r="A135" s="24"/>
      <c r="B135" s="3"/>
      <c r="C135" s="3"/>
    </row>
    <row r="136" spans="1:3" x14ac:dyDescent="0.25">
      <c r="A136" s="24"/>
      <c r="B136" s="3"/>
      <c r="C136" s="3"/>
    </row>
    <row r="137" spans="1:3" x14ac:dyDescent="0.25">
      <c r="A137" s="24"/>
      <c r="B137" s="3"/>
      <c r="C137" s="3"/>
    </row>
    <row r="138" spans="1:3" x14ac:dyDescent="0.25">
      <c r="A138" s="24"/>
      <c r="B138" s="3"/>
      <c r="C138" s="3"/>
    </row>
    <row r="139" spans="1:3" x14ac:dyDescent="0.25">
      <c r="A139" s="24"/>
      <c r="B139" s="3"/>
      <c r="C139" s="3"/>
    </row>
    <row r="140" spans="1:3" x14ac:dyDescent="0.25">
      <c r="A140" s="24"/>
      <c r="B140" s="3"/>
      <c r="C140" s="3"/>
    </row>
    <row r="141" spans="1:3" x14ac:dyDescent="0.25">
      <c r="A141" s="24"/>
      <c r="B141" s="3"/>
      <c r="C141" s="3"/>
    </row>
    <row r="142" spans="1:3" x14ac:dyDescent="0.25">
      <c r="A142" s="24"/>
      <c r="B142" s="3"/>
      <c r="C142" s="3"/>
    </row>
    <row r="143" spans="1:3" x14ac:dyDescent="0.25">
      <c r="A143" s="24"/>
      <c r="B143" s="3"/>
      <c r="C143" s="3"/>
    </row>
    <row r="144" spans="1:3" x14ac:dyDescent="0.25">
      <c r="A144" s="24"/>
      <c r="B144" s="3"/>
      <c r="C144" s="3"/>
    </row>
    <row r="145" spans="1:3" x14ac:dyDescent="0.25">
      <c r="A145" s="24"/>
      <c r="B145" s="3"/>
      <c r="C145" s="3"/>
    </row>
    <row r="146" spans="1:3" x14ac:dyDescent="0.25">
      <c r="A146" s="24"/>
      <c r="B146" s="3"/>
      <c r="C146" s="3"/>
    </row>
    <row r="147" spans="1:3" x14ac:dyDescent="0.25">
      <c r="A147" s="24"/>
      <c r="B147" s="3"/>
      <c r="C147" s="3"/>
    </row>
    <row r="148" spans="1:3" x14ac:dyDescent="0.25">
      <c r="A148" s="24"/>
      <c r="B148" s="3"/>
      <c r="C148" s="3"/>
    </row>
    <row r="149" spans="1:3" x14ac:dyDescent="0.25">
      <c r="A149" s="24"/>
      <c r="B149" s="3"/>
      <c r="C149" s="3"/>
    </row>
    <row r="150" spans="1:3" x14ac:dyDescent="0.25">
      <c r="A150" s="24"/>
      <c r="B150" s="3"/>
      <c r="C150" s="3"/>
    </row>
    <row r="151" spans="1:3" x14ac:dyDescent="0.25">
      <c r="A151" s="24"/>
      <c r="B151" s="3"/>
      <c r="C151" s="3"/>
    </row>
    <row r="152" spans="1:3" x14ac:dyDescent="0.25">
      <c r="A152" s="24"/>
      <c r="B152" s="3"/>
      <c r="C152" s="3"/>
    </row>
    <row r="153" spans="1:3" x14ac:dyDescent="0.25">
      <c r="A153" s="24"/>
      <c r="B153" s="3"/>
      <c r="C153" s="3"/>
    </row>
    <row r="154" spans="1:3" x14ac:dyDescent="0.25">
      <c r="A154" s="24"/>
      <c r="B154" s="3"/>
      <c r="C154" s="3"/>
    </row>
    <row r="155" spans="1:3" x14ac:dyDescent="0.25">
      <c r="A155" s="24"/>
      <c r="B155" s="3"/>
      <c r="C155" s="3"/>
    </row>
    <row r="156" spans="1:3" x14ac:dyDescent="0.25">
      <c r="A156" s="24"/>
      <c r="B156" s="3"/>
      <c r="C156" s="3"/>
    </row>
    <row r="157" spans="1:3" x14ac:dyDescent="0.25">
      <c r="A157" s="24"/>
      <c r="B157" s="3"/>
      <c r="C157" s="3"/>
    </row>
    <row r="158" spans="1:3" x14ac:dyDescent="0.25">
      <c r="A158" s="24"/>
      <c r="B158" s="3"/>
      <c r="C158" s="3"/>
    </row>
    <row r="159" spans="1:3" x14ac:dyDescent="0.25">
      <c r="A159" s="24"/>
      <c r="B159" s="3"/>
      <c r="C159" s="3"/>
    </row>
    <row r="160" spans="1:3" x14ac:dyDescent="0.25">
      <c r="A160" s="24"/>
      <c r="B160" s="3"/>
      <c r="C160" s="3"/>
    </row>
    <row r="161" spans="1:3" x14ac:dyDescent="0.25">
      <c r="A161" s="24"/>
      <c r="B161" s="3"/>
      <c r="C161" s="3"/>
    </row>
    <row r="162" spans="1:3" x14ac:dyDescent="0.25">
      <c r="A162" s="24"/>
      <c r="B162" s="3"/>
      <c r="C162" s="3"/>
    </row>
    <row r="163" spans="1:3" x14ac:dyDescent="0.25">
      <c r="A163" s="24"/>
      <c r="B163" s="3"/>
      <c r="C163" s="3"/>
    </row>
    <row r="164" spans="1:3" x14ac:dyDescent="0.25">
      <c r="A164" s="24"/>
      <c r="B164" s="3"/>
      <c r="C164" s="3"/>
    </row>
    <row r="165" spans="1:3" x14ac:dyDescent="0.25">
      <c r="A165" s="24"/>
      <c r="B165" s="3"/>
      <c r="C165" s="3"/>
    </row>
    <row r="166" spans="1:3" x14ac:dyDescent="0.25">
      <c r="A166" s="24"/>
      <c r="B166" s="3"/>
      <c r="C166" s="3"/>
    </row>
    <row r="167" spans="1:3" x14ac:dyDescent="0.25">
      <c r="A167" s="24"/>
      <c r="B167" s="3"/>
      <c r="C167" s="3"/>
    </row>
    <row r="168" spans="1:3" x14ac:dyDescent="0.25">
      <c r="A168" s="24"/>
      <c r="B168" s="3"/>
      <c r="C168" s="3"/>
    </row>
    <row r="169" spans="1:3" x14ac:dyDescent="0.25">
      <c r="A169" s="24"/>
      <c r="B169" s="3"/>
      <c r="C169" s="3"/>
    </row>
    <row r="170" spans="1:3" x14ac:dyDescent="0.25">
      <c r="A170" s="24"/>
      <c r="B170" s="3"/>
      <c r="C170" s="3"/>
    </row>
    <row r="171" spans="1:3" x14ac:dyDescent="0.25">
      <c r="A171" s="24"/>
      <c r="B171" s="3"/>
      <c r="C171" s="3"/>
    </row>
    <row r="172" spans="1:3" x14ac:dyDescent="0.25">
      <c r="A172" s="24"/>
      <c r="B172" s="3"/>
      <c r="C172" s="3"/>
    </row>
    <row r="173" spans="1:3" x14ac:dyDescent="0.25">
      <c r="A173" s="24"/>
      <c r="B173" s="3"/>
      <c r="C173" s="3"/>
    </row>
    <row r="174" spans="1:3" x14ac:dyDescent="0.25">
      <c r="A174" s="24"/>
      <c r="B174" s="3"/>
      <c r="C174" s="3"/>
    </row>
    <row r="175" spans="1:3" x14ac:dyDescent="0.25">
      <c r="A175" s="24"/>
      <c r="B175" s="3"/>
      <c r="C175" s="3"/>
    </row>
    <row r="176" spans="1:3" x14ac:dyDescent="0.25">
      <c r="A176" s="24"/>
      <c r="B176" s="3"/>
      <c r="C176" s="3"/>
    </row>
    <row r="177" spans="1:3" x14ac:dyDescent="0.25">
      <c r="A177" s="24"/>
      <c r="B177" s="3"/>
      <c r="C177" s="3"/>
    </row>
    <row r="178" spans="1:3" x14ac:dyDescent="0.25">
      <c r="A178" s="24"/>
      <c r="B178" s="3"/>
      <c r="C178" s="3"/>
    </row>
    <row r="179" spans="1:3" x14ac:dyDescent="0.25">
      <c r="A179" s="24"/>
      <c r="B179" s="3"/>
      <c r="C179" s="3"/>
    </row>
    <row r="180" spans="1:3" x14ac:dyDescent="0.25">
      <c r="A180" s="24"/>
      <c r="B180" s="3"/>
      <c r="C180" s="3"/>
    </row>
    <row r="181" spans="1:3" x14ac:dyDescent="0.25">
      <c r="A181" s="24"/>
      <c r="B181" s="3"/>
      <c r="C181" s="3"/>
    </row>
    <row r="182" spans="1:3" x14ac:dyDescent="0.25">
      <c r="A182" s="24"/>
      <c r="B182" s="3"/>
      <c r="C182" s="3"/>
    </row>
    <row r="183" spans="1:3" x14ac:dyDescent="0.25">
      <c r="A183" s="24"/>
      <c r="B183" s="3"/>
      <c r="C183" s="3"/>
    </row>
    <row r="184" spans="1:3" x14ac:dyDescent="0.25">
      <c r="A184" s="24"/>
      <c r="B184" s="3"/>
      <c r="C184" s="3"/>
    </row>
    <row r="185" spans="1:3" x14ac:dyDescent="0.25">
      <c r="A185" s="24"/>
      <c r="B185" s="3"/>
      <c r="C185" s="3"/>
    </row>
    <row r="186" spans="1:3" x14ac:dyDescent="0.25">
      <c r="A186" s="24"/>
      <c r="B186" s="3"/>
      <c r="C186" s="3"/>
    </row>
    <row r="187" spans="1:3" x14ac:dyDescent="0.25">
      <c r="A187" s="24"/>
      <c r="B187" s="3"/>
      <c r="C187" s="3"/>
    </row>
    <row r="188" spans="1:3" x14ac:dyDescent="0.25">
      <c r="A188" s="24"/>
      <c r="B188" s="3"/>
      <c r="C188" s="3"/>
    </row>
    <row r="189" spans="1:3" x14ac:dyDescent="0.25">
      <c r="A189" s="24"/>
      <c r="B189" s="3"/>
      <c r="C189" s="3"/>
    </row>
    <row r="190" spans="1:3" x14ac:dyDescent="0.25">
      <c r="A190" s="24"/>
      <c r="B190" s="3"/>
      <c r="C190" s="3"/>
    </row>
    <row r="191" spans="1:3" x14ac:dyDescent="0.25">
      <c r="A191" s="24"/>
      <c r="B191" s="3"/>
      <c r="C191" s="3"/>
    </row>
    <row r="192" spans="1:3" x14ac:dyDescent="0.25">
      <c r="A192" s="24"/>
      <c r="B192" s="3"/>
      <c r="C192" s="3"/>
    </row>
    <row r="193" spans="1:3" x14ac:dyDescent="0.25">
      <c r="A193" s="24"/>
      <c r="B193" s="3"/>
      <c r="C193" s="3"/>
    </row>
    <row r="194" spans="1:3" x14ac:dyDescent="0.25">
      <c r="A194" s="24"/>
      <c r="B194" s="3"/>
      <c r="C194" s="3"/>
    </row>
    <row r="195" spans="1:3" x14ac:dyDescent="0.25">
      <c r="A195" s="24"/>
      <c r="B195" s="3"/>
      <c r="C195" s="3"/>
    </row>
    <row r="196" spans="1:3" x14ac:dyDescent="0.25">
      <c r="A196" s="24"/>
      <c r="B196" s="3"/>
      <c r="C196" s="3"/>
    </row>
    <row r="197" spans="1:3" x14ac:dyDescent="0.25">
      <c r="A197" s="24"/>
      <c r="B197" s="3"/>
      <c r="C197" s="3"/>
    </row>
    <row r="198" spans="1:3" x14ac:dyDescent="0.25">
      <c r="A198" s="24"/>
      <c r="B198" s="3"/>
      <c r="C198" s="3"/>
    </row>
    <row r="199" spans="1:3" x14ac:dyDescent="0.25">
      <c r="A199" s="24"/>
      <c r="B199" s="3"/>
      <c r="C199" s="3"/>
    </row>
    <row r="200" spans="1:3" x14ac:dyDescent="0.25">
      <c r="A200" s="24"/>
      <c r="B200" s="3"/>
      <c r="C200" s="3"/>
    </row>
    <row r="201" spans="1:3" x14ac:dyDescent="0.25">
      <c r="A201" s="24"/>
      <c r="B201" s="3"/>
      <c r="C201" s="3"/>
    </row>
    <row r="202" spans="1:3" x14ac:dyDescent="0.25">
      <c r="A202" s="24"/>
      <c r="B202" s="3"/>
      <c r="C202" s="3"/>
    </row>
    <row r="203" spans="1:3" x14ac:dyDescent="0.25">
      <c r="A203" s="24"/>
      <c r="B203" s="3"/>
      <c r="C203" s="3"/>
    </row>
    <row r="204" spans="1:3" x14ac:dyDescent="0.25">
      <c r="A204" s="24"/>
      <c r="B204" s="3"/>
      <c r="C204" s="3"/>
    </row>
    <row r="205" spans="1:3" x14ac:dyDescent="0.25">
      <c r="A205" s="24"/>
      <c r="B205" s="3"/>
      <c r="C205" s="3"/>
    </row>
    <row r="206" spans="1:3" x14ac:dyDescent="0.25">
      <c r="A206" s="24"/>
      <c r="B206" s="3"/>
      <c r="C206" s="3"/>
    </row>
    <row r="207" spans="1:3" x14ac:dyDescent="0.25">
      <c r="A207" s="24"/>
      <c r="B207" s="3"/>
      <c r="C207" s="3"/>
    </row>
    <row r="208" spans="1:3" x14ac:dyDescent="0.25">
      <c r="A208" s="24"/>
      <c r="B208" s="3"/>
      <c r="C208" s="3"/>
    </row>
    <row r="209" spans="1:3" x14ac:dyDescent="0.25">
      <c r="A209" s="24"/>
      <c r="B209" s="3"/>
      <c r="C209" s="3"/>
    </row>
    <row r="210" spans="1:3" x14ac:dyDescent="0.25">
      <c r="A210" s="24"/>
      <c r="B210" s="3"/>
      <c r="C210" s="3"/>
    </row>
    <row r="211" spans="1:3" x14ac:dyDescent="0.25">
      <c r="A211" s="24"/>
      <c r="B211" s="3"/>
      <c r="C211" s="3"/>
    </row>
    <row r="212" spans="1:3" x14ac:dyDescent="0.25">
      <c r="A212" s="24"/>
      <c r="B212" s="3"/>
      <c r="C212" s="3"/>
    </row>
    <row r="213" spans="1:3" x14ac:dyDescent="0.25">
      <c r="A213" s="24"/>
      <c r="B213" s="3"/>
      <c r="C213" s="3"/>
    </row>
    <row r="214" spans="1:3" x14ac:dyDescent="0.25">
      <c r="A214" s="24"/>
      <c r="B214" s="3"/>
      <c r="C214" s="3"/>
    </row>
    <row r="215" spans="1:3" x14ac:dyDescent="0.25">
      <c r="A215" s="24"/>
      <c r="B215" s="3"/>
      <c r="C215" s="3"/>
    </row>
    <row r="216" spans="1:3" x14ac:dyDescent="0.25">
      <c r="A216" s="24"/>
      <c r="B216" s="3"/>
      <c r="C216" s="3"/>
    </row>
    <row r="217" spans="1:3" x14ac:dyDescent="0.25">
      <c r="A217" s="24"/>
      <c r="B217" s="3"/>
      <c r="C217" s="3"/>
    </row>
    <row r="218" spans="1:3" x14ac:dyDescent="0.25">
      <c r="A218" s="24"/>
      <c r="B218" s="3"/>
      <c r="C218" s="3"/>
    </row>
    <row r="219" spans="1:3" x14ac:dyDescent="0.25">
      <c r="A219" s="24"/>
      <c r="B219" s="3"/>
      <c r="C219" s="3"/>
    </row>
    <row r="220" spans="1:3" x14ac:dyDescent="0.25">
      <c r="A220" s="24"/>
      <c r="B220" s="3"/>
      <c r="C220" s="3"/>
    </row>
    <row r="221" spans="1:3" x14ac:dyDescent="0.25">
      <c r="A221" s="24"/>
      <c r="B221" s="3"/>
      <c r="C221" s="3"/>
    </row>
    <row r="222" spans="1:3" x14ac:dyDescent="0.25">
      <c r="A222" s="24"/>
      <c r="B222" s="3"/>
      <c r="C222" s="3"/>
    </row>
    <row r="223" spans="1:3" x14ac:dyDescent="0.25">
      <c r="A223" s="24"/>
      <c r="B223" s="3"/>
      <c r="C223" s="3"/>
    </row>
    <row r="224" spans="1:3" x14ac:dyDescent="0.25">
      <c r="A224" s="24"/>
      <c r="B224" s="3"/>
      <c r="C224" s="3"/>
    </row>
    <row r="225" spans="1:3" x14ac:dyDescent="0.25">
      <c r="A225" s="24"/>
      <c r="B225" s="3"/>
      <c r="C225" s="3"/>
    </row>
    <row r="226" spans="1:3" x14ac:dyDescent="0.25">
      <c r="A226" s="24"/>
      <c r="B226" s="3"/>
      <c r="C226" s="3"/>
    </row>
    <row r="227" spans="1:3" x14ac:dyDescent="0.25">
      <c r="A227" s="24"/>
      <c r="B227" s="3"/>
      <c r="C227" s="3"/>
    </row>
    <row r="228" spans="1:3" x14ac:dyDescent="0.25">
      <c r="A228" s="24"/>
      <c r="B228" s="3"/>
      <c r="C228" s="3"/>
    </row>
    <row r="229" spans="1:3" x14ac:dyDescent="0.25">
      <c r="A229" s="24"/>
      <c r="B229" s="3"/>
      <c r="C229" s="3"/>
    </row>
    <row r="230" spans="1:3" x14ac:dyDescent="0.25">
      <c r="A230" s="24"/>
      <c r="B230" s="3"/>
      <c r="C230" s="3"/>
    </row>
    <row r="231" spans="1:3" x14ac:dyDescent="0.25">
      <c r="A231" s="24"/>
      <c r="B231" s="3"/>
      <c r="C231" s="3"/>
    </row>
    <row r="232" spans="1:3" x14ac:dyDescent="0.25">
      <c r="A232" s="24"/>
      <c r="B232" s="3"/>
      <c r="C232" s="3"/>
    </row>
    <row r="233" spans="1:3" x14ac:dyDescent="0.25">
      <c r="A233" s="24"/>
      <c r="B233" s="3"/>
      <c r="C233" s="3"/>
    </row>
    <row r="234" spans="1:3" x14ac:dyDescent="0.25">
      <c r="A234" s="24"/>
      <c r="B234" s="3"/>
      <c r="C234" s="3"/>
    </row>
    <row r="235" spans="1:3" x14ac:dyDescent="0.25">
      <c r="A235" s="24"/>
      <c r="B235" s="3"/>
      <c r="C235" s="3"/>
    </row>
    <row r="236" spans="1:3" x14ac:dyDescent="0.25">
      <c r="A236" s="24"/>
      <c r="B236" s="3"/>
      <c r="C236" s="3"/>
    </row>
    <row r="237" spans="1:3" x14ac:dyDescent="0.25">
      <c r="A237" s="24"/>
      <c r="B237" s="3"/>
      <c r="C237" s="3"/>
    </row>
    <row r="238" spans="1:3" x14ac:dyDescent="0.25">
      <c r="A238" s="24"/>
      <c r="B238" s="3"/>
      <c r="C238" s="3"/>
    </row>
    <row r="239" spans="1:3" x14ac:dyDescent="0.25">
      <c r="A239" s="24"/>
      <c r="B239" s="3"/>
      <c r="C239" s="3"/>
    </row>
    <row r="240" spans="1:3" x14ac:dyDescent="0.25">
      <c r="A240" s="24"/>
      <c r="B240" s="3"/>
      <c r="C240" s="3"/>
    </row>
    <row r="241" spans="1:3" x14ac:dyDescent="0.25">
      <c r="A241" s="24"/>
      <c r="B241" s="3"/>
      <c r="C241" s="3"/>
    </row>
    <row r="242" spans="1:3" x14ac:dyDescent="0.25">
      <c r="A242" s="24"/>
      <c r="B242" s="3"/>
      <c r="C242" s="3"/>
    </row>
    <row r="243" spans="1:3" x14ac:dyDescent="0.25">
      <c r="A243" s="24"/>
      <c r="B243" s="3"/>
      <c r="C243" s="3"/>
    </row>
    <row r="244" spans="1:3" x14ac:dyDescent="0.25">
      <c r="A244" s="24"/>
      <c r="B244" s="3"/>
      <c r="C244" s="3"/>
    </row>
    <row r="245" spans="1:3" x14ac:dyDescent="0.25">
      <c r="A245" s="24"/>
      <c r="B245" s="3"/>
      <c r="C245" s="3"/>
    </row>
    <row r="246" spans="1:3" x14ac:dyDescent="0.25">
      <c r="A246" s="24"/>
      <c r="B246" s="3"/>
      <c r="C246" s="3"/>
    </row>
    <row r="247" spans="1:3" x14ac:dyDescent="0.25">
      <c r="A247" s="24"/>
      <c r="B247" s="3"/>
      <c r="C247" s="3"/>
    </row>
    <row r="248" spans="1:3" x14ac:dyDescent="0.25">
      <c r="A248" s="24"/>
      <c r="B248" s="3"/>
      <c r="C248" s="3"/>
    </row>
    <row r="249" spans="1:3" x14ac:dyDescent="0.25">
      <c r="A249" s="24"/>
      <c r="B249" s="3"/>
      <c r="C249" s="3"/>
    </row>
    <row r="250" spans="1:3" x14ac:dyDescent="0.25">
      <c r="A250" s="24"/>
      <c r="B250" s="3"/>
      <c r="C250" s="3"/>
    </row>
    <row r="251" spans="1:3" x14ac:dyDescent="0.25">
      <c r="A251" s="24"/>
      <c r="B251" s="3"/>
      <c r="C251" s="3"/>
    </row>
    <row r="252" spans="1:3" x14ac:dyDescent="0.25">
      <c r="A252" s="24"/>
      <c r="B252" s="3"/>
      <c r="C252" s="3"/>
    </row>
    <row r="253" spans="1:3" x14ac:dyDescent="0.25">
      <c r="A253" s="24"/>
      <c r="B253" s="3"/>
      <c r="C253" s="3"/>
    </row>
    <row r="254" spans="1:3" x14ac:dyDescent="0.25">
      <c r="A254" s="24"/>
      <c r="B254" s="3"/>
      <c r="C254" s="3"/>
    </row>
    <row r="255" spans="1:3" x14ac:dyDescent="0.25">
      <c r="A255" s="24"/>
      <c r="B255" s="3"/>
      <c r="C255" s="3"/>
    </row>
    <row r="256" spans="1:3" x14ac:dyDescent="0.25">
      <c r="A256" s="24"/>
      <c r="B256" s="3"/>
      <c r="C256" s="3"/>
    </row>
    <row r="257" spans="1:3" x14ac:dyDescent="0.25">
      <c r="A257" s="24"/>
      <c r="B257" s="3"/>
      <c r="C257" s="3"/>
    </row>
    <row r="258" spans="1:3" x14ac:dyDescent="0.25">
      <c r="A258" s="24"/>
      <c r="B258" s="3"/>
      <c r="C258" s="3"/>
    </row>
    <row r="259" spans="1:3" x14ac:dyDescent="0.25">
      <c r="A259" s="24"/>
      <c r="B259" s="3"/>
      <c r="C259" s="3"/>
    </row>
    <row r="260" spans="1:3" x14ac:dyDescent="0.25">
      <c r="A260" s="24"/>
      <c r="B260" s="3"/>
      <c r="C260" s="3"/>
    </row>
    <row r="261" spans="1:3" x14ac:dyDescent="0.25">
      <c r="A261" s="24"/>
      <c r="B261" s="3"/>
      <c r="C261" s="3"/>
    </row>
    <row r="262" spans="1:3" x14ac:dyDescent="0.25">
      <c r="A262" s="24"/>
      <c r="B262" s="3"/>
      <c r="C262" s="3"/>
    </row>
    <row r="263" spans="1:3" x14ac:dyDescent="0.25">
      <c r="A263" s="24"/>
      <c r="B263" s="3"/>
      <c r="C263" s="3"/>
    </row>
    <row r="264" spans="1:3" x14ac:dyDescent="0.25">
      <c r="A264" s="24"/>
      <c r="B264" s="3"/>
      <c r="C264" s="3"/>
    </row>
    <row r="265" spans="1:3" x14ac:dyDescent="0.25">
      <c r="A265" s="24"/>
      <c r="B265" s="3"/>
      <c r="C265" s="3"/>
    </row>
    <row r="266" spans="1:3" x14ac:dyDescent="0.25">
      <c r="A266" s="24"/>
      <c r="B266" s="3"/>
      <c r="C266" s="3"/>
    </row>
    <row r="267" spans="1:3" x14ac:dyDescent="0.25">
      <c r="A267" s="24"/>
      <c r="B267" s="3"/>
      <c r="C267" s="3"/>
    </row>
    <row r="268" spans="1:3" x14ac:dyDescent="0.25">
      <c r="A268" s="24"/>
      <c r="B268" s="3"/>
      <c r="C268" s="3"/>
    </row>
    <row r="269" spans="1:3" x14ac:dyDescent="0.25">
      <c r="A269" s="24"/>
      <c r="B269" s="3"/>
      <c r="C269" s="3"/>
    </row>
    <row r="270" spans="1:3" x14ac:dyDescent="0.25">
      <c r="A270" s="24"/>
      <c r="B270" s="3"/>
      <c r="C270" s="3"/>
    </row>
    <row r="271" spans="1:3" x14ac:dyDescent="0.25">
      <c r="A271" s="24"/>
      <c r="B271" s="3"/>
      <c r="C271" s="3"/>
    </row>
    <row r="272" spans="1:3" x14ac:dyDescent="0.25">
      <c r="A272" s="24"/>
      <c r="B272" s="3"/>
      <c r="C272" s="3"/>
    </row>
    <row r="273" spans="1:3" x14ac:dyDescent="0.25">
      <c r="A273" s="24"/>
      <c r="B273" s="3"/>
      <c r="C273" s="3"/>
    </row>
    <row r="274" spans="1:3" x14ac:dyDescent="0.25">
      <c r="A274" s="24"/>
      <c r="B274" s="3"/>
      <c r="C274" s="3"/>
    </row>
    <row r="275" spans="1:3" x14ac:dyDescent="0.25">
      <c r="A275" s="24"/>
      <c r="B275" s="3"/>
      <c r="C275" s="3"/>
    </row>
    <row r="276" spans="1:3" x14ac:dyDescent="0.25">
      <c r="A276" s="24"/>
      <c r="B276" s="3"/>
      <c r="C276" s="3"/>
    </row>
    <row r="277" spans="1:3" x14ac:dyDescent="0.25">
      <c r="A277" s="24"/>
      <c r="B277" s="3"/>
      <c r="C277" s="3"/>
    </row>
    <row r="278" spans="1:3" x14ac:dyDescent="0.25">
      <c r="A278" s="24"/>
      <c r="B278" s="3"/>
      <c r="C278" s="3"/>
    </row>
    <row r="279" spans="1:3" x14ac:dyDescent="0.25">
      <c r="A279" s="24"/>
      <c r="B279" s="3"/>
      <c r="C279" s="3"/>
    </row>
    <row r="280" spans="1:3" x14ac:dyDescent="0.25">
      <c r="A280" s="24"/>
      <c r="B280" s="3"/>
      <c r="C280" s="3"/>
    </row>
    <row r="281" spans="1:3" x14ac:dyDescent="0.25">
      <c r="A281" s="24"/>
      <c r="B281" s="3"/>
      <c r="C281" s="3"/>
    </row>
    <row r="282" spans="1:3" x14ac:dyDescent="0.25">
      <c r="A282" s="24"/>
      <c r="B282" s="3"/>
      <c r="C282" s="3"/>
    </row>
    <row r="283" spans="1:3" x14ac:dyDescent="0.25">
      <c r="A283" s="24"/>
      <c r="B283" s="3"/>
      <c r="C283" s="3"/>
    </row>
    <row r="284" spans="1:3" x14ac:dyDescent="0.25">
      <c r="A284" s="24"/>
      <c r="B284" s="3"/>
      <c r="C284" s="3"/>
    </row>
    <row r="285" spans="1:3" x14ac:dyDescent="0.25">
      <c r="A285" s="24"/>
      <c r="B285" s="3"/>
      <c r="C285" s="3"/>
    </row>
    <row r="286" spans="1:3" x14ac:dyDescent="0.25">
      <c r="A286" s="24"/>
      <c r="B286" s="3"/>
      <c r="C286" s="3"/>
    </row>
    <row r="287" spans="1:3" x14ac:dyDescent="0.25">
      <c r="A287" s="24"/>
      <c r="B287" s="3"/>
      <c r="C287" s="3"/>
    </row>
    <row r="288" spans="1:3" x14ac:dyDescent="0.25">
      <c r="A288" s="24"/>
      <c r="B288" s="3"/>
      <c r="C288" s="3"/>
    </row>
    <row r="289" spans="1:3" x14ac:dyDescent="0.25">
      <c r="A289" s="24"/>
      <c r="B289" s="3"/>
      <c r="C289" s="3"/>
    </row>
    <row r="290" spans="1:3" x14ac:dyDescent="0.25">
      <c r="A290" s="24"/>
      <c r="B290" s="3"/>
      <c r="C290" s="3"/>
    </row>
    <row r="291" spans="1:3" x14ac:dyDescent="0.25">
      <c r="A291" s="24"/>
      <c r="B291" s="3"/>
      <c r="C291" s="3"/>
    </row>
    <row r="292" spans="1:3" x14ac:dyDescent="0.25">
      <c r="A292" s="24"/>
      <c r="B292" s="3"/>
      <c r="C292" s="3"/>
    </row>
    <row r="293" spans="1:3" x14ac:dyDescent="0.25">
      <c r="A293" s="24"/>
      <c r="B293" s="3"/>
      <c r="C293" s="3"/>
    </row>
    <row r="294" spans="1:3" x14ac:dyDescent="0.25">
      <c r="A294" s="24"/>
      <c r="B294" s="3"/>
      <c r="C294" s="3"/>
    </row>
    <row r="295" spans="1:3" x14ac:dyDescent="0.25">
      <c r="A295" s="24"/>
      <c r="B295" s="3"/>
      <c r="C295" s="3"/>
    </row>
    <row r="296" spans="1:3" x14ac:dyDescent="0.25">
      <c r="A296" s="24"/>
      <c r="B296" s="3"/>
      <c r="C296" s="3"/>
    </row>
    <row r="297" spans="1:3" x14ac:dyDescent="0.25">
      <c r="A297" s="24"/>
      <c r="B297" s="3"/>
      <c r="C297" s="3"/>
    </row>
    <row r="298" spans="1:3" x14ac:dyDescent="0.25">
      <c r="A298" s="24"/>
      <c r="B298" s="3"/>
      <c r="C298" s="3"/>
    </row>
    <row r="299" spans="1:3" x14ac:dyDescent="0.25">
      <c r="A299" s="24"/>
      <c r="B299" s="3"/>
      <c r="C299" s="3"/>
    </row>
    <row r="300" spans="1:3" x14ac:dyDescent="0.25">
      <c r="A300" s="24"/>
      <c r="B300" s="3"/>
      <c r="C300" s="3"/>
    </row>
    <row r="301" spans="1:3" x14ac:dyDescent="0.25">
      <c r="A301" s="24"/>
      <c r="B301" s="3"/>
      <c r="C301" s="3"/>
    </row>
    <row r="302" spans="1:3" x14ac:dyDescent="0.25">
      <c r="A302" s="24"/>
      <c r="B302" s="3"/>
      <c r="C302" s="3"/>
    </row>
    <row r="303" spans="1:3" x14ac:dyDescent="0.25">
      <c r="A303" s="24"/>
      <c r="B303" s="3"/>
      <c r="C303" s="3"/>
    </row>
    <row r="304" spans="1:3" x14ac:dyDescent="0.25">
      <c r="A304" s="24"/>
      <c r="B304" s="3"/>
      <c r="C304" s="3"/>
    </row>
    <row r="305" spans="1:3" x14ac:dyDescent="0.25">
      <c r="A305" s="24"/>
      <c r="B305" s="3"/>
      <c r="C305" s="3"/>
    </row>
    <row r="306" spans="1:3" x14ac:dyDescent="0.25">
      <c r="A306" s="24"/>
      <c r="B306" s="3"/>
      <c r="C306" s="3"/>
    </row>
    <row r="307" spans="1:3" x14ac:dyDescent="0.25">
      <c r="A307" s="24"/>
      <c r="B307" s="3"/>
      <c r="C307" s="3"/>
    </row>
    <row r="308" spans="1:3" x14ac:dyDescent="0.25">
      <c r="A308" s="24"/>
      <c r="B308" s="3"/>
      <c r="C308" s="3"/>
    </row>
    <row r="309" spans="1:3" x14ac:dyDescent="0.25">
      <c r="A309" s="24"/>
      <c r="B309" s="3"/>
      <c r="C309" s="3"/>
    </row>
    <row r="310" spans="1:3" x14ac:dyDescent="0.25">
      <c r="A310" s="24"/>
      <c r="B310" s="3"/>
      <c r="C310" s="3"/>
    </row>
    <row r="311" spans="1:3" x14ac:dyDescent="0.25">
      <c r="A311" s="24"/>
      <c r="B311" s="3"/>
      <c r="C311" s="3"/>
    </row>
    <row r="312" spans="1:3" x14ac:dyDescent="0.25">
      <c r="A312" s="24"/>
      <c r="B312" s="3"/>
      <c r="C312" s="3"/>
    </row>
    <row r="313" spans="1:3" x14ac:dyDescent="0.25">
      <c r="A313" s="24"/>
      <c r="B313" s="3"/>
      <c r="C313" s="3"/>
    </row>
    <row r="314" spans="1:3" x14ac:dyDescent="0.25">
      <c r="A314" s="24"/>
      <c r="B314" s="3"/>
      <c r="C314" s="3"/>
    </row>
    <row r="315" spans="1:3" x14ac:dyDescent="0.25">
      <c r="A315" s="24"/>
      <c r="B315" s="3"/>
      <c r="C315" s="3"/>
    </row>
    <row r="316" spans="1:3" x14ac:dyDescent="0.25">
      <c r="A316" s="24"/>
      <c r="B316" s="3"/>
      <c r="C316" s="3"/>
    </row>
    <row r="317" spans="1:3" x14ac:dyDescent="0.25">
      <c r="A317" s="24"/>
      <c r="B317" s="3"/>
      <c r="C317" s="3"/>
    </row>
    <row r="318" spans="1:3" x14ac:dyDescent="0.25">
      <c r="A318" s="24"/>
      <c r="B318" s="3"/>
      <c r="C318" s="3"/>
    </row>
    <row r="319" spans="1:3" x14ac:dyDescent="0.25">
      <c r="A319" s="24"/>
      <c r="B319" s="3"/>
      <c r="C319" s="3"/>
    </row>
    <row r="320" spans="1:3" x14ac:dyDescent="0.25">
      <c r="A320" s="24"/>
      <c r="B320" s="3"/>
      <c r="C320" s="3"/>
    </row>
    <row r="321" spans="1:3" x14ac:dyDescent="0.25">
      <c r="A321" s="24"/>
      <c r="B321" s="3"/>
      <c r="C321" s="3"/>
    </row>
    <row r="322" spans="1:3" x14ac:dyDescent="0.25">
      <c r="A322" s="24"/>
      <c r="B322" s="3"/>
      <c r="C322" s="3"/>
    </row>
    <row r="323" spans="1:3" x14ac:dyDescent="0.25">
      <c r="A323" s="24"/>
      <c r="B323" s="3"/>
      <c r="C323" s="3"/>
    </row>
    <row r="324" spans="1:3" x14ac:dyDescent="0.25">
      <c r="A324" s="24"/>
      <c r="B324" s="3"/>
      <c r="C324" s="3"/>
    </row>
    <row r="325" spans="1:3" x14ac:dyDescent="0.25">
      <c r="A325" s="24"/>
      <c r="B325" s="3"/>
      <c r="C325" s="3"/>
    </row>
    <row r="326" spans="1:3" x14ac:dyDescent="0.25">
      <c r="A326" s="24"/>
      <c r="B326" s="3"/>
      <c r="C326" s="3"/>
    </row>
    <row r="327" spans="1:3" x14ac:dyDescent="0.25">
      <c r="A327" s="24"/>
      <c r="B327" s="3"/>
      <c r="C327" s="3"/>
    </row>
    <row r="328" spans="1:3" x14ac:dyDescent="0.25">
      <c r="A328" s="24"/>
      <c r="B328" s="3"/>
      <c r="C328" s="3"/>
    </row>
    <row r="329" spans="1:3" x14ac:dyDescent="0.25">
      <c r="A329" s="24"/>
      <c r="B329" s="3"/>
      <c r="C329" s="3"/>
    </row>
    <row r="330" spans="1:3" x14ac:dyDescent="0.25">
      <c r="A330" s="24"/>
      <c r="B330" s="3"/>
      <c r="C330" s="3"/>
    </row>
    <row r="331" spans="1:3" x14ac:dyDescent="0.25">
      <c r="A331" s="24"/>
      <c r="B331" s="3"/>
      <c r="C331" s="3"/>
    </row>
    <row r="332" spans="1:3" x14ac:dyDescent="0.25">
      <c r="A332" s="24"/>
      <c r="B332" s="3"/>
      <c r="C332" s="3"/>
    </row>
    <row r="333" spans="1:3" x14ac:dyDescent="0.25">
      <c r="A333" s="24"/>
      <c r="B333" s="3"/>
      <c r="C333" s="3"/>
    </row>
    <row r="334" spans="1:3" x14ac:dyDescent="0.25">
      <c r="A334" s="24"/>
      <c r="B334" s="3"/>
      <c r="C334" s="3"/>
    </row>
    <row r="335" spans="1:3" x14ac:dyDescent="0.25">
      <c r="A335" s="24"/>
      <c r="B335" s="3"/>
      <c r="C335" s="3"/>
    </row>
    <row r="336" spans="1:3" x14ac:dyDescent="0.25">
      <c r="A336" s="24"/>
      <c r="B336" s="3"/>
      <c r="C336" s="3"/>
    </row>
    <row r="337" spans="1:3" x14ac:dyDescent="0.25">
      <c r="A337" s="24"/>
      <c r="B337" s="3"/>
      <c r="C337" s="3"/>
    </row>
    <row r="338" spans="1:3" x14ac:dyDescent="0.25">
      <c r="A338" s="24"/>
      <c r="B338" s="3"/>
      <c r="C338" s="3"/>
    </row>
    <row r="339" spans="1:3" x14ac:dyDescent="0.25">
      <c r="A339" s="24"/>
      <c r="B339" s="3"/>
      <c r="C339" s="3"/>
    </row>
    <row r="340" spans="1:3" x14ac:dyDescent="0.25">
      <c r="A340" s="24"/>
      <c r="B340" s="3"/>
      <c r="C340" s="3"/>
    </row>
    <row r="341" spans="1:3" x14ac:dyDescent="0.25">
      <c r="A341" s="24"/>
      <c r="B341" s="3"/>
      <c r="C341" s="3"/>
    </row>
    <row r="342" spans="1:3" x14ac:dyDescent="0.25">
      <c r="A342" s="24"/>
      <c r="B342" s="3"/>
      <c r="C342" s="3"/>
    </row>
    <row r="343" spans="1:3" x14ac:dyDescent="0.25">
      <c r="A343" s="24"/>
      <c r="B343" s="3"/>
      <c r="C343" s="3"/>
    </row>
    <row r="344" spans="1:3" x14ac:dyDescent="0.25">
      <c r="A344" s="24"/>
      <c r="B344" s="3"/>
      <c r="C344" s="3"/>
    </row>
    <row r="345" spans="1:3" x14ac:dyDescent="0.25">
      <c r="A345" s="24"/>
      <c r="B345" s="3"/>
      <c r="C345" s="3"/>
    </row>
    <row r="346" spans="1:3" x14ac:dyDescent="0.25">
      <c r="A346" s="24"/>
      <c r="B346" s="3"/>
      <c r="C346" s="3"/>
    </row>
    <row r="347" spans="1:3" x14ac:dyDescent="0.25">
      <c r="A347" s="24"/>
      <c r="B347" s="3"/>
      <c r="C347" s="3"/>
    </row>
    <row r="348" spans="1:3" x14ac:dyDescent="0.25">
      <c r="A348" s="24"/>
      <c r="B348" s="3"/>
      <c r="C348" s="3"/>
    </row>
    <row r="349" spans="1:3" x14ac:dyDescent="0.25">
      <c r="A349" s="24"/>
      <c r="B349" s="3"/>
      <c r="C349" s="3"/>
    </row>
    <row r="350" spans="1:3" x14ac:dyDescent="0.25">
      <c r="A350" s="24"/>
      <c r="B350" s="3"/>
      <c r="C350" s="3"/>
    </row>
    <row r="351" spans="1:3" x14ac:dyDescent="0.25">
      <c r="A351" s="24"/>
      <c r="B351" s="3"/>
      <c r="C351" s="3"/>
    </row>
    <row r="352" spans="1:3" x14ac:dyDescent="0.25">
      <c r="A352" s="24"/>
      <c r="B352" s="3"/>
      <c r="C352" s="3"/>
    </row>
    <row r="353" spans="1:3" x14ac:dyDescent="0.25">
      <c r="A353" s="24"/>
      <c r="B353" s="3"/>
      <c r="C353" s="3"/>
    </row>
    <row r="354" spans="1:3" x14ac:dyDescent="0.25">
      <c r="A354" s="24"/>
      <c r="B354" s="3"/>
      <c r="C354" s="3"/>
    </row>
    <row r="355" spans="1:3" x14ac:dyDescent="0.25">
      <c r="A355" s="24"/>
      <c r="B355" s="3"/>
      <c r="C355" s="3"/>
    </row>
    <row r="356" spans="1:3" x14ac:dyDescent="0.25">
      <c r="A356" s="24"/>
      <c r="B356" s="3"/>
      <c r="C356" s="3"/>
    </row>
    <row r="357" spans="1:3" x14ac:dyDescent="0.25">
      <c r="A357" s="24"/>
      <c r="B357" s="3"/>
      <c r="C357" s="3"/>
    </row>
    <row r="358" spans="1:3" x14ac:dyDescent="0.25">
      <c r="A358" s="24"/>
      <c r="B358" s="3"/>
      <c r="C358" s="3"/>
    </row>
    <row r="359" spans="1:3" x14ac:dyDescent="0.25">
      <c r="A359" s="24"/>
      <c r="B359" s="3"/>
      <c r="C359" s="3"/>
    </row>
    <row r="360" spans="1:3" x14ac:dyDescent="0.25">
      <c r="A360" s="24"/>
      <c r="B360" s="3"/>
      <c r="C360" s="3"/>
    </row>
    <row r="361" spans="1:3" x14ac:dyDescent="0.25">
      <c r="A361" s="24"/>
      <c r="B361" s="3"/>
      <c r="C361" s="3"/>
    </row>
    <row r="362" spans="1:3" x14ac:dyDescent="0.25">
      <c r="A362" s="24"/>
      <c r="B362" s="3"/>
      <c r="C362" s="3"/>
    </row>
    <row r="363" spans="1:3" x14ac:dyDescent="0.25">
      <c r="A363" s="24"/>
      <c r="B363" s="3"/>
      <c r="C363" s="3"/>
    </row>
    <row r="364" spans="1:3" x14ac:dyDescent="0.25">
      <c r="A364" s="24"/>
      <c r="B364" s="3"/>
      <c r="C364" s="3"/>
    </row>
    <row r="365" spans="1:3" x14ac:dyDescent="0.25">
      <c r="A365" s="24"/>
      <c r="B365" s="3"/>
      <c r="C365" s="3"/>
    </row>
    <row r="366" spans="1:3" x14ac:dyDescent="0.25">
      <c r="A366" s="24"/>
      <c r="B366" s="3"/>
      <c r="C366" s="3"/>
    </row>
    <row r="367" spans="1:3" x14ac:dyDescent="0.25">
      <c r="A367" s="24"/>
      <c r="B367" s="3"/>
      <c r="C367" s="3"/>
    </row>
    <row r="368" spans="1:3" x14ac:dyDescent="0.25">
      <c r="A368" s="24"/>
      <c r="B368" s="3"/>
      <c r="C368" s="3"/>
    </row>
    <row r="369" spans="1:3" x14ac:dyDescent="0.25">
      <c r="A369" s="24"/>
      <c r="B369" s="3"/>
      <c r="C369" s="3"/>
    </row>
    <row r="370" spans="1:3" x14ac:dyDescent="0.25">
      <c r="A370" s="24"/>
      <c r="B370" s="3"/>
      <c r="C370" s="3"/>
    </row>
    <row r="371" spans="1:3" x14ac:dyDescent="0.25">
      <c r="A371" s="24"/>
      <c r="B371" s="3"/>
      <c r="C371" s="3"/>
    </row>
    <row r="372" spans="1:3" x14ac:dyDescent="0.25">
      <c r="A372" s="24"/>
      <c r="B372" s="3"/>
      <c r="C372" s="3"/>
    </row>
    <row r="373" spans="1:3" x14ac:dyDescent="0.25">
      <c r="A373" s="24"/>
      <c r="B373" s="3"/>
      <c r="C373" s="3"/>
    </row>
    <row r="374" spans="1:3" x14ac:dyDescent="0.25">
      <c r="A374" s="24"/>
      <c r="B374" s="3"/>
      <c r="C374" s="3"/>
    </row>
    <row r="375" spans="1:3" x14ac:dyDescent="0.25">
      <c r="A375" s="24"/>
      <c r="B375" s="3"/>
      <c r="C375" s="3"/>
    </row>
    <row r="376" spans="1:3" x14ac:dyDescent="0.25">
      <c r="A376" s="24"/>
      <c r="B376" s="3"/>
      <c r="C376" s="3"/>
    </row>
    <row r="377" spans="1:3" x14ac:dyDescent="0.25">
      <c r="A377" s="24"/>
      <c r="B377" s="3"/>
      <c r="C377" s="3"/>
    </row>
    <row r="378" spans="1:3" x14ac:dyDescent="0.25">
      <c r="A378" s="24"/>
      <c r="B378" s="3"/>
      <c r="C378" s="3"/>
    </row>
    <row r="379" spans="1:3" x14ac:dyDescent="0.25">
      <c r="A379" s="24"/>
      <c r="B379" s="3"/>
      <c r="C379" s="3"/>
    </row>
    <row r="380" spans="1:3" x14ac:dyDescent="0.25">
      <c r="A380" s="24"/>
      <c r="B380" s="3"/>
      <c r="C380" s="3"/>
    </row>
    <row r="381" spans="1:3" x14ac:dyDescent="0.25">
      <c r="A381" s="24"/>
      <c r="B381" s="3"/>
      <c r="C381" s="3"/>
    </row>
    <row r="382" spans="1:3" x14ac:dyDescent="0.25">
      <c r="A382" s="24"/>
      <c r="B382" s="3"/>
      <c r="C382" s="3"/>
    </row>
    <row r="383" spans="1:3" x14ac:dyDescent="0.25">
      <c r="A383" s="24"/>
      <c r="B383" s="3"/>
      <c r="C383" s="3"/>
    </row>
    <row r="384" spans="1:3" x14ac:dyDescent="0.25">
      <c r="A384" s="24"/>
      <c r="B384" s="3"/>
      <c r="C384" s="3"/>
    </row>
    <row r="385" spans="1:3" x14ac:dyDescent="0.25">
      <c r="A385" s="24"/>
      <c r="B385" s="3"/>
      <c r="C385" s="3"/>
    </row>
    <row r="386" spans="1:3" x14ac:dyDescent="0.25">
      <c r="A386" s="24"/>
      <c r="B386" s="3"/>
      <c r="C386" s="3"/>
    </row>
    <row r="387" spans="1:3" x14ac:dyDescent="0.25">
      <c r="A387" s="24"/>
      <c r="B387" s="3"/>
      <c r="C387" s="3"/>
    </row>
    <row r="388" spans="1:3" x14ac:dyDescent="0.25">
      <c r="A388" s="24"/>
      <c r="B388" s="3"/>
      <c r="C388" s="3"/>
    </row>
    <row r="389" spans="1:3" x14ac:dyDescent="0.25">
      <c r="A389" s="24"/>
      <c r="B389" s="3"/>
      <c r="C389" s="3"/>
    </row>
    <row r="390" spans="1:3" x14ac:dyDescent="0.25">
      <c r="A390" s="24"/>
      <c r="B390" s="3"/>
      <c r="C390" s="3"/>
    </row>
    <row r="391" spans="1:3" x14ac:dyDescent="0.25">
      <c r="A391" s="24"/>
      <c r="B391" s="3"/>
      <c r="C391" s="3"/>
    </row>
    <row r="392" spans="1:3" x14ac:dyDescent="0.25">
      <c r="A392" s="24"/>
      <c r="B392" s="3"/>
      <c r="C392" s="3"/>
    </row>
    <row r="393" spans="1:3" x14ac:dyDescent="0.25">
      <c r="A393" s="24"/>
      <c r="B393" s="3"/>
      <c r="C393" s="3"/>
    </row>
    <row r="394" spans="1:3" x14ac:dyDescent="0.25">
      <c r="A394" s="24"/>
      <c r="B394" s="3"/>
      <c r="C394" s="3"/>
    </row>
    <row r="395" spans="1:3" x14ac:dyDescent="0.25">
      <c r="A395" s="24"/>
      <c r="B395" s="3"/>
      <c r="C395" s="3"/>
    </row>
    <row r="396" spans="1:3" x14ac:dyDescent="0.25">
      <c r="A396" s="24"/>
      <c r="B396" s="3"/>
      <c r="C396" s="3"/>
    </row>
    <row r="397" spans="1:3" x14ac:dyDescent="0.25">
      <c r="A397" s="24"/>
      <c r="B397" s="3"/>
      <c r="C397" s="3"/>
    </row>
    <row r="398" spans="1:3" x14ac:dyDescent="0.25">
      <c r="A398" s="24"/>
      <c r="B398" s="3"/>
      <c r="C398" s="3"/>
    </row>
    <row r="399" spans="1:3" x14ac:dyDescent="0.25">
      <c r="A399" s="24"/>
      <c r="B399" s="3"/>
      <c r="C399" s="3"/>
    </row>
    <row r="400" spans="1:3" x14ac:dyDescent="0.25">
      <c r="A400" s="24"/>
      <c r="B400" s="3"/>
      <c r="C400" s="3"/>
    </row>
    <row r="401" spans="1:3" x14ac:dyDescent="0.25">
      <c r="A401" s="24"/>
      <c r="B401" s="3"/>
      <c r="C401" s="3"/>
    </row>
    <row r="402" spans="1:3" x14ac:dyDescent="0.25">
      <c r="A402" s="24"/>
      <c r="B402" s="3"/>
      <c r="C402" s="3"/>
    </row>
    <row r="403" spans="1:3" x14ac:dyDescent="0.25">
      <c r="A403" s="24"/>
      <c r="B403" s="3"/>
      <c r="C403" s="3"/>
    </row>
    <row r="404" spans="1:3" x14ac:dyDescent="0.25">
      <c r="A404" s="24"/>
      <c r="B404" s="3"/>
      <c r="C404" s="3"/>
    </row>
    <row r="405" spans="1:3" x14ac:dyDescent="0.25">
      <c r="A405" s="24"/>
      <c r="B405" s="3"/>
      <c r="C405" s="3"/>
    </row>
    <row r="406" spans="1:3" x14ac:dyDescent="0.25">
      <c r="A406" s="24"/>
      <c r="B406" s="3"/>
      <c r="C406" s="3"/>
    </row>
    <row r="407" spans="1:3" x14ac:dyDescent="0.25">
      <c r="A407" s="24"/>
      <c r="B407" s="3"/>
      <c r="C407" s="3"/>
    </row>
    <row r="408" spans="1:3" x14ac:dyDescent="0.25">
      <c r="A408" s="24"/>
      <c r="B408" s="3"/>
      <c r="C408" s="3"/>
    </row>
    <row r="409" spans="1:3" x14ac:dyDescent="0.25">
      <c r="A409" s="24"/>
      <c r="B409" s="3"/>
      <c r="C409" s="3"/>
    </row>
    <row r="410" spans="1:3" x14ac:dyDescent="0.25">
      <c r="A410" s="24"/>
      <c r="B410" s="3"/>
      <c r="C410" s="3"/>
    </row>
    <row r="411" spans="1:3" x14ac:dyDescent="0.25">
      <c r="A411" s="24"/>
      <c r="B411" s="3"/>
      <c r="C411" s="3"/>
    </row>
    <row r="412" spans="1:3" x14ac:dyDescent="0.25">
      <c r="A412" s="24"/>
      <c r="B412" s="3"/>
      <c r="C412" s="3"/>
    </row>
    <row r="413" spans="1:3" x14ac:dyDescent="0.25">
      <c r="A413" s="24"/>
      <c r="B413" s="3"/>
      <c r="C413" s="3"/>
    </row>
    <row r="414" spans="1:3" x14ac:dyDescent="0.25">
      <c r="A414" s="24"/>
      <c r="B414" s="3"/>
      <c r="C414" s="3"/>
    </row>
    <row r="415" spans="1:3" x14ac:dyDescent="0.25">
      <c r="A415" s="24"/>
      <c r="B415" s="3"/>
      <c r="C415" s="3"/>
    </row>
    <row r="416" spans="1:3" x14ac:dyDescent="0.25">
      <c r="A416" s="24"/>
      <c r="B416" s="3"/>
      <c r="C416" s="3"/>
    </row>
    <row r="417" spans="1:3" x14ac:dyDescent="0.25">
      <c r="A417" s="24"/>
      <c r="B417" s="3"/>
      <c r="C417" s="3"/>
    </row>
    <row r="418" spans="1:3" x14ac:dyDescent="0.25">
      <c r="A418" s="24"/>
      <c r="B418" s="3"/>
      <c r="C418" s="3"/>
    </row>
    <row r="419" spans="1:3" x14ac:dyDescent="0.25">
      <c r="A419" s="24"/>
      <c r="B419" s="3"/>
      <c r="C419" s="3"/>
    </row>
    <row r="420" spans="1:3" x14ac:dyDescent="0.25">
      <c r="A420" s="24"/>
      <c r="B420" s="3"/>
      <c r="C420" s="3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>
    <oddFooter>&amp;CSimulating GM and Gold returns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M10" sqref="M10"/>
    </sheetView>
  </sheetViews>
  <sheetFormatPr defaultColWidth="9.1796875" defaultRowHeight="12.5" x14ac:dyDescent="0.25"/>
  <cols>
    <col min="1" max="1" width="19.26953125" style="9" customWidth="1"/>
    <col min="2" max="2" width="10.453125" style="9" customWidth="1"/>
    <col min="3" max="3" width="11.26953125" style="9" customWidth="1"/>
    <col min="4" max="4" width="1.1796875" style="9" customWidth="1"/>
    <col min="5" max="16384" width="9.1796875" style="9"/>
  </cols>
  <sheetData>
    <row r="1" spans="1:6" ht="11.65" customHeight="1" x14ac:dyDescent="0.3">
      <c r="A1" s="7" t="s">
        <v>15</v>
      </c>
    </row>
    <row r="2" spans="1:6" ht="11.65" customHeight="1" thickBot="1" x14ac:dyDescent="0.3"/>
    <row r="3" spans="1:6" ht="11.65" customHeight="1" thickBot="1" x14ac:dyDescent="0.3">
      <c r="A3" s="9" t="s">
        <v>16</v>
      </c>
      <c r="B3" s="32"/>
    </row>
    <row r="4" spans="1:6" ht="11.65" customHeight="1" x14ac:dyDescent="0.25"/>
    <row r="5" spans="1:6" ht="11.65" customHeight="1" thickBot="1" x14ac:dyDescent="0.3">
      <c r="B5" s="21" t="s">
        <v>27</v>
      </c>
      <c r="C5" s="21" t="s">
        <v>28</v>
      </c>
    </row>
    <row r="6" spans="1:6" ht="11.65" customHeight="1" thickBot="1" x14ac:dyDescent="0.3">
      <c r="A6" s="9" t="s">
        <v>17</v>
      </c>
      <c r="B6" s="11"/>
      <c r="C6" s="45"/>
    </row>
    <row r="7" spans="1:6" ht="11.65" customHeight="1" thickBot="1" x14ac:dyDescent="0.3">
      <c r="A7" s="9" t="s">
        <v>18</v>
      </c>
      <c r="B7" s="46"/>
      <c r="C7" s="47"/>
    </row>
    <row r="8" spans="1:6" ht="11.65" customHeight="1" x14ac:dyDescent="0.25">
      <c r="D8" s="21"/>
    </row>
    <row r="9" spans="1:6" s="8" customFormat="1" ht="11.65" customHeight="1" x14ac:dyDescent="0.3">
      <c r="A9" s="8" t="s">
        <v>19</v>
      </c>
      <c r="E9" s="25" t="s">
        <v>22</v>
      </c>
      <c r="F9" s="26"/>
    </row>
    <row r="10" spans="1:6" ht="11.65" customHeight="1" thickBot="1" x14ac:dyDescent="0.3">
      <c r="A10" s="9" t="s">
        <v>7</v>
      </c>
      <c r="B10" s="21" t="s">
        <v>34</v>
      </c>
      <c r="C10" s="21" t="s">
        <v>21</v>
      </c>
      <c r="E10" s="21" t="s">
        <v>34</v>
      </c>
      <c r="F10" s="21" t="s">
        <v>21</v>
      </c>
    </row>
    <row r="11" spans="1:6" ht="11.65" customHeight="1" x14ac:dyDescent="0.25">
      <c r="A11" s="9" t="s">
        <v>8</v>
      </c>
      <c r="B11" s="48"/>
      <c r="C11" s="49"/>
      <c r="E11" s="48"/>
      <c r="F11" s="54"/>
    </row>
    <row r="12" spans="1:6" ht="11.65" customHeight="1" x14ac:dyDescent="0.25">
      <c r="A12" s="9" t="s">
        <v>9</v>
      </c>
      <c r="B12" s="50"/>
      <c r="C12" s="51"/>
      <c r="E12" s="50"/>
      <c r="F12" s="55"/>
    </row>
    <row r="13" spans="1:6" ht="11.65" customHeight="1" x14ac:dyDescent="0.25">
      <c r="A13" s="9" t="s">
        <v>20</v>
      </c>
      <c r="B13" s="50"/>
      <c r="C13" s="51"/>
      <c r="E13" s="50"/>
      <c r="F13" s="55"/>
    </row>
    <row r="14" spans="1:6" ht="11.65" customHeight="1" thickBot="1" x14ac:dyDescent="0.3">
      <c r="A14" s="9" t="s">
        <v>11</v>
      </c>
      <c r="B14" s="52"/>
      <c r="C14" s="53"/>
      <c r="E14" s="52"/>
      <c r="F14" s="56"/>
    </row>
    <row r="15" spans="1:6" ht="11.65" customHeight="1" x14ac:dyDescent="0.25"/>
    <row r="16" spans="1:6" ht="11.65" customHeight="1" x14ac:dyDescent="0.3">
      <c r="A16" s="8" t="s">
        <v>35</v>
      </c>
    </row>
    <row r="17" spans="1:3" ht="11.65" customHeight="1" thickBot="1" x14ac:dyDescent="0.3">
      <c r="B17" s="21" t="s">
        <v>34</v>
      </c>
      <c r="C17" s="21" t="s">
        <v>21</v>
      </c>
    </row>
    <row r="18" spans="1:3" ht="11.65" customHeight="1" x14ac:dyDescent="0.25">
      <c r="A18" s="9" t="s">
        <v>12</v>
      </c>
      <c r="B18" s="57"/>
      <c r="C18" s="49"/>
    </row>
    <row r="19" spans="1:3" ht="11.65" customHeight="1" x14ac:dyDescent="0.25">
      <c r="A19" s="9" t="s">
        <v>23</v>
      </c>
      <c r="B19" s="58"/>
      <c r="C19" s="55"/>
    </row>
    <row r="20" spans="1:3" ht="11.65" customHeight="1" thickBot="1" x14ac:dyDescent="0.3">
      <c r="A20" s="9" t="s">
        <v>24</v>
      </c>
      <c r="B20" s="59"/>
      <c r="C20" s="53"/>
    </row>
    <row r="21" spans="1:3" ht="11.65" customHeight="1" x14ac:dyDescent="0.25"/>
    <row r="22" spans="1:3" ht="11.65" customHeight="1" x14ac:dyDescent="0.25">
      <c r="A22" s="9" t="s">
        <v>25</v>
      </c>
      <c r="B22" s="21" t="s">
        <v>36</v>
      </c>
      <c r="C22" s="21" t="s">
        <v>38</v>
      </c>
    </row>
    <row r="23" spans="1:3" ht="11.65" customHeight="1" thickBot="1" x14ac:dyDescent="0.3">
      <c r="A23" s="21" t="s">
        <v>26</v>
      </c>
      <c r="B23" s="21" t="s">
        <v>37</v>
      </c>
      <c r="C23" s="21" t="s">
        <v>39</v>
      </c>
    </row>
    <row r="24" spans="1:3" ht="11.65" customHeight="1" thickBot="1" x14ac:dyDescent="0.3">
      <c r="B24" s="63"/>
      <c r="C24" s="64"/>
    </row>
    <row r="25" spans="1:3" ht="11.65" customHeight="1" x14ac:dyDescent="0.25">
      <c r="A25" s="27">
        <v>0</v>
      </c>
      <c r="B25" s="60"/>
      <c r="C25" s="49"/>
    </row>
    <row r="26" spans="1:3" ht="11.65" customHeight="1" x14ac:dyDescent="0.25">
      <c r="A26" s="27">
        <v>0.1</v>
      </c>
      <c r="B26" s="61"/>
      <c r="C26" s="51"/>
    </row>
    <row r="27" spans="1:3" ht="11.65" customHeight="1" x14ac:dyDescent="0.25">
      <c r="A27" s="27">
        <v>0.2</v>
      </c>
      <c r="B27" s="61"/>
      <c r="C27" s="51"/>
    </row>
    <row r="28" spans="1:3" ht="11.65" customHeight="1" x14ac:dyDescent="0.25">
      <c r="A28" s="27">
        <v>0.3</v>
      </c>
      <c r="B28" s="61"/>
      <c r="C28" s="51"/>
    </row>
    <row r="29" spans="1:3" ht="11.65" customHeight="1" x14ac:dyDescent="0.25">
      <c r="A29" s="27">
        <v>0.4</v>
      </c>
      <c r="B29" s="61"/>
      <c r="C29" s="51"/>
    </row>
    <row r="30" spans="1:3" ht="11.65" customHeight="1" x14ac:dyDescent="0.25">
      <c r="A30" s="27">
        <v>0.5</v>
      </c>
      <c r="B30" s="61"/>
      <c r="C30" s="51"/>
    </row>
    <row r="31" spans="1:3" ht="11.65" customHeight="1" x14ac:dyDescent="0.25">
      <c r="A31" s="27">
        <v>0.6</v>
      </c>
      <c r="B31" s="61"/>
      <c r="C31" s="51"/>
    </row>
    <row r="32" spans="1:3" ht="11.65" customHeight="1" x14ac:dyDescent="0.25">
      <c r="A32" s="27">
        <v>0.7</v>
      </c>
      <c r="B32" s="61"/>
      <c r="C32" s="51"/>
    </row>
    <row r="33" spans="1:3" ht="11.65" customHeight="1" x14ac:dyDescent="0.25">
      <c r="A33" s="27">
        <v>0.8</v>
      </c>
      <c r="B33" s="61"/>
      <c r="C33" s="51"/>
    </row>
    <row r="34" spans="1:3" ht="11.65" customHeight="1" x14ac:dyDescent="0.25">
      <c r="A34" s="27">
        <v>0.9</v>
      </c>
      <c r="B34" s="61"/>
      <c r="C34" s="51"/>
    </row>
    <row r="35" spans="1:3" ht="11.65" customHeight="1" thickBot="1" x14ac:dyDescent="0.3">
      <c r="A35" s="27">
        <v>1</v>
      </c>
      <c r="B35" s="62"/>
      <c r="C35" s="53"/>
    </row>
    <row r="36" spans="1:3" ht="11.65" customHeight="1" x14ac:dyDescent="0.25">
      <c r="A36" s="27"/>
    </row>
    <row r="37" spans="1:3" ht="11.65" customHeight="1" x14ac:dyDescent="0.25"/>
    <row r="38" spans="1:3" ht="11.15" customHeight="1" x14ac:dyDescent="0.25"/>
  </sheetData>
  <phoneticPr fontId="0" type="noConversion"/>
  <printOptions headings="1" gridLines="1"/>
  <pageMargins left="0.75" right="0.75" top="1" bottom="1" header="0.5" footer="0.5"/>
  <pageSetup scale="75" orientation="portrait" r:id="rId1"/>
  <headerFooter alignWithMargins="0">
    <oddFooter>&amp;CAnalyzing a portfolio of GM and Gold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29</vt:i4>
      </vt:variant>
    </vt:vector>
  </HeadingPairs>
  <TitlesOfParts>
    <vt:vector size="32" baseType="lpstr">
      <vt:lpstr>Параметры</vt:lpstr>
      <vt:lpstr>Имитация</vt:lpstr>
      <vt:lpstr>Портфель</vt:lpstr>
      <vt:lpstr>Corr</vt:lpstr>
      <vt:lpstr>Covar</vt:lpstr>
      <vt:lpstr>CovMatrix</vt:lpstr>
      <vt:lpstr>Fractions</vt:lpstr>
      <vt:lpstr>GMDevs</vt:lpstr>
      <vt:lpstr>GMMean</vt:lpstr>
      <vt:lpstr>GMReturns</vt:lpstr>
      <vt:lpstr>GMSqDevs</vt:lpstr>
      <vt:lpstr>GMStdev</vt:lpstr>
      <vt:lpstr>GMVar</vt:lpstr>
      <vt:lpstr>GoldDevs</vt:lpstr>
      <vt:lpstr>GoldMean</vt:lpstr>
      <vt:lpstr>GoldReturns</vt:lpstr>
      <vt:lpstr>GoldSqDevs</vt:lpstr>
      <vt:lpstr>GoldStdev</vt:lpstr>
      <vt:lpstr>GoldVar</vt:lpstr>
      <vt:lpstr>Invest</vt:lpstr>
      <vt:lpstr>LTable</vt:lpstr>
      <vt:lpstr>MeanPerDollar</vt:lpstr>
      <vt:lpstr>Means</vt:lpstr>
      <vt:lpstr>MeanTotal</vt:lpstr>
      <vt:lpstr>PerDollarReturns</vt:lpstr>
      <vt:lpstr>Probs</vt:lpstr>
      <vt:lpstr>SimGM</vt:lpstr>
      <vt:lpstr>SimGold</vt:lpstr>
      <vt:lpstr>SqDevsPerDollar</vt:lpstr>
      <vt:lpstr>SqDevsTotal</vt:lpstr>
      <vt:lpstr>TotalReturns</vt:lpstr>
      <vt:lpstr>TotInvest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Косоруков О.А.</dc:creator>
  <cp:keywords/>
  <dc:description/>
  <cp:lastModifiedBy>Иван Тищенко</cp:lastModifiedBy>
  <cp:lastPrinted>1996-12-16T18:16:31Z</cp:lastPrinted>
  <dcterms:created xsi:type="dcterms:W3CDTF">1996-06-06T14:58:45Z</dcterms:created>
  <dcterms:modified xsi:type="dcterms:W3CDTF">2025-03-12T14:09:41Z</dcterms:modified>
</cp:coreProperties>
</file>