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t\Desktop\proj\ECONOMETRICS\"/>
    </mc:Choice>
  </mc:AlternateContent>
  <xr:revisionPtr revIDLastSave="0" documentId="13_ncr:1_{77A8ADA0-104D-40B7-BBA1-675DB99DD1E6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Лист2" sheetId="10" r:id="rId1"/>
    <sheet name="Задание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8" i="8" l="1" a="1"/>
  <c r="P8" i="8" s="1"/>
  <c r="B18" i="8" l="1"/>
  <c r="C18" i="8"/>
  <c r="E10" i="8" s="1"/>
  <c r="C2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<sst xmlns="http://schemas.openxmlformats.org/spreadsheetml/2006/main" count="43" uniqueCount="42">
  <si>
    <t>Количество изделий</t>
  </si>
  <si>
    <t>Затраты, дол.</t>
  </si>
  <si>
    <t>№</t>
  </si>
  <si>
    <t>1. Построить диаграмму рассеяния  для  переменных</t>
  </si>
  <si>
    <t xml:space="preserve">   «Количество изделий» и «Затраты, дол.».</t>
  </si>
  <si>
    <t>Таблица Недельный объем производства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</si>
  <si>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</si>
  <si>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</si>
  <si>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</si>
  <si>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</si>
  <si>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</si>
  <si>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</si>
  <si>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</si>
  <si>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</si>
  <si>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</si>
  <si>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</si>
  <si>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</si>
  <si>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</si>
  <si>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</si>
  <si>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</si>
  <si>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</si>
  <si>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</si>
  <si>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</si>
  <si>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</si>
  <si>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</si>
  <si>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</si>
  <si>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</si>
  <si>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</si>
  <si>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</si>
  <si>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</si>
  <si>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</si>
  <si>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b_1</t>
  </si>
  <si>
    <t>b_0</t>
  </si>
  <si>
    <t>S_b_1</t>
  </si>
  <si>
    <t>S_b_0</t>
  </si>
  <si>
    <t>R^2</t>
  </si>
  <si>
    <t>S</t>
  </si>
  <si>
    <t>F_pac</t>
  </si>
  <si>
    <t>sigma_1</t>
  </si>
  <si>
    <t>SUM((^y-~y)^2)</t>
  </si>
  <si>
    <t>SUM((y-^y)^2)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</si>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</sst>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 Cyr"/>
      <charset val="204"/>
    </font>
    <font>
      <sz val="8"/>
      <name val="Arial Cyr"/>
      <charset val="204"/>
    </font>
    <font>
      <b/>
      <sz val="14"/>
      <name val="Arial"/>
      <family val="2"/>
      <charset val="204"/>
    </font>
    <font>
      <sz val="14"/>
      <name val="Arial Cyr"/>
      <charset val="204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b/>
      <sz val="14"/>
      <name val="Arial Cyr"/>
      <charset val="204"/>
    </font>
    <font>
      <i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top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indent="2"/>
    </xf>
    <xf numFmtId="0" fontId="6" fillId="0" borderId="9" xfId="0" applyFont="1" applyBorder="1"/>
    <xf numFmtId="2" fontId="4" fillId="0" borderId="3" xfId="0" applyNumberFormat="1" applyFont="1" applyBorder="1" applyAlignment="1">
      <alignment horizontal="right" vertical="top"/>
    </xf>
    <xf numFmtId="2" fontId="4" fillId="0" borderId="4" xfId="0" applyNumberFormat="1" applyFont="1" applyBorder="1" applyAlignment="1">
      <alignment horizontal="right" vertical="top"/>
    </xf>
    <xf numFmtId="0" fontId="6" fillId="0" borderId="10" xfId="0" applyFont="1" applyBorder="1"/>
    <xf numFmtId="2" fontId="4" fillId="0" borderId="5" xfId="0" applyNumberFormat="1" applyFont="1" applyBorder="1" applyAlignment="1">
      <alignment horizontal="right" vertical="top"/>
    </xf>
    <xf numFmtId="2" fontId="4" fillId="0" borderId="6" xfId="0" applyNumberFormat="1" applyFont="1" applyBorder="1" applyAlignment="1">
      <alignment horizontal="right" vertical="top"/>
    </xf>
    <xf numFmtId="0" fontId="6" fillId="0" borderId="11" xfId="0" applyFont="1" applyBorder="1"/>
    <xf numFmtId="2" fontId="4" fillId="0" borderId="7" xfId="0" applyNumberFormat="1" applyFont="1" applyBorder="1" applyAlignment="1">
      <alignment horizontal="right" vertical="top"/>
    </xf>
    <xf numFmtId="2" fontId="4" fillId="0" borderId="8" xfId="0" applyNumberFormat="1" applyFont="1" applyBorder="1" applyAlignment="1">
      <alignment horizontal="right" vertical="top"/>
    </xf>
    <xf numFmtId="0" fontId="2" fillId="0" borderId="0" xfId="0" applyFont="1" applyAlignment="1">
      <alignment vertical="top"/>
    </xf>
    <xf numFmtId="0" fontId="0" fillId="0" borderId="0" xfId="0" applyFill="1" applyBorder="1" applyAlignment="1"/>
    <xf numFmtId="0" fontId="0" fillId="0" borderId="12" xfId="0" applyFill="1" applyBorder="1" applyAlignment="1"/>
    <xf numFmtId="0" fontId="7" fillId="0" borderId="13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Задание!$B$9:$B$27</c:f>
              <c:numCache>
                <c:formatCode>0.00</c:formatCode>
                <c:ptCount val="19"/>
                <c:pt idx="0">
                  <c:v>22</c:v>
                </c:pt>
                <c:pt idx="1">
                  <c:v>30</c:v>
                </c:pt>
                <c:pt idx="2">
                  <c:v>26</c:v>
                </c:pt>
                <c:pt idx="3">
                  <c:v>31</c:v>
                </c:pt>
                <c:pt idx="4">
                  <c:v>36</c:v>
                </c:pt>
                <c:pt idx="5">
                  <c:v>30</c:v>
                </c:pt>
                <c:pt idx="6">
                  <c:v>22</c:v>
                </c:pt>
                <c:pt idx="7">
                  <c:v>45</c:v>
                </c:pt>
                <c:pt idx="8">
                  <c:v>38</c:v>
                </c:pt>
                <c:pt idx="9">
                  <c:v>32.5</c:v>
                </c:pt>
                <c:pt idx="10">
                  <c:v>30</c:v>
                </c:pt>
                <c:pt idx="11">
                  <c:v>38</c:v>
                </c:pt>
                <c:pt idx="12">
                  <c:v>41</c:v>
                </c:pt>
                <c:pt idx="13">
                  <c:v>27</c:v>
                </c:pt>
                <c:pt idx="14">
                  <c:v>28</c:v>
                </c:pt>
                <c:pt idx="15">
                  <c:v>31</c:v>
                </c:pt>
                <c:pt idx="16">
                  <c:v>37</c:v>
                </c:pt>
                <c:pt idx="17">
                  <c:v>32</c:v>
                </c:pt>
                <c:pt idx="18">
                  <c:v>41</c:v>
                </c:pt>
              </c:numCache>
            </c:numRef>
          </c:xVal>
          <c:yVal>
            <c:numRef>
              <c:f>Задание!$C$9:$C$27</c:f>
              <c:numCache>
                <c:formatCode>0.00</c:formatCode>
                <c:ptCount val="19"/>
                <c:pt idx="0">
                  <c:v>3470</c:v>
                </c:pt>
                <c:pt idx="1">
                  <c:v>3783</c:v>
                </c:pt>
                <c:pt idx="2">
                  <c:v>3856</c:v>
                </c:pt>
                <c:pt idx="3">
                  <c:v>3910</c:v>
                </c:pt>
                <c:pt idx="4">
                  <c:v>4489</c:v>
                </c:pt>
                <c:pt idx="5">
                  <c:v>3876</c:v>
                </c:pt>
                <c:pt idx="6">
                  <c:v>3221</c:v>
                </c:pt>
                <c:pt idx="7">
                  <c:v>4579</c:v>
                </c:pt>
                <c:pt idx="8">
                  <c:v>4325</c:v>
                </c:pt>
                <c:pt idx="9">
                  <c:v>3951.0555555555557</c:v>
                </c:pt>
                <c:pt idx="10">
                  <c:v>3589</c:v>
                </c:pt>
                <c:pt idx="11">
                  <c:v>3999</c:v>
                </c:pt>
                <c:pt idx="12">
                  <c:v>4158</c:v>
                </c:pt>
                <c:pt idx="13">
                  <c:v>3666</c:v>
                </c:pt>
                <c:pt idx="14">
                  <c:v>3885</c:v>
                </c:pt>
                <c:pt idx="15">
                  <c:v>3574</c:v>
                </c:pt>
                <c:pt idx="16">
                  <c:v>4495</c:v>
                </c:pt>
                <c:pt idx="17">
                  <c:v>3814</c:v>
                </c:pt>
                <c:pt idx="18">
                  <c:v>4430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7E-45C3-A82F-8EAB12DC6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487408"/>
        <c:axId val="145475648"/>
      </c:scatterChart>
      <c:valAx>
        <c:axId val="212548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475648"/>
        <c:crosses val="autoZero"/>
        <c:crossBetween val="midCat"/>
      </c:valAx>
      <c:valAx>
        <c:axId val="14547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548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7</xdr:row>
      <xdr:rowOff>19050</xdr:rowOff>
    </xdr:from>
    <xdr:to>
      <xdr:col>13</xdr:col>
      <xdr:colOff>9525</xdr:colOff>
      <xdr:row>19</xdr:row>
      <xdr:rowOff>12700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8B57DB9-D913-6A91-6CDC-440C171A9A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4B2F-F2F3-4D46-914A-C858B807E9F8}">
  <dimension ref="A1:I22"/>
  <sheetViews>
    <sheetView workbookViewId="0">
      <selection activeCell="C22" sqref="C22"/>
    </sheetView>
  </sheetViews>
  <sheetFormatPr defaultRowHeight="12.5" x14ac:dyDescent="0.25"/>
  <cols>
    <col min="1" max="1" width="23.54296875" bestFit="1" customWidth="1"/>
    <col min="2" max="2" width="15.453125" bestFit="1" customWidth="1"/>
    <col min="3" max="3" width="20.81640625" bestFit="1" customWidth="1"/>
    <col min="4" max="4" width="13.81640625" bestFit="1" customWidth="1"/>
    <col min="5" max="5" width="12.08984375" bestFit="1" customWidth="1"/>
    <col min="6" max="6" width="13.81640625" bestFit="1" customWidth="1"/>
    <col min="7" max="7" width="12.6328125" bestFit="1" customWidth="1"/>
    <col min="8" max="8" width="13.7265625" bestFit="1" customWidth="1"/>
    <col min="9" max="9" width="14.26953125" bestFit="1" customWidth="1"/>
  </cols>
  <sheetData>
    <row r="1" spans="1:9" x14ac:dyDescent="0.25">
      <c r="A1" t="s">
        <v>6</v>
      </c>
    </row>
    <row r="2" spans="1:9" ht="13" thickBot="1" x14ac:dyDescent="0.3"/>
    <row r="3" spans="1:9" ht="13" x14ac:dyDescent="0.3">
      <c r="A3" s="20" t="s">
        <v>7</v>
      </c>
      <c r="B3" s="20"/>
    </row>
    <row r="4" spans="1:9" x14ac:dyDescent="0.25">
      <c r="A4" s="17" t="s">
        <v>8</v>
      </c>
      <c r="B4" s="17">
        <v>0.86919346854485435</v>
      </c>
    </row>
    <row r="5" spans="1:9" x14ac:dyDescent="0.25">
      <c r="A5" s="17" t="s">
        <v>9</v>
      </c>
      <c r="B5" s="17">
        <v>0.75549728576103481</v>
      </c>
    </row>
    <row r="6" spans="1:9" x14ac:dyDescent="0.25">
      <c r="A6" s="17" t="s">
        <v>10</v>
      </c>
      <c r="B6" s="17">
        <v>0.74111477315874275</v>
      </c>
    </row>
    <row r="7" spans="1:9" x14ac:dyDescent="0.25">
      <c r="A7" s="17" t="s">
        <v>11</v>
      </c>
      <c r="B7" s="17">
        <v>3.241361666950227</v>
      </c>
    </row>
    <row r="8" spans="1:9" ht="13" thickBot="1" x14ac:dyDescent="0.3">
      <c r="A8" s="18" t="s">
        <v>12</v>
      </c>
      <c r="B8" s="18">
        <v>19</v>
      </c>
    </row>
    <row r="10" spans="1:9" ht="13" thickBot="1" x14ac:dyDescent="0.3">
      <c r="A10" t="s">
        <v>13</v>
      </c>
    </row>
    <row r="11" spans="1:9" ht="13" x14ac:dyDescent="0.3">
      <c r="A11" s="19"/>
      <c r="B11" s="19" t="s">
        <v>18</v>
      </c>
      <c r="C11" s="19" t="s">
        <v>19</v>
      </c>
      <c r="D11" s="19" t="s">
        <v>20</v>
      </c>
      <c r="E11" s="19" t="s">
        <v>21</v>
      </c>
      <c r="F11" s="19" t="s">
        <v>22</v>
      </c>
    </row>
    <row r="12" spans="1:9" x14ac:dyDescent="0.25">
      <c r="A12" s="17" t="s">
        <v>14</v>
      </c>
      <c r="B12" s="17">
        <v>1</v>
      </c>
      <c r="C12" s="17">
        <v>551.89076724843596</v>
      </c>
      <c r="D12" s="17">
        <v>551.89076724843596</v>
      </c>
      <c r="E12" s="17">
        <v>52.528880498991199</v>
      </c>
      <c r="F12" s="17">
        <v>1.3629867090250716E-6</v>
      </c>
    </row>
    <row r="13" spans="1:9" x14ac:dyDescent="0.25">
      <c r="A13" s="17" t="s">
        <v>15</v>
      </c>
      <c r="B13" s="17">
        <v>17</v>
      </c>
      <c r="C13" s="17">
        <v>178.60923275156401</v>
      </c>
      <c r="D13" s="17">
        <v>10.506425455974354</v>
      </c>
      <c r="E13" s="17"/>
      <c r="F13" s="17"/>
    </row>
    <row r="14" spans="1:9" ht="13" thickBot="1" x14ac:dyDescent="0.3">
      <c r="A14" s="18" t="s">
        <v>16</v>
      </c>
      <c r="B14" s="18">
        <v>18</v>
      </c>
      <c r="C14" s="18">
        <v>730.5</v>
      </c>
      <c r="D14" s="18"/>
      <c r="E14" s="18"/>
      <c r="F14" s="18"/>
    </row>
    <row r="15" spans="1:9" ht="13" thickBot="1" x14ac:dyDescent="0.3"/>
    <row r="16" spans="1:9" ht="13" x14ac:dyDescent="0.3">
      <c r="A16" s="19"/>
      <c r="B16" s="19" t="s">
        <v>23</v>
      </c>
      <c r="C16" s="19" t="s">
        <v>11</v>
      </c>
      <c r="D16" s="19" t="s">
        <v>24</v>
      </c>
      <c r="E16" s="19" t="s">
        <v>25</v>
      </c>
      <c r="F16" s="19" t="s">
        <v>26</v>
      </c>
      <c r="G16" s="19" t="s">
        <v>27</v>
      </c>
      <c r="H16" s="19" t="s">
        <v>28</v>
      </c>
      <c r="I16" s="19" t="s">
        <v>29</v>
      </c>
    </row>
    <row r="17" spans="1:9" x14ac:dyDescent="0.25">
      <c r="A17" s="17" t="s">
        <v>17</v>
      </c>
      <c r="B17" s="17">
        <v>-25.280544589656493</v>
      </c>
      <c r="C17" s="17">
        <v>8.0068859416645104</v>
      </c>
      <c r="D17" s="17">
        <v>-3.1573504073671184</v>
      </c>
      <c r="E17" s="17">
        <v>5.7514705606983678E-3</v>
      </c>
      <c r="F17" s="17">
        <v>-42.173597279314862</v>
      </c>
      <c r="G17" s="17">
        <v>-8.3874918999981212</v>
      </c>
      <c r="H17" s="17">
        <v>-42.173597279314862</v>
      </c>
      <c r="I17" s="17">
        <v>-8.3874918999981212</v>
      </c>
    </row>
    <row r="18" spans="1:9" ht="13" thickBot="1" x14ac:dyDescent="0.3">
      <c r="A18" s="18" t="s">
        <v>30</v>
      </c>
      <c r="B18" s="18">
        <v>1.4624077990604716E-2</v>
      </c>
      <c r="C18" s="18">
        <v>2.0177595984328294E-3</v>
      </c>
      <c r="D18" s="18">
        <v>7.2476810428571712</v>
      </c>
      <c r="E18" s="18">
        <v>1.3629867090250691E-6</v>
      </c>
      <c r="F18" s="18">
        <v>1.0366977357508434E-2</v>
      </c>
      <c r="G18" s="18">
        <v>1.8881178623700999E-2</v>
      </c>
      <c r="H18" s="18">
        <v>1.0366977357508434E-2</v>
      </c>
      <c r="I18" s="18">
        <v>1.8881178623700999E-2</v>
      </c>
    </row>
    <row r="22" spans="1:9" x14ac:dyDescent="0.25">
      <c r="C22">
        <f>_xlfn.T.INV.2T(0.95,18)</f>
        <v>6.3586882448105481E-2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R10" sqref="R10"/>
    </sheetView>
  </sheetViews>
  <sheetFormatPr defaultRowHeight="12.5" x14ac:dyDescent="0.25"/>
  <cols>
    <col min="2" max="2" width="29.453125" customWidth="1"/>
    <col min="3" max="3" width="23.26953125" customWidth="1"/>
    <col min="16" max="16" width="10" bestFit="1" customWidth="1"/>
  </cols>
  <sheetData>
    <row r="1" spans="1:20" s="1" customFormat="1" ht="22.5" customHeight="1" x14ac:dyDescent="0.4">
      <c r="A1" s="1" t="s">
        <v>3</v>
      </c>
    </row>
    <row r="2" spans="1:20" s="1" customFormat="1" ht="22.5" customHeight="1" x14ac:dyDescent="0.4">
      <c r="A2" s="1" t="s">
        <v>4</v>
      </c>
    </row>
    <row r="3" spans="1:20" s="1" customFormat="1" ht="18" x14ac:dyDescent="0.4"/>
    <row r="6" spans="1:20" ht="18" x14ac:dyDescent="0.35">
      <c r="A6" s="2"/>
      <c r="B6" s="16" t="s">
        <v>5</v>
      </c>
      <c r="C6" s="3"/>
    </row>
    <row r="7" spans="1:20" ht="18" thickBot="1" x14ac:dyDescent="0.4">
      <c r="A7" s="2"/>
      <c r="B7" s="3"/>
      <c r="C7" s="3"/>
    </row>
    <row r="8" spans="1:20" ht="18.5" thickBot="1" x14ac:dyDescent="0.45">
      <c r="A8" s="4" t="s">
        <v>2</v>
      </c>
      <c r="B8" s="5" t="s">
        <v>0</v>
      </c>
      <c r="C8" s="6" t="s">
        <v>1</v>
      </c>
      <c r="P8" cm="1">
        <f t="array" ref="P8:Q12">LINEST(B9:B27,C9:C27,1,1)</f>
        <v>1.4624077990604716E-2</v>
      </c>
      <c r="Q8">
        <v>-25.280544589656493</v>
      </c>
      <c r="S8" t="s">
        <v>31</v>
      </c>
      <c r="T8" t="s">
        <v>32</v>
      </c>
    </row>
    <row r="9" spans="1:20" ht="18" x14ac:dyDescent="0.4">
      <c r="A9" s="7">
        <v>1</v>
      </c>
      <c r="B9" s="8">
        <v>22</v>
      </c>
      <c r="C9" s="9">
        <v>3470</v>
      </c>
      <c r="P9">
        <v>2.0177595984328294E-3</v>
      </c>
      <c r="Q9">
        <v>8.0068859416645104</v>
      </c>
      <c r="S9" t="s">
        <v>33</v>
      </c>
      <c r="T9" t="s">
        <v>34</v>
      </c>
    </row>
    <row r="10" spans="1:20" ht="18" x14ac:dyDescent="0.4">
      <c r="A10" s="10">
        <v>2</v>
      </c>
      <c r="B10" s="11">
        <v>30</v>
      </c>
      <c r="C10" s="12">
        <v>3783</v>
      </c>
      <c r="E10">
        <f>CORREL(B9:B27,C9:C27)</f>
        <v>0.8691934685448548</v>
      </c>
      <c r="P10">
        <v>0.75549728576103481</v>
      </c>
      <c r="Q10">
        <v>3.241361666950227</v>
      </c>
      <c r="R10" t="s">
        <v>41</v>
      </c>
      <c r="S10" t="s">
        <v>35</v>
      </c>
      <c r="T10" t="s">
        <v>36</v>
      </c>
    </row>
    <row r="11" spans="1:20" ht="18" x14ac:dyDescent="0.4">
      <c r="A11" s="10">
        <v>3</v>
      </c>
      <c r="B11" s="11">
        <v>26</v>
      </c>
      <c r="C11" s="12">
        <v>3856</v>
      </c>
      <c r="P11">
        <v>52.528880498991199</v>
      </c>
      <c r="Q11">
        <v>17</v>
      </c>
      <c r="S11" t="s">
        <v>37</v>
      </c>
      <c r="T11" t="s">
        <v>38</v>
      </c>
    </row>
    <row r="12" spans="1:20" ht="18" x14ac:dyDescent="0.4">
      <c r="A12" s="10">
        <v>4</v>
      </c>
      <c r="B12" s="11">
        <v>31</v>
      </c>
      <c r="C12" s="12">
        <v>3910</v>
      </c>
      <c r="P12">
        <v>551.89076724843596</v>
      </c>
      <c r="Q12">
        <v>178.60923275156401</v>
      </c>
      <c r="S12" t="s">
        <v>39</v>
      </c>
      <c r="T12" t="s">
        <v>40</v>
      </c>
    </row>
    <row r="13" spans="1:20" ht="18" x14ac:dyDescent="0.4">
      <c r="A13" s="10">
        <v>5</v>
      </c>
      <c r="B13" s="11">
        <v>36</v>
      </c>
      <c r="C13" s="12">
        <v>4489</v>
      </c>
    </row>
    <row r="14" spans="1:20" ht="18" x14ac:dyDescent="0.4">
      <c r="A14" s="10">
        <v>6</v>
      </c>
      <c r="B14" s="11">
        <v>30</v>
      </c>
      <c r="C14" s="12">
        <v>3876</v>
      </c>
    </row>
    <row r="15" spans="1:20" ht="18" x14ac:dyDescent="0.4">
      <c r="A15" s="10">
        <v>7</v>
      </c>
      <c r="B15" s="11">
        <v>22</v>
      </c>
      <c r="C15" s="12">
        <v>3221</v>
      </c>
    </row>
    <row r="16" spans="1:20" ht="18" x14ac:dyDescent="0.4">
      <c r="A16" s="10">
        <v>8</v>
      </c>
      <c r="B16" s="11">
        <v>45</v>
      </c>
      <c r="C16" s="12">
        <v>4579</v>
      </c>
    </row>
    <row r="17" spans="1:3" ht="18" x14ac:dyDescent="0.4">
      <c r="A17" s="10">
        <v>9</v>
      </c>
      <c r="B17" s="11">
        <v>38</v>
      </c>
      <c r="C17" s="12">
        <v>4325</v>
      </c>
    </row>
    <row r="18" spans="1:3" ht="18" x14ac:dyDescent="0.4">
      <c r="A18" s="10">
        <v>10</v>
      </c>
      <c r="B18" s="12">
        <f>AVERAGE(B9:B17,B19:B27)</f>
        <v>32.5</v>
      </c>
      <c r="C18" s="12">
        <f>AVERAGE(C9:C17,C19:C27)</f>
        <v>3951.0555555555557</v>
      </c>
    </row>
    <row r="19" spans="1:3" ht="18" x14ac:dyDescent="0.4">
      <c r="A19" s="10">
        <v>11</v>
      </c>
      <c r="B19" s="11">
        <v>30</v>
      </c>
      <c r="C19" s="12">
        <v>3589</v>
      </c>
    </row>
    <row r="20" spans="1:3" ht="18" x14ac:dyDescent="0.4">
      <c r="A20" s="10">
        <v>12</v>
      </c>
      <c r="B20" s="11">
        <v>38</v>
      </c>
      <c r="C20" s="12">
        <v>3999</v>
      </c>
    </row>
    <row r="21" spans="1:3" ht="18" x14ac:dyDescent="0.4">
      <c r="A21" s="10">
        <v>13</v>
      </c>
      <c r="B21" s="11">
        <v>41</v>
      </c>
      <c r="C21" s="12">
        <v>4158</v>
      </c>
    </row>
    <row r="22" spans="1:3" ht="18" x14ac:dyDescent="0.4">
      <c r="A22" s="10">
        <v>14</v>
      </c>
      <c r="B22" s="11">
        <v>27</v>
      </c>
      <c r="C22" s="12">
        <v>3666</v>
      </c>
    </row>
    <row r="23" spans="1:3" ht="18" x14ac:dyDescent="0.4">
      <c r="A23" s="10">
        <v>15</v>
      </c>
      <c r="B23" s="11">
        <v>28</v>
      </c>
      <c r="C23" s="12">
        <v>3885</v>
      </c>
    </row>
    <row r="24" spans="1:3" ht="18" x14ac:dyDescent="0.4">
      <c r="A24" s="10">
        <v>16</v>
      </c>
      <c r="B24" s="11">
        <v>31</v>
      </c>
      <c r="C24" s="12">
        <v>3574</v>
      </c>
    </row>
    <row r="25" spans="1:3" ht="18" x14ac:dyDescent="0.4">
      <c r="A25" s="10">
        <v>17</v>
      </c>
      <c r="B25" s="11">
        <v>37</v>
      </c>
      <c r="C25" s="12">
        <v>4495</v>
      </c>
    </row>
    <row r="26" spans="1:3" ht="18" x14ac:dyDescent="0.4">
      <c r="A26" s="10">
        <v>18</v>
      </c>
      <c r="B26" s="11">
        <v>32</v>
      </c>
      <c r="C26" s="12">
        <v>3814</v>
      </c>
    </row>
    <row r="27" spans="1:3" ht="18.5" thickBot="1" x14ac:dyDescent="0.45">
      <c r="A27" s="13">
        <v>19</v>
      </c>
      <c r="B27" s="14">
        <v>41</v>
      </c>
      <c r="C27" s="15">
        <v>4430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Задание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Орлова</dc:creator>
  <cp:lastModifiedBy>Иван Тищенко</cp:lastModifiedBy>
  <cp:lastPrinted>2014-10-14T11:24:29Z</cp:lastPrinted>
  <dcterms:created xsi:type="dcterms:W3CDTF">2005-03-24T17:50:49Z</dcterms:created>
  <dcterms:modified xsi:type="dcterms:W3CDTF">2024-09-19T11:40:11Z</dcterms:modified>
</cp:coreProperties>
</file>