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vant\Desktop\proj\FU\Course_2\EXCEL\"/>
    </mc:Choice>
  </mc:AlternateContent>
  <xr:revisionPtr revIDLastSave="0" documentId="13_ncr:1_{6B50A0ED-6B15-439D-AE1A-3FC8608FBE47}" xr6:coauthVersionLast="47" xr6:coauthVersionMax="47" xr10:uidLastSave="{00000000-0000-0000-0000-000000000000}"/>
  <bookViews>
    <workbookView xWindow="-110" yWindow="-110" windowWidth="25820" windowHeight="1390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.1" sheetId="9" r:id="rId9"/>
    <sheet name="9.2" sheetId="10" r:id="rId10"/>
    <sheet name="9.3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1" l="1"/>
  <c r="J15" i="11"/>
  <c r="J14" i="11"/>
  <c r="J13" i="11"/>
  <c r="F25" i="11"/>
  <c r="F20" i="11"/>
  <c r="F15" i="11"/>
  <c r="F10" i="11"/>
  <c r="D23" i="11"/>
  <c r="D24" i="11"/>
  <c r="D25" i="11"/>
  <c r="D26" i="11"/>
  <c r="C18" i="11"/>
  <c r="C19" i="11"/>
  <c r="C20" i="11"/>
  <c r="C21" i="11"/>
  <c r="B13" i="11"/>
  <c r="B14" i="11"/>
  <c r="B15" i="11"/>
  <c r="B16" i="11"/>
  <c r="A8" i="11"/>
  <c r="A9" i="11"/>
  <c r="A10" i="11"/>
  <c r="A11" i="11"/>
  <c r="A23" i="11"/>
  <c r="B23" i="11"/>
  <c r="C23" i="11"/>
  <c r="A24" i="11"/>
  <c r="B24" i="11"/>
  <c r="C24" i="11"/>
  <c r="A25" i="11"/>
  <c r="B25" i="11"/>
  <c r="C25" i="11"/>
  <c r="A26" i="11"/>
  <c r="B26" i="11"/>
  <c r="C26" i="11"/>
  <c r="A18" i="11"/>
  <c r="B18" i="11"/>
  <c r="D18" i="11"/>
  <c r="A19" i="11"/>
  <c r="B19" i="11"/>
  <c r="D19" i="11"/>
  <c r="A20" i="11"/>
  <c r="B20" i="11"/>
  <c r="D20" i="11"/>
  <c r="A21" i="11"/>
  <c r="B21" i="11"/>
  <c r="D21" i="11"/>
  <c r="A13" i="11"/>
  <c r="C13" i="11"/>
  <c r="D13" i="11"/>
  <c r="A14" i="11"/>
  <c r="C14" i="11"/>
  <c r="D14" i="11"/>
  <c r="A15" i="11"/>
  <c r="C15" i="11"/>
  <c r="D15" i="11"/>
  <c r="A16" i="11"/>
  <c r="C16" i="11"/>
  <c r="D16" i="11"/>
  <c r="B8" i="11"/>
  <c r="C8" i="11"/>
  <c r="D8" i="11"/>
  <c r="B9" i="11"/>
  <c r="C9" i="11"/>
  <c r="D9" i="11"/>
  <c r="B10" i="11"/>
  <c r="C10" i="11"/>
  <c r="D10" i="11"/>
  <c r="B11" i="11"/>
  <c r="C11" i="11"/>
  <c r="D11" i="11"/>
  <c r="B6" i="11"/>
  <c r="M1" i="11" a="1"/>
  <c r="M1" i="11" s="1"/>
  <c r="K1" i="10" a="1"/>
  <c r="K1" i="10" s="1"/>
  <c r="H1" i="11" a="1"/>
  <c r="H1" i="11" s="1"/>
  <c r="G1" i="10" a="1"/>
  <c r="G1" i="10" s="1"/>
  <c r="F1" i="11" a="1"/>
  <c r="F1" i="11" s="1"/>
  <c r="A1" i="11" a="1"/>
  <c r="A1" i="11" s="1"/>
  <c r="E1" i="10" a="1"/>
  <c r="E1" i="10" s="1"/>
  <c r="A1" i="10" a="1"/>
  <c r="A1" i="10" s="1"/>
  <c r="B16" i="10"/>
  <c r="A16" i="10"/>
  <c r="B15" i="10"/>
  <c r="C13" i="10"/>
  <c r="A13" i="10"/>
  <c r="C12" i="10"/>
  <c r="A12" i="10"/>
  <c r="C11" i="10"/>
  <c r="B8" i="10"/>
  <c r="C7" i="10"/>
  <c r="B7" i="10"/>
  <c r="C17" i="10"/>
  <c r="B17" i="10"/>
  <c r="H12" i="9"/>
  <c r="H11" i="9"/>
  <c r="H10" i="9"/>
  <c r="E16" i="9"/>
  <c r="E12" i="9"/>
  <c r="E8" i="9"/>
  <c r="C15" i="9"/>
  <c r="C16" i="9"/>
  <c r="C17" i="9"/>
  <c r="B11" i="9"/>
  <c r="B12" i="9"/>
  <c r="B13" i="9"/>
  <c r="A7" i="9"/>
  <c r="A8" i="9"/>
  <c r="A9" i="9"/>
  <c r="A15" i="9"/>
  <c r="B15" i="9"/>
  <c r="A16" i="9"/>
  <c r="B16" i="9"/>
  <c r="A17" i="9"/>
  <c r="B17" i="9"/>
  <c r="A11" i="9"/>
  <c r="C11" i="9"/>
  <c r="A12" i="9"/>
  <c r="C12" i="9"/>
  <c r="A13" i="9"/>
  <c r="C13" i="9"/>
  <c r="B7" i="9"/>
  <c r="C7" i="9"/>
  <c r="B8" i="9"/>
  <c r="C8" i="9"/>
  <c r="B9" i="9"/>
  <c r="C9" i="9"/>
  <c r="B5" i="9"/>
  <c r="K1" i="9" a="1"/>
  <c r="K1" i="9" s="1"/>
  <c r="G1" i="9" a="1"/>
  <c r="G1" i="9" s="1"/>
  <c r="A1" i="9" a="1"/>
  <c r="A1" i="9" s="1"/>
  <c r="E1" i="9" a="1"/>
  <c r="E1" i="9" s="1"/>
  <c r="E17" i="7" a="1"/>
  <c r="E17" i="7" s="1"/>
  <c r="A17" i="7" a="1"/>
  <c r="A17" i="7" s="1"/>
  <c r="E8" i="7" a="1"/>
  <c r="E8" i="7" s="1"/>
  <c r="A8" i="7" a="1"/>
  <c r="A8" i="7" s="1"/>
  <c r="I1" i="7" a="1"/>
  <c r="I1" i="7" s="1"/>
  <c r="E1" i="7" a="1"/>
  <c r="E1" i="7" s="1"/>
  <c r="A1" i="7" a="1"/>
  <c r="A1" i="7" s="1"/>
  <c r="M1" i="8"/>
  <c r="I1" i="8" a="1"/>
  <c r="I1" i="8" s="1"/>
  <c r="E1" i="8" a="1"/>
  <c r="E1" i="8" s="1"/>
  <c r="A1" i="8" a="1"/>
  <c r="A1" i="8" s="1"/>
  <c r="A7" i="6" a="1"/>
  <c r="A7" i="6" s="1"/>
  <c r="E8" i="6" s="1"/>
  <c r="G2" i="6"/>
  <c r="A1" i="6" a="1"/>
  <c r="A1" i="6" s="1"/>
  <c r="A7" i="5" a="1"/>
  <c r="A7" i="5" s="1"/>
  <c r="A1" i="5" a="1"/>
  <c r="A1" i="5" s="1"/>
  <c r="H6" i="4"/>
  <c r="G6" i="4"/>
  <c r="F6" i="4"/>
  <c r="H5" i="4"/>
  <c r="G5" i="4"/>
  <c r="F5" i="4"/>
  <c r="F2" i="4" a="1"/>
  <c r="F2" i="4" s="1"/>
  <c r="F12" i="3" a="1"/>
  <c r="F12" i="3" s="1"/>
  <c r="F10" i="3"/>
  <c r="G1" i="3" a="1"/>
  <c r="G1" i="3" s="1"/>
  <c r="E3" i="3"/>
  <c r="E2" i="3"/>
  <c r="E1" i="3"/>
  <c r="L1" i="2" a="1"/>
  <c r="L1" i="2" s="1"/>
  <c r="H1" i="2" a="1"/>
  <c r="H1" i="2" s="1"/>
  <c r="C1" i="2" a="1"/>
  <c r="C1" i="2" s="1"/>
  <c r="A1" i="2" a="1"/>
  <c r="A1" i="2" s="1"/>
  <c r="A17" i="1" a="1"/>
  <c r="A17" i="1" s="1"/>
  <c r="A15" i="1" a="1"/>
  <c r="A15" i="1" s="1"/>
  <c r="A11" i="1" a="1"/>
  <c r="A11" i="1" s="1"/>
  <c r="A8" i="1" a="1"/>
  <c r="A8" i="1" s="1"/>
  <c r="A6" i="1" a="1"/>
  <c r="A6" i="1" s="1"/>
  <c r="A1" i="1" a="1"/>
  <c r="A1" i="1" s="1"/>
  <c r="B5" i="10" l="1"/>
  <c r="A11" i="10"/>
  <c r="A15" i="10"/>
  <c r="B12" i="10"/>
  <c r="B13" i="10"/>
  <c r="A8" i="10"/>
  <c r="C8" i="10"/>
  <c r="A9" i="10"/>
  <c r="B9" i="10"/>
  <c r="C16" i="10"/>
  <c r="C9" i="10"/>
  <c r="A17" i="10"/>
  <c r="I17" i="7" a="1"/>
  <c r="I17" i="7" s="1"/>
  <c r="I8" i="7" a="1"/>
  <c r="I8" i="7" s="1"/>
  <c r="A5" i="5" a="1"/>
  <c r="A5" i="5" s="1"/>
  <c r="A3" i="5" a="1"/>
  <c r="A3" i="5" s="1"/>
  <c r="B11" i="10" l="1"/>
  <c r="E12" i="10" s="1"/>
  <c r="H11" i="10" s="1"/>
  <c r="C15" i="10"/>
  <c r="E16" i="10" s="1"/>
  <c r="H12" i="10" s="1"/>
  <c r="A7" i="10"/>
  <c r="E8" i="10" s="1"/>
  <c r="H10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<sst xmlns="http://schemas.openxmlformats.org/spreadsheetml/2006/main" count="12" uniqueCount="4">
  <si>
    <t>x</t>
  </si>
  <si>
    <t>=</t>
  </si>
  <si>
    <t>a)</t>
  </si>
  <si>
    <t>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</si>
</sst>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right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H12" sqref="H12"/>
    </sheetView>
  </sheetViews>
  <sheetFormatPr defaultRowHeight="14.5" x14ac:dyDescent="0.35"/>
  <sheetData>
    <row r="1" spans="1:4" x14ac:dyDescent="0.35">
      <c r="A1" s="1" cm="1">
        <f t="array" ref="A1:A4" xml:space="preserve"> {1;2;3;4}</f>
        <v>1</v>
      </c>
    </row>
    <row r="2" spans="1:4" x14ac:dyDescent="0.35">
      <c r="A2" s="2">
        <v>2</v>
      </c>
    </row>
    <row r="3" spans="1:4" x14ac:dyDescent="0.35">
      <c r="A3" s="2">
        <v>3</v>
      </c>
    </row>
    <row r="4" spans="1:4" ht="15" thickBot="1" x14ac:dyDescent="0.4">
      <c r="A4" s="3">
        <v>4</v>
      </c>
    </row>
    <row r="5" spans="1:4" ht="15" thickBot="1" x14ac:dyDescent="0.4"/>
    <row r="6" spans="1:4" ht="15" thickBot="1" x14ac:dyDescent="0.4">
      <c r="A6" s="4" cm="1">
        <f t="array" ref="A6:D6">{1,2,3,4}</f>
        <v>1</v>
      </c>
      <c r="B6" s="5">
        <v>2</v>
      </c>
      <c r="C6" s="5">
        <v>3</v>
      </c>
      <c r="D6" s="6">
        <v>4</v>
      </c>
    </row>
    <row r="7" spans="1:4" ht="15" thickBot="1" x14ac:dyDescent="0.4"/>
    <row r="8" spans="1:4" x14ac:dyDescent="0.35">
      <c r="A8" s="7" cm="1">
        <f t="array" ref="A8:C9">{1,2,3;4,5,6}</f>
        <v>1</v>
      </c>
      <c r="B8" s="8">
        <v>2</v>
      </c>
      <c r="C8" s="9">
        <v>3</v>
      </c>
    </row>
    <row r="9" spans="1:4" ht="15" thickBot="1" x14ac:dyDescent="0.4">
      <c r="A9" s="10">
        <v>4</v>
      </c>
      <c r="B9" s="11">
        <v>5</v>
      </c>
      <c r="C9" s="12">
        <v>6</v>
      </c>
    </row>
    <row r="10" spans="1:4" ht="15" thickBot="1" x14ac:dyDescent="0.4"/>
    <row r="11" spans="1:4" x14ac:dyDescent="0.35">
      <c r="A11" s="1" cm="1">
        <f t="array" ref="A11:A13">{1.5;0.45;10.05}</f>
        <v>1.5</v>
      </c>
    </row>
    <row r="12" spans="1:4" x14ac:dyDescent="0.35">
      <c r="A12" s="2">
        <v>0.45</v>
      </c>
    </row>
    <row r="13" spans="1:4" ht="15" thickBot="1" x14ac:dyDescent="0.4">
      <c r="A13" s="3">
        <v>10.050000000000001</v>
      </c>
    </row>
    <row r="14" spans="1:4" ht="15" thickBot="1" x14ac:dyDescent="0.4"/>
    <row r="15" spans="1:4" ht="15" thickBot="1" x14ac:dyDescent="0.4">
      <c r="A15" s="13" cm="1">
        <f t="array" ref="A15:C15">{1500,0.005,325}</f>
        <v>1500</v>
      </c>
      <c r="B15" s="5">
        <v>5.0000000000000001E-3</v>
      </c>
      <c r="C15" s="6">
        <v>325</v>
      </c>
    </row>
    <row r="16" spans="1:4" ht="15" thickBot="1" x14ac:dyDescent="0.4"/>
    <row r="17" spans="1:2" x14ac:dyDescent="0.35">
      <c r="A17" s="7" cm="1">
        <f t="array" ref="A17:B19">{0.5,0.6;0.1,1.3;1.4,0.8}</f>
        <v>0.5</v>
      </c>
      <c r="B17" s="9">
        <v>0.6</v>
      </c>
    </row>
    <row r="18" spans="1:2" x14ac:dyDescent="0.35">
      <c r="A18" s="14">
        <v>0.1</v>
      </c>
      <c r="B18" s="15">
        <v>1.3</v>
      </c>
    </row>
    <row r="19" spans="1:2" ht="15" thickBot="1" x14ac:dyDescent="0.4">
      <c r="A19" s="10">
        <v>1.4</v>
      </c>
      <c r="B19" s="1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B41-E680-42C4-957E-C8E82B49115A}">
  <dimension ref="A1:M4"/>
  <sheetViews>
    <sheetView workbookViewId="0">
      <selection activeCell="L1" sqref="L1:M3"/>
    </sheetView>
  </sheetViews>
  <sheetFormatPr defaultRowHeight="14.5" x14ac:dyDescent="0.35"/>
  <sheetData>
    <row r="1" spans="1:13" ht="15" thickBot="1" x14ac:dyDescent="0.4">
      <c r="A1" s="1" cm="1">
        <f t="array" ref="A1:A4">{1;2;3;4}</f>
        <v>1</v>
      </c>
      <c r="C1" s="13" cm="1">
        <f t="array" ref="C1:F1">{0.5,0.2,1.3,1.1}</f>
        <v>0.5</v>
      </c>
      <c r="D1" s="5">
        <v>0.2</v>
      </c>
      <c r="E1" s="5">
        <v>1.3</v>
      </c>
      <c r="F1" s="6">
        <v>1.1000000000000001</v>
      </c>
      <c r="H1" s="7" cm="1">
        <f t="array" ref="H1:J3">{1,2,3;4,5,6;7,8,9}</f>
        <v>1</v>
      </c>
      <c r="I1" s="8">
        <v>2</v>
      </c>
      <c r="J1" s="9">
        <v>3</v>
      </c>
      <c r="L1" s="7" cm="1">
        <f t="array" ref="L1:M3">{0.1,0.3;0.5,0.8;0.7,0.6}</f>
        <v>0.1</v>
      </c>
      <c r="M1" s="9">
        <v>0.3</v>
      </c>
    </row>
    <row r="2" spans="1:13" x14ac:dyDescent="0.35">
      <c r="A2" s="2">
        <v>2</v>
      </c>
      <c r="H2" s="14">
        <v>4</v>
      </c>
      <c r="I2" s="16">
        <v>5</v>
      </c>
      <c r="J2" s="15">
        <v>6</v>
      </c>
      <c r="L2" s="14">
        <v>0.5</v>
      </c>
      <c r="M2" s="15">
        <v>0.8</v>
      </c>
    </row>
    <row r="3" spans="1:13" ht="15" thickBot="1" x14ac:dyDescent="0.4">
      <c r="A3" s="2">
        <v>3</v>
      </c>
      <c r="H3" s="10">
        <v>7</v>
      </c>
      <c r="I3" s="11">
        <v>8</v>
      </c>
      <c r="J3" s="12">
        <v>9</v>
      </c>
      <c r="L3" s="10">
        <v>0.7</v>
      </c>
      <c r="M3" s="12">
        <v>0.6</v>
      </c>
    </row>
    <row r="4" spans="1:13" ht="15" thickBot="1" x14ac:dyDescent="0.4">
      <c r="A4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8E27-BD2E-4751-B81A-62397412C62E}">
  <dimension ref="A1:I17"/>
  <sheetViews>
    <sheetView workbookViewId="0">
      <selection activeCell="H11" sqref="H11"/>
    </sheetView>
  </sheetViews>
  <sheetFormatPr defaultRowHeight="14.5" x14ac:dyDescent="0.35"/>
  <sheetData>
    <row r="1" spans="1:9" ht="15" thickBot="1" x14ac:dyDescent="0.4">
      <c r="A1">
        <v>1</v>
      </c>
      <c r="B1">
        <v>2</v>
      </c>
      <c r="C1">
        <v>3</v>
      </c>
      <c r="E1" s="1">
        <f>A1*A2</f>
        <v>2</v>
      </c>
      <c r="G1" s="13" cm="1">
        <f t="array" ref="G1:I1">A1:C1*A2:C2</f>
        <v>2</v>
      </c>
      <c r="H1" s="5">
        <v>6</v>
      </c>
      <c r="I1" s="6">
        <v>12</v>
      </c>
    </row>
    <row r="2" spans="1:9" x14ac:dyDescent="0.35">
      <c r="A2">
        <v>2</v>
      </c>
      <c r="B2">
        <v>3</v>
      </c>
      <c r="C2">
        <v>4</v>
      </c>
      <c r="E2" s="2">
        <f>B1*B2</f>
        <v>6</v>
      </c>
    </row>
    <row r="3" spans="1:9" ht="15" thickBot="1" x14ac:dyDescent="0.4">
      <c r="A3">
        <v>3</v>
      </c>
      <c r="B3">
        <v>4</v>
      </c>
      <c r="C3">
        <v>5</v>
      </c>
      <c r="E3" s="3">
        <f>C1*C2</f>
        <v>12</v>
      </c>
    </row>
    <row r="4" spans="1:9" x14ac:dyDescent="0.35">
      <c r="A4">
        <v>4</v>
      </c>
      <c r="B4">
        <v>5</v>
      </c>
      <c r="C4">
        <v>6</v>
      </c>
    </row>
    <row r="5" spans="1:9" x14ac:dyDescent="0.35">
      <c r="A5">
        <v>5</v>
      </c>
      <c r="B5">
        <v>6</v>
      </c>
      <c r="C5">
        <v>7</v>
      </c>
    </row>
    <row r="6" spans="1:9" x14ac:dyDescent="0.35">
      <c r="A6">
        <v>6</v>
      </c>
      <c r="B6">
        <v>7</v>
      </c>
      <c r="C6">
        <v>8</v>
      </c>
    </row>
    <row r="7" spans="1:9" x14ac:dyDescent="0.35">
      <c r="A7">
        <v>7</v>
      </c>
      <c r="B7">
        <v>8</v>
      </c>
      <c r="C7">
        <v>9</v>
      </c>
    </row>
    <row r="8" spans="1:9" x14ac:dyDescent="0.35">
      <c r="A8">
        <v>8</v>
      </c>
      <c r="B8">
        <v>9</v>
      </c>
      <c r="C8">
        <v>10</v>
      </c>
    </row>
    <row r="9" spans="1:9" ht="15" thickBot="1" x14ac:dyDescent="0.4">
      <c r="A9">
        <v>9</v>
      </c>
      <c r="B9">
        <v>10</v>
      </c>
      <c r="C9">
        <v>11</v>
      </c>
    </row>
    <row r="10" spans="1:9" ht="15" thickBot="1" x14ac:dyDescent="0.4">
      <c r="A10">
        <v>10</v>
      </c>
      <c r="B10">
        <v>11</v>
      </c>
      <c r="C10">
        <v>12</v>
      </c>
      <c r="F10" s="17">
        <f>(A8+B8)*(A9+B9)*(A10+B10)</f>
        <v>6783</v>
      </c>
    </row>
    <row r="11" spans="1:9" ht="15" thickBot="1" x14ac:dyDescent="0.4">
      <c r="A11">
        <v>11</v>
      </c>
      <c r="B11">
        <v>12</v>
      </c>
      <c r="C11">
        <v>13</v>
      </c>
    </row>
    <row r="12" spans="1:9" ht="15" thickBot="1" x14ac:dyDescent="0.4">
      <c r="A12">
        <v>12</v>
      </c>
      <c r="B12">
        <v>13</v>
      </c>
      <c r="C12">
        <v>14</v>
      </c>
      <c r="F12" s="17" cm="1">
        <f t="array" ref="F12">PRODUCT(A8:A10+B8:B10)</f>
        <v>6783</v>
      </c>
    </row>
    <row r="13" spans="1:9" x14ac:dyDescent="0.35">
      <c r="A13">
        <v>13</v>
      </c>
      <c r="B13">
        <v>14</v>
      </c>
      <c r="C13">
        <v>15</v>
      </c>
    </row>
    <row r="14" spans="1:9" x14ac:dyDescent="0.35">
      <c r="A14">
        <v>14</v>
      </c>
      <c r="B14">
        <v>15</v>
      </c>
      <c r="C14">
        <v>16</v>
      </c>
    </row>
    <row r="15" spans="1:9" x14ac:dyDescent="0.35">
      <c r="A15">
        <v>15</v>
      </c>
      <c r="B15">
        <v>16</v>
      </c>
      <c r="C15">
        <v>17</v>
      </c>
    </row>
    <row r="16" spans="1:9" x14ac:dyDescent="0.35">
      <c r="A16">
        <v>16</v>
      </c>
      <c r="B16">
        <v>17</v>
      </c>
      <c r="C16">
        <v>18</v>
      </c>
    </row>
    <row r="17" spans="1:3" x14ac:dyDescent="0.35">
      <c r="A17">
        <v>17</v>
      </c>
      <c r="B17">
        <v>18</v>
      </c>
      <c r="C17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475C-32EB-4FC1-95CF-79A070EFC948}">
  <dimension ref="A1:H22"/>
  <sheetViews>
    <sheetView workbookViewId="0">
      <selection activeCell="I6" sqref="I6"/>
    </sheetView>
  </sheetViews>
  <sheetFormatPr defaultRowHeight="14.5" x14ac:dyDescent="0.35"/>
  <sheetData>
    <row r="1" spans="1:8" ht="15" thickBot="1" x14ac:dyDescent="0.4">
      <c r="A1">
        <v>1</v>
      </c>
      <c r="B1">
        <v>2</v>
      </c>
      <c r="C1">
        <v>4</v>
      </c>
    </row>
    <row r="2" spans="1:8" x14ac:dyDescent="0.35">
      <c r="A2">
        <v>2</v>
      </c>
      <c r="B2">
        <v>3</v>
      </c>
      <c r="C2">
        <v>5</v>
      </c>
      <c r="F2" s="7" cm="1">
        <f t="array" ref="F2:H3">A2:C3*{2,3,1;4,2,5}</f>
        <v>4</v>
      </c>
      <c r="G2" s="8">
        <v>9</v>
      </c>
      <c r="H2" s="9">
        <v>5</v>
      </c>
    </row>
    <row r="3" spans="1:8" ht="15" thickBot="1" x14ac:dyDescent="0.4">
      <c r="A3">
        <v>3</v>
      </c>
      <c r="B3">
        <v>4</v>
      </c>
      <c r="C3">
        <v>6</v>
      </c>
      <c r="F3" s="10">
        <v>12</v>
      </c>
      <c r="G3" s="11">
        <v>8</v>
      </c>
      <c r="H3" s="12">
        <v>30</v>
      </c>
    </row>
    <row r="4" spans="1:8" ht="15" thickBot="1" x14ac:dyDescent="0.4">
      <c r="A4">
        <v>4</v>
      </c>
      <c r="B4">
        <v>5</v>
      </c>
      <c r="C4">
        <v>7</v>
      </c>
    </row>
    <row r="5" spans="1:8" x14ac:dyDescent="0.35">
      <c r="A5">
        <v>5</v>
      </c>
      <c r="B5">
        <v>6</v>
      </c>
      <c r="C5">
        <v>8</v>
      </c>
      <c r="F5" s="7">
        <f>A2*2</f>
        <v>4</v>
      </c>
      <c r="G5" s="8">
        <f>B2*3</f>
        <v>9</v>
      </c>
      <c r="H5" s="9">
        <f>C2*1</f>
        <v>5</v>
      </c>
    </row>
    <row r="6" spans="1:8" ht="15" thickBot="1" x14ac:dyDescent="0.4">
      <c r="A6">
        <v>6</v>
      </c>
      <c r="B6">
        <v>7</v>
      </c>
      <c r="C6">
        <v>9</v>
      </c>
      <c r="F6" s="10">
        <f>A3*4</f>
        <v>12</v>
      </c>
      <c r="G6" s="11">
        <f>B3*2</f>
        <v>8</v>
      </c>
      <c r="H6" s="12">
        <f>C3*5</f>
        <v>30</v>
      </c>
    </row>
    <row r="7" spans="1:8" x14ac:dyDescent="0.35">
      <c r="A7">
        <v>7</v>
      </c>
      <c r="B7">
        <v>8</v>
      </c>
      <c r="C7">
        <v>10</v>
      </c>
    </row>
    <row r="8" spans="1:8" x14ac:dyDescent="0.35">
      <c r="A8">
        <v>8</v>
      </c>
      <c r="B8">
        <v>9</v>
      </c>
      <c r="C8">
        <v>11</v>
      </c>
    </row>
    <row r="9" spans="1:8" x14ac:dyDescent="0.35">
      <c r="A9">
        <v>9</v>
      </c>
      <c r="B9">
        <v>10</v>
      </c>
      <c r="C9">
        <v>12</v>
      </c>
    </row>
    <row r="10" spans="1:8" x14ac:dyDescent="0.35">
      <c r="A10">
        <v>10</v>
      </c>
      <c r="B10">
        <v>11</v>
      </c>
      <c r="C10">
        <v>13</v>
      </c>
    </row>
    <row r="11" spans="1:8" x14ac:dyDescent="0.35">
      <c r="A11">
        <v>11</v>
      </c>
      <c r="B11">
        <v>12</v>
      </c>
      <c r="C11">
        <v>14</v>
      </c>
    </row>
    <row r="12" spans="1:8" x14ac:dyDescent="0.35">
      <c r="A12">
        <v>12</v>
      </c>
      <c r="B12">
        <v>13</v>
      </c>
      <c r="C12">
        <v>15</v>
      </c>
    </row>
    <row r="13" spans="1:8" x14ac:dyDescent="0.35">
      <c r="A13">
        <v>13</v>
      </c>
      <c r="B13">
        <v>14</v>
      </c>
      <c r="C13">
        <v>16</v>
      </c>
    </row>
    <row r="14" spans="1:8" x14ac:dyDescent="0.35">
      <c r="A14">
        <v>14</v>
      </c>
      <c r="B14">
        <v>15</v>
      </c>
      <c r="C14">
        <v>17</v>
      </c>
    </row>
    <row r="15" spans="1:8" x14ac:dyDescent="0.35">
      <c r="A15">
        <v>15</v>
      </c>
      <c r="B15">
        <v>16</v>
      </c>
      <c r="C15">
        <v>18</v>
      </c>
    </row>
    <row r="16" spans="1:8" x14ac:dyDescent="0.35">
      <c r="A16">
        <v>16</v>
      </c>
      <c r="B16">
        <v>17</v>
      </c>
      <c r="C16">
        <v>19</v>
      </c>
    </row>
    <row r="17" spans="1:3" x14ac:dyDescent="0.35">
      <c r="A17">
        <v>17</v>
      </c>
      <c r="B17">
        <v>18</v>
      </c>
      <c r="C17">
        <v>20</v>
      </c>
    </row>
    <row r="18" spans="1:3" x14ac:dyDescent="0.35">
      <c r="A18">
        <v>18</v>
      </c>
      <c r="B18">
        <v>19</v>
      </c>
      <c r="C18">
        <v>21</v>
      </c>
    </row>
    <row r="19" spans="1:3" x14ac:dyDescent="0.35">
      <c r="A19">
        <v>19</v>
      </c>
      <c r="B19">
        <v>20</v>
      </c>
      <c r="C19">
        <v>22</v>
      </c>
    </row>
    <row r="20" spans="1:3" x14ac:dyDescent="0.35">
      <c r="A20">
        <v>20</v>
      </c>
      <c r="B20">
        <v>21</v>
      </c>
      <c r="C20">
        <v>23</v>
      </c>
    </row>
    <row r="21" spans="1:3" x14ac:dyDescent="0.35">
      <c r="A21">
        <v>21</v>
      </c>
      <c r="B21">
        <v>22</v>
      </c>
      <c r="C21">
        <v>24</v>
      </c>
    </row>
    <row r="22" spans="1:3" x14ac:dyDescent="0.35">
      <c r="A22">
        <v>22</v>
      </c>
      <c r="B22">
        <v>23</v>
      </c>
      <c r="C2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2A7A-B588-41C5-83EA-E870E051A5B5}">
  <dimension ref="A1:E7"/>
  <sheetViews>
    <sheetView workbookViewId="0">
      <selection activeCell="F15" sqref="F15"/>
    </sheetView>
  </sheetViews>
  <sheetFormatPr defaultRowHeight="14.5" x14ac:dyDescent="0.35"/>
  <sheetData>
    <row r="1" spans="1:5" ht="15" thickBot="1" x14ac:dyDescent="0.4">
      <c r="A1" s="13" cm="1">
        <f t="array" ref="A1:E1">{5,12,7,15,20}</f>
        <v>5</v>
      </c>
      <c r="B1" s="5">
        <v>12</v>
      </c>
      <c r="C1" s="5">
        <v>7</v>
      </c>
      <c r="D1" s="5">
        <v>15</v>
      </c>
      <c r="E1" s="6">
        <v>20</v>
      </c>
    </row>
    <row r="2" spans="1:5" ht="15" thickBot="1" x14ac:dyDescent="0.4"/>
    <row r="3" spans="1:5" ht="15" thickBot="1" x14ac:dyDescent="0.4">
      <c r="A3" s="17" cm="1">
        <f t="array" ref="A3">SUM(IF(A1:E1&gt;10, A1:E1,0))</f>
        <v>47</v>
      </c>
    </row>
    <row r="4" spans="1:5" ht="15" thickBot="1" x14ac:dyDescent="0.4"/>
    <row r="5" spans="1:5" ht="15" thickBot="1" x14ac:dyDescent="0.4">
      <c r="A5" s="17" cm="1">
        <f t="array" ref="A5">SUM(IF(AND(A1:E1&gt;10,A1:E1&lt;20),A1:E1,0))</f>
        <v>0</v>
      </c>
    </row>
    <row r="6" spans="1:5" ht="15" thickBot="1" x14ac:dyDescent="0.4"/>
    <row r="7" spans="1:5" ht="15" thickBot="1" x14ac:dyDescent="0.4">
      <c r="A7" s="17" cm="1">
        <f t="array" ref="A7">SUM(IF(OR(A1:E1&lt;&gt;5,A1:E1&gt;15),A1:E1,0))</f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A720-6C7D-4203-959E-0F354A4C11F6}">
  <dimension ref="A1:G9"/>
  <sheetViews>
    <sheetView workbookViewId="0">
      <selection activeCell="A8" sqref="A8"/>
    </sheetView>
  </sheetViews>
  <sheetFormatPr defaultRowHeight="14.5" x14ac:dyDescent="0.35"/>
  <sheetData>
    <row r="1" spans="1:7" x14ac:dyDescent="0.35">
      <c r="A1" s="7" cm="1">
        <f t="array" ref="A1:D4">{2,3,4,1;3,1,2,7;6,3,8,5;2,4,1,6}</f>
        <v>2</v>
      </c>
      <c r="B1" s="8">
        <v>3</v>
      </c>
      <c r="C1" s="8">
        <v>4</v>
      </c>
      <c r="D1" s="9">
        <v>1</v>
      </c>
    </row>
    <row r="2" spans="1:7" x14ac:dyDescent="0.35">
      <c r="A2" s="14">
        <v>3</v>
      </c>
      <c r="B2" s="16">
        <v>1</v>
      </c>
      <c r="C2" s="16">
        <v>2</v>
      </c>
      <c r="D2" s="15">
        <v>7</v>
      </c>
      <c r="G2">
        <f>MDETERM(_xlfn.ANCHORARRAY(A1))</f>
        <v>84.000000000000028</v>
      </c>
    </row>
    <row r="3" spans="1:7" x14ac:dyDescent="0.35">
      <c r="A3" s="14">
        <v>6</v>
      </c>
      <c r="B3" s="16">
        <v>3</v>
      </c>
      <c r="C3" s="16">
        <v>8</v>
      </c>
      <c r="D3" s="15">
        <v>5</v>
      </c>
    </row>
    <row r="4" spans="1:7" ht="15" thickBot="1" x14ac:dyDescent="0.4">
      <c r="A4" s="10">
        <v>2</v>
      </c>
      <c r="B4" s="11">
        <v>4</v>
      </c>
      <c r="C4" s="11">
        <v>1</v>
      </c>
      <c r="D4" s="12">
        <v>6</v>
      </c>
    </row>
    <row r="6" spans="1:7" ht="15" thickBot="1" x14ac:dyDescent="0.4"/>
    <row r="7" spans="1:7" x14ac:dyDescent="0.35">
      <c r="A7" s="7" cm="1">
        <f t="array" ref="A7:C9">{2,3,4;3,1,2;6,3,8}</f>
        <v>2</v>
      </c>
      <c r="B7" s="8">
        <v>3</v>
      </c>
      <c r="C7" s="9">
        <v>4</v>
      </c>
    </row>
    <row r="8" spans="1:7" x14ac:dyDescent="0.35">
      <c r="A8" s="14">
        <v>3</v>
      </c>
      <c r="B8" s="16">
        <v>1</v>
      </c>
      <c r="C8" s="15">
        <v>2</v>
      </c>
      <c r="E8">
        <f>MDETERM(_xlfn.ANCHORARRAY(A7))</f>
        <v>-20</v>
      </c>
    </row>
    <row r="9" spans="1:7" ht="15" thickBot="1" x14ac:dyDescent="0.4">
      <c r="A9" s="10">
        <v>6</v>
      </c>
      <c r="B9" s="11">
        <v>3</v>
      </c>
      <c r="C9" s="1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79DC-0F14-4C77-A9C0-74E0237D5128}">
  <dimension ref="A1:K22"/>
  <sheetViews>
    <sheetView workbookViewId="0">
      <selection activeCell="A17" sqref="A17:B19"/>
    </sheetView>
  </sheetViews>
  <sheetFormatPr defaultRowHeight="14.5" x14ac:dyDescent="0.35"/>
  <cols>
    <col min="9" max="9" width="9.6328125" bestFit="1" customWidth="1"/>
  </cols>
  <sheetData>
    <row r="1" spans="1:11" x14ac:dyDescent="0.35">
      <c r="A1" s="7" cm="1">
        <f t="array" ref="A1:C3">{2,3,3;0.5,1,5;4,2,1}</f>
        <v>2</v>
      </c>
      <c r="B1" s="8">
        <v>3</v>
      </c>
      <c r="C1" s="9">
        <v>3</v>
      </c>
      <c r="E1" s="7" cm="1">
        <f t="array" ref="E1:G3">{1,2,4;0.4,5,6;8,3,7}</f>
        <v>1</v>
      </c>
      <c r="F1" s="8">
        <v>2</v>
      </c>
      <c r="G1" s="9">
        <v>4</v>
      </c>
      <c r="I1" s="7" cm="1">
        <f t="array" ref="I1:K3">MMULT(_xlfn.ANCHORARRAY(A1),_xlfn.ANCHORARRAY(E1))</f>
        <v>27.2</v>
      </c>
      <c r="J1" s="8">
        <v>28</v>
      </c>
      <c r="K1" s="9">
        <v>47</v>
      </c>
    </row>
    <row r="2" spans="1:11" x14ac:dyDescent="0.35">
      <c r="A2" s="14">
        <v>0.5</v>
      </c>
      <c r="B2" s="16">
        <v>1</v>
      </c>
      <c r="C2" s="15">
        <v>5</v>
      </c>
      <c r="D2" s="18" t="s">
        <v>0</v>
      </c>
      <c r="E2" s="14">
        <v>0.4</v>
      </c>
      <c r="F2" s="16">
        <v>5</v>
      </c>
      <c r="G2" s="15">
        <v>6</v>
      </c>
      <c r="H2" s="18" t="s">
        <v>1</v>
      </c>
      <c r="I2" s="14">
        <v>40.9</v>
      </c>
      <c r="J2" s="16">
        <v>21</v>
      </c>
      <c r="K2" s="15">
        <v>43</v>
      </c>
    </row>
    <row r="3" spans="1:11" ht="15" thickBot="1" x14ac:dyDescent="0.4">
      <c r="A3" s="10">
        <v>4</v>
      </c>
      <c r="B3" s="11">
        <v>2</v>
      </c>
      <c r="C3" s="12">
        <v>1</v>
      </c>
      <c r="D3" s="18"/>
      <c r="E3" s="10">
        <v>8</v>
      </c>
      <c r="F3" s="11">
        <v>3</v>
      </c>
      <c r="G3" s="12">
        <v>7</v>
      </c>
      <c r="H3" s="18"/>
      <c r="I3" s="10">
        <v>12.8</v>
      </c>
      <c r="J3" s="11">
        <v>21</v>
      </c>
      <c r="K3" s="12">
        <v>35</v>
      </c>
    </row>
    <row r="4" spans="1:11" x14ac:dyDescent="0.35">
      <c r="D4" s="18"/>
      <c r="H4" s="18"/>
    </row>
    <row r="5" spans="1:11" x14ac:dyDescent="0.35">
      <c r="D5" s="18"/>
      <c r="H5" s="18"/>
    </row>
    <row r="6" spans="1:11" x14ac:dyDescent="0.35">
      <c r="D6" s="18"/>
      <c r="H6" s="18"/>
    </row>
    <row r="7" spans="1:11" ht="15" thickBot="1" x14ac:dyDescent="0.4">
      <c r="D7" s="18"/>
      <c r="H7" s="18"/>
    </row>
    <row r="8" spans="1:11" x14ac:dyDescent="0.35">
      <c r="A8" s="7" cm="1">
        <f t="array" ref="A8:C9">{2,4,3;6,4,1}</f>
        <v>2</v>
      </c>
      <c r="B8" s="8">
        <v>4</v>
      </c>
      <c r="C8" s="9">
        <v>3</v>
      </c>
      <c r="D8" s="18"/>
      <c r="E8" s="7" cm="1">
        <f t="array" ref="E8:F10">{1,4;3,6;5,2}</f>
        <v>1</v>
      </c>
      <c r="F8" s="9">
        <v>4</v>
      </c>
      <c r="H8" s="18"/>
      <c r="I8" s="7" cm="1">
        <f t="array" ref="I8:J9">MMULT(_xlfn.ANCHORARRAY(A8),_xlfn.ANCHORARRAY(E8))</f>
        <v>29</v>
      </c>
      <c r="J8" s="9">
        <v>38</v>
      </c>
    </row>
    <row r="9" spans="1:11" ht="15" thickBot="1" x14ac:dyDescent="0.4">
      <c r="A9" s="10">
        <v>6</v>
      </c>
      <c r="B9" s="11">
        <v>4</v>
      </c>
      <c r="C9" s="12">
        <v>1</v>
      </c>
      <c r="D9" s="18" t="s">
        <v>0</v>
      </c>
      <c r="E9" s="14">
        <v>3</v>
      </c>
      <c r="F9" s="15">
        <v>6</v>
      </c>
      <c r="H9" s="18" t="s">
        <v>1</v>
      </c>
      <c r="I9" s="10">
        <v>23</v>
      </c>
      <c r="J9" s="12">
        <v>50</v>
      </c>
    </row>
    <row r="10" spans="1:11" ht="15" thickBot="1" x14ac:dyDescent="0.4">
      <c r="D10" s="18"/>
      <c r="E10" s="10">
        <v>5</v>
      </c>
      <c r="F10" s="12">
        <v>2</v>
      </c>
      <c r="H10" s="18"/>
    </row>
    <row r="11" spans="1:11" x14ac:dyDescent="0.35">
      <c r="D11" s="18"/>
      <c r="H11" s="18"/>
    </row>
    <row r="12" spans="1:11" x14ac:dyDescent="0.35">
      <c r="D12" s="18"/>
      <c r="H12" s="18"/>
    </row>
    <row r="13" spans="1:11" x14ac:dyDescent="0.35">
      <c r="D13" s="18"/>
      <c r="H13" s="18"/>
    </row>
    <row r="14" spans="1:11" x14ac:dyDescent="0.35">
      <c r="D14" s="18"/>
      <c r="H14" s="18"/>
    </row>
    <row r="15" spans="1:11" x14ac:dyDescent="0.35">
      <c r="D15" s="18"/>
      <c r="H15" s="18"/>
    </row>
    <row r="16" spans="1:11" ht="15" thickBot="1" x14ac:dyDescent="0.4">
      <c r="D16" s="18"/>
      <c r="H16" s="18"/>
    </row>
    <row r="17" spans="1:11" x14ac:dyDescent="0.35">
      <c r="A17" s="7" cm="1">
        <f t="array" ref="A17:B19">TRANSPOSE({2,4,3;6,4,1})</f>
        <v>2</v>
      </c>
      <c r="B17" s="9">
        <v>6</v>
      </c>
      <c r="D17" s="18"/>
      <c r="E17" s="7" cm="1">
        <f t="array" ref="E17:G18">TRANSPOSE({1,4;3,6;5,2})</f>
        <v>1</v>
      </c>
      <c r="F17" s="8">
        <v>3</v>
      </c>
      <c r="G17" s="9">
        <v>5</v>
      </c>
      <c r="H17" s="18"/>
      <c r="I17" s="7" cm="1">
        <f t="array" ref="I17:K19">MMULT(_xlfn.ANCHORARRAY(A17),_xlfn.ANCHORARRAY(E17))</f>
        <v>26</v>
      </c>
      <c r="J17" s="8">
        <v>42</v>
      </c>
      <c r="K17" s="9">
        <v>22</v>
      </c>
    </row>
    <row r="18" spans="1:11" ht="15" thickBot="1" x14ac:dyDescent="0.4">
      <c r="A18" s="14">
        <v>4</v>
      </c>
      <c r="B18" s="15">
        <v>4</v>
      </c>
      <c r="D18" s="18" t="s">
        <v>0</v>
      </c>
      <c r="E18" s="10">
        <v>4</v>
      </c>
      <c r="F18" s="11">
        <v>6</v>
      </c>
      <c r="G18" s="12">
        <v>2</v>
      </c>
      <c r="H18" s="18" t="s">
        <v>1</v>
      </c>
      <c r="I18" s="14">
        <v>20</v>
      </c>
      <c r="J18" s="16">
        <v>36</v>
      </c>
      <c r="K18" s="15">
        <v>28</v>
      </c>
    </row>
    <row r="19" spans="1:11" ht="15" thickBot="1" x14ac:dyDescent="0.4">
      <c r="A19" s="10">
        <v>3</v>
      </c>
      <c r="B19" s="12">
        <v>1</v>
      </c>
      <c r="D19" s="18"/>
      <c r="I19" s="10">
        <v>7</v>
      </c>
      <c r="J19" s="11">
        <v>15</v>
      </c>
      <c r="K19" s="12">
        <v>17</v>
      </c>
    </row>
    <row r="20" spans="1:11" x14ac:dyDescent="0.35">
      <c r="D20" s="18"/>
    </row>
    <row r="21" spans="1:11" x14ac:dyDescent="0.35">
      <c r="D21" s="18"/>
    </row>
    <row r="22" spans="1:11" x14ac:dyDescent="0.35">
      <c r="D22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EA14-1BD7-4D6A-B713-09C170469784}">
  <dimension ref="A1:M3"/>
  <sheetViews>
    <sheetView workbookViewId="0">
      <selection activeCell="E1" sqref="E1"/>
    </sheetView>
  </sheetViews>
  <sheetFormatPr defaultRowHeight="14.5" x14ac:dyDescent="0.35"/>
  <sheetData>
    <row r="1" spans="1:13" ht="15" thickBot="1" x14ac:dyDescent="0.4">
      <c r="A1" s="7" cm="1">
        <f t="array" ref="A1:C3">{2,3,4;3,1,2;6,3,8}</f>
        <v>2</v>
      </c>
      <c r="B1" s="8">
        <v>3</v>
      </c>
      <c r="C1" s="9">
        <v>4</v>
      </c>
      <c r="E1" s="7" cm="1">
        <f t="array" ref="E1:G3">MINVERSE(_xlfn.ANCHORARRAY(A1))</f>
        <v>-9.9999999999999936E-2</v>
      </c>
      <c r="F1" s="8">
        <v>0.60000000000000009</v>
      </c>
      <c r="G1" s="9">
        <v>-0.10000000000000002</v>
      </c>
      <c r="I1" s="7" cm="1">
        <f t="array" ref="I1:K3">MMULT(_xlfn.ANCHORARRAY(A1),_xlfn.ANCHORARRAY(E1))</f>
        <v>0.99999999999999978</v>
      </c>
      <c r="J1" s="8">
        <v>0</v>
      </c>
      <c r="K1" s="9">
        <v>0</v>
      </c>
      <c r="M1" s="17">
        <f>MDETERM(_xlfn.ANCHORARRAY(I1))</f>
        <v>0.99999999999999978</v>
      </c>
    </row>
    <row r="2" spans="1:13" x14ac:dyDescent="0.35">
      <c r="A2" s="14">
        <v>3</v>
      </c>
      <c r="B2" s="16">
        <v>1</v>
      </c>
      <c r="C2" s="15">
        <v>2</v>
      </c>
      <c r="E2" s="14">
        <v>0.6</v>
      </c>
      <c r="F2" s="16">
        <v>0.40000000000000008</v>
      </c>
      <c r="G2" s="15">
        <v>-0.4</v>
      </c>
      <c r="I2" s="14">
        <v>1.1102230246251565E-16</v>
      </c>
      <c r="J2" s="16">
        <v>1</v>
      </c>
      <c r="K2" s="15">
        <v>0</v>
      </c>
    </row>
    <row r="3" spans="1:13" ht="15" thickBot="1" x14ac:dyDescent="0.4">
      <c r="A3" s="10">
        <v>6</v>
      </c>
      <c r="B3" s="11">
        <v>3</v>
      </c>
      <c r="C3" s="12">
        <v>8</v>
      </c>
      <c r="E3" s="10">
        <v>-0.15000000000000002</v>
      </c>
      <c r="F3" s="11">
        <v>-0.60000000000000009</v>
      </c>
      <c r="G3" s="12">
        <v>0.35000000000000003</v>
      </c>
      <c r="I3" s="10">
        <v>0</v>
      </c>
      <c r="J3" s="11">
        <v>0</v>
      </c>
      <c r="K3" s="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D88A-8CA0-4EDE-8245-9A469E19D8B3}">
  <dimension ref="A1:K17"/>
  <sheetViews>
    <sheetView workbookViewId="0">
      <selection activeCell="G31" sqref="G31"/>
    </sheetView>
  </sheetViews>
  <sheetFormatPr defaultRowHeight="14.5" x14ac:dyDescent="0.35"/>
  <cols>
    <col min="7" max="7" width="8.54296875" customWidth="1"/>
  </cols>
  <sheetData>
    <row r="1" spans="1:11" x14ac:dyDescent="0.35">
      <c r="A1" s="23" cm="1">
        <f t="array" ref="A1:C3">{1,2,8;1,-1,1;10,0,-3}</f>
        <v>1</v>
      </c>
      <c r="B1" s="24">
        <v>2</v>
      </c>
      <c r="C1" s="25">
        <v>8</v>
      </c>
      <c r="E1" s="19" cm="1">
        <f t="array" ref="E1:E3">{22;2.5;-19}</f>
        <v>22</v>
      </c>
      <c r="F1" s="22" t="s">
        <v>2</v>
      </c>
      <c r="G1" s="23" cm="1">
        <f t="array" ref="G1:I3">MINVERSE(_xlfn.ANCHORARRAY(A1))</f>
        <v>2.7522935779816508E-2</v>
      </c>
      <c r="H1" s="24">
        <v>5.5045871559633017E-2</v>
      </c>
      <c r="I1" s="25">
        <v>9.1743119266055051E-2</v>
      </c>
      <c r="K1" s="1" cm="1">
        <f t="array" ref="K1:K3">MMULT(_xlfn.ANCHORARRAY(G1),_xlfn.ANCHORARRAY(E1))</f>
        <v>-1.0000000000000004</v>
      </c>
    </row>
    <row r="2" spans="1:11" x14ac:dyDescent="0.35">
      <c r="A2" s="26">
        <v>1</v>
      </c>
      <c r="B2" s="16">
        <v>-1</v>
      </c>
      <c r="C2" s="27">
        <v>1</v>
      </c>
      <c r="E2" s="20">
        <v>2.5</v>
      </c>
      <c r="G2" s="26">
        <v>0.11926605504587157</v>
      </c>
      <c r="H2" s="16">
        <v>-0.76146788990825687</v>
      </c>
      <c r="I2" s="27">
        <v>6.422018348623855E-2</v>
      </c>
      <c r="K2" s="2">
        <v>-0.5</v>
      </c>
    </row>
    <row r="3" spans="1:11" ht="15" thickBot="1" x14ac:dyDescent="0.4">
      <c r="A3" s="28">
        <v>10</v>
      </c>
      <c r="B3" s="29">
        <v>0</v>
      </c>
      <c r="C3" s="30">
        <v>-3</v>
      </c>
      <c r="E3" s="21">
        <v>-19</v>
      </c>
      <c r="G3" s="28">
        <v>9.1743119266055037E-2</v>
      </c>
      <c r="H3" s="29">
        <v>0.18348623853211007</v>
      </c>
      <c r="I3" s="30">
        <v>-2.7522935779816515E-2</v>
      </c>
      <c r="K3" s="3">
        <v>3</v>
      </c>
    </row>
    <row r="5" spans="1:11" x14ac:dyDescent="0.35">
      <c r="A5" s="22" t="s">
        <v>3</v>
      </c>
      <c r="B5" s="31">
        <f>MDETERM(_xlfn.ANCHORARRAY(A1))</f>
        <v>109</v>
      </c>
    </row>
    <row r="7" spans="1:11" x14ac:dyDescent="0.35">
      <c r="A7" s="23">
        <f t="shared" ref="A7:A9" si="0">E1</f>
        <v>22</v>
      </c>
      <c r="B7" s="24">
        <f t="shared" ref="A7:C9" si="1">B1</f>
        <v>2</v>
      </c>
      <c r="C7" s="25">
        <f t="shared" si="1"/>
        <v>8</v>
      </c>
    </row>
    <row r="8" spans="1:11" x14ac:dyDescent="0.35">
      <c r="A8" s="26">
        <f t="shared" si="0"/>
        <v>2.5</v>
      </c>
      <c r="B8" s="16">
        <f t="shared" si="1"/>
        <v>-1</v>
      </c>
      <c r="C8" s="27">
        <f t="shared" si="1"/>
        <v>1</v>
      </c>
      <c r="E8" s="31">
        <f>MDETERM(A7:C9)</f>
        <v>-109</v>
      </c>
    </row>
    <row r="9" spans="1:11" ht="15" thickBot="1" x14ac:dyDescent="0.4">
      <c r="A9" s="28">
        <f t="shared" si="0"/>
        <v>-19</v>
      </c>
      <c r="B9" s="29">
        <f t="shared" si="1"/>
        <v>0</v>
      </c>
      <c r="C9" s="30">
        <f t="shared" si="1"/>
        <v>-3</v>
      </c>
    </row>
    <row r="10" spans="1:11" x14ac:dyDescent="0.35">
      <c r="H10" s="1">
        <f>E8/$B$5</f>
        <v>-1</v>
      </c>
    </row>
    <row r="11" spans="1:11" x14ac:dyDescent="0.35">
      <c r="A11" s="23">
        <f t="shared" ref="A11:C13" si="2">A1</f>
        <v>1</v>
      </c>
      <c r="B11" s="24">
        <f t="shared" ref="B11:B13" si="3">E1</f>
        <v>22</v>
      </c>
      <c r="C11" s="25">
        <f t="shared" si="2"/>
        <v>8</v>
      </c>
      <c r="H11" s="2">
        <f>E12/$B$5</f>
        <v>-0.500000000000001</v>
      </c>
    </row>
    <row r="12" spans="1:11" ht="15" thickBot="1" x14ac:dyDescent="0.4">
      <c r="A12" s="26">
        <f t="shared" si="2"/>
        <v>1</v>
      </c>
      <c r="B12" s="16">
        <f t="shared" si="3"/>
        <v>2.5</v>
      </c>
      <c r="C12" s="27">
        <f t="shared" si="2"/>
        <v>1</v>
      </c>
      <c r="E12" s="31">
        <f>MDETERM(A11:C13)</f>
        <v>-54.500000000000107</v>
      </c>
      <c r="H12" s="3">
        <f>E16/$B$5</f>
        <v>3</v>
      </c>
    </row>
    <row r="13" spans="1:11" x14ac:dyDescent="0.35">
      <c r="A13" s="28">
        <f t="shared" si="2"/>
        <v>10</v>
      </c>
      <c r="B13" s="29">
        <f t="shared" si="3"/>
        <v>-19</v>
      </c>
      <c r="C13" s="30">
        <f t="shared" si="2"/>
        <v>-3</v>
      </c>
    </row>
    <row r="15" spans="1:11" x14ac:dyDescent="0.35">
      <c r="A15" s="23">
        <f t="shared" ref="A15:C17" si="4">A1</f>
        <v>1</v>
      </c>
      <c r="B15" s="24">
        <f t="shared" si="4"/>
        <v>2</v>
      </c>
      <c r="C15" s="25">
        <f t="shared" ref="C15:C17" si="5">E1</f>
        <v>22</v>
      </c>
    </row>
    <row r="16" spans="1:11" x14ac:dyDescent="0.35">
      <c r="A16" s="26">
        <f t="shared" si="4"/>
        <v>1</v>
      </c>
      <c r="B16" s="16">
        <f t="shared" si="4"/>
        <v>-1</v>
      </c>
      <c r="C16" s="27">
        <f t="shared" si="5"/>
        <v>2.5</v>
      </c>
      <c r="E16" s="31">
        <f>MDETERM(A15:C17)</f>
        <v>327</v>
      </c>
    </row>
    <row r="17" spans="1:3" x14ac:dyDescent="0.35">
      <c r="A17" s="28">
        <f t="shared" si="4"/>
        <v>10</v>
      </c>
      <c r="B17" s="29">
        <f t="shared" si="4"/>
        <v>0</v>
      </c>
      <c r="C17" s="30">
        <f t="shared" si="5"/>
        <v>-19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D37D-A43B-43CC-A4F9-BFFA50DE7857}">
  <dimension ref="A1:K17"/>
  <sheetViews>
    <sheetView workbookViewId="0">
      <selection activeCell="K1" sqref="K1"/>
    </sheetView>
  </sheetViews>
  <sheetFormatPr defaultRowHeight="14.5" x14ac:dyDescent="0.35"/>
  <sheetData>
    <row r="1" spans="1:11" x14ac:dyDescent="0.35">
      <c r="A1" s="23" cm="1">
        <f t="array" ref="A1:C3">{5,3,-1;2,-4,3;7,4,-2}</f>
        <v>5</v>
      </c>
      <c r="B1" s="24">
        <v>3</v>
      </c>
      <c r="C1" s="25">
        <v>-1</v>
      </c>
      <c r="E1" s="19" cm="1">
        <f t="array" ref="E1:E3">{8;3;9}</f>
        <v>8</v>
      </c>
      <c r="F1" s="22" t="s">
        <v>2</v>
      </c>
      <c r="G1" s="23" cm="1">
        <f t="array" ref="G1:I3">MINVERSE(_xlfn.ANCHORARRAY(A1))</f>
        <v>-0.21052631578947364</v>
      </c>
      <c r="H1" s="24">
        <v>0.10526315789473685</v>
      </c>
      <c r="I1" s="25">
        <v>0.26315789473684215</v>
      </c>
      <c r="K1" s="1" cm="1">
        <f t="array" ref="K1:K3">MMULT(_xlfn.ANCHORARRAY(G1),_xlfn.ANCHORARRAY(E1))</f>
        <v>1.0000000000000007</v>
      </c>
    </row>
    <row r="2" spans="1:11" x14ac:dyDescent="0.35">
      <c r="A2" s="26">
        <v>2</v>
      </c>
      <c r="B2" s="16">
        <v>-4</v>
      </c>
      <c r="C2" s="27">
        <v>3</v>
      </c>
      <c r="E2" s="20">
        <v>3</v>
      </c>
      <c r="G2" s="26">
        <v>1.3157894736842104</v>
      </c>
      <c r="H2" s="16">
        <v>-0.15789473684210528</v>
      </c>
      <c r="I2" s="27">
        <v>-0.89473684210526327</v>
      </c>
      <c r="K2" s="2">
        <v>1.9999999999999982</v>
      </c>
    </row>
    <row r="3" spans="1:11" ht="15" thickBot="1" x14ac:dyDescent="0.4">
      <c r="A3" s="28">
        <v>7</v>
      </c>
      <c r="B3" s="29">
        <v>4</v>
      </c>
      <c r="C3" s="30">
        <v>-2</v>
      </c>
      <c r="E3" s="21">
        <v>9</v>
      </c>
      <c r="G3" s="28">
        <v>1.8947368421052631</v>
      </c>
      <c r="H3" s="29">
        <v>5.2631578947368404E-2</v>
      </c>
      <c r="I3" s="30">
        <v>-1.368421052631579</v>
      </c>
      <c r="K3" s="3">
        <v>2.9999999999999982</v>
      </c>
    </row>
    <row r="5" spans="1:11" x14ac:dyDescent="0.35">
      <c r="A5" s="22" t="s">
        <v>3</v>
      </c>
      <c r="B5" s="31">
        <f>MDETERM(_xlfn.ANCHORARRAY(A1))</f>
        <v>19</v>
      </c>
    </row>
    <row r="7" spans="1:11" x14ac:dyDescent="0.35">
      <c r="A7" s="23">
        <f t="shared" ref="A7:A9" si="0">E1</f>
        <v>8</v>
      </c>
      <c r="B7" s="24">
        <f t="shared" ref="B7:D9" si="1">B1</f>
        <v>3</v>
      </c>
      <c r="C7" s="25">
        <f t="shared" si="1"/>
        <v>-1</v>
      </c>
    </row>
    <row r="8" spans="1:11" x14ac:dyDescent="0.35">
      <c r="A8" s="26">
        <f t="shared" si="0"/>
        <v>3</v>
      </c>
      <c r="B8" s="16">
        <f t="shared" si="1"/>
        <v>-4</v>
      </c>
      <c r="C8" s="27">
        <f t="shared" si="1"/>
        <v>3</v>
      </c>
      <c r="E8" s="31">
        <f>MDETERM(A7:C9)</f>
        <v>19</v>
      </c>
    </row>
    <row r="9" spans="1:11" ht="15" thickBot="1" x14ac:dyDescent="0.4">
      <c r="A9" s="28">
        <f t="shared" si="0"/>
        <v>9</v>
      </c>
      <c r="B9" s="29">
        <f t="shared" si="1"/>
        <v>4</v>
      </c>
      <c r="C9" s="30">
        <f t="shared" si="1"/>
        <v>-2</v>
      </c>
    </row>
    <row r="10" spans="1:11" x14ac:dyDescent="0.35">
      <c r="H10" s="1">
        <f>E8/$B$5</f>
        <v>1</v>
      </c>
    </row>
    <row r="11" spans="1:11" x14ac:dyDescent="0.35">
      <c r="A11" s="23">
        <f t="shared" ref="A11:C13" si="2">A1</f>
        <v>5</v>
      </c>
      <c r="B11" s="24">
        <f t="shared" ref="B11:B13" si="3">E1</f>
        <v>8</v>
      </c>
      <c r="C11" s="25">
        <f t="shared" si="2"/>
        <v>-1</v>
      </c>
      <c r="H11" s="2">
        <f>E12/$B$5</f>
        <v>1.9999999999999996</v>
      </c>
    </row>
    <row r="12" spans="1:11" ht="15" thickBot="1" x14ac:dyDescent="0.4">
      <c r="A12" s="26">
        <f t="shared" si="2"/>
        <v>2</v>
      </c>
      <c r="B12" s="16">
        <f t="shared" si="3"/>
        <v>3</v>
      </c>
      <c r="C12" s="27">
        <f t="shared" si="2"/>
        <v>3</v>
      </c>
      <c r="E12" s="31">
        <f>MDETERM(A11:C13)</f>
        <v>37.999999999999993</v>
      </c>
      <c r="H12" s="3">
        <f>E16/$B$5</f>
        <v>2.9999999999999991</v>
      </c>
    </row>
    <row r="13" spans="1:11" x14ac:dyDescent="0.35">
      <c r="A13" s="28">
        <f t="shared" si="2"/>
        <v>7</v>
      </c>
      <c r="B13" s="29">
        <f t="shared" si="3"/>
        <v>9</v>
      </c>
      <c r="C13" s="30">
        <f t="shared" si="2"/>
        <v>-2</v>
      </c>
    </row>
    <row r="15" spans="1:11" x14ac:dyDescent="0.35">
      <c r="A15" s="23">
        <f t="shared" ref="A15:C17" si="4">A1</f>
        <v>5</v>
      </c>
      <c r="B15" s="24">
        <f t="shared" si="4"/>
        <v>3</v>
      </c>
      <c r="C15" s="25">
        <f t="shared" ref="C15:C17" si="5">E1</f>
        <v>8</v>
      </c>
    </row>
    <row r="16" spans="1:11" x14ac:dyDescent="0.35">
      <c r="A16" s="26">
        <f t="shared" si="4"/>
        <v>2</v>
      </c>
      <c r="B16" s="16">
        <f t="shared" si="4"/>
        <v>-4</v>
      </c>
      <c r="C16" s="27">
        <f t="shared" si="5"/>
        <v>3</v>
      </c>
      <c r="E16" s="31">
        <f>MDETERM(A15:C17)</f>
        <v>56.999999999999986</v>
      </c>
    </row>
    <row r="17" spans="1:3" x14ac:dyDescent="0.35">
      <c r="A17" s="28">
        <f t="shared" si="4"/>
        <v>7</v>
      </c>
      <c r="B17" s="29">
        <f t="shared" si="4"/>
        <v>4</v>
      </c>
      <c r="C17" s="30">
        <f t="shared" si="5"/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0C34-9620-4C49-AD1B-45E3BDD875DF}">
  <dimension ref="A1:M26"/>
  <sheetViews>
    <sheetView tabSelected="1" workbookViewId="0">
      <selection activeCell="L19" sqref="L19"/>
    </sheetView>
  </sheetViews>
  <sheetFormatPr defaultRowHeight="14.5" x14ac:dyDescent="0.35"/>
  <sheetData>
    <row r="1" spans="1:13" x14ac:dyDescent="0.35">
      <c r="A1" s="23" cm="1">
        <f t="array" ref="A1:D4">{1,2,-1,-3;2,5,3,1;4,1,0,-2;0,2,3,3}</f>
        <v>1</v>
      </c>
      <c r="B1" s="24">
        <v>2</v>
      </c>
      <c r="C1" s="24">
        <v>-1</v>
      </c>
      <c r="D1" s="25">
        <v>-3</v>
      </c>
      <c r="F1" s="19" cm="1">
        <f t="array" ref="F1:F4">{3;1;7;-2}</f>
        <v>3</v>
      </c>
      <c r="G1" s="22" t="s">
        <v>2</v>
      </c>
      <c r="H1" s="23" cm="1">
        <f t="array" ref="H1:K4">MINVERSE(_xlfn.ANCHORARRAY(A1))</f>
        <v>-0.750000000000001</v>
      </c>
      <c r="I1" s="24">
        <v>0.62500000000000111</v>
      </c>
      <c r="J1" s="24">
        <v>0.12499999999999975</v>
      </c>
      <c r="K1" s="25">
        <v>-0.87500000000000133</v>
      </c>
      <c r="M1" s="19" t="e" cm="1">
        <f t="array" ref="M1">MMULT(_xlfn.ANCHORARRAY(F1),_xlfn.ANCHORARRAY(H1))</f>
        <v>#VALUE!</v>
      </c>
    </row>
    <row r="2" spans="1:13" x14ac:dyDescent="0.35">
      <c r="A2" s="26">
        <v>2</v>
      </c>
      <c r="B2" s="16">
        <v>5</v>
      </c>
      <c r="C2" s="16">
        <v>3</v>
      </c>
      <c r="D2" s="27">
        <v>1</v>
      </c>
      <c r="F2" s="20">
        <v>1</v>
      </c>
      <c r="H2" s="26">
        <v>-0.75000000000000089</v>
      </c>
      <c r="I2" s="16">
        <v>1.1250000000000011</v>
      </c>
      <c r="J2" s="16">
        <v>-0.37500000000000022</v>
      </c>
      <c r="K2" s="27">
        <v>-1.3750000000000016</v>
      </c>
      <c r="M2" s="20"/>
    </row>
    <row r="3" spans="1:13" x14ac:dyDescent="0.35">
      <c r="A3" s="26">
        <v>4</v>
      </c>
      <c r="B3" s="16">
        <v>1</v>
      </c>
      <c r="C3" s="16">
        <v>0</v>
      </c>
      <c r="D3" s="27">
        <v>-2</v>
      </c>
      <c r="F3" s="20">
        <v>7</v>
      </c>
      <c r="H3" s="26">
        <v>2.3750000000000031</v>
      </c>
      <c r="I3" s="16">
        <v>-2.5625000000000036</v>
      </c>
      <c r="J3" s="16">
        <v>0.68750000000000078</v>
      </c>
      <c r="K3" s="27">
        <v>3.6875000000000049</v>
      </c>
      <c r="M3" s="20"/>
    </row>
    <row r="4" spans="1:13" x14ac:dyDescent="0.35">
      <c r="A4" s="28">
        <v>0</v>
      </c>
      <c r="B4" s="29">
        <v>2</v>
      </c>
      <c r="C4" s="29">
        <v>3</v>
      </c>
      <c r="D4" s="30">
        <v>3</v>
      </c>
      <c r="F4" s="21">
        <v>-2</v>
      </c>
      <c r="H4" s="28">
        <v>-1.8750000000000024</v>
      </c>
      <c r="I4" s="29">
        <v>1.8125000000000027</v>
      </c>
      <c r="J4" s="29">
        <v>-0.43750000000000061</v>
      </c>
      <c r="K4" s="30">
        <v>-2.4375000000000036</v>
      </c>
      <c r="M4" s="21"/>
    </row>
    <row r="6" spans="1:13" x14ac:dyDescent="0.35">
      <c r="A6" s="22" t="s">
        <v>3</v>
      </c>
      <c r="B6" s="31">
        <f>MDETERM(_xlfn.ANCHORARRAY(A1))</f>
        <v>-15.99999999999998</v>
      </c>
    </row>
    <row r="8" spans="1:13" x14ac:dyDescent="0.35">
      <c r="A8" s="23">
        <f t="shared" ref="A8:A11" si="0">F1</f>
        <v>3</v>
      </c>
      <c r="B8" s="24">
        <f t="shared" ref="A8:D11" si="1">B1</f>
        <v>2</v>
      </c>
      <c r="C8" s="24">
        <f t="shared" si="1"/>
        <v>-1</v>
      </c>
      <c r="D8" s="25">
        <f t="shared" si="1"/>
        <v>-3</v>
      </c>
    </row>
    <row r="9" spans="1:13" x14ac:dyDescent="0.35">
      <c r="A9" s="26">
        <f t="shared" si="0"/>
        <v>1</v>
      </c>
      <c r="B9" s="16">
        <f t="shared" si="1"/>
        <v>5</v>
      </c>
      <c r="C9" s="16">
        <f t="shared" si="1"/>
        <v>3</v>
      </c>
      <c r="D9" s="27">
        <f t="shared" si="1"/>
        <v>1</v>
      </c>
    </row>
    <row r="10" spans="1:13" x14ac:dyDescent="0.35">
      <c r="A10" s="26">
        <f t="shared" si="0"/>
        <v>7</v>
      </c>
      <c r="B10" s="16">
        <f t="shared" si="1"/>
        <v>1</v>
      </c>
      <c r="C10" s="16">
        <f t="shared" si="1"/>
        <v>0</v>
      </c>
      <c r="D10" s="27">
        <f t="shared" si="1"/>
        <v>-2</v>
      </c>
      <c r="F10" s="31">
        <f>MDETERM(A8:D11)</f>
        <v>-15.999999999999986</v>
      </c>
    </row>
    <row r="11" spans="1:13" x14ac:dyDescent="0.35">
      <c r="A11" s="28">
        <f t="shared" si="0"/>
        <v>-2</v>
      </c>
      <c r="B11" s="29">
        <f t="shared" si="1"/>
        <v>2</v>
      </c>
      <c r="C11" s="29">
        <f t="shared" si="1"/>
        <v>3</v>
      </c>
      <c r="D11" s="30">
        <f t="shared" si="1"/>
        <v>3</v>
      </c>
    </row>
    <row r="12" spans="1:13" ht="15" thickBot="1" x14ac:dyDescent="0.4"/>
    <row r="13" spans="1:13" x14ac:dyDescent="0.35">
      <c r="A13" s="23">
        <f t="shared" ref="A13:D16" si="2">A1</f>
        <v>1</v>
      </c>
      <c r="B13" s="24">
        <f t="shared" ref="B13:B16" si="3">F1</f>
        <v>3</v>
      </c>
      <c r="C13" s="24">
        <f t="shared" si="2"/>
        <v>-1</v>
      </c>
      <c r="D13" s="25">
        <f t="shared" si="2"/>
        <v>-3</v>
      </c>
      <c r="J13" s="1">
        <f>F10/$B$6</f>
        <v>1.0000000000000004</v>
      </c>
    </row>
    <row r="14" spans="1:13" x14ac:dyDescent="0.35">
      <c r="A14" s="26">
        <f t="shared" si="2"/>
        <v>2</v>
      </c>
      <c r="B14" s="16">
        <f t="shared" si="3"/>
        <v>1</v>
      </c>
      <c r="C14" s="16">
        <f t="shared" si="2"/>
        <v>3</v>
      </c>
      <c r="D14" s="27">
        <f t="shared" si="2"/>
        <v>1</v>
      </c>
      <c r="J14" s="2">
        <f>F15/$B$6</f>
        <v>-1.0000000000000009</v>
      </c>
    </row>
    <row r="15" spans="1:13" x14ac:dyDescent="0.35">
      <c r="A15" s="26">
        <f t="shared" si="2"/>
        <v>4</v>
      </c>
      <c r="B15" s="16">
        <f t="shared" si="3"/>
        <v>7</v>
      </c>
      <c r="C15" s="16">
        <f t="shared" si="2"/>
        <v>0</v>
      </c>
      <c r="D15" s="27">
        <f t="shared" si="2"/>
        <v>-2</v>
      </c>
      <c r="F15" s="31">
        <f>MDETERM(A13:D16)</f>
        <v>15.999999999999993</v>
      </c>
      <c r="J15" s="2">
        <f>F20/$B$6</f>
        <v>2.0000000000000036</v>
      </c>
    </row>
    <row r="16" spans="1:13" ht="15" thickBot="1" x14ac:dyDescent="0.4">
      <c r="A16" s="28">
        <f t="shared" si="2"/>
        <v>0</v>
      </c>
      <c r="B16" s="29">
        <f t="shared" si="3"/>
        <v>-2</v>
      </c>
      <c r="C16" s="29">
        <f t="shared" si="2"/>
        <v>3</v>
      </c>
      <c r="D16" s="30">
        <f t="shared" si="2"/>
        <v>3</v>
      </c>
      <c r="J16" s="3">
        <f>F25/$B$6</f>
        <v>-2.0000000000000027</v>
      </c>
    </row>
    <row r="18" spans="1:6" x14ac:dyDescent="0.35">
      <c r="A18" s="23">
        <f t="shared" ref="A18:D21" si="4">A1</f>
        <v>1</v>
      </c>
      <c r="B18" s="24">
        <f t="shared" si="4"/>
        <v>2</v>
      </c>
      <c r="C18" s="24">
        <f t="shared" ref="C18:C21" si="5">F1</f>
        <v>3</v>
      </c>
      <c r="D18" s="25">
        <f t="shared" si="4"/>
        <v>-3</v>
      </c>
    </row>
    <row r="19" spans="1:6" x14ac:dyDescent="0.35">
      <c r="A19" s="26">
        <f t="shared" si="4"/>
        <v>2</v>
      </c>
      <c r="B19" s="16">
        <f t="shared" si="4"/>
        <v>5</v>
      </c>
      <c r="C19" s="16">
        <f t="shared" si="5"/>
        <v>1</v>
      </c>
      <c r="D19" s="27">
        <f t="shared" si="4"/>
        <v>1</v>
      </c>
    </row>
    <row r="20" spans="1:6" x14ac:dyDescent="0.35">
      <c r="A20" s="26">
        <f t="shared" si="4"/>
        <v>4</v>
      </c>
      <c r="B20" s="16">
        <f t="shared" si="4"/>
        <v>1</v>
      </c>
      <c r="C20" s="16">
        <f t="shared" si="5"/>
        <v>7</v>
      </c>
      <c r="D20" s="27">
        <f t="shared" si="4"/>
        <v>-2</v>
      </c>
      <c r="F20" s="31">
        <f>MDETERM(A18:D21)</f>
        <v>-32.000000000000014</v>
      </c>
    </row>
    <row r="21" spans="1:6" x14ac:dyDescent="0.35">
      <c r="A21" s="28">
        <f t="shared" si="4"/>
        <v>0</v>
      </c>
      <c r="B21" s="29">
        <f t="shared" si="4"/>
        <v>2</v>
      </c>
      <c r="C21" s="29">
        <f t="shared" si="5"/>
        <v>-2</v>
      </c>
      <c r="D21" s="30">
        <f t="shared" si="4"/>
        <v>3</v>
      </c>
    </row>
    <row r="23" spans="1:6" x14ac:dyDescent="0.35">
      <c r="A23" s="23">
        <f t="shared" ref="A23:D26" si="6">A1</f>
        <v>1</v>
      </c>
      <c r="B23" s="24">
        <f t="shared" si="6"/>
        <v>2</v>
      </c>
      <c r="C23" s="24">
        <f t="shared" si="6"/>
        <v>-1</v>
      </c>
      <c r="D23" s="25">
        <f t="shared" ref="D23:D26" si="7">F1</f>
        <v>3</v>
      </c>
    </row>
    <row r="24" spans="1:6" x14ac:dyDescent="0.35">
      <c r="A24" s="26">
        <f t="shared" si="6"/>
        <v>2</v>
      </c>
      <c r="B24" s="16">
        <f t="shared" si="6"/>
        <v>5</v>
      </c>
      <c r="C24" s="16">
        <f t="shared" si="6"/>
        <v>3</v>
      </c>
      <c r="D24" s="27">
        <f t="shared" si="7"/>
        <v>1</v>
      </c>
    </row>
    <row r="25" spans="1:6" x14ac:dyDescent="0.35">
      <c r="A25" s="26">
        <f t="shared" si="6"/>
        <v>4</v>
      </c>
      <c r="B25" s="16">
        <f t="shared" si="6"/>
        <v>1</v>
      </c>
      <c r="C25" s="16">
        <f t="shared" si="6"/>
        <v>0</v>
      </c>
      <c r="D25" s="27">
        <f t="shared" si="7"/>
        <v>7</v>
      </c>
      <c r="F25" s="31">
        <f>MDETERM(A23:D26)</f>
        <v>32.000000000000007</v>
      </c>
    </row>
    <row r="26" spans="1:6" x14ac:dyDescent="0.35">
      <c r="A26" s="28">
        <f t="shared" si="6"/>
        <v>0</v>
      </c>
      <c r="B26" s="29">
        <f t="shared" si="6"/>
        <v>2</v>
      </c>
      <c r="C26" s="29">
        <f t="shared" si="6"/>
        <v>3</v>
      </c>
      <c r="D26" s="30">
        <f t="shared" si="7"/>
        <v>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9.1</vt:lpstr>
      <vt:lpstr>9.2</vt:lpstr>
      <vt:lpstr>9.3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Тищенко</dc:creator>
  <cp:lastModifiedBy>Иван Тищенко</cp:lastModifiedBy>
  <dcterms:created xsi:type="dcterms:W3CDTF">2015-06-05T18:19:34Z</dcterms:created>
  <dcterms:modified xsi:type="dcterms:W3CDTF">2025-02-13T20:03:08Z</dcterms:modified>
</cp:coreProperties>
</file>