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607_DKY5_Fing4_30Bins\"/>
    </mc:Choice>
  </mc:AlternateContent>
  <xr:revisionPtr revIDLastSave="0" documentId="13_ncr:1_{569CCDCD-1467-414C-9F28-DA580E01356C}" xr6:coauthVersionLast="47" xr6:coauthVersionMax="47" xr10:uidLastSave="{00000000-0000-0000-0000-000000000000}"/>
  <bookViews>
    <workbookView xWindow="1886" yWindow="1886" windowWidth="24685" windowHeight="13148" activeTab="6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9" i="4" l="1"/>
  <c r="B380" i="4"/>
  <c r="N381" i="4"/>
  <c r="N382" i="4" s="1"/>
  <c r="N383" i="4" s="1"/>
  <c r="N384" i="4" s="1"/>
  <c r="N385" i="4" s="1"/>
  <c r="N386" i="4" s="1"/>
  <c r="N387" i="4" s="1"/>
  <c r="N388" i="4" s="1"/>
  <c r="N389" i="4" s="1"/>
  <c r="N380" i="4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J380" i="4"/>
  <c r="J381" i="4" s="1"/>
  <c r="J382" i="4" s="1"/>
  <c r="J383" i="4" s="1"/>
  <c r="J384" i="4" s="1"/>
  <c r="J385" i="4" s="1"/>
  <c r="J386" i="4" s="1"/>
  <c r="J387" i="4" s="1"/>
  <c r="J388" i="4" s="1"/>
  <c r="J389" i="4" s="1"/>
  <c r="I380" i="4"/>
  <c r="I381" i="4" s="1"/>
  <c r="I382" i="4" s="1"/>
  <c r="I383" i="4" s="1"/>
  <c r="I384" i="4" s="1"/>
  <c r="I385" i="4" s="1"/>
  <c r="I386" i="4" s="1"/>
  <c r="I387" i="4" s="1"/>
  <c r="I388" i="4" s="1"/>
  <c r="I389" i="4" s="1"/>
  <c r="B391" i="4"/>
  <c r="B392" i="4" s="1"/>
  <c r="B393" i="4" s="1"/>
  <c r="B394" i="4" s="1"/>
  <c r="B395" i="4" s="1"/>
  <c r="B396" i="4" s="1"/>
  <c r="B397" i="4" s="1"/>
  <c r="B398" i="4" s="1"/>
  <c r="B399" i="4" s="1"/>
  <c r="B400" i="4" s="1"/>
  <c r="F56" i="14"/>
  <c r="B56" i="14"/>
  <c r="F55" i="14"/>
  <c r="B55" i="14"/>
  <c r="K330" i="1"/>
  <c r="K331" i="1" s="1"/>
  <c r="K332" i="1" s="1"/>
  <c r="K333" i="1" s="1"/>
  <c r="K334" i="1" s="1"/>
  <c r="F330" i="1"/>
  <c r="F331" i="1" s="1"/>
  <c r="F332" i="1" s="1"/>
  <c r="F333" i="1" s="1"/>
  <c r="F334" i="1" s="1"/>
  <c r="B330" i="1"/>
  <c r="B331" i="1" s="1"/>
  <c r="B332" i="1" s="1"/>
  <c r="B333" i="1" s="1"/>
  <c r="B334" i="1" s="1"/>
  <c r="K324" i="1"/>
  <c r="K325" i="1" s="1"/>
  <c r="K326" i="1" s="1"/>
  <c r="K327" i="1" s="1"/>
  <c r="K328" i="1" s="1"/>
  <c r="F324" i="1"/>
  <c r="F325" i="1" s="1"/>
  <c r="F326" i="1" s="1"/>
  <c r="F327" i="1" s="1"/>
  <c r="F328" i="1" s="1"/>
  <c r="B324" i="1"/>
  <c r="B325" i="1" s="1"/>
  <c r="B326" i="1" s="1"/>
  <c r="B327" i="1" s="1"/>
  <c r="B328" i="1" s="1"/>
  <c r="H34" i="2"/>
  <c r="H35" i="2" s="1"/>
  <c r="G34" i="2"/>
  <c r="G35" i="2" s="1"/>
  <c r="E34" i="2"/>
  <c r="B34" i="2"/>
  <c r="B35" i="2" s="1"/>
  <c r="A34" i="2"/>
  <c r="A35" i="2" s="1"/>
  <c r="N370" i="4"/>
  <c r="N371" i="4" s="1"/>
  <c r="N372" i="4" s="1"/>
  <c r="N373" i="4" s="1"/>
  <c r="N374" i="4" s="1"/>
  <c r="N375" i="4" s="1"/>
  <c r="N376" i="4" s="1"/>
  <c r="N377" i="4" s="1"/>
  <c r="N378" i="4" s="1"/>
  <c r="N369" i="4"/>
  <c r="J369" i="4"/>
  <c r="J370" i="4" s="1"/>
  <c r="J371" i="4" s="1"/>
  <c r="J372" i="4" s="1"/>
  <c r="J373" i="4" s="1"/>
  <c r="J374" i="4" s="1"/>
  <c r="J375" i="4" s="1"/>
  <c r="J376" i="4" s="1"/>
  <c r="J377" i="4" s="1"/>
  <c r="J378" i="4" s="1"/>
  <c r="I369" i="4"/>
  <c r="I370" i="4" s="1"/>
  <c r="I371" i="4" s="1"/>
  <c r="I372" i="4" s="1"/>
  <c r="I373" i="4" s="1"/>
  <c r="I374" i="4" s="1"/>
  <c r="I375" i="4" s="1"/>
  <c r="I376" i="4" s="1"/>
  <c r="I377" i="4" s="1"/>
  <c r="I378" i="4" s="1"/>
  <c r="B370" i="4"/>
  <c r="B371" i="4" s="1"/>
  <c r="B372" i="4" s="1"/>
  <c r="B373" i="4" s="1"/>
  <c r="B374" i="4" s="1"/>
  <c r="B375" i="4" s="1"/>
  <c r="B376" i="4" s="1"/>
  <c r="B377" i="4" s="1"/>
  <c r="B378" i="4" s="1"/>
  <c r="N358" i="4"/>
  <c r="N359" i="4" s="1"/>
  <c r="N360" i="4" s="1"/>
  <c r="N361" i="4" s="1"/>
  <c r="N362" i="4" s="1"/>
  <c r="N363" i="4" s="1"/>
  <c r="N364" i="4" s="1"/>
  <c r="N365" i="4" s="1"/>
  <c r="N366" i="4" s="1"/>
  <c r="N367" i="4" s="1"/>
  <c r="J358" i="4"/>
  <c r="J359" i="4" s="1"/>
  <c r="J360" i="4" s="1"/>
  <c r="J361" i="4" s="1"/>
  <c r="J362" i="4" s="1"/>
  <c r="J363" i="4" s="1"/>
  <c r="J364" i="4" s="1"/>
  <c r="J365" i="4" s="1"/>
  <c r="J366" i="4" s="1"/>
  <c r="J367" i="4" s="1"/>
  <c r="I358" i="4"/>
  <c r="I359" i="4" s="1"/>
  <c r="I360" i="4" s="1"/>
  <c r="I361" i="4" s="1"/>
  <c r="I362" i="4" s="1"/>
  <c r="I363" i="4" s="1"/>
  <c r="I364" i="4" s="1"/>
  <c r="I365" i="4" s="1"/>
  <c r="I366" i="4" s="1"/>
  <c r="I367" i="4" s="1"/>
  <c r="B358" i="4"/>
  <c r="B359" i="4" s="1"/>
  <c r="B360" i="4" s="1"/>
  <c r="B361" i="4" s="1"/>
  <c r="B362" i="4" s="1"/>
  <c r="B363" i="4" s="1"/>
  <c r="B364" i="4" s="1"/>
  <c r="B365" i="4" s="1"/>
  <c r="B366" i="4" s="1"/>
  <c r="B367" i="4" s="1"/>
  <c r="H33" i="2"/>
  <c r="G33" i="2"/>
  <c r="H32" i="2"/>
  <c r="G32" i="2"/>
  <c r="E32" i="2"/>
  <c r="B32" i="2"/>
  <c r="B33" i="2" s="1"/>
  <c r="A32" i="2"/>
  <c r="A33" i="2" s="1"/>
  <c r="K312" i="1"/>
  <c r="K318" i="1" s="1"/>
  <c r="K319" i="1" s="1"/>
  <c r="K320" i="1" s="1"/>
  <c r="K321" i="1" s="1"/>
  <c r="K322" i="1" s="1"/>
  <c r="F312" i="1"/>
  <c r="F318" i="1" s="1"/>
  <c r="F319" i="1" s="1"/>
  <c r="F320" i="1" s="1"/>
  <c r="F321" i="1" s="1"/>
  <c r="F322" i="1" s="1"/>
  <c r="B312" i="1"/>
  <c r="B313" i="1" s="1"/>
  <c r="B314" i="1" s="1"/>
  <c r="B315" i="1" s="1"/>
  <c r="B316" i="1" s="1"/>
  <c r="J228" i="4"/>
  <c r="J229" i="4" s="1"/>
  <c r="J230" i="4" s="1"/>
  <c r="J231" i="4" s="1"/>
  <c r="J232" i="4" s="1"/>
  <c r="J233" i="4" s="1"/>
  <c r="J234" i="4" s="1"/>
  <c r="J235" i="4" s="1"/>
  <c r="J227" i="4"/>
  <c r="N348" i="4"/>
  <c r="N349" i="4" s="1"/>
  <c r="N350" i="4" s="1"/>
  <c r="N351" i="4" s="1"/>
  <c r="N352" i="4" s="1"/>
  <c r="N353" i="4" s="1"/>
  <c r="N354" i="4" s="1"/>
  <c r="N355" i="4" s="1"/>
  <c r="N356" i="4" s="1"/>
  <c r="N347" i="4"/>
  <c r="J347" i="4"/>
  <c r="J348" i="4" s="1"/>
  <c r="J349" i="4" s="1"/>
  <c r="J350" i="4" s="1"/>
  <c r="J351" i="4" s="1"/>
  <c r="J352" i="4" s="1"/>
  <c r="J353" i="4" s="1"/>
  <c r="J354" i="4" s="1"/>
  <c r="J355" i="4" s="1"/>
  <c r="J356" i="4" s="1"/>
  <c r="I347" i="4"/>
  <c r="I348" i="4" s="1"/>
  <c r="I349" i="4" s="1"/>
  <c r="I350" i="4" s="1"/>
  <c r="I351" i="4" s="1"/>
  <c r="I352" i="4" s="1"/>
  <c r="I353" i="4" s="1"/>
  <c r="I354" i="4" s="1"/>
  <c r="I355" i="4" s="1"/>
  <c r="I356" i="4" s="1"/>
  <c r="B347" i="4"/>
  <c r="B348" i="4" s="1"/>
  <c r="B349" i="4" s="1"/>
  <c r="B350" i="4" s="1"/>
  <c r="B351" i="4" s="1"/>
  <c r="B352" i="4" s="1"/>
  <c r="B353" i="4" s="1"/>
  <c r="B354" i="4" s="1"/>
  <c r="B355" i="4" s="1"/>
  <c r="B356" i="4" s="1"/>
  <c r="N337" i="4"/>
  <c r="N338" i="4" s="1"/>
  <c r="N339" i="4" s="1"/>
  <c r="N340" i="4" s="1"/>
  <c r="N341" i="4" s="1"/>
  <c r="N342" i="4" s="1"/>
  <c r="N343" i="4" s="1"/>
  <c r="N344" i="4" s="1"/>
  <c r="N345" i="4" s="1"/>
  <c r="N336" i="4"/>
  <c r="J336" i="4"/>
  <c r="J337" i="4" s="1"/>
  <c r="J338" i="4" s="1"/>
  <c r="J339" i="4" s="1"/>
  <c r="J340" i="4" s="1"/>
  <c r="J341" i="4" s="1"/>
  <c r="J342" i="4" s="1"/>
  <c r="J343" i="4" s="1"/>
  <c r="J344" i="4" s="1"/>
  <c r="J345" i="4" s="1"/>
  <c r="I336" i="4"/>
  <c r="I337" i="4" s="1"/>
  <c r="I338" i="4" s="1"/>
  <c r="I339" i="4" s="1"/>
  <c r="I340" i="4" s="1"/>
  <c r="I341" i="4" s="1"/>
  <c r="I342" i="4" s="1"/>
  <c r="I343" i="4" s="1"/>
  <c r="I344" i="4" s="1"/>
  <c r="I345" i="4" s="1"/>
  <c r="B336" i="4"/>
  <c r="B337" i="4" s="1"/>
  <c r="B338" i="4" s="1"/>
  <c r="B339" i="4" s="1"/>
  <c r="B340" i="4" s="1"/>
  <c r="B341" i="4" s="1"/>
  <c r="B342" i="4" s="1"/>
  <c r="B343" i="4" s="1"/>
  <c r="B344" i="4" s="1"/>
  <c r="B345" i="4" s="1"/>
  <c r="N326" i="4"/>
  <c r="N327" i="4" s="1"/>
  <c r="N328" i="4" s="1"/>
  <c r="N329" i="4" s="1"/>
  <c r="N330" i="4" s="1"/>
  <c r="N331" i="4" s="1"/>
  <c r="N332" i="4" s="1"/>
  <c r="N333" i="4" s="1"/>
  <c r="N334" i="4" s="1"/>
  <c r="N325" i="4"/>
  <c r="J325" i="4"/>
  <c r="J326" i="4" s="1"/>
  <c r="J327" i="4" s="1"/>
  <c r="J328" i="4" s="1"/>
  <c r="J329" i="4" s="1"/>
  <c r="J330" i="4" s="1"/>
  <c r="J331" i="4" s="1"/>
  <c r="J332" i="4" s="1"/>
  <c r="J333" i="4" s="1"/>
  <c r="J334" i="4" s="1"/>
  <c r="I325" i="4"/>
  <c r="I326" i="4" s="1"/>
  <c r="I327" i="4" s="1"/>
  <c r="I328" i="4" s="1"/>
  <c r="I329" i="4" s="1"/>
  <c r="I330" i="4" s="1"/>
  <c r="I331" i="4" s="1"/>
  <c r="I332" i="4" s="1"/>
  <c r="I333" i="4" s="1"/>
  <c r="I334" i="4" s="1"/>
  <c r="B325" i="4"/>
  <c r="B326" i="4" s="1"/>
  <c r="B327" i="4" s="1"/>
  <c r="B328" i="4" s="1"/>
  <c r="B329" i="4" s="1"/>
  <c r="B330" i="4" s="1"/>
  <c r="B331" i="4" s="1"/>
  <c r="B332" i="4" s="1"/>
  <c r="B333" i="4" s="1"/>
  <c r="B334" i="4" s="1"/>
  <c r="N314" i="4"/>
  <c r="N315" i="4" s="1"/>
  <c r="N316" i="4" s="1"/>
  <c r="N317" i="4" s="1"/>
  <c r="N318" i="4" s="1"/>
  <c r="N319" i="4" s="1"/>
  <c r="N320" i="4" s="1"/>
  <c r="N321" i="4" s="1"/>
  <c r="N322" i="4" s="1"/>
  <c r="N323" i="4" s="1"/>
  <c r="J314" i="4"/>
  <c r="J315" i="4" s="1"/>
  <c r="J316" i="4" s="1"/>
  <c r="J317" i="4" s="1"/>
  <c r="J318" i="4" s="1"/>
  <c r="J319" i="4" s="1"/>
  <c r="J320" i="4" s="1"/>
  <c r="J321" i="4" s="1"/>
  <c r="J322" i="4" s="1"/>
  <c r="J323" i="4" s="1"/>
  <c r="I314" i="4"/>
  <c r="I315" i="4" s="1"/>
  <c r="I316" i="4" s="1"/>
  <c r="I317" i="4" s="1"/>
  <c r="I318" i="4" s="1"/>
  <c r="I319" i="4" s="1"/>
  <c r="I320" i="4" s="1"/>
  <c r="I321" i="4" s="1"/>
  <c r="I322" i="4" s="1"/>
  <c r="I323" i="4" s="1"/>
  <c r="B314" i="4"/>
  <c r="B315" i="4" s="1"/>
  <c r="B316" i="4" s="1"/>
  <c r="B317" i="4" s="1"/>
  <c r="B318" i="4" s="1"/>
  <c r="B319" i="4" s="1"/>
  <c r="B320" i="4" s="1"/>
  <c r="B321" i="4" s="1"/>
  <c r="B322" i="4" s="1"/>
  <c r="B323" i="4" s="1"/>
  <c r="N304" i="4"/>
  <c r="N305" i="4" s="1"/>
  <c r="N306" i="4" s="1"/>
  <c r="N307" i="4" s="1"/>
  <c r="N308" i="4" s="1"/>
  <c r="N309" i="4" s="1"/>
  <c r="N310" i="4" s="1"/>
  <c r="N311" i="4" s="1"/>
  <c r="N312" i="4" s="1"/>
  <c r="N303" i="4"/>
  <c r="J303" i="4"/>
  <c r="J304" i="4" s="1"/>
  <c r="J305" i="4" s="1"/>
  <c r="J306" i="4" s="1"/>
  <c r="J307" i="4" s="1"/>
  <c r="J308" i="4" s="1"/>
  <c r="J309" i="4" s="1"/>
  <c r="J310" i="4" s="1"/>
  <c r="J311" i="4" s="1"/>
  <c r="J312" i="4" s="1"/>
  <c r="I303" i="4"/>
  <c r="I304" i="4" s="1"/>
  <c r="I305" i="4" s="1"/>
  <c r="I306" i="4" s="1"/>
  <c r="I307" i="4" s="1"/>
  <c r="I308" i="4" s="1"/>
  <c r="I309" i="4" s="1"/>
  <c r="I310" i="4" s="1"/>
  <c r="I311" i="4" s="1"/>
  <c r="I312" i="4" s="1"/>
  <c r="B303" i="4"/>
  <c r="B304" i="4" s="1"/>
  <c r="B305" i="4" s="1"/>
  <c r="B306" i="4" s="1"/>
  <c r="B307" i="4" s="1"/>
  <c r="B308" i="4" s="1"/>
  <c r="B309" i="4" s="1"/>
  <c r="B310" i="4" s="1"/>
  <c r="B311" i="4" s="1"/>
  <c r="B312" i="4" s="1"/>
  <c r="N293" i="4"/>
  <c r="N294" i="4" s="1"/>
  <c r="N295" i="4" s="1"/>
  <c r="N296" i="4" s="1"/>
  <c r="N297" i="4" s="1"/>
  <c r="N298" i="4" s="1"/>
  <c r="N299" i="4" s="1"/>
  <c r="N300" i="4" s="1"/>
  <c r="N301" i="4" s="1"/>
  <c r="N292" i="4"/>
  <c r="J292" i="4"/>
  <c r="J293" i="4" s="1"/>
  <c r="J294" i="4" s="1"/>
  <c r="J295" i="4" s="1"/>
  <c r="J296" i="4" s="1"/>
  <c r="J297" i="4" s="1"/>
  <c r="J298" i="4" s="1"/>
  <c r="J299" i="4" s="1"/>
  <c r="J300" i="4" s="1"/>
  <c r="J301" i="4" s="1"/>
  <c r="I292" i="4"/>
  <c r="I293" i="4" s="1"/>
  <c r="I294" i="4" s="1"/>
  <c r="I295" i="4" s="1"/>
  <c r="I296" i="4" s="1"/>
  <c r="I297" i="4" s="1"/>
  <c r="I298" i="4" s="1"/>
  <c r="I299" i="4" s="1"/>
  <c r="I300" i="4" s="1"/>
  <c r="I301" i="4" s="1"/>
  <c r="B292" i="4"/>
  <c r="B293" i="4" s="1"/>
  <c r="B294" i="4" s="1"/>
  <c r="B295" i="4" s="1"/>
  <c r="B296" i="4" s="1"/>
  <c r="B297" i="4" s="1"/>
  <c r="B298" i="4" s="1"/>
  <c r="B299" i="4" s="1"/>
  <c r="B300" i="4" s="1"/>
  <c r="B301" i="4" s="1"/>
  <c r="N282" i="4"/>
  <c r="N283" i="4" s="1"/>
  <c r="N284" i="4" s="1"/>
  <c r="N285" i="4" s="1"/>
  <c r="N286" i="4" s="1"/>
  <c r="N287" i="4" s="1"/>
  <c r="N288" i="4" s="1"/>
  <c r="N289" i="4" s="1"/>
  <c r="N290" i="4" s="1"/>
  <c r="N281" i="4"/>
  <c r="J281" i="4"/>
  <c r="J282" i="4" s="1"/>
  <c r="J283" i="4" s="1"/>
  <c r="J284" i="4" s="1"/>
  <c r="J285" i="4" s="1"/>
  <c r="J286" i="4" s="1"/>
  <c r="J287" i="4" s="1"/>
  <c r="J288" i="4" s="1"/>
  <c r="J289" i="4" s="1"/>
  <c r="J290" i="4" s="1"/>
  <c r="I281" i="4"/>
  <c r="I282" i="4" s="1"/>
  <c r="I283" i="4" s="1"/>
  <c r="I284" i="4" s="1"/>
  <c r="I285" i="4" s="1"/>
  <c r="I286" i="4" s="1"/>
  <c r="I287" i="4" s="1"/>
  <c r="I288" i="4" s="1"/>
  <c r="I289" i="4" s="1"/>
  <c r="I290" i="4" s="1"/>
  <c r="B281" i="4"/>
  <c r="B282" i="4" s="1"/>
  <c r="B283" i="4" s="1"/>
  <c r="B284" i="4" s="1"/>
  <c r="B285" i="4" s="1"/>
  <c r="B286" i="4" s="1"/>
  <c r="B287" i="4" s="1"/>
  <c r="B288" i="4" s="1"/>
  <c r="B289" i="4" s="1"/>
  <c r="B290" i="4" s="1"/>
  <c r="N270" i="4"/>
  <c r="N271" i="4" s="1"/>
  <c r="N272" i="4" s="1"/>
  <c r="N273" i="4" s="1"/>
  <c r="N274" i="4" s="1"/>
  <c r="N275" i="4" s="1"/>
  <c r="N276" i="4" s="1"/>
  <c r="N277" i="4" s="1"/>
  <c r="N278" i="4" s="1"/>
  <c r="N279" i="4" s="1"/>
  <c r="J270" i="4"/>
  <c r="J271" i="4" s="1"/>
  <c r="J272" i="4" s="1"/>
  <c r="J273" i="4" s="1"/>
  <c r="J274" i="4" s="1"/>
  <c r="J275" i="4" s="1"/>
  <c r="J276" i="4" s="1"/>
  <c r="J277" i="4" s="1"/>
  <c r="J278" i="4" s="1"/>
  <c r="J279" i="4" s="1"/>
  <c r="I270" i="4"/>
  <c r="I271" i="4" s="1"/>
  <c r="I272" i="4" s="1"/>
  <c r="I273" i="4" s="1"/>
  <c r="I274" i="4" s="1"/>
  <c r="I275" i="4" s="1"/>
  <c r="I276" i="4" s="1"/>
  <c r="I277" i="4" s="1"/>
  <c r="I278" i="4" s="1"/>
  <c r="I279" i="4" s="1"/>
  <c r="B270" i="4"/>
  <c r="B271" i="4" s="1"/>
  <c r="B272" i="4" s="1"/>
  <c r="B273" i="4" s="1"/>
  <c r="B274" i="4" s="1"/>
  <c r="B275" i="4" s="1"/>
  <c r="B276" i="4" s="1"/>
  <c r="B277" i="4" s="1"/>
  <c r="B278" i="4" s="1"/>
  <c r="B279" i="4" s="1"/>
  <c r="N260" i="4"/>
  <c r="N261" i="4" s="1"/>
  <c r="N262" i="4" s="1"/>
  <c r="N263" i="4" s="1"/>
  <c r="N264" i="4" s="1"/>
  <c r="N265" i="4" s="1"/>
  <c r="N266" i="4" s="1"/>
  <c r="N267" i="4" s="1"/>
  <c r="N268" i="4" s="1"/>
  <c r="N259" i="4"/>
  <c r="J259" i="4"/>
  <c r="J260" i="4" s="1"/>
  <c r="J261" i="4" s="1"/>
  <c r="J262" i="4" s="1"/>
  <c r="J263" i="4" s="1"/>
  <c r="J264" i="4" s="1"/>
  <c r="J265" i="4" s="1"/>
  <c r="J266" i="4" s="1"/>
  <c r="J267" i="4" s="1"/>
  <c r="J268" i="4" s="1"/>
  <c r="I259" i="4"/>
  <c r="I260" i="4" s="1"/>
  <c r="I261" i="4" s="1"/>
  <c r="I262" i="4" s="1"/>
  <c r="I263" i="4" s="1"/>
  <c r="I264" i="4" s="1"/>
  <c r="I265" i="4" s="1"/>
  <c r="I266" i="4" s="1"/>
  <c r="I267" i="4" s="1"/>
  <c r="I268" i="4" s="1"/>
  <c r="B259" i="4"/>
  <c r="B260" i="4" s="1"/>
  <c r="B261" i="4" s="1"/>
  <c r="B262" i="4" s="1"/>
  <c r="B263" i="4" s="1"/>
  <c r="B264" i="4" s="1"/>
  <c r="B265" i="4" s="1"/>
  <c r="B266" i="4" s="1"/>
  <c r="B267" i="4" s="1"/>
  <c r="B268" i="4" s="1"/>
  <c r="N250" i="4"/>
  <c r="N251" i="4" s="1"/>
  <c r="N252" i="4" s="1"/>
  <c r="N253" i="4" s="1"/>
  <c r="N254" i="4" s="1"/>
  <c r="N255" i="4" s="1"/>
  <c r="N256" i="4" s="1"/>
  <c r="N257" i="4" s="1"/>
  <c r="N249" i="4"/>
  <c r="N248" i="4"/>
  <c r="N239" i="4"/>
  <c r="N240" i="4" s="1"/>
  <c r="N241" i="4" s="1"/>
  <c r="N242" i="4" s="1"/>
  <c r="N243" i="4" s="1"/>
  <c r="N244" i="4" s="1"/>
  <c r="N245" i="4" s="1"/>
  <c r="N246" i="4" s="1"/>
  <c r="N238" i="4"/>
  <c r="J250" i="4"/>
  <c r="J251" i="4" s="1"/>
  <c r="J252" i="4" s="1"/>
  <c r="J253" i="4" s="1"/>
  <c r="J254" i="4" s="1"/>
  <c r="J255" i="4" s="1"/>
  <c r="J256" i="4" s="1"/>
  <c r="J257" i="4" s="1"/>
  <c r="J249" i="4"/>
  <c r="J239" i="4"/>
  <c r="J240" i="4" s="1"/>
  <c r="J241" i="4" s="1"/>
  <c r="J242" i="4" s="1"/>
  <c r="J243" i="4" s="1"/>
  <c r="J244" i="4" s="1"/>
  <c r="J245" i="4" s="1"/>
  <c r="J246" i="4" s="1"/>
  <c r="J238" i="4"/>
  <c r="J248" i="4"/>
  <c r="I257" i="4"/>
  <c r="I256" i="4"/>
  <c r="I255" i="4"/>
  <c r="I254" i="4"/>
  <c r="I253" i="4"/>
  <c r="I252" i="4"/>
  <c r="I251" i="4"/>
  <c r="I250" i="4"/>
  <c r="I249" i="4"/>
  <c r="I248" i="4"/>
  <c r="B248" i="4"/>
  <c r="B249" i="4" s="1"/>
  <c r="B250" i="4" s="1"/>
  <c r="B251" i="4" s="1"/>
  <c r="B252" i="4" s="1"/>
  <c r="B253" i="4" s="1"/>
  <c r="B254" i="4" s="1"/>
  <c r="B255" i="4" s="1"/>
  <c r="B256" i="4" s="1"/>
  <c r="B257" i="4" s="1"/>
  <c r="J391" i="4" l="1"/>
  <c r="J392" i="4" s="1"/>
  <c r="J393" i="4" s="1"/>
  <c r="J394" i="4" s="1"/>
  <c r="J395" i="4" s="1"/>
  <c r="J396" i="4" s="1"/>
  <c r="J397" i="4" s="1"/>
  <c r="J398" i="4" s="1"/>
  <c r="J399" i="4" s="1"/>
  <c r="J400" i="4" s="1"/>
  <c r="I391" i="4"/>
  <c r="I392" i="4" s="1"/>
  <c r="I393" i="4" s="1"/>
  <c r="I394" i="4" s="1"/>
  <c r="I395" i="4" s="1"/>
  <c r="I396" i="4" s="1"/>
  <c r="I397" i="4" s="1"/>
  <c r="I398" i="4" s="1"/>
  <c r="I399" i="4" s="1"/>
  <c r="I400" i="4" s="1"/>
  <c r="B381" i="4"/>
  <c r="B382" i="4" s="1"/>
  <c r="B383" i="4" s="1"/>
  <c r="B384" i="4" s="1"/>
  <c r="B385" i="4" s="1"/>
  <c r="B386" i="4" s="1"/>
  <c r="B387" i="4" s="1"/>
  <c r="B388" i="4" s="1"/>
  <c r="B389" i="4" s="1"/>
  <c r="K313" i="1"/>
  <c r="K314" i="1" s="1"/>
  <c r="K315" i="1" s="1"/>
  <c r="K316" i="1" s="1"/>
  <c r="B318" i="1"/>
  <c r="B319" i="1" s="1"/>
  <c r="B320" i="1" s="1"/>
  <c r="B321" i="1" s="1"/>
  <c r="B322" i="1" s="1"/>
  <c r="F313" i="1"/>
  <c r="F314" i="1" s="1"/>
  <c r="F315" i="1" s="1"/>
  <c r="F316" i="1" s="1"/>
  <c r="F1021" i="13"/>
  <c r="F1038" i="13" s="1"/>
  <c r="F90" i="14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307" i="1"/>
  <c r="K308" i="1" s="1"/>
  <c r="K309" i="1" s="1"/>
  <c r="K310" i="1" s="1"/>
  <c r="K306" i="1"/>
  <c r="F306" i="1"/>
  <c r="F307" i="1" s="1"/>
  <c r="F308" i="1" s="1"/>
  <c r="F309" i="1" s="1"/>
  <c r="F310" i="1" s="1"/>
  <c r="B306" i="1"/>
  <c r="B307" i="1" s="1"/>
  <c r="B308" i="1" s="1"/>
  <c r="B309" i="1" s="1"/>
  <c r="B310" i="1" s="1"/>
  <c r="K301" i="1"/>
  <c r="K302" i="1" s="1"/>
  <c r="K303" i="1" s="1"/>
  <c r="K304" i="1" s="1"/>
  <c r="K300" i="1"/>
  <c r="F300" i="1"/>
  <c r="F301" i="1" s="1"/>
  <c r="F302" i="1" s="1"/>
  <c r="F303" i="1" s="1"/>
  <c r="F304" i="1" s="1"/>
  <c r="B300" i="1"/>
  <c r="B301" i="1" s="1"/>
  <c r="B302" i="1" s="1"/>
  <c r="B303" i="1" s="1"/>
  <c r="B304" i="1" s="1"/>
  <c r="K294" i="1"/>
  <c r="K295" i="1" s="1"/>
  <c r="K296" i="1" s="1"/>
  <c r="K297" i="1" s="1"/>
  <c r="K298" i="1" s="1"/>
  <c r="F294" i="1"/>
  <c r="F295" i="1" s="1"/>
  <c r="F296" i="1" s="1"/>
  <c r="F297" i="1" s="1"/>
  <c r="F298" i="1" s="1"/>
  <c r="B294" i="1"/>
  <c r="B295" i="1" s="1"/>
  <c r="B296" i="1" s="1"/>
  <c r="B297" i="1" s="1"/>
  <c r="B298" i="1" s="1"/>
  <c r="K288" i="1"/>
  <c r="K289" i="1" s="1"/>
  <c r="K290" i="1" s="1"/>
  <c r="K291" i="1" s="1"/>
  <c r="K292" i="1" s="1"/>
  <c r="F288" i="1"/>
  <c r="F289" i="1" s="1"/>
  <c r="F290" i="1" s="1"/>
  <c r="F291" i="1" s="1"/>
  <c r="F292" i="1" s="1"/>
  <c r="B288" i="1"/>
  <c r="B289" i="1" s="1"/>
  <c r="B290" i="1" s="1"/>
  <c r="B291" i="1" s="1"/>
  <c r="B292" i="1" s="1"/>
  <c r="K282" i="1"/>
  <c r="K283" i="1" s="1"/>
  <c r="K284" i="1" s="1"/>
  <c r="K285" i="1" s="1"/>
  <c r="K286" i="1" s="1"/>
  <c r="F282" i="1"/>
  <c r="F283" i="1" s="1"/>
  <c r="F284" i="1" s="1"/>
  <c r="F285" i="1" s="1"/>
  <c r="F286" i="1" s="1"/>
  <c r="B282" i="1"/>
  <c r="B283" i="1" s="1"/>
  <c r="B284" i="1" s="1"/>
  <c r="B285" i="1" s="1"/>
  <c r="B286" i="1" s="1"/>
  <c r="K276" i="1"/>
  <c r="K277" i="1" s="1"/>
  <c r="K278" i="1" s="1"/>
  <c r="K279" i="1" s="1"/>
  <c r="K280" i="1" s="1"/>
  <c r="F276" i="1"/>
  <c r="F277" i="1" s="1"/>
  <c r="F278" i="1" s="1"/>
  <c r="F279" i="1" s="1"/>
  <c r="F280" i="1" s="1"/>
  <c r="B276" i="1"/>
  <c r="B277" i="1" s="1"/>
  <c r="B278" i="1" s="1"/>
  <c r="B279" i="1" s="1"/>
  <c r="B280" i="1" s="1"/>
  <c r="B271" i="1"/>
  <c r="B272" i="1" s="1"/>
  <c r="B273" i="1" s="1"/>
  <c r="B274" i="1" s="1"/>
  <c r="K270" i="1"/>
  <c r="K271" i="1" s="1"/>
  <c r="K272" i="1" s="1"/>
  <c r="K273" i="1" s="1"/>
  <c r="K274" i="1" s="1"/>
  <c r="F270" i="1"/>
  <c r="F271" i="1" s="1"/>
  <c r="F272" i="1" s="1"/>
  <c r="F273" i="1" s="1"/>
  <c r="F274" i="1" s="1"/>
  <c r="B270" i="1"/>
  <c r="K265" i="1"/>
  <c r="K266" i="1" s="1"/>
  <c r="K267" i="1" s="1"/>
  <c r="K268" i="1" s="1"/>
  <c r="K264" i="1"/>
  <c r="F264" i="1"/>
  <c r="F265" i="1" s="1"/>
  <c r="F266" i="1" s="1"/>
  <c r="F267" i="1" s="1"/>
  <c r="F268" i="1" s="1"/>
  <c r="B264" i="1"/>
  <c r="B265" i="1" s="1"/>
  <c r="B266" i="1" s="1"/>
  <c r="B267" i="1" s="1"/>
  <c r="B268" i="1" s="1"/>
  <c r="K254" i="1"/>
  <c r="K255" i="1" s="1"/>
  <c r="K256" i="1" s="1"/>
  <c r="K253" i="1"/>
  <c r="K262" i="1"/>
  <c r="K261" i="1"/>
  <c r="K260" i="1"/>
  <c r="K259" i="1"/>
  <c r="B259" i="1"/>
  <c r="B260" i="1" s="1"/>
  <c r="B261" i="1" s="1"/>
  <c r="B262" i="1" s="1"/>
  <c r="K258" i="1"/>
  <c r="F258" i="1"/>
  <c r="F259" i="1" s="1"/>
  <c r="F260" i="1" s="1"/>
  <c r="F261" i="1" s="1"/>
  <c r="F262" i="1" s="1"/>
  <c r="B258" i="1"/>
  <c r="K252" i="1"/>
  <c r="F256" i="1"/>
  <c r="F255" i="1"/>
  <c r="F254" i="1"/>
  <c r="F253" i="1"/>
  <c r="F252" i="1"/>
  <c r="I1225" i="13"/>
  <c r="I1226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B252" i="1"/>
  <c r="B253" i="1" s="1"/>
  <c r="B254" i="1" s="1"/>
  <c r="B255" i="1" s="1"/>
  <c r="B256" i="1" s="1"/>
  <c r="B246" i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31" i="2" s="1"/>
  <c r="E33" i="2" s="1"/>
  <c r="E35" i="2" s="1"/>
  <c r="E10" i="2"/>
  <c r="E12" i="2" s="1"/>
  <c r="E14" i="2" s="1"/>
  <c r="E16" i="2" s="1"/>
  <c r="E18" i="2" s="1"/>
  <c r="E20" i="2" s="1"/>
  <c r="E22" i="2" s="1"/>
  <c r="E24" i="2" s="1"/>
  <c r="E26" i="2" s="1"/>
  <c r="E28" i="2" s="1"/>
  <c r="E30" i="2" s="1"/>
  <c r="B226" i="4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04" i="4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182" i="4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160" i="4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38" i="4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27" i="4"/>
  <c r="B128" i="4" s="1"/>
  <c r="B129" i="4" s="1"/>
  <c r="B130" i="4" s="1"/>
  <c r="B131" i="4" s="1"/>
  <c r="B132" i="4" s="1"/>
  <c r="B133" i="4" s="1"/>
  <c r="B134" i="4" s="1"/>
  <c r="B135" i="4" s="1"/>
  <c r="B136" i="4" s="1"/>
  <c r="B116" i="4"/>
  <c r="B117" i="4" s="1"/>
  <c r="B118" i="4" s="1"/>
  <c r="B119" i="4" s="1"/>
  <c r="B120" i="4" s="1"/>
  <c r="B121" i="4" s="1"/>
  <c r="B122" i="4" s="1"/>
  <c r="B123" i="4" s="1"/>
  <c r="B124" i="4" s="1"/>
  <c r="B125" i="4" s="1"/>
  <c r="B83" i="4"/>
  <c r="B94" i="4" s="1"/>
  <c r="B73" i="4"/>
  <c r="B74" i="4" s="1"/>
  <c r="B75" i="4" s="1"/>
  <c r="B76" i="4" s="1"/>
  <c r="B77" i="4" s="1"/>
  <c r="B78" i="4" s="1"/>
  <c r="B79" i="4" s="1"/>
  <c r="B80" i="4" s="1"/>
  <c r="B81" i="4" s="1"/>
  <c r="B247" i="1"/>
  <c r="B248" i="1" s="1"/>
  <c r="B249" i="1" s="1"/>
  <c r="B250" i="1" s="1"/>
  <c r="B240" i="1"/>
  <c r="B241" i="1" s="1"/>
  <c r="B242" i="1" s="1"/>
  <c r="B243" i="1" s="1"/>
  <c r="B244" i="1" s="1"/>
  <c r="B234" i="1"/>
  <c r="B235" i="1" s="1"/>
  <c r="B236" i="1" s="1"/>
  <c r="B237" i="1" s="1"/>
  <c r="B238" i="1" s="1"/>
  <c r="B228" i="1"/>
  <c r="B229" i="1" s="1"/>
  <c r="B230" i="1" s="1"/>
  <c r="B231" i="1" s="1"/>
  <c r="B232" i="1" s="1"/>
  <c r="B222" i="1"/>
  <c r="B223" i="1" s="1"/>
  <c r="B224" i="1" s="1"/>
  <c r="B225" i="1" s="1"/>
  <c r="B226" i="1" s="1"/>
  <c r="B216" i="1"/>
  <c r="B217" i="1" s="1"/>
  <c r="B218" i="1" s="1"/>
  <c r="B219" i="1" s="1"/>
  <c r="B220" i="1" s="1"/>
  <c r="B210" i="1"/>
  <c r="B211" i="1" s="1"/>
  <c r="B212" i="1" s="1"/>
  <c r="B213" i="1" s="1"/>
  <c r="B214" i="1" s="1"/>
  <c r="B204" i="1"/>
  <c r="B205" i="1" s="1"/>
  <c r="B206" i="1" s="1"/>
  <c r="B207" i="1" s="1"/>
  <c r="B208" i="1" s="1"/>
  <c r="B198" i="1"/>
  <c r="B199" i="1" s="1"/>
  <c r="B200" i="1" s="1"/>
  <c r="B201" i="1" s="1"/>
  <c r="B202" i="1" s="1"/>
  <c r="B192" i="1"/>
  <c r="B193" i="1" s="1"/>
  <c r="B194" i="1" s="1"/>
  <c r="B195" i="1" s="1"/>
  <c r="B196" i="1" s="1"/>
  <c r="B186" i="1"/>
  <c r="B187" i="1" s="1"/>
  <c r="B188" i="1" s="1"/>
  <c r="B189" i="1" s="1"/>
  <c r="B190" i="1" s="1"/>
  <c r="B180" i="1"/>
  <c r="B181" i="1"/>
  <c r="B182" i="1" s="1"/>
  <c r="B183" i="1" s="1"/>
  <c r="B184" i="1" s="1"/>
  <c r="B125" i="1"/>
  <c r="B124" i="1"/>
  <c r="B123" i="1"/>
  <c r="B122" i="1"/>
  <c r="B101" i="1"/>
  <c r="B118" i="1"/>
  <c r="B119" i="1" s="1"/>
  <c r="B120" i="1" s="1"/>
  <c r="B121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47" i="1"/>
  <c r="F1022" i="13" l="1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39" i="13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F1055" i="13"/>
  <c r="I1227" i="13"/>
  <c r="I1228" i="13" s="1"/>
  <c r="I1242" i="13"/>
  <c r="I564" i="13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227" i="4"/>
  <c r="B228" i="4" s="1"/>
  <c r="B229" i="4" s="1"/>
  <c r="B230" i="4" s="1"/>
  <c r="B231" i="4" s="1"/>
  <c r="B232" i="4" s="1"/>
  <c r="B233" i="4" s="1"/>
  <c r="B234" i="4" s="1"/>
  <c r="B235" i="4" s="1"/>
  <c r="B205" i="4"/>
  <c r="B206" i="4" s="1"/>
  <c r="B207" i="4" s="1"/>
  <c r="B208" i="4" s="1"/>
  <c r="B209" i="4" s="1"/>
  <c r="B210" i="4" s="1"/>
  <c r="B211" i="4" s="1"/>
  <c r="B212" i="4" s="1"/>
  <c r="B213" i="4" s="1"/>
  <c r="B183" i="4"/>
  <c r="B184" i="4" s="1"/>
  <c r="B185" i="4" s="1"/>
  <c r="B186" i="4" s="1"/>
  <c r="B187" i="4" s="1"/>
  <c r="B188" i="4" s="1"/>
  <c r="B189" i="4" s="1"/>
  <c r="B190" i="4" s="1"/>
  <c r="B191" i="4" s="1"/>
  <c r="B161" i="4"/>
  <c r="B162" i="4" s="1"/>
  <c r="B163" i="4" s="1"/>
  <c r="B164" i="4" s="1"/>
  <c r="B165" i="4" s="1"/>
  <c r="B166" i="4" s="1"/>
  <c r="B167" i="4" s="1"/>
  <c r="B168" i="4" s="1"/>
  <c r="B169" i="4" s="1"/>
  <c r="B139" i="4"/>
  <c r="B140" i="4" s="1"/>
  <c r="B141" i="4" s="1"/>
  <c r="B142" i="4" s="1"/>
  <c r="B143" i="4" s="1"/>
  <c r="B144" i="4" s="1"/>
  <c r="B145" i="4" s="1"/>
  <c r="B146" i="4" s="1"/>
  <c r="B147" i="4" s="1"/>
  <c r="B95" i="4"/>
  <c r="B96" i="4" s="1"/>
  <c r="B97" i="4" s="1"/>
  <c r="B98" i="4" s="1"/>
  <c r="B99" i="4" s="1"/>
  <c r="B100" i="4" s="1"/>
  <c r="B101" i="4" s="1"/>
  <c r="B102" i="4" s="1"/>
  <c r="B103" i="4" s="1"/>
  <c r="B105" i="4"/>
  <c r="B106" i="4" s="1"/>
  <c r="B107" i="4" s="1"/>
  <c r="B108" i="4" s="1"/>
  <c r="B109" i="4" s="1"/>
  <c r="B110" i="4" s="1"/>
  <c r="B111" i="4" s="1"/>
  <c r="B112" i="4" s="1"/>
  <c r="B113" i="4" s="1"/>
  <c r="B114" i="4" s="1"/>
  <c r="B84" i="4"/>
  <c r="B85" i="4" s="1"/>
  <c r="B86" i="4" s="1"/>
  <c r="B87" i="4" s="1"/>
  <c r="B88" i="4" s="1"/>
  <c r="B89" i="4" s="1"/>
  <c r="B90" i="4" s="1"/>
  <c r="B91" i="4" s="1"/>
  <c r="B92" i="4" s="1"/>
  <c r="F803" i="13"/>
  <c r="F804" i="13" s="1"/>
  <c r="F805" i="13" s="1"/>
  <c r="F806" i="13" s="1"/>
  <c r="F807" i="13" s="1"/>
  <c r="F808" i="13" s="1"/>
  <c r="F809" i="13" s="1"/>
  <c r="F810" i="13" s="1"/>
  <c r="F811" i="13" s="1"/>
  <c r="F812" i="13" s="1"/>
  <c r="F813" i="13" s="1"/>
  <c r="F814" i="13" s="1"/>
  <c r="F815" i="13" s="1"/>
  <c r="F816" i="13" s="1"/>
  <c r="F817" i="13" s="1"/>
  <c r="F786" i="13"/>
  <c r="F787" i="13" s="1"/>
  <c r="F788" i="13" s="1"/>
  <c r="F789" i="13" s="1"/>
  <c r="F790" i="13" s="1"/>
  <c r="F791" i="13" s="1"/>
  <c r="F792" i="13" s="1"/>
  <c r="F793" i="13" s="1"/>
  <c r="F794" i="13" s="1"/>
  <c r="F795" i="13" s="1"/>
  <c r="F796" i="13" s="1"/>
  <c r="F797" i="13" s="1"/>
  <c r="F798" i="13" s="1"/>
  <c r="F799" i="13" s="1"/>
  <c r="F800" i="13" s="1"/>
  <c r="C59" i="14"/>
  <c r="C60" i="14" s="1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802" i="13"/>
  <c r="C819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54" i="13"/>
  <c r="F955" i="13" s="1"/>
  <c r="F956" i="13" s="1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F968" i="13" s="1"/>
  <c r="F945" i="13"/>
  <c r="F946" i="13" s="1"/>
  <c r="F947" i="13" s="1"/>
  <c r="F948" i="13" s="1"/>
  <c r="F949" i="13" s="1"/>
  <c r="F950" i="13" s="1"/>
  <c r="F951" i="13" s="1"/>
  <c r="F936" i="13"/>
  <c r="F937" i="13" s="1"/>
  <c r="F938" i="13" s="1"/>
  <c r="F939" i="13" s="1"/>
  <c r="F940" i="13" s="1"/>
  <c r="F941" i="13" s="1"/>
  <c r="F942" i="13" s="1"/>
  <c r="F927" i="13"/>
  <c r="F928" i="13" s="1"/>
  <c r="F929" i="13" s="1"/>
  <c r="F930" i="13" s="1"/>
  <c r="F931" i="13" s="1"/>
  <c r="F932" i="13" s="1"/>
  <c r="F933" i="13" s="1"/>
  <c r="F918" i="13"/>
  <c r="F919" i="13" s="1"/>
  <c r="F920" i="13" s="1"/>
  <c r="F921" i="13" s="1"/>
  <c r="F922" i="13" s="1"/>
  <c r="F923" i="13" s="1"/>
  <c r="F924" i="13" s="1"/>
  <c r="F909" i="13"/>
  <c r="F910" i="13" s="1"/>
  <c r="F911" i="13" s="1"/>
  <c r="F912" i="13" s="1"/>
  <c r="F913" i="13" s="1"/>
  <c r="F914" i="13" s="1"/>
  <c r="F915" i="13" s="1"/>
  <c r="F900" i="13"/>
  <c r="F901" i="13" s="1"/>
  <c r="F902" i="13" s="1"/>
  <c r="F903" i="13" s="1"/>
  <c r="F904" i="13" s="1"/>
  <c r="F905" i="13" s="1"/>
  <c r="F906" i="13" s="1"/>
  <c r="F891" i="13"/>
  <c r="F892" i="13" s="1"/>
  <c r="F893" i="13" s="1"/>
  <c r="F894" i="13" s="1"/>
  <c r="F895" i="13" s="1"/>
  <c r="F896" i="13" s="1"/>
  <c r="F897" i="13" s="1"/>
  <c r="F882" i="13"/>
  <c r="F883" i="13" s="1"/>
  <c r="F884" i="13" s="1"/>
  <c r="F885" i="13" s="1"/>
  <c r="F886" i="13" s="1"/>
  <c r="F887" i="13" s="1"/>
  <c r="F888" i="13" s="1"/>
  <c r="F873" i="13"/>
  <c r="F874" i="13" s="1"/>
  <c r="F875" i="13" s="1"/>
  <c r="F876" i="13" s="1"/>
  <c r="F877" i="13" s="1"/>
  <c r="F878" i="13" s="1"/>
  <c r="F879" i="13" s="1"/>
  <c r="F864" i="13"/>
  <c r="F865" i="13" s="1"/>
  <c r="F866" i="13" s="1"/>
  <c r="F867" i="13" s="1"/>
  <c r="F868" i="13" s="1"/>
  <c r="F869" i="13" s="1"/>
  <c r="F870" i="13" s="1"/>
  <c r="F855" i="13"/>
  <c r="F856" i="13" s="1"/>
  <c r="F857" i="13" s="1"/>
  <c r="F858" i="13" s="1"/>
  <c r="F859" i="13" s="1"/>
  <c r="F860" i="13" s="1"/>
  <c r="F861" i="13" s="1"/>
  <c r="F846" i="13"/>
  <c r="F847" i="13" s="1"/>
  <c r="F848" i="13" s="1"/>
  <c r="F849" i="13" s="1"/>
  <c r="F850" i="13" s="1"/>
  <c r="F851" i="13" s="1"/>
  <c r="F852" i="13" s="1"/>
  <c r="F837" i="13"/>
  <c r="F838" i="13" s="1"/>
  <c r="F839" i="13" s="1"/>
  <c r="F840" i="13" s="1"/>
  <c r="F841" i="13" s="1"/>
  <c r="F842" i="13" s="1"/>
  <c r="F843" i="13" s="1"/>
  <c r="F820" i="13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F832" i="13" s="1"/>
  <c r="F833" i="13" s="1"/>
  <c r="F834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B59" i="14"/>
  <c r="B60" i="14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6" i="1"/>
  <c r="B87" i="1" s="1"/>
  <c r="I1243" i="13" l="1"/>
  <c r="I1244" i="13" s="1"/>
  <c r="I1245" i="13" s="1"/>
  <c r="I1259" i="13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F1072" i="13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75" i="14"/>
  <c r="C76" i="14" s="1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B61" i="14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I1260" i="13" l="1"/>
  <c r="I1261" i="13" s="1"/>
  <c r="I1262" i="13" s="1"/>
  <c r="I1276" i="13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C845" i="13"/>
  <c r="C837" i="13"/>
  <c r="C838" i="13" s="1"/>
  <c r="C839" i="13" s="1"/>
  <c r="C840" i="13" s="1"/>
  <c r="C841" i="13" s="1"/>
  <c r="C842" i="13" s="1"/>
  <c r="C843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4" i="14"/>
  <c r="B75" i="14" s="1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11" i="1"/>
  <c r="B12" i="1" s="1"/>
  <c r="B13" i="1" s="1"/>
  <c r="I599" i="13" l="1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0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I1277" i="13"/>
  <c r="I1278" i="13" s="1"/>
  <c r="I1279" i="13" s="1"/>
  <c r="I1293" i="13"/>
  <c r="C854" i="13"/>
  <c r="C846" i="13"/>
  <c r="C847" i="13" s="1"/>
  <c r="C848" i="13" s="1"/>
  <c r="C849" i="13" s="1"/>
  <c r="C850" i="13" s="1"/>
  <c r="C851" i="13" s="1"/>
  <c r="C852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2" i="1"/>
  <c r="B103" i="1" s="1"/>
  <c r="B104" i="1" s="1"/>
  <c r="B105" i="1" s="1"/>
  <c r="B106" i="1" s="1"/>
  <c r="B107" i="1" s="1"/>
  <c r="B108" i="1" s="1"/>
  <c r="I1294" i="13" l="1"/>
  <c r="I1295" i="13" s="1"/>
  <c r="I1296" i="13" s="1"/>
  <c r="I1310" i="13"/>
  <c r="F112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C863" i="13"/>
  <c r="C855" i="13"/>
  <c r="C856" i="13" s="1"/>
  <c r="C857" i="13" s="1"/>
  <c r="C858" i="13" s="1"/>
  <c r="C859" i="13" s="1"/>
  <c r="C860" i="13" s="1"/>
  <c r="C861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09" i="1"/>
  <c r="B110" i="1" s="1"/>
  <c r="B111" i="1" s="1"/>
  <c r="B112" i="1" s="1"/>
  <c r="B113" i="1" s="1"/>
  <c r="B114" i="1" s="1"/>
  <c r="B115" i="1" s="1"/>
  <c r="B116" i="1" s="1"/>
  <c r="B88" i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I633" i="13" l="1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1311" i="13"/>
  <c r="I1312" i="13" s="1"/>
  <c r="I1313" i="13" s="1"/>
  <c r="I1327" i="13"/>
  <c r="C872" i="13"/>
  <c r="C864" i="13"/>
  <c r="C865" i="13" s="1"/>
  <c r="C866" i="13" s="1"/>
  <c r="C867" i="13" s="1"/>
  <c r="C868" i="13" s="1"/>
  <c r="C869" i="13" s="1"/>
  <c r="C870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2" i="1"/>
  <c r="B157" i="1"/>
  <c r="B158" i="1" s="1"/>
  <c r="B159" i="1" s="1"/>
  <c r="B160" i="1" s="1"/>
  <c r="I1328" i="13" l="1"/>
  <c r="I1329" i="13" s="1"/>
  <c r="I1330" i="13" s="1"/>
  <c r="I1344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C881" i="13"/>
  <c r="C873" i="13"/>
  <c r="C874" i="13" s="1"/>
  <c r="C875" i="13" s="1"/>
  <c r="C876" i="13" s="1"/>
  <c r="C877" i="13" s="1"/>
  <c r="C878" i="13" s="1"/>
  <c r="C879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68" i="1"/>
  <c r="B163" i="1"/>
  <c r="B164" i="1" s="1"/>
  <c r="B165" i="1" s="1"/>
  <c r="B166" i="1" s="1"/>
  <c r="I667" i="13" l="1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74" i="13"/>
  <c r="I1345" i="13"/>
  <c r="I1346" i="13" s="1"/>
  <c r="I1347" i="13" s="1"/>
  <c r="I1361" i="13"/>
  <c r="C890" i="13"/>
  <c r="C882" i="13"/>
  <c r="C883" i="13" s="1"/>
  <c r="C884" i="13" s="1"/>
  <c r="C885" i="13" s="1"/>
  <c r="C886" i="13" s="1"/>
  <c r="C887" i="13" s="1"/>
  <c r="C888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4" i="1"/>
  <c r="B175" i="1" s="1"/>
  <c r="B176" i="1" s="1"/>
  <c r="B177" i="1" s="1"/>
  <c r="B178" i="1" s="1"/>
  <c r="B169" i="1"/>
  <c r="B170" i="1" s="1"/>
  <c r="B171" i="1" s="1"/>
  <c r="B172" i="1" s="1"/>
  <c r="I1362" i="13" l="1"/>
  <c r="I1363" i="13" s="1"/>
  <c r="I1364" i="13" s="1"/>
  <c r="I1378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F1191" i="13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C899" i="13"/>
  <c r="C891" i="13"/>
  <c r="C892" i="13" s="1"/>
  <c r="C893" i="13" s="1"/>
  <c r="C894" i="13" s="1"/>
  <c r="C895" i="13" s="1"/>
  <c r="C896" i="13" s="1"/>
  <c r="C897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I1379" i="13" l="1"/>
  <c r="I1380" i="13" s="1"/>
  <c r="I1381" i="13" s="1"/>
  <c r="I1395" i="13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C908" i="13"/>
  <c r="C900" i="13"/>
  <c r="C901" i="13" s="1"/>
  <c r="C902" i="13" s="1"/>
  <c r="C903" i="13" s="1"/>
  <c r="C904" i="13" s="1"/>
  <c r="C905" i="13" s="1"/>
  <c r="C906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396" i="13" l="1"/>
  <c r="I1397" i="13" s="1"/>
  <c r="I1398" i="13" s="1"/>
  <c r="I1412" i="13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C917" i="13"/>
  <c r="C909" i="13"/>
  <c r="C910" i="13" s="1"/>
  <c r="C911" i="13" s="1"/>
  <c r="C912" i="13" s="1"/>
  <c r="C913" i="13" s="1"/>
  <c r="C914" i="13" s="1"/>
  <c r="C915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735" i="13" l="1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I1413" i="13"/>
  <c r="I1414" i="13" s="1"/>
  <c r="I1415" i="13" s="1"/>
  <c r="I1429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26" i="13"/>
  <c r="C918" i="13"/>
  <c r="C919" i="13" s="1"/>
  <c r="C920" i="13" s="1"/>
  <c r="C921" i="13" s="1"/>
  <c r="C922" i="13" s="1"/>
  <c r="C923" i="13" s="1"/>
  <c r="C924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I752" i="13" l="1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769" i="13" s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1430" i="13"/>
  <c r="I1431" i="13" s="1"/>
  <c r="I1432" i="13" s="1"/>
  <c r="I1446" i="13"/>
  <c r="I1447" i="13" s="1"/>
  <c r="I1448" i="13" s="1"/>
  <c r="I1449" i="13" s="1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5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35" i="13"/>
  <c r="C927" i="13"/>
  <c r="C928" i="13" s="1"/>
  <c r="C929" i="13" s="1"/>
  <c r="C930" i="13" s="1"/>
  <c r="C931" i="13" s="1"/>
  <c r="C932" i="13" s="1"/>
  <c r="C933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C582" i="13" l="1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944" i="13"/>
  <c r="C936" i="13"/>
  <c r="C937" i="13" s="1"/>
  <c r="C938" i="13" s="1"/>
  <c r="C939" i="13" s="1"/>
  <c r="C940" i="13" s="1"/>
  <c r="C941" i="13" s="1"/>
  <c r="C942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C599" i="13" l="1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29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C953" i="13"/>
  <c r="C945" i="13"/>
  <c r="C946" i="13" s="1"/>
  <c r="C947" i="13" s="1"/>
  <c r="C948" i="13" s="1"/>
  <c r="C949" i="13" s="1"/>
  <c r="C950" i="13" s="1"/>
  <c r="C951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E616" i="13" l="1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C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970" i="13"/>
  <c r="C954" i="13"/>
  <c r="C955" i="13" s="1"/>
  <c r="C956" i="13" s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C968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F1311" i="13" l="1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F1327" i="13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E650" i="13" l="1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F1345" i="13" l="1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1361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E684" i="13" l="1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1038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379" i="13" l="1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412" i="13" l="1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C735" i="13" l="1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E752" i="13" l="1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C769" i="13" s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F1446" i="13"/>
  <c r="F1447" i="13" s="1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C1106" i="13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C1123" i="13" l="1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C1124" i="13" l="1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1140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C1157" i="13" l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C1174" i="13" l="1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C1175" i="13" l="1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C1192" i="13" l="1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C1209" i="13" l="1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C1226" i="13" l="1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59" i="13" l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60" i="13" l="1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1276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78" i="13" l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79" i="13" l="1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C1430" i="13" l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C1447" i="13" s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2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<sst xmlns="http://schemas.openxmlformats.org/spreadsheetml/2006/main" count="5118" uniqueCount="1450">
  <si>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</si>
  <si>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</si>
  <si>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</si>
  <si>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</si>
  <si>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</si>
  <si>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</si>
  <si>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</si>
  <si>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</si>
  <si>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</si>
  <si>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</si>
  <si>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</si>
  <si>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</si>
  <si>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</si>
  <si>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</si>
  <si>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</si>
  <si>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</si>
  <si>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</si>
  <si>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</si>
  <si>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</si>
  <si>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</si>
  <si>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</si>
  <si>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</si>
  <si>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</si>
  <si>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</si>
  <si>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</si>
  <si>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</si>
  <si>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</si>
  <si>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</si>
  <si>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</si>
  <si>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</si>
  <si>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</si>
  <si>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</si>
  <si>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</si>
  <si>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</si>
  <si>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</si>
  <si>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</si>
  <si>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</si>
  <si>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</si>
  <si>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</si>
  <si>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</si>
  <si>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</si>
  <si>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</si>
  <si>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</si>
  <si>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</si>
  <si>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</si>
  <si>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</si>
  <si>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</si>
  <si>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</si>
  <si>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</si>
  <si>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</si>
  <si>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</si>
  <si>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</si>
  <si>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</si>
  <si>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</si>
  <si>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</si>
  <si>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</si>
  <si>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</si>
  <si>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</si>
  <si>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</si>
  <si>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</si>
  <si>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</si>
  <si>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</si>
  <si>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</si>
  <si>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</si>
  <si>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</si>
  <si>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</si>
  <si>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</si>
  <si>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</si>
  <si>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</si>
  <si>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</si>
  <si>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</si>
  <si>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</si>
  <si>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</si>
  <si>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</si>
  <si>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</si>
  <si>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</si>
  <si>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</si>
  <si>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</si>
  <si>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</si>
  <si>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</si>
  <si>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</si>
  <si>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</si>
  <si>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</si>
  <si>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</si>
  <si>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</si>
  <si>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</si>
  <si>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</si>
  <si>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</si>
  <si>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</si>
  <si>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</si>
  <si>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</si>
  <si>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</si>
  <si>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</si>
  <si>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</si>
  <si>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</si>
  <si>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</si>
  <si>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</si>
  <si>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</si>
  <si>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</si>
  <si>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</si>
  <si>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</si>
  <si>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</si>
  <si>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</si>
  <si>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</si>
  <si>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</si>
  <si>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</si>
  <si>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</si>
  <si>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</si>
  <si>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</si>
  <si>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</si>
  <si>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</si>
  <si>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</si>
  <si>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</si>
  <si>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</si>
  <si>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</si>
  <si>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</si>
  <si>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</si>
  <si>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</si>
  <si>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</si>
  <si>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</si>
  <si>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</si>
  <si>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</si>
  <si>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</si>
  <si>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</si>
  <si>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</si>
  <si>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</si>
  <si>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</si>
  <si>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</si>
  <si>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</si>
  <si>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</si>
  <si>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</si>
  <si>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</si>
  <si>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</si>
  <si>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</si>
  <si>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</si>
  <si>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</si>
  <si>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</si>
  <si>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</si>
  <si>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</si>
  <si>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</si>
  <si>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</si>
  <si>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</si>
  <si>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</si>
  <si>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</si>
  <si>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</si>
  <si>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</si>
  <si>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</si>
  <si>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</si>
  <si>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</si>
  <si>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</si>
  <si>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</si>
  <si>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</si>
  <si>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</si>
  <si>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</si>
  <si>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</si>
  <si>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</si>
  <si>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</si>
  <si>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</si>
  <si>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</si>
  <si>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</si>
  <si>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</si>
  <si>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</si>
  <si>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</si>
  <si>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</si>
  <si>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</si>
  <si>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</si>
  <si>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</si>
  <si>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</si>
  <si>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</si>
  <si>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</si>
  <si>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</si>
  <si>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</si>
  <si>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</si>
  <si>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</si>
  <si>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</si>
  <si>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</si>
  <si>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</si>
  <si>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</si>
  <si>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</si>
  <si>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</si>
  <si>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</si>
  <si>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</si>
  <si>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</si>
  <si>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</si>
  <si>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</si>
  <si>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</si>
  <si>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</si>
  <si>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</si>
  <si>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</si>
  <si>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</si>
  <si>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</si>
  <si>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</si>
  <si>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</si>
  <si>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</si>
  <si>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</si>
  <si>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</si>
  <si>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</si>
  <si>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</si>
  <si>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</si>
  <si>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</si>
  <si>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</si>
  <si>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</si>
  <si>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</si>
  <si>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</si>
  <si>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</si>
  <si>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</si>
  <si>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</si>
  <si>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</si>
  <si>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</si>
  <si>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</si>
  <si>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</si>
  <si>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</si>
  <si>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</si>
  <si>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</si>
  <si>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</si>
  <si>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</si>
  <si>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</si>
  <si>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</si>
  <si>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</si>
  <si>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</si>
  <si>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</si>
  <si>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</si>
  <si>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</si>
  <si>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</si>
  <si>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</si>
  <si>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</si>
  <si>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</si>
  <si>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</si>
  <si>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</si>
  <si>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</si>
  <si>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</si>
  <si>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</si>
  <si>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</si>
  <si>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</si>
  <si>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</si>
  <si>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</si>
  <si>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</si>
  <si>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</si>
  <si>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</si>
  <si>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</si>
  <si>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</si>
  <si>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</si>
  <si>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</si>
  <si>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</si>
  <si>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</si>
  <si>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</si>
  <si>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</si>
  <si>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</si>
  <si>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</si>
  <si>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</si>
  <si>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</si>
  <si>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</si>
  <si>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</si>
  <si>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</si>
  <si>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</si>
  <si>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</si>
  <si>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</si>
  <si>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</si>
  <si>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</si>
  <si>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</si>
  <si>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</si>
  <si>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</si>
  <si>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</si>
  <si>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</si>
  <si>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</si>
  <si>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</si>
  <si>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</si>
  <si>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</si>
  <si>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</si>
  <si>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</si>
  <si>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</si>
  <si>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</si>
  <si>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</si>
  <si>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</si>
  <si>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</si>
  <si>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</si>
  <si>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</si>
  <si>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</si>
  <si>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</si>
  <si>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</si>
  <si>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</si>
  <si>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</si>
  <si>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</si>
  <si>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</si>
  <si>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</si>
  <si>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</si>
  <si>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</si>
  <si>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</si>
  <si>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</si>
  <si>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</si>
  <si>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</si>
  <si>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</si>
  <si>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</si>
  <si>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</si>
  <si>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</si>
  <si>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</si>
  <si>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</si>
  <si>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</si>
  <si>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</si>
  <si>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</si>
  <si>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</si>
  <si>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</si>
  <si>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</si>
  <si>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</si>
  <si>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</si>
  <si>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</si>
  <si>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</si>
  <si>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</si>
  <si>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</si>
  <si>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</si>
  <si>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</si>
  <si>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</si>
  <si>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</si>
  <si>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</si>
  <si>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</si>
  <si>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</si>
  <si>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</si>
  <si>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</si>
  <si>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</si>
  <si>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</si>
  <si>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</si>
  <si>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</si>
  <si>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</si>
  <si>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</si>
  <si>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</si>
  <si>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</si>
  <si>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</si>
  <si>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</si>
  <si>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</si>
  <si>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</si>
  <si>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</si>
  <si>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</si>
  <si>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</si>
  <si>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</si>
  <si>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</si>
  <si>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</si>
  <si>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</si>
  <si>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</si>
  <si>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</si>
  <si>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</si>
  <si>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</si>
  <si>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</si>
  <si>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</si>
  <si>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</si>
  <si>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</si>
  <si>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</si>
  <si>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</si>
  <si>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</si>
  <si>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</si>
  <si>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</si>
  <si>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</si>
  <si>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</si>
  <si>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</si>
  <si>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</si>
  <si>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</si>
  <si>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</si>
  <si>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</si>
  <si>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</si>
  <si>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</si>
  <si>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</si>
  <si>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</si>
  <si>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</si>
  <si>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</si>
  <si>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</si>
  <si>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</si>
  <si>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</si>
  <si>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</si>
  <si>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</si>
  <si>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</si>
  <si>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</si>
  <si>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</si>
  <si>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</si>
  <si>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</si>
  <si>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</si>
  <si>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</si>
  <si>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</si>
  <si>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SW_DOOR_LOCK_1</t>
  </si>
  <si>
    <t>SW_DOOR_LOCK_4</t>
  </si>
  <si>
    <t>SW_DOOR_LOCK_3</t>
  </si>
  <si>
    <t>SW_DOOR_LOCK_2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</si>
  <si>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</si>
  <si>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</si>
  <si>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</si>
  <si>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</si>
  <si>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</si>
  <si>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</si>
  <si>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</si>
  <si>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</si>
  <si>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</si>
  <si>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</si>
  <si>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</si>
  <si>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</si>
  <si>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</si>
  <si>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</si>
  <si>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</si>
  <si>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</si>
  <si>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</si>
  <si>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</si>
  <si>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</si>
  <si>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</si>
  <si>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</si>
  <si>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</si>
  <si>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</si>
  <si>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</si>
  <si>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</si>
  <si>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</si>
  <si>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</si>
  <si>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</si>
  <si>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</si>
  <si>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</si>
  <si>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</si>
  <si>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</si>
  <si>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</si>
  <si>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</si>
  <si>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</si>
  <si>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</si>
  <si>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</si>
  <si>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</si>
  <si>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</si>
  <si>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</si>
  <si>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</si>
  <si>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</si>
  <si>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</si>
  <si>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</si>
  <si>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</si>
  <si>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</si>
  <si>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</si>
  <si>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</si>
  <si>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</si>
  <si>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</si>
  <si>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</si>
  <si>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</si>
  <si>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</si>
  <si>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</si>
  <si>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</si>
  <si>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</si>
  <si>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</si>
  <si>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</si>
  <si>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</si>
  <si>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</si>
  <si>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</si>
  <si>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</si>
  <si>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</si>
  <si>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</si>
  <si>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</si>
  <si>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</si>
  <si>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</si>
  <si>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</si>
  <si>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</si>
  <si>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</si>
  <si>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</si>
  <si>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</si>
  <si>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</si>
  <si>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</si>
  <si>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</si>
  <si>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</si>
  <si>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</si>
  <si>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</si>
  <si>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</si>
  <si>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</si>
  <si>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</si>
  <si>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</si>
  <si>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</si>
  <si>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</si>
  <si>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</si>
  <si>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</si>
  <si>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</si>
  <si>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</si>
  <si>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</si>
  <si>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</si>
  <si>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</si>
  <si>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</si>
  <si>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</si>
  <si>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</si>
  <si>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</si>
  <si>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</si>
  <si>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</si>
  <si>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</si>
  <si>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</si>
  <si>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</si>
  <si>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</si>
  <si>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</si>
  <si>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</si>
  <si>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</si>
  <si>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</si>
  <si>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</si>
  <si>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</si>
  <si>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</si>
  <si>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</si>
  <si>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</si>
  <si>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</si>
  <si>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</si>
  <si>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</si>
  <si>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</si>
  <si>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</si>
  <si>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</si>
  <si>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</si>
  <si>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</si>
  <si>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</si>
  <si>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</si>
  <si>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</si>
  <si>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</si>
  <si>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</si>
  <si>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</si>
  <si>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</si>
  <si>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</si>
  <si>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</si>
  <si>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</si>
  <si>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</si>
  <si>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</si>
  <si>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</si>
  <si>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</si>
  <si>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</si>
  <si>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</si>
  <si>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</si>
  <si>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</si>
  <si>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</si>
  <si>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</si>
  <si>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</si>
  <si>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</si>
  <si>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</si>
  <si>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</si>
  <si>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</si>
  <si>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</si>
  <si>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</si>
  <si>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</si>
  <si>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</si>
  <si>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</si>
  <si>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</si>
  <si>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</si>
  <si>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</si>
  <si>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</si>
  <si>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</si>
  <si>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</si>
  <si>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</si>
  <si>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</si>
  <si>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</si>
  <si>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</si>
  <si>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</si>
  <si>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</si>
  <si>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</si>
  <si>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</si>
  <si>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</si>
  <si>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</si>
  <si>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</si>
  <si>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</si>
  <si>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</si>
  <si>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</si>
  <si>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</si>
  <si>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</si>
  <si>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</si>
  <si>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</si>
  <si>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</si>
  <si>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</si>
  <si>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</si>
  <si>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</si>
  <si>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</si>
  <si>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</si>
  <si>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</si>
  <si>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</si>
  <si>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</si>
  <si>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</si>
  <si>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</si>
  <si>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</si>
  <si>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</si>
  <si>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</si>
  <si>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</si>
  <si>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</si>
  <si>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</si>
  <si>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</si>
  <si>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</si>
  <si>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</si>
  <si>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</si>
  <si>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</si>
  <si>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</si>
  <si>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</si>
  <si>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</si>
  <si>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</si>
  <si>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</si>
  <si>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</si>
  <si>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</si>
  <si>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</si>
  <si>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</si>
  <si>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</si>
  <si>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</si>
  <si>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</si>
  <si>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</si>
  <si>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</si>
  <si>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</si>
  <si>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</si>
  <si>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</si>
  <si>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</si>
  <si>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</si>
  <si>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</si>
  <si>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</si>
  <si>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</si>
  <si>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</si>
  <si>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</si>
  <si>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</si>
  <si>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</si>
  <si>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</si>
  <si>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</si>
  <si>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</si>
  <si>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</si>
  <si>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</si>
  <si>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</si>
  <si>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</si>
  <si>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</si>
  <si>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</si>
  <si>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</si>
  <si>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</si>
  <si>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</si>
  <si>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</si>
  <si>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</si>
  <si>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</si>
  <si>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</si>
  <si>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</si>
  <si>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</si>
  <si>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</si>
  <si>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</si>
  <si>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</si>
  <si>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</si>
  <si>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</si>
  <si>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</si>
  <si>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</si>
  <si>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</si>
  <si>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</si>
  <si>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</si>
  <si>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</si>
  <si>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</si>
  <si>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</si>
  <si>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</si>
  <si>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</si>
  <si>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</si>
  <si>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</si>
  <si>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</si>
  <si>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</si>
  <si>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</si>
  <si>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</si>
  <si>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</si>
  <si>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</si>
  <si>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</si>
  <si>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</si>
  <si>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</si>
  <si>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</si>
  <si>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</si>
  <si>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</si>
  <si>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</si>
  <si>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</si>
  <si>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</si>
  <si>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</si>
  <si>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</si>
  <si>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</si>
  <si>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</si>
  <si>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</si>
  <si>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</si>
  <si>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</si>
  <si>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</si>
  <si>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</si>
  <si>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</si>
  <si>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</si>
  <si>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</si>
  <si>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</si>
  <si>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</si>
  <si>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</si>
  <si>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</si>
  <si>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</si>
  <si>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</si>
  <si>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</si>
  <si>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</si>
  <si>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</si>
  <si>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</si>
  <si>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</si>
  <si>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</si>
  <si>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</si>
  <si>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</si>
  <si>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</si>
  <si>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</si>
  <si>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</si>
  <si>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</si>
  <si>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</si>
  <si>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</si>
  <si>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</si>
  <si>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</si>
  <si>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</si>
  <si>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</si>
  <si>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</si>
  <si>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</si>
  <si>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</si>
  <si>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</si>
  <si>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</si>
  <si>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</si>
  <si>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</si>
  <si>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</si>
  <si>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</si>
  <si>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</si>
  <si>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</si>
  <si>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</si>
  <si>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</si>
  <si>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</si>
  <si>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</si>
  <si>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</si>
  <si>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</si>
  <si>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</si>
  <si>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</si>
  <si>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</si>
  <si>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</si>
  <si>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</si>
  <si>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</si>
  <si>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</si>
  <si>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</si>
  <si>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</si>
  <si>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</si>
  <si>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</si>
  <si>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</si>
  <si>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</si>
  <si>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</si>
  <si>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</si>
  <si>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</si>
  <si>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</si>
  <si>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</si>
  <si>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</si>
  <si>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</si>
  <si>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</si>
  <si>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</si>
  <si>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</si>
  <si>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</si>
  <si>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</si>
  <si>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</si>
  <si>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TBX49</t>
  </si>
  <si>
    <t>TBX50</t>
  </si>
  <si>
    <t>TBX51</t>
  </si>
  <si>
    <t>TBX52</t>
  </si>
  <si>
    <t>TBX53</t>
  </si>
  <si>
    <t>TBX54</t>
  </si>
  <si>
    <t>TBX55</t>
  </si>
  <si>
    <t>TBX56</t>
  </si>
  <si>
    <t>TBX57</t>
  </si>
  <si>
    <t>TBX58</t>
  </si>
  <si>
    <t>TBX59</t>
  </si>
  <si>
    <t>TBX60</t>
  </si>
  <si>
    <t>TBX61</t>
  </si>
  <si>
    <t>TBX62</t>
  </si>
  <si>
    <t>TBX63</t>
  </si>
  <si>
    <t>TBX64</t>
  </si>
  <si>
    <t>LOCAL:5:O.PT[0].DATA</t>
  </si>
  <si>
    <t>LOCAL:5:O.PT[1].DATA</t>
  </si>
  <si>
    <t>LOCAL:5:O.PT[2].DATA</t>
  </si>
  <si>
    <t>LOCAL:5:O.PT[3].DATA</t>
  </si>
  <si>
    <t>LOCAL:5:O.PT[4].DATA</t>
  </si>
  <si>
    <t>LOCAL:5:O.PT[5].DATA</t>
  </si>
  <si>
    <t>LOCAL:5:O.PT[6].DATA</t>
  </si>
  <si>
    <t>LOCAL:5:O.PT[7].DATA</t>
  </si>
  <si>
    <t>LOCAL:5:O.PT[8].DATA</t>
  </si>
  <si>
    <t>LOCAL:5:O.PT[9].DATA</t>
  </si>
  <si>
    <t>LOCAL:5:O.PT[10].DATA</t>
  </si>
  <si>
    <t>LOCAL:5:O.PT[11].DATA</t>
  </si>
  <si>
    <t>LOCAL:5:O.PT[12].DATA</t>
  </si>
  <si>
    <t>LOCAL:5:O.PT[13].DATA</t>
  </si>
  <si>
    <t>LOCAL:5:O.PT[14].DATA</t>
  </si>
  <si>
    <t>LOCAL:5:O.PT[15].DATA</t>
  </si>
  <si>
    <t>DOOR_LOCK_1</t>
  </si>
  <si>
    <t>DOOR_LOCK_2</t>
  </si>
  <si>
    <t>DOOR_LOCK_3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</si>
  <si>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</si>
  <si>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</si>
  <si>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</si>
  <si>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</si>
  <si>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</si>
  <si>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</si>
  <si>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</si>
  <si>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</si>
  <si>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</si>
  <si>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</si>
  <si>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</si>
  <si>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</si>
  <si>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</si>
  <si>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</si>
  <si>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</si>
  <si>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</si>
  <si>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</si>
  <si>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SLOT 5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</si>
  <si>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</si>
  <si>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</si>
  <si>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</si>
  <si>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</si>
  <si>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</si>
  <si>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</si>
  <si>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</si>
  <si>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</si>
  <si>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</si>
  <si>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</si>
  <si>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</si>
  <si>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</si>
  <si>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</si>
  <si>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</si>
  <si>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</si>
  <si>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</si>
  <si>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</si>
  <si>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</si>
  <si>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</si>
  <si>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</si>
  <si>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</si>
  <si>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</si>
  <si>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</si>
  <si>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</si>
  <si>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</si>
  <si>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</si>
  <si>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</si>
  <si>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</si>
  <si>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</si>
  <si>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</si>
  <si>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</si>
  <si>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</si>
  <si>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</si>
  <si>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</si>
  <si>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</si>
  <si>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</si>
  <si>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</si>
  <si>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</si>
  <si>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</si>
  <si>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</si>
  <si>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</si>
  <si>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</si>
  <si>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</si>
  <si>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</si>
  <si>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</si>
  <si>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</si>
  <si>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</si>
  <si>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</si>
  <si>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</si>
  <si>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</si>
  <si>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</si>
  <si>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</si>
  <si>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</si>
  <si>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</si>
  <si>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</si>
  <si>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</si>
  <si>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</si>
  <si>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</si>
  <si>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</si>
  <si>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</si>
  <si>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</si>
  <si>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</si>
  <si>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</si>
  <si>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</si>
  <si>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</si>
  <si>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</si>
  <si>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</si>
  <si>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</si>
  <si>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</si>
  <si>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</si>
  <si>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</si>
  <si>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</si>
  <si>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</si>
  <si>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</si>
  <si>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</si>
  <si>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</si>
  <si>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</si>
  <si>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</si>
  <si>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</si>
  <si>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</si>
  <si>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</si>
  <si>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</si>
  <si>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</si>
  <si>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</si>
  <si>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</si>
  <si>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</si>
  <si>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</si>
  <si>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</si>
  <si>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</si>
  <si>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</si>
  <si>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</si>
  <si>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</si>
  <si>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</si>
  <si>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</si>
  <si>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</si>
  <si>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</si>
  <si>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</si>
  <si>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</si>
  <si>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</si>
  <si>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</si>
  <si>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</si>
  <si>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</si>
  <si>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</si>
  <si>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</si>
  <si>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</si>
  <si>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</si>
  <si>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</si>
  <si>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</si>
  <si>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</si>
  <si>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</si>
  <si>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</si>
  <si>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</si>
  <si>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</si>
  <si>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</si>
  <si>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</si>
  <si>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</si>
  <si>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</si>
  <si>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</si>
  <si>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</si>
  <si>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</si>
  <si>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</si>
  <si>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</si>
  <si>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</si>
  <si>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</si>
  <si>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</si>
  <si>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</si>
  <si>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</si>
  <si>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</si>
  <si>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</si>
  <si>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</si>
  <si>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</si>
  <si>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</si>
  <si>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</si>
  <si>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</si>
  <si>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</si>
  <si>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</si>
  <si>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</si>
  <si>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</si>
  <si>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</si>
  <si>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</si>
  <si>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</si>
  <si>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</si>
  <si>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</si>
  <si>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</si>
  <si>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</si>
  <si>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</si>
  <si>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</si>
  <si>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</si>
  <si>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</si>
  <si>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</si>
  <si>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</si>
  <si>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</si>
  <si>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</si>
  <si>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</si>
  <si>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</si>
  <si>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</si>
  <si>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</si>
  <si>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</si>
  <si>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</si>
  <si>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</si>
  <si>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</si>
  <si>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</si>
  <si>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</si>
  <si>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</si>
  <si>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</si>
  <si>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</si>
  <si>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</si>
  <si>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</si>
  <si>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</si>
  <si>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</si>
  <si>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</si>
  <si>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</si>
  <si>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</si>
  <si>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</si>
  <si>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</si>
  <si>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</si>
  <si>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</si>
  <si>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</si>
  <si>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</si>
  <si>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</si>
  <si>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</si>
  <si>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</si>
  <si>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</si>
  <si>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</si>
  <si>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</si>
  <si>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</si>
  <si>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</si>
  <si>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</si>
  <si>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</si>
  <si>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</si>
  <si>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</si>
  <si>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</si>
  <si>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</si>
  <si>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</si>
  <si>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</si>
  <si>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</si>
  <si>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</si>
  <si>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</si>
  <si>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</si>
  <si>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</si>
  <si>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</si>
  <si>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</si>
  <si>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</si>
  <si>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</si>
  <si>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</si>
  <si>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</si>
  <si>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</si>
  <si>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</si>
  <si>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</si>
  <si>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</si>
  <si>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</si>
  <si>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</si>
  <si>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</si>
  <si>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</si>
  <si>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</si>
  <si>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</si>
  <si>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</si>
  <si>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</si>
  <si>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</si>
  <si>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</si>
  <si>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</si>
  <si>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</si>
  <si>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</si>
  <si>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</si>
  <si>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</si>
  <si>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</si>
  <si>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</si>
  <si>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</si>
  <si>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</si>
  <si>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</si>
  <si>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</si>
  <si>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</si>
  <si>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</si>
  <si>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</si>
  <si>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</si>
  <si>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</si>
  <si>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</si>
  <si>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</si>
  <si>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</si>
  <si>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</si>
  <si>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</si>
  <si>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</si>
  <si>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</si>
  <si>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</si>
  <si>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</si>
  <si>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</si>
  <si>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</si>
  <si>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</si>
  <si>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</si>
  <si>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</si>
  <si>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</si>
  <si>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</si>
  <si>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</si>
  <si>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</si>
  <si>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</si>
  <si>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</si>
  <si>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</si>
  <si>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</si>
  <si>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</si>
  <si>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</si>
  <si>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</si>
  <si>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</si>
  <si>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</si>
  <si>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</si>
  <si>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</si>
  <si>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</si>
  <si>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</si>
  <si>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</si>
  <si>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</si>
  <si>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</si>
  <si>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</si>
  <si>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</si>
  <si>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</si>
  <si>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</si>
  <si>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</si>
  <si>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</si>
  <si>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</si>
  <si>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</si>
  <si>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</si>
  <si>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</si>
  <si>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</si>
  <si>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</si>
  <si>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</si>
  <si>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</si>
  <si>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</si>
  <si>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</si>
  <si>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</si>
  <si>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</si>
  <si>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</si>
  <si>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</si>
  <si>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</si>
  <si>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</si>
  <si>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</si>
  <si>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</si>
  <si>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</si>
  <si>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</si>
  <si>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</si>
  <si>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</si>
  <si>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</si>
  <si>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</si>
  <si>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</si>
  <si>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</si>
  <si>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</si>
  <si>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</si>
  <si>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</si>
  <si>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</si>
  <si>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</si>
  <si>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</si>
  <si>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</si>
  <si>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</si>
  <si>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</si>
  <si>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</si>
  <si>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</si>
  <si>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</si>
  <si>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</si>
  <si>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</si>
  <si>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</si>
  <si>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</si>
  <si>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</si>
  <si>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</si>
  <si>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</si>
  <si>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</si>
  <si>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</si>
  <si>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</si>
  <si>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</si>
  <si>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</si>
  <si>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</si>
  <si>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</si>
  <si>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</si>
  <si>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</si>
  <si>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</si>
  <si>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</si>
  <si>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</si>
  <si>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</si>
  <si>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</si>
  <si>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</si>
  <si>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</si>
  <si>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</si>
  <si>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</si>
  <si>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</si>
  <si>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</si>
  <si>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</si>
  <si>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</si>
  <si>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</si>
  <si>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</si>
  <si>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</si>
  <si>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</si>
  <si>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</si>
  <si>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</si>
  <si>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</si>
  <si>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</si>
  <si>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</si>
  <si>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</si>
  <si>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</si>
  <si>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</si>
  <si>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</si>
  <si>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</si>
  <si>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</si>
  <si>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</si>
  <si>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</si>
  <si>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</si>
  <si>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</si>
  <si>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</si>
  <si>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</si>
  <si>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</si>
  <si>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</si>
  <si>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</si>
  <si>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</si>
  <si>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</si>
  <si>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</si>
  <si>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</si>
  <si>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</si>
  <si>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</si>
  <si>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</si>
  <si>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</si>
  <si>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</si>
  <si>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</si>
  <si>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</si>
  <si>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</si>
  <si>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</si>
  <si>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</si>
  <si>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</si>
  <si>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</si>
  <si>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</si>
  <si>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</si>
  <si>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</si>
  <si>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</si>
  <si>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</si>
  <si>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</si>
  <si>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</si>
  <si>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</si>
  <si>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</si>
  <si>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</si>
  <si>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</si>
  <si>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</si>
  <si>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</si>
  <si>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</si>
  <si>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</si>
  <si>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</si>
  <si>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</si>
  <si>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</si>
  <si>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</si>
  <si>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</si>
  <si>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</si>
  <si>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</si>
  <si>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</si>
  <si>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</si>
  <si>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</si>
  <si>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</si>
  <si>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</si>
  <si>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</si>
  <si>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</si>
  <si>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</si>
  <si>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</si>
  <si>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</si>
  <si>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</si>
  <si>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</si>
  <si>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</si>
  <si>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</si>
  <si>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</si>
  <si>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</si>
  <si>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</si>
  <si>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</si>
  <si>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</si>
  <si>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</si>
  <si>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</si>
  <si>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</si>
  <si>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</si>
  <si>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</si>
  <si>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</si>
  <si>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</si>
  <si>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</si>
  <si>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</si>
  <si>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</si>
  <si>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</si>
  <si>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</si>
  <si>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</si>
  <si>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</si>
  <si>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</si>
  <si>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</si>
  <si>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</si>
  <si>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</si>
  <si>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</si>
  <si>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</si>
  <si>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</si>
  <si>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</si>
  <si>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</si>
  <si>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</si>
  <si>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</si>
  <si>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</si>
  <si>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</si>
  <si>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</si>
  <si>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</si>
  <si>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</si>
  <si>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</si>
  <si>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</si>
  <si>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</si>
  <si>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</si>
  <si>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</si>
  <si>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</si>
  <si>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</si>
  <si>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</si>
  <si>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</si>
  <si>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</si>
  <si>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</si>
  <si>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</si>
  <si>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</si>
  <si>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</si>
  <si>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</si>
  <si>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</si>
  <si>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</si>
  <si>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</si>
  <si>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</si>
  <si>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</si>
  <si>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</si>
  <si>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</si>
  <si>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</si>
  <si>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</si>
  <si>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</si>
  <si>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</si>
  <si>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</si>
  <si>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</si>
  <si>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</si>
  <si>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</si>
  <si>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</si>
  <si>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</si>
  <si>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</si>
  <si>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</si>
  <si>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</si>
  <si>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</si>
  <si>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</si>
  <si>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</si>
  <si>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</si>
  <si>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</si>
  <si>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</si>
  <si>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</si>
  <si>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</si>
  <si>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</si>
  <si>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</si>
  <si>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</si>
  <si>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</si>
  <si>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</si>
  <si>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</si>
  <si>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</si>
  <si>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</si>
  <si>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</si>
  <si>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</si>
  <si>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</si>
  <si>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</si>
  <si>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</si>
  <si>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</si>
  <si>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</si>
  <si>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</si>
  <si>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</si>
  <si>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</si>
  <si>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</si>
  <si>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</si>
  <si>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</si>
  <si>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</si>
  <si>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</si>
  <si>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</si>
  <si>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</si>
  <si>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</si>
  <si>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</si>
  <si>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</si>
  <si>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</si>
  <si>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</si>
  <si>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</si>
  <si>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</si>
  <si>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</si>
  <si>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</si>
  <si>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</si>
  <si>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</si>
  <si>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</si>
  <si>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</si>
  <si>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</si>
  <si>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</si>
  <si>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</si>
  <si>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</si>
  <si>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</si>
  <si>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</si>
  <si>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</si>
  <si>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</si>
  <si>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</si>
  <si>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</si>
  <si>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</si>
  <si>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</si>
  <si>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</si>
  <si>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</si>
  <si>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</si>
  <si>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</si>
  <si>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</si>
  <si>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</si>
  <si>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</si>
  <si>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</si>
  <si>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</si>
  <si>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</si>
  <si>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</si>
  <si>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</si>
  <si>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</si>
  <si>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</si>
  <si>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</si>
  <si>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</si>
  <si>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</si>
  <si>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</si>
  <si>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</si>
  <si>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</si>
  <si>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</si>
  <si>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</si>
  <si>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</si>
  <si>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</si>
  <si>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</si>
  <si>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</si>
  <si>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</si>
  <si>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</si>
  <si>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</si>
  <si>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</si>
  <si>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</si>
  <si>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</si>
  <si>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</si>
  <si>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</si>
  <si>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</si>
  <si>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</si>
  <si>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</si>
  <si>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</si>
  <si>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</si>
  <si>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</si>
  <si>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</si>
  <si>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</si>
  <si>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</si>
  <si>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</si>
  <si>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</si>
  <si>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</si>
  <si>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</si>
  <si>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</si>
  <si>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</si>
  <si>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</si>
  <si>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</si>
  <si>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</si>
  <si>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</si>
  <si>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</si>
  <si>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</si>
  <si>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</si>
  <si>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</si>
  <si>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</si>
  <si>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</si>
  <si>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</si>
  <si>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</si>
  <si>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</si>
  <si>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</si>
  <si>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</si>
  <si>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</si>
  <si>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</si>
  <si>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</si>
  <si>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</si>
  <si>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</si>
  <si>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</si>
  <si>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</si>
  <si>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</si>
  <si>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</si>
  <si>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DKY5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</si>
  <si>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</si>
  <si>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</si>
  <si>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</si>
  <si>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</si>
  <si>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</si>
  <si>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</si>
  <si>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</si>
  <si>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</si>
  <si>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</si>
  <si>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</si>
  <si>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Bin 29</t>
  </si>
  <si>
    <t>Bin 28</t>
  </si>
  <si>
    <t>S0402</t>
  </si>
  <si>
    <t>S0401</t>
  </si>
  <si>
    <t>S0404</t>
  </si>
  <si>
    <t>S0403</t>
  </si>
  <si>
    <t>S0406</t>
  </si>
  <si>
    <t>S0405</t>
  </si>
  <si>
    <t>S0408</t>
  </si>
  <si>
    <t>S0407</t>
  </si>
  <si>
    <t>S0410</t>
  </si>
  <si>
    <t>S0409</t>
  </si>
  <si>
    <t>S0412</t>
  </si>
  <si>
    <t>S0411</t>
  </si>
  <si>
    <t>S0414</t>
  </si>
  <si>
    <t>S0413</t>
  </si>
  <si>
    <t>S0416</t>
  </si>
  <si>
    <t>S0415</t>
  </si>
  <si>
    <t>S0418</t>
  </si>
  <si>
    <t>S0417</t>
  </si>
  <si>
    <t>S0420</t>
  </si>
  <si>
    <t>S0419</t>
  </si>
  <si>
    <t>S0422</t>
  </si>
  <si>
    <t>S0421</t>
  </si>
  <si>
    <t>S0424</t>
  </si>
  <si>
    <t>S0423</t>
  </si>
  <si>
    <t>S0426</t>
  </si>
  <si>
    <t>S0425</t>
  </si>
  <si>
    <t>S0427</t>
  </si>
  <si>
    <t>S0499</t>
  </si>
  <si>
    <t>S0428</t>
  </si>
  <si>
    <t>Finger 4</t>
  </si>
  <si>
    <t>Bin 30</t>
  </si>
  <si>
    <t>Bin 31</t>
  </si>
  <si>
    <t>S0430</t>
  </si>
  <si>
    <t>S0429</t>
  </si>
  <si>
    <t>Master4.Slave5.DO6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</si>
</sst>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1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4"/>
  <sheetViews>
    <sheetView topLeftCell="A284" workbookViewId="0">
      <selection activeCell="A330" sqref="A330:XFD334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498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499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500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854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841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842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846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843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844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845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476</v>
      </c>
      <c r="K35" s="31" t="s">
        <v>477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380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381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382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384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383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790</v>
      </c>
      <c r="K44" s="55" t="s">
        <v>791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385</v>
      </c>
      <c r="I46" s="36" t="s">
        <v>461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392</v>
      </c>
      <c r="I47" s="36" t="s">
        <v>462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386</v>
      </c>
      <c r="I48" s="36" t="s">
        <v>469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395</v>
      </c>
      <c r="I49" s="36" t="s">
        <v>463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391</v>
      </c>
      <c r="I50" s="36" t="s">
        <v>464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388</v>
      </c>
      <c r="I51" s="36" t="s">
        <v>468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394</v>
      </c>
      <c r="I52" s="36" t="s">
        <v>465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390</v>
      </c>
      <c r="I53" s="36" t="s">
        <v>466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387</v>
      </c>
      <c r="I54" s="36" t="s">
        <v>467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891</v>
      </c>
      <c r="I55" s="55" t="s">
        <v>905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892</v>
      </c>
      <c r="I56" s="55" t="s">
        <v>905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933</v>
      </c>
      <c r="I57" s="55" t="s">
        <v>906</v>
      </c>
      <c r="K57" s="55" t="s">
        <v>791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607</v>
      </c>
      <c r="G59" s="1">
        <v>17</v>
      </c>
      <c r="H59" s="1">
        <v>0</v>
      </c>
      <c r="I59" s="55" t="s">
        <v>857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608</v>
      </c>
      <c r="G60" s="1">
        <v>17</v>
      </c>
      <c r="H60" s="1">
        <v>0</v>
      </c>
      <c r="I60" s="55" t="s">
        <v>856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596</v>
      </c>
      <c r="G61" s="1">
        <v>17</v>
      </c>
      <c r="H61" s="1">
        <v>0</v>
      </c>
      <c r="I61" s="55" t="s">
        <v>858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597</v>
      </c>
      <c r="G62" s="1">
        <v>17</v>
      </c>
      <c r="H62" s="1">
        <v>0</v>
      </c>
      <c r="I62" s="55" t="s">
        <v>859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598</v>
      </c>
      <c r="G63" s="1">
        <v>17</v>
      </c>
      <c r="H63" s="1">
        <v>0</v>
      </c>
      <c r="I63" s="55" t="s">
        <v>860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599</v>
      </c>
      <c r="G64" s="1">
        <v>17</v>
      </c>
      <c r="H64" s="1">
        <v>0</v>
      </c>
      <c r="I64" s="55" t="s">
        <v>861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610</v>
      </c>
      <c r="G65" s="1">
        <v>17</v>
      </c>
      <c r="H65" s="1">
        <v>0</v>
      </c>
      <c r="I65" s="55" t="s">
        <v>862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611</v>
      </c>
      <c r="G66" s="1">
        <v>17</v>
      </c>
      <c r="H66" s="1">
        <v>0</v>
      </c>
      <c r="I66" s="55" t="s">
        <v>863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612</v>
      </c>
      <c r="G67" s="1">
        <v>17</v>
      </c>
      <c r="H67" s="1">
        <v>0</v>
      </c>
      <c r="I67" s="55" t="s">
        <v>864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613</v>
      </c>
      <c r="G68" s="1">
        <v>17</v>
      </c>
      <c r="H68" s="1">
        <v>0</v>
      </c>
      <c r="I68" s="55" t="s">
        <v>865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614</v>
      </c>
      <c r="G69" s="1">
        <v>17</v>
      </c>
      <c r="H69" s="1">
        <v>0</v>
      </c>
      <c r="I69" s="55" t="s">
        <v>866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615</v>
      </c>
      <c r="G70" s="1">
        <v>17</v>
      </c>
      <c r="H70" s="1">
        <v>0</v>
      </c>
      <c r="I70" s="55" t="s">
        <v>867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616</v>
      </c>
      <c r="G71" s="1">
        <v>17</v>
      </c>
      <c r="H71" s="1">
        <v>0</v>
      </c>
      <c r="I71" s="55" t="s">
        <v>868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617</v>
      </c>
      <c r="G72" s="1">
        <v>17</v>
      </c>
      <c r="H72" s="1">
        <v>0</v>
      </c>
      <c r="I72" s="55" t="s">
        <v>869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881</v>
      </c>
      <c r="G73" s="1">
        <v>17</v>
      </c>
      <c r="H73" s="1">
        <v>0</v>
      </c>
      <c r="I73" s="55" t="s">
        <v>896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882</v>
      </c>
      <c r="G74" s="1">
        <v>17</v>
      </c>
      <c r="H74" s="1">
        <v>0</v>
      </c>
      <c r="I74" s="55" t="s">
        <v>897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885</v>
      </c>
      <c r="G75" s="1">
        <v>17</v>
      </c>
      <c r="H75" s="1">
        <v>0</v>
      </c>
      <c r="I75" s="55" t="s">
        <v>898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886</v>
      </c>
      <c r="G76" s="1">
        <v>17</v>
      </c>
      <c r="H76" s="1">
        <v>0</v>
      </c>
      <c r="I76" s="55" t="s">
        <v>899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889</v>
      </c>
      <c r="G77" s="1">
        <v>17</v>
      </c>
      <c r="H77" s="1">
        <v>0</v>
      </c>
      <c r="I77" s="55" t="s">
        <v>900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890</v>
      </c>
      <c r="G78" s="1">
        <v>17</v>
      </c>
      <c r="H78" s="1">
        <v>0</v>
      </c>
      <c r="I78" s="55" t="s">
        <v>901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926</v>
      </c>
      <c r="I79" s="55" t="s">
        <v>928</v>
      </c>
      <c r="K79" s="55" t="s">
        <v>930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927</v>
      </c>
      <c r="I80" s="55" t="s">
        <v>929</v>
      </c>
      <c r="K80" s="55" t="s">
        <v>930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937</v>
      </c>
      <c r="I81" s="55" t="s">
        <v>939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893</v>
      </c>
      <c r="I82" s="55" t="s">
        <v>943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918</v>
      </c>
      <c r="I83" s="55" t="s">
        <v>954</v>
      </c>
      <c r="K83" s="55" t="s">
        <v>83</v>
      </c>
    </row>
    <row r="84" spans="1:12" x14ac:dyDescent="0.3">
      <c r="F84" s="8"/>
      <c r="I84" s="48"/>
      <c r="K84" s="55"/>
      <c r="L84" s="2"/>
    </row>
    <row r="85" spans="1:12" x14ac:dyDescent="0.3">
      <c r="A85" s="1">
        <v>1</v>
      </c>
      <c r="B85" s="1">
        <v>97</v>
      </c>
      <c r="C85" s="1">
        <v>0</v>
      </c>
      <c r="D85" s="1">
        <v>0</v>
      </c>
      <c r="F85" s="8"/>
      <c r="I85" s="21" t="s">
        <v>205</v>
      </c>
      <c r="K85" s="13" t="s">
        <v>15</v>
      </c>
      <c r="L85" s="2"/>
    </row>
    <row r="86" spans="1:12" x14ac:dyDescent="0.3">
      <c r="A86" s="1">
        <v>1</v>
      </c>
      <c r="B86" s="1">
        <f>B85+1</f>
        <v>98</v>
      </c>
      <c r="C86" s="1">
        <v>0</v>
      </c>
      <c r="D86" s="1">
        <v>0</v>
      </c>
      <c r="F86" s="8"/>
      <c r="I86" s="13" t="s">
        <v>190</v>
      </c>
      <c r="K86" s="13" t="s">
        <v>15</v>
      </c>
      <c r="L86" s="2"/>
    </row>
    <row r="87" spans="1:12" x14ac:dyDescent="0.3">
      <c r="A87" s="1">
        <v>1</v>
      </c>
      <c r="B87" s="1">
        <f>B86+2</f>
        <v>100</v>
      </c>
      <c r="C87" s="1">
        <v>0</v>
      </c>
      <c r="D87" s="1">
        <v>0</v>
      </c>
      <c r="F87" s="8"/>
      <c r="I87" s="21" t="s">
        <v>192</v>
      </c>
      <c r="K87" s="13" t="s">
        <v>15</v>
      </c>
      <c r="L87" s="2"/>
    </row>
    <row r="88" spans="1:12" x14ac:dyDescent="0.3">
      <c r="A88" s="1">
        <v>1</v>
      </c>
      <c r="B88" s="1">
        <f t="shared" ref="B88:B99" si="6">B87+1</f>
        <v>101</v>
      </c>
      <c r="C88" s="1">
        <v>0</v>
      </c>
      <c r="D88" s="1">
        <v>0</v>
      </c>
      <c r="F88" s="8"/>
      <c r="I88" s="13" t="s">
        <v>193</v>
      </c>
      <c r="K88" s="13" t="s">
        <v>15</v>
      </c>
      <c r="L88" s="2"/>
    </row>
    <row r="89" spans="1:12" x14ac:dyDescent="0.3">
      <c r="A89" s="1">
        <v>1</v>
      </c>
      <c r="B89" s="1">
        <f t="shared" si="6"/>
        <v>102</v>
      </c>
      <c r="C89" s="1">
        <v>0</v>
      </c>
      <c r="D89" s="1">
        <v>0</v>
      </c>
      <c r="F89" s="8"/>
      <c r="I89" s="13" t="s">
        <v>194</v>
      </c>
      <c r="K89" s="13" t="s">
        <v>15</v>
      </c>
      <c r="L89" s="2"/>
    </row>
    <row r="90" spans="1:12" x14ac:dyDescent="0.3">
      <c r="A90" s="1">
        <v>1</v>
      </c>
      <c r="B90" s="1">
        <f t="shared" si="6"/>
        <v>103</v>
      </c>
      <c r="C90" s="1">
        <v>0</v>
      </c>
      <c r="D90" s="1">
        <v>0</v>
      </c>
      <c r="F90" s="8"/>
      <c r="I90" s="13" t="s">
        <v>195</v>
      </c>
      <c r="K90" s="13" t="s">
        <v>15</v>
      </c>
      <c r="L90" s="2"/>
    </row>
    <row r="91" spans="1:12" x14ac:dyDescent="0.3">
      <c r="A91" s="1">
        <v>1</v>
      </c>
      <c r="B91" s="1">
        <f t="shared" si="6"/>
        <v>104</v>
      </c>
      <c r="C91" s="1">
        <v>0</v>
      </c>
      <c r="D91" s="1">
        <v>0</v>
      </c>
      <c r="F91" s="8"/>
      <c r="I91" s="13" t="s">
        <v>196</v>
      </c>
      <c r="K91" s="13" t="s">
        <v>15</v>
      </c>
      <c r="L91" s="2"/>
    </row>
    <row r="92" spans="1:12" x14ac:dyDescent="0.3">
      <c r="A92" s="1">
        <v>1</v>
      </c>
      <c r="B92" s="1">
        <f t="shared" si="6"/>
        <v>105</v>
      </c>
      <c r="C92" s="1">
        <v>0</v>
      </c>
      <c r="D92" s="1">
        <v>0</v>
      </c>
      <c r="F92" s="8"/>
      <c r="I92" s="13" t="s">
        <v>197</v>
      </c>
      <c r="K92" s="13" t="s">
        <v>15</v>
      </c>
      <c r="L92" s="2"/>
    </row>
    <row r="93" spans="1:12" x14ac:dyDescent="0.3">
      <c r="A93" s="1">
        <v>1</v>
      </c>
      <c r="B93" s="1">
        <f t="shared" si="6"/>
        <v>106</v>
      </c>
      <c r="C93" s="1">
        <v>0</v>
      </c>
      <c r="D93" s="1">
        <v>0</v>
      </c>
      <c r="F93" s="8"/>
      <c r="I93" s="21" t="s">
        <v>198</v>
      </c>
      <c r="K93" s="13" t="s">
        <v>15</v>
      </c>
      <c r="L93" s="2"/>
    </row>
    <row r="94" spans="1:12" x14ac:dyDescent="0.3">
      <c r="A94" s="1">
        <v>1</v>
      </c>
      <c r="B94" s="1">
        <f t="shared" si="6"/>
        <v>107</v>
      </c>
      <c r="C94" s="1">
        <v>0</v>
      </c>
      <c r="D94" s="1">
        <v>0</v>
      </c>
      <c r="F94" s="8"/>
      <c r="I94" s="21" t="s">
        <v>199</v>
      </c>
      <c r="K94" s="13" t="s">
        <v>15</v>
      </c>
      <c r="L94" s="2"/>
    </row>
    <row r="95" spans="1:12" x14ac:dyDescent="0.3">
      <c r="A95" s="1">
        <v>1</v>
      </c>
      <c r="B95" s="1">
        <f t="shared" si="6"/>
        <v>108</v>
      </c>
      <c r="C95" s="1">
        <v>0</v>
      </c>
      <c r="D95" s="1">
        <v>0</v>
      </c>
      <c r="F95" s="8"/>
      <c r="I95" s="21" t="s">
        <v>200</v>
      </c>
      <c r="K95" s="13" t="s">
        <v>15</v>
      </c>
      <c r="L95" s="2"/>
    </row>
    <row r="96" spans="1:12" x14ac:dyDescent="0.3">
      <c r="A96" s="1">
        <v>1</v>
      </c>
      <c r="B96" s="1">
        <f t="shared" si="6"/>
        <v>109</v>
      </c>
      <c r="C96" s="1">
        <v>0</v>
      </c>
      <c r="D96" s="1">
        <v>0</v>
      </c>
      <c r="F96" s="8"/>
      <c r="I96" s="13" t="s">
        <v>201</v>
      </c>
      <c r="K96" s="13" t="s">
        <v>15</v>
      </c>
      <c r="L96" s="2"/>
    </row>
    <row r="97" spans="1:12" x14ac:dyDescent="0.3">
      <c r="A97" s="1">
        <v>1</v>
      </c>
      <c r="B97" s="1">
        <f t="shared" si="6"/>
        <v>110</v>
      </c>
      <c r="C97" s="1">
        <v>0</v>
      </c>
      <c r="D97" s="1">
        <v>0</v>
      </c>
      <c r="F97" s="8"/>
      <c r="I97" s="13" t="s">
        <v>202</v>
      </c>
      <c r="K97" s="13" t="s">
        <v>15</v>
      </c>
      <c r="L97" s="2"/>
    </row>
    <row r="98" spans="1:12" x14ac:dyDescent="0.3">
      <c r="A98" s="1">
        <v>1</v>
      </c>
      <c r="B98" s="1">
        <f t="shared" si="6"/>
        <v>111</v>
      </c>
      <c r="C98" s="1">
        <v>0</v>
      </c>
      <c r="D98" s="1">
        <v>0</v>
      </c>
      <c r="F98" s="8"/>
      <c r="I98" s="21" t="s">
        <v>204</v>
      </c>
      <c r="K98" s="13" t="s">
        <v>15</v>
      </c>
      <c r="L98" s="2"/>
    </row>
    <row r="99" spans="1:12" x14ac:dyDescent="0.3">
      <c r="A99" s="1">
        <v>1</v>
      </c>
      <c r="B99" s="1">
        <f t="shared" si="6"/>
        <v>112</v>
      </c>
      <c r="C99" s="1">
        <v>0</v>
      </c>
      <c r="D99" s="1">
        <v>0</v>
      </c>
      <c r="F99" s="8"/>
      <c r="I99" s="21" t="s">
        <v>203</v>
      </c>
      <c r="K99" s="13" t="s">
        <v>15</v>
      </c>
      <c r="L99" s="2"/>
    </row>
    <row r="100" spans="1:12" x14ac:dyDescent="0.3">
      <c r="F100" s="5"/>
      <c r="I100" s="3"/>
      <c r="K100" s="3"/>
      <c r="L100" s="2"/>
    </row>
    <row r="101" spans="1:12" x14ac:dyDescent="0.3">
      <c r="A101" s="1">
        <v>1</v>
      </c>
      <c r="B101" s="1">
        <f>B85+16</f>
        <v>113</v>
      </c>
      <c r="C101" s="1">
        <v>0</v>
      </c>
      <c r="D101" s="1">
        <v>0</v>
      </c>
      <c r="F101" s="8"/>
      <c r="I101" s="55" t="s">
        <v>428</v>
      </c>
      <c r="K101" s="13" t="s">
        <v>15</v>
      </c>
      <c r="L101" s="2"/>
    </row>
    <row r="102" spans="1:12" x14ac:dyDescent="0.3">
      <c r="A102" s="1">
        <v>1</v>
      </c>
      <c r="B102" s="1">
        <f>B101+1</f>
        <v>114</v>
      </c>
      <c r="C102" s="1">
        <v>0</v>
      </c>
      <c r="D102" s="1">
        <v>0</v>
      </c>
      <c r="F102" s="8"/>
      <c r="I102" s="55" t="s">
        <v>427</v>
      </c>
      <c r="K102" s="13" t="s">
        <v>15</v>
      </c>
      <c r="L102" s="2"/>
    </row>
    <row r="103" spans="1:12" x14ac:dyDescent="0.3">
      <c r="A103" s="1">
        <v>1</v>
      </c>
      <c r="B103" s="1">
        <f t="shared" ref="B103:B116" si="7">B102+1</f>
        <v>115</v>
      </c>
      <c r="C103" s="1">
        <v>0</v>
      </c>
      <c r="D103" s="1">
        <v>0</v>
      </c>
      <c r="F103" s="8"/>
      <c r="I103" s="55" t="s">
        <v>426</v>
      </c>
      <c r="K103" s="13" t="s">
        <v>15</v>
      </c>
      <c r="L103" s="2"/>
    </row>
    <row r="104" spans="1:12" x14ac:dyDescent="0.3">
      <c r="A104" s="1">
        <v>1</v>
      </c>
      <c r="B104" s="1">
        <f t="shared" si="7"/>
        <v>116</v>
      </c>
      <c r="C104" s="1">
        <v>0</v>
      </c>
      <c r="D104" s="1">
        <v>0</v>
      </c>
      <c r="F104" s="8"/>
      <c r="I104" s="55" t="s">
        <v>429</v>
      </c>
      <c r="K104" s="13" t="s">
        <v>15</v>
      </c>
      <c r="L104" s="2"/>
    </row>
    <row r="105" spans="1:12" x14ac:dyDescent="0.3">
      <c r="A105" s="1">
        <v>1</v>
      </c>
      <c r="B105" s="1">
        <f t="shared" si="7"/>
        <v>117</v>
      </c>
      <c r="C105" s="1">
        <v>0</v>
      </c>
      <c r="D105" s="1">
        <v>0</v>
      </c>
      <c r="F105" s="8"/>
      <c r="I105" s="55" t="s">
        <v>430</v>
      </c>
      <c r="K105" s="13" t="s">
        <v>15</v>
      </c>
      <c r="L105" s="2"/>
    </row>
    <row r="106" spans="1:12" x14ac:dyDescent="0.3">
      <c r="A106" s="1">
        <v>1</v>
      </c>
      <c r="B106" s="1">
        <f t="shared" si="7"/>
        <v>118</v>
      </c>
      <c r="C106" s="1">
        <v>0</v>
      </c>
      <c r="D106" s="1">
        <v>0</v>
      </c>
      <c r="F106" s="8"/>
      <c r="I106" s="55" t="s">
        <v>431</v>
      </c>
      <c r="K106" s="13" t="s">
        <v>15</v>
      </c>
      <c r="L106" s="2"/>
    </row>
    <row r="107" spans="1:12" x14ac:dyDescent="0.3">
      <c r="A107" s="1">
        <v>1</v>
      </c>
      <c r="B107" s="1">
        <f t="shared" si="7"/>
        <v>119</v>
      </c>
      <c r="C107" s="1">
        <v>0</v>
      </c>
      <c r="D107" s="1">
        <v>0</v>
      </c>
      <c r="F107" s="8"/>
      <c r="I107" s="55" t="s">
        <v>432</v>
      </c>
      <c r="K107" s="13" t="s">
        <v>15</v>
      </c>
      <c r="L107" s="2"/>
    </row>
    <row r="108" spans="1:12" x14ac:dyDescent="0.3">
      <c r="A108" s="1">
        <v>1</v>
      </c>
      <c r="B108" s="1">
        <f t="shared" si="7"/>
        <v>120</v>
      </c>
      <c r="C108" s="1">
        <v>0</v>
      </c>
      <c r="D108" s="1">
        <v>0</v>
      </c>
      <c r="F108" s="8"/>
      <c r="I108" s="55" t="s">
        <v>433</v>
      </c>
      <c r="K108" s="13" t="s">
        <v>15</v>
      </c>
      <c r="L108" s="2"/>
    </row>
    <row r="109" spans="1:12" x14ac:dyDescent="0.3">
      <c r="A109" s="1">
        <v>1</v>
      </c>
      <c r="B109" s="1">
        <f t="shared" si="7"/>
        <v>121</v>
      </c>
      <c r="C109" s="1">
        <v>0</v>
      </c>
      <c r="D109" s="1">
        <v>0</v>
      </c>
      <c r="F109" s="8"/>
      <c r="I109" s="55" t="s">
        <v>434</v>
      </c>
      <c r="K109" s="13" t="s">
        <v>15</v>
      </c>
      <c r="L109" s="2"/>
    </row>
    <row r="110" spans="1:12" x14ac:dyDescent="0.3">
      <c r="A110" s="1">
        <v>1</v>
      </c>
      <c r="B110" s="1">
        <f t="shared" si="7"/>
        <v>122</v>
      </c>
      <c r="C110" s="1">
        <v>0</v>
      </c>
      <c r="D110" s="1">
        <v>0</v>
      </c>
      <c r="F110" s="8"/>
      <c r="I110" s="55" t="s">
        <v>435</v>
      </c>
      <c r="K110" s="13" t="s">
        <v>15</v>
      </c>
      <c r="L110" s="2"/>
    </row>
    <row r="111" spans="1:12" x14ac:dyDescent="0.3">
      <c r="A111" s="1">
        <v>1</v>
      </c>
      <c r="B111" s="1">
        <f t="shared" si="7"/>
        <v>123</v>
      </c>
      <c r="C111" s="1">
        <v>0</v>
      </c>
      <c r="D111" s="1">
        <v>0</v>
      </c>
      <c r="F111" s="8"/>
      <c r="I111" s="55" t="s">
        <v>436</v>
      </c>
      <c r="K111" s="13" t="s">
        <v>15</v>
      </c>
      <c r="L111" s="2"/>
    </row>
    <row r="112" spans="1:12" x14ac:dyDescent="0.3">
      <c r="A112" s="1">
        <v>1</v>
      </c>
      <c r="B112" s="1">
        <f t="shared" si="7"/>
        <v>124</v>
      </c>
      <c r="C112" s="1">
        <v>0</v>
      </c>
      <c r="D112" s="1">
        <v>0</v>
      </c>
      <c r="F112" s="8"/>
      <c r="I112" s="55" t="s">
        <v>437</v>
      </c>
      <c r="K112" s="13" t="s">
        <v>15</v>
      </c>
      <c r="L112" s="2"/>
    </row>
    <row r="113" spans="1:12" x14ac:dyDescent="0.3">
      <c r="A113" s="1">
        <v>1</v>
      </c>
      <c r="B113" s="1">
        <f t="shared" si="7"/>
        <v>125</v>
      </c>
      <c r="C113" s="1">
        <v>0</v>
      </c>
      <c r="D113" s="1">
        <v>0</v>
      </c>
      <c r="F113" s="8"/>
      <c r="I113" s="55" t="s">
        <v>438</v>
      </c>
      <c r="K113" s="13" t="s">
        <v>15</v>
      </c>
      <c r="L113" s="2"/>
    </row>
    <row r="114" spans="1:12" x14ac:dyDescent="0.3">
      <c r="A114" s="1">
        <v>1</v>
      </c>
      <c r="B114" s="1">
        <f t="shared" si="7"/>
        <v>126</v>
      </c>
      <c r="C114" s="1">
        <v>0</v>
      </c>
      <c r="D114" s="1">
        <v>0</v>
      </c>
      <c r="F114" s="8"/>
      <c r="I114" s="55" t="s">
        <v>439</v>
      </c>
      <c r="K114" s="13" t="s">
        <v>15</v>
      </c>
      <c r="L114" s="2"/>
    </row>
    <row r="115" spans="1:12" x14ac:dyDescent="0.3">
      <c r="A115" s="1">
        <v>1</v>
      </c>
      <c r="B115" s="1">
        <f t="shared" si="7"/>
        <v>127</v>
      </c>
      <c r="C115" s="1">
        <v>0</v>
      </c>
      <c r="D115" s="1">
        <v>0</v>
      </c>
      <c r="F115" s="8"/>
      <c r="I115" s="55" t="s">
        <v>440</v>
      </c>
      <c r="K115" s="13" t="s">
        <v>15</v>
      </c>
      <c r="L115" s="2"/>
    </row>
    <row r="116" spans="1:12" x14ac:dyDescent="0.3">
      <c r="A116" s="1">
        <v>1</v>
      </c>
      <c r="B116" s="1">
        <f t="shared" si="7"/>
        <v>128</v>
      </c>
      <c r="C116" s="1">
        <v>0</v>
      </c>
      <c r="D116" s="1">
        <v>0</v>
      </c>
      <c r="F116" s="8"/>
      <c r="I116" s="55" t="s">
        <v>441</v>
      </c>
      <c r="K116" s="13" t="s">
        <v>15</v>
      </c>
      <c r="L116" s="2"/>
    </row>
    <row r="117" spans="1:12" x14ac:dyDescent="0.3">
      <c r="F117" s="8"/>
      <c r="I117" s="55"/>
      <c r="K117" s="13"/>
      <c r="L117" s="2"/>
    </row>
    <row r="118" spans="1:12" x14ac:dyDescent="0.3">
      <c r="A118" s="1">
        <v>1</v>
      </c>
      <c r="B118" s="1">
        <f>B101+16</f>
        <v>129</v>
      </c>
      <c r="C118" s="1">
        <v>0</v>
      </c>
      <c r="D118" s="1">
        <v>0</v>
      </c>
      <c r="F118" s="8"/>
      <c r="I118" s="55" t="s">
        <v>442</v>
      </c>
      <c r="K118" s="13" t="s">
        <v>15</v>
      </c>
      <c r="L118" s="2"/>
    </row>
    <row r="119" spans="1:12" x14ac:dyDescent="0.3">
      <c r="A119" s="1">
        <v>1</v>
      </c>
      <c r="B119" s="1">
        <f t="shared" ref="B119:B125" si="8">B118+1</f>
        <v>130</v>
      </c>
      <c r="C119" s="1">
        <v>0</v>
      </c>
      <c r="D119" s="1">
        <v>0</v>
      </c>
      <c r="F119" s="8"/>
      <c r="I119" s="55" t="s">
        <v>443</v>
      </c>
      <c r="K119" s="13" t="s">
        <v>15</v>
      </c>
      <c r="L119" s="2"/>
    </row>
    <row r="120" spans="1:12" x14ac:dyDescent="0.3">
      <c r="A120" s="1">
        <v>1</v>
      </c>
      <c r="B120" s="1">
        <f t="shared" si="8"/>
        <v>131</v>
      </c>
      <c r="C120" s="1">
        <v>0</v>
      </c>
      <c r="D120" s="1">
        <v>0</v>
      </c>
      <c r="F120" s="8"/>
      <c r="I120" s="55" t="s">
        <v>444</v>
      </c>
      <c r="K120" s="13" t="s">
        <v>15</v>
      </c>
      <c r="L120" s="2"/>
    </row>
    <row r="121" spans="1:12" x14ac:dyDescent="0.3">
      <c r="A121" s="1">
        <v>1</v>
      </c>
      <c r="B121" s="1">
        <f t="shared" si="8"/>
        <v>132</v>
      </c>
      <c r="C121" s="1">
        <v>0</v>
      </c>
      <c r="D121" s="1">
        <v>0</v>
      </c>
      <c r="F121" s="8"/>
      <c r="I121" s="55" t="s">
        <v>460</v>
      </c>
      <c r="K121" s="13" t="s">
        <v>15</v>
      </c>
      <c r="L121" s="2"/>
    </row>
    <row r="122" spans="1:12" x14ac:dyDescent="0.3">
      <c r="A122" s="1">
        <v>1</v>
      </c>
      <c r="B122" s="1">
        <f t="shared" si="8"/>
        <v>133</v>
      </c>
      <c r="C122" s="1">
        <v>0</v>
      </c>
      <c r="D122" s="1">
        <v>0</v>
      </c>
      <c r="F122" s="8"/>
      <c r="I122" s="55" t="s">
        <v>459</v>
      </c>
      <c r="K122" s="13" t="s">
        <v>15</v>
      </c>
      <c r="L122" s="2"/>
    </row>
    <row r="123" spans="1:12" x14ac:dyDescent="0.3">
      <c r="A123" s="1">
        <v>1</v>
      </c>
      <c r="B123" s="1">
        <f t="shared" si="8"/>
        <v>134</v>
      </c>
      <c r="C123" s="1">
        <v>0</v>
      </c>
      <c r="D123" s="1">
        <v>0</v>
      </c>
      <c r="F123" s="8"/>
      <c r="I123" s="55" t="s">
        <v>458</v>
      </c>
      <c r="K123" s="13" t="s">
        <v>15</v>
      </c>
      <c r="L123" s="2"/>
    </row>
    <row r="124" spans="1:12" x14ac:dyDescent="0.3">
      <c r="A124" s="1">
        <v>1</v>
      </c>
      <c r="B124" s="1">
        <f t="shared" si="8"/>
        <v>135</v>
      </c>
      <c r="C124" s="1">
        <v>0</v>
      </c>
      <c r="D124" s="1">
        <v>0</v>
      </c>
      <c r="F124" s="8"/>
      <c r="I124" s="55" t="s">
        <v>457</v>
      </c>
      <c r="K124" s="13" t="s">
        <v>15</v>
      </c>
      <c r="L124" s="2"/>
    </row>
    <row r="125" spans="1:12" x14ac:dyDescent="0.3">
      <c r="A125" s="1">
        <v>1</v>
      </c>
      <c r="B125" s="1">
        <f t="shared" si="8"/>
        <v>136</v>
      </c>
      <c r="C125" s="1">
        <v>0</v>
      </c>
      <c r="D125" s="1">
        <v>0</v>
      </c>
      <c r="F125" s="8"/>
      <c r="I125" s="55" t="s">
        <v>456</v>
      </c>
      <c r="K125" s="13" t="s">
        <v>15</v>
      </c>
      <c r="L125" s="2"/>
    </row>
    <row r="126" spans="1:12" x14ac:dyDescent="0.3">
      <c r="F126" s="8"/>
      <c r="I126" s="55"/>
      <c r="K126" s="13"/>
      <c r="L126" s="2"/>
    </row>
    <row r="128" spans="1:12" x14ac:dyDescent="0.3">
      <c r="B128" s="1" t="s">
        <v>0</v>
      </c>
      <c r="C128" s="4" t="s">
        <v>20</v>
      </c>
      <c r="D128" s="12" t="s">
        <v>24</v>
      </c>
      <c r="E128" s="2" t="s">
        <v>7</v>
      </c>
      <c r="G128" s="1" t="s">
        <v>1</v>
      </c>
      <c r="H128" s="1" t="s">
        <v>2</v>
      </c>
      <c r="I128" s="1" t="s">
        <v>3</v>
      </c>
      <c r="K128" s="2" t="s">
        <v>9</v>
      </c>
      <c r="L128" s="2"/>
    </row>
    <row r="129" spans="1:12" x14ac:dyDescent="0.3">
      <c r="A129" s="1">
        <v>1</v>
      </c>
      <c r="B129" s="1">
        <v>2</v>
      </c>
      <c r="C129" s="1">
        <v>1</v>
      </c>
      <c r="D129" s="1">
        <v>1</v>
      </c>
      <c r="F129" s="22" t="s">
        <v>231</v>
      </c>
      <c r="H129" s="1">
        <v>0</v>
      </c>
      <c r="I129" s="4" t="s">
        <v>22</v>
      </c>
      <c r="K129" s="21" t="s">
        <v>82</v>
      </c>
    </row>
    <row r="130" spans="1:12" x14ac:dyDescent="0.3">
      <c r="A130" s="1">
        <v>1</v>
      </c>
      <c r="B130" s="1">
        <v>3</v>
      </c>
      <c r="C130" s="1">
        <v>1</v>
      </c>
      <c r="D130" s="1">
        <v>1</v>
      </c>
      <c r="H130" s="1">
        <v>0</v>
      </c>
      <c r="I130" s="7" t="s">
        <v>29</v>
      </c>
      <c r="K130" s="21" t="s">
        <v>15</v>
      </c>
    </row>
    <row r="131" spans="1:12" x14ac:dyDescent="0.3">
      <c r="A131" s="1">
        <v>1</v>
      </c>
      <c r="B131" s="1">
        <v>4</v>
      </c>
      <c r="C131" s="1">
        <v>1</v>
      </c>
      <c r="D131" s="1">
        <v>2</v>
      </c>
      <c r="H131" s="1">
        <v>0</v>
      </c>
      <c r="I131" s="4" t="s">
        <v>23</v>
      </c>
    </row>
    <row r="132" spans="1:12" x14ac:dyDescent="0.3">
      <c r="A132" s="1">
        <v>1</v>
      </c>
      <c r="B132" s="1">
        <v>5</v>
      </c>
      <c r="C132" s="1">
        <v>1</v>
      </c>
      <c r="D132" s="1">
        <v>1</v>
      </c>
      <c r="F132" s="22" t="s">
        <v>141</v>
      </c>
      <c r="I132" s="67" t="s">
        <v>21</v>
      </c>
      <c r="K132" s="67" t="s">
        <v>489</v>
      </c>
    </row>
    <row r="133" spans="1:12" x14ac:dyDescent="0.3">
      <c r="A133" s="1">
        <v>1</v>
      </c>
      <c r="B133" s="1">
        <v>6</v>
      </c>
      <c r="C133" s="1">
        <v>1</v>
      </c>
      <c r="D133" s="1">
        <v>1</v>
      </c>
      <c r="F133" s="68" t="s">
        <v>142</v>
      </c>
      <c r="I133" s="67" t="s">
        <v>490</v>
      </c>
      <c r="K133" s="67" t="s">
        <v>149</v>
      </c>
    </row>
    <row r="134" spans="1:12" x14ac:dyDescent="0.3">
      <c r="A134" s="1">
        <v>1</v>
      </c>
      <c r="B134" s="1">
        <v>10</v>
      </c>
      <c r="C134" s="1">
        <v>1</v>
      </c>
      <c r="D134" s="1">
        <v>1</v>
      </c>
      <c r="F134" s="21" t="s">
        <v>147</v>
      </c>
      <c r="I134" s="11" t="s">
        <v>41</v>
      </c>
      <c r="K134" s="21" t="s">
        <v>83</v>
      </c>
    </row>
    <row r="135" spans="1:12" x14ac:dyDescent="0.3">
      <c r="A135" s="1">
        <v>1</v>
      </c>
      <c r="B135" s="1">
        <v>11</v>
      </c>
      <c r="C135" s="1">
        <v>1</v>
      </c>
      <c r="D135" s="1">
        <v>1</v>
      </c>
      <c r="I135" s="67" t="s">
        <v>907</v>
      </c>
      <c r="K135" s="21" t="s">
        <v>149</v>
      </c>
    </row>
    <row r="136" spans="1:12" x14ac:dyDescent="0.3">
      <c r="A136" s="1">
        <v>1</v>
      </c>
      <c r="B136" s="1">
        <v>12</v>
      </c>
      <c r="C136" s="1">
        <v>1</v>
      </c>
      <c r="D136" s="1">
        <v>1</v>
      </c>
      <c r="F136" s="22" t="s">
        <v>137</v>
      </c>
      <c r="I136" s="67" t="s">
        <v>484</v>
      </c>
      <c r="K136" s="69" t="s">
        <v>486</v>
      </c>
    </row>
    <row r="137" spans="1:12" x14ac:dyDescent="0.3">
      <c r="A137" s="1">
        <v>1</v>
      </c>
      <c r="B137" s="67">
        <v>13</v>
      </c>
      <c r="C137" s="67">
        <v>1</v>
      </c>
      <c r="D137" s="67">
        <v>1</v>
      </c>
      <c r="E137" s="67"/>
      <c r="F137" s="22" t="s">
        <v>138</v>
      </c>
      <c r="G137" s="67"/>
      <c r="H137" s="67"/>
      <c r="I137" s="67" t="s">
        <v>485</v>
      </c>
      <c r="J137" s="67"/>
      <c r="K137" s="67" t="s">
        <v>487</v>
      </c>
    </row>
    <row r="138" spans="1:12" x14ac:dyDescent="0.3">
      <c r="A138" s="1">
        <v>1</v>
      </c>
      <c r="B138" s="1">
        <v>14</v>
      </c>
      <c r="C138" s="1">
        <v>1</v>
      </c>
      <c r="D138" s="1">
        <v>1</v>
      </c>
      <c r="F138" s="22" t="s">
        <v>139</v>
      </c>
      <c r="I138" s="55" t="s">
        <v>958</v>
      </c>
      <c r="K138" s="69" t="s">
        <v>488</v>
      </c>
    </row>
    <row r="139" spans="1:12" x14ac:dyDescent="0.3">
      <c r="A139" s="1">
        <v>1</v>
      </c>
      <c r="B139" s="1">
        <v>15</v>
      </c>
      <c r="C139" s="1">
        <v>1</v>
      </c>
      <c r="D139" s="1">
        <v>1</v>
      </c>
      <c r="F139" s="22"/>
      <c r="I139" s="67" t="s">
        <v>847</v>
      </c>
      <c r="K139" s="55" t="s">
        <v>848</v>
      </c>
    </row>
    <row r="140" spans="1:12" x14ac:dyDescent="0.3">
      <c r="I140" s="67"/>
      <c r="K140" s="55"/>
    </row>
    <row r="141" spans="1:12" x14ac:dyDescent="0.3">
      <c r="I141" s="8"/>
      <c r="K141" s="8"/>
    </row>
    <row r="142" spans="1:12" x14ac:dyDescent="0.3">
      <c r="A142" s="1">
        <v>1</v>
      </c>
      <c r="B142" s="1">
        <v>17</v>
      </c>
      <c r="C142" s="1">
        <v>1</v>
      </c>
      <c r="D142" s="1">
        <v>1</v>
      </c>
      <c r="F142" s="70" t="s">
        <v>904</v>
      </c>
      <c r="H142" s="1">
        <v>0</v>
      </c>
      <c r="I142" s="55" t="s">
        <v>876</v>
      </c>
      <c r="K142" s="17" t="s">
        <v>15</v>
      </c>
      <c r="L142" s="2"/>
    </row>
    <row r="143" spans="1:12" x14ac:dyDescent="0.3">
      <c r="A143" s="1">
        <v>1</v>
      </c>
      <c r="B143" s="1">
        <v>18</v>
      </c>
      <c r="C143" s="1">
        <v>1</v>
      </c>
      <c r="D143" s="1">
        <v>1</v>
      </c>
      <c r="F143" s="70" t="s">
        <v>904</v>
      </c>
      <c r="I143" s="55" t="s">
        <v>902</v>
      </c>
      <c r="K143" s="13" t="s">
        <v>15</v>
      </c>
      <c r="L143" s="2"/>
    </row>
    <row r="144" spans="1:12" x14ac:dyDescent="0.3">
      <c r="A144" s="1">
        <v>1</v>
      </c>
      <c r="B144" s="1">
        <v>19</v>
      </c>
      <c r="C144" s="1">
        <v>1</v>
      </c>
      <c r="D144" s="1">
        <v>1</v>
      </c>
      <c r="F144" s="70" t="s">
        <v>904</v>
      </c>
      <c r="I144" s="55" t="s">
        <v>903</v>
      </c>
      <c r="K144" s="13" t="s">
        <v>15</v>
      </c>
      <c r="L144" s="2"/>
    </row>
    <row r="145" spans="1:12" x14ac:dyDescent="0.3">
      <c r="A145" s="1">
        <v>1</v>
      </c>
      <c r="B145" s="1">
        <v>20</v>
      </c>
      <c r="C145" s="1">
        <v>1</v>
      </c>
      <c r="D145" s="1">
        <v>1</v>
      </c>
      <c r="F145" s="70" t="s">
        <v>904</v>
      </c>
      <c r="I145" s="55" t="s">
        <v>877</v>
      </c>
      <c r="K145" s="13" t="s">
        <v>15</v>
      </c>
      <c r="L145" s="2"/>
    </row>
    <row r="146" spans="1:12" x14ac:dyDescent="0.3">
      <c r="A146" s="1">
        <v>1</v>
      </c>
      <c r="B146" s="1">
        <v>21</v>
      </c>
      <c r="C146" s="1">
        <v>1</v>
      </c>
      <c r="D146" s="1">
        <v>1</v>
      </c>
      <c r="F146" s="8"/>
      <c r="I146" s="13" t="s">
        <v>191</v>
      </c>
      <c r="K146" s="13" t="s">
        <v>15</v>
      </c>
      <c r="L146" s="2"/>
    </row>
    <row r="147" spans="1:12" x14ac:dyDescent="0.3">
      <c r="A147" s="1">
        <v>1</v>
      </c>
      <c r="B147" s="1">
        <f t="shared" ref="B147" si="9">B146+1</f>
        <v>22</v>
      </c>
      <c r="C147" s="1">
        <v>1</v>
      </c>
      <c r="D147" s="1">
        <v>1</v>
      </c>
      <c r="F147" s="8"/>
      <c r="I147" s="55" t="s">
        <v>413</v>
      </c>
      <c r="K147" s="13" t="s">
        <v>15</v>
      </c>
      <c r="L147" s="2"/>
    </row>
    <row r="148" spans="1:12" x14ac:dyDescent="0.3">
      <c r="A148" s="1">
        <v>1</v>
      </c>
      <c r="B148" s="1">
        <v>23</v>
      </c>
      <c r="C148" s="1">
        <v>1</v>
      </c>
      <c r="D148" s="1">
        <v>1</v>
      </c>
      <c r="F148" s="8"/>
      <c r="I148" s="67" t="s">
        <v>913</v>
      </c>
      <c r="K148" s="55" t="s">
        <v>149</v>
      </c>
      <c r="L148" s="2"/>
    </row>
    <row r="149" spans="1:12" x14ac:dyDescent="0.3">
      <c r="A149" s="1">
        <v>1</v>
      </c>
      <c r="B149" s="1">
        <v>24</v>
      </c>
      <c r="C149" s="1">
        <v>1</v>
      </c>
      <c r="D149" s="1">
        <v>1</v>
      </c>
      <c r="F149" s="70" t="s">
        <v>904</v>
      </c>
      <c r="I149" s="55" t="s">
        <v>908</v>
      </c>
      <c r="K149" s="55" t="s">
        <v>15</v>
      </c>
      <c r="L149" s="2"/>
    </row>
    <row r="150" spans="1:12" x14ac:dyDescent="0.3">
      <c r="A150" s="1">
        <v>1</v>
      </c>
      <c r="B150" s="1">
        <v>25</v>
      </c>
      <c r="C150" s="1">
        <v>1</v>
      </c>
      <c r="D150" s="1">
        <v>1</v>
      </c>
      <c r="F150" s="70" t="s">
        <v>904</v>
      </c>
      <c r="I150" s="55" t="s">
        <v>909</v>
      </c>
      <c r="K150" s="55" t="s">
        <v>15</v>
      </c>
      <c r="L150" s="2"/>
    </row>
    <row r="151" spans="1:12" x14ac:dyDescent="0.3">
      <c r="A151" s="1">
        <v>1</v>
      </c>
      <c r="B151" s="1">
        <v>26</v>
      </c>
      <c r="C151" s="1">
        <v>1</v>
      </c>
      <c r="D151" s="1">
        <v>1</v>
      </c>
      <c r="F151" s="70" t="s">
        <v>918</v>
      </c>
      <c r="I151" s="55" t="s">
        <v>922</v>
      </c>
      <c r="K151" s="55" t="s">
        <v>83</v>
      </c>
      <c r="L151" s="2"/>
    </row>
    <row r="152" spans="1:12" x14ac:dyDescent="0.3">
      <c r="A152" s="1">
        <v>1</v>
      </c>
      <c r="B152" s="1">
        <v>27</v>
      </c>
      <c r="C152" s="1">
        <v>1</v>
      </c>
      <c r="D152" s="1">
        <v>1</v>
      </c>
      <c r="F152" s="70" t="s">
        <v>895</v>
      </c>
      <c r="I152" s="55" t="s">
        <v>923</v>
      </c>
      <c r="K152" s="55" t="s">
        <v>83</v>
      </c>
      <c r="L152" s="2"/>
    </row>
    <row r="153" spans="1:12" x14ac:dyDescent="0.3">
      <c r="A153" s="1">
        <v>1</v>
      </c>
      <c r="B153" s="1">
        <v>28</v>
      </c>
      <c r="C153" s="1">
        <v>1</v>
      </c>
      <c r="D153" s="1">
        <v>1</v>
      </c>
      <c r="F153" s="70" t="s">
        <v>140</v>
      </c>
      <c r="I153" s="55" t="s">
        <v>959</v>
      </c>
      <c r="K153" s="55" t="s">
        <v>957</v>
      </c>
    </row>
    <row r="154" spans="1:12" x14ac:dyDescent="0.3">
      <c r="A154" s="1">
        <v>1</v>
      </c>
      <c r="B154" s="1">
        <v>29</v>
      </c>
      <c r="C154" s="1">
        <v>1</v>
      </c>
      <c r="D154" s="1">
        <v>1</v>
      </c>
      <c r="F154" s="70" t="s">
        <v>971</v>
      </c>
      <c r="I154" s="69" t="s">
        <v>483</v>
      </c>
      <c r="K154" s="55" t="s">
        <v>79</v>
      </c>
    </row>
    <row r="155" spans="1:12" x14ac:dyDescent="0.3">
      <c r="F155" s="22"/>
      <c r="I155" s="15"/>
      <c r="K155" s="17"/>
      <c r="L155" s="2"/>
    </row>
    <row r="156" spans="1:12" x14ac:dyDescent="0.3">
      <c r="A156" s="1">
        <v>1</v>
      </c>
      <c r="B156" s="46">
        <v>49</v>
      </c>
      <c r="C156" s="1">
        <v>1</v>
      </c>
      <c r="D156" s="1">
        <v>1</v>
      </c>
      <c r="F156" s="21" t="s">
        <v>211</v>
      </c>
      <c r="H156" s="1">
        <v>0</v>
      </c>
      <c r="I156" s="17" t="s">
        <v>206</v>
      </c>
      <c r="K156" s="21" t="s">
        <v>93</v>
      </c>
      <c r="L156" s="2"/>
    </row>
    <row r="157" spans="1:12" x14ac:dyDescent="0.3">
      <c r="A157" s="1">
        <v>1</v>
      </c>
      <c r="B157" s="46">
        <f>B156+1</f>
        <v>50</v>
      </c>
      <c r="C157" s="1">
        <v>1</v>
      </c>
      <c r="D157" s="1">
        <v>1</v>
      </c>
      <c r="F157" s="21" t="s">
        <v>212</v>
      </c>
      <c r="H157" s="1">
        <v>0</v>
      </c>
      <c r="I157" s="17" t="s">
        <v>207</v>
      </c>
      <c r="K157" s="21" t="s">
        <v>93</v>
      </c>
    </row>
    <row r="158" spans="1:12" x14ac:dyDescent="0.3">
      <c r="A158" s="1">
        <v>1</v>
      </c>
      <c r="B158" s="46">
        <f>B157+1</f>
        <v>51</v>
      </c>
      <c r="C158" s="1">
        <v>1</v>
      </c>
      <c r="D158" s="1">
        <v>1</v>
      </c>
      <c r="F158" s="21" t="s">
        <v>213</v>
      </c>
      <c r="H158" s="1">
        <v>0</v>
      </c>
      <c r="I158" s="17" t="s">
        <v>208</v>
      </c>
      <c r="K158" s="21" t="s">
        <v>93</v>
      </c>
    </row>
    <row r="159" spans="1:12" x14ac:dyDescent="0.3">
      <c r="A159" s="1">
        <v>1</v>
      </c>
      <c r="B159" s="46">
        <f>B158+1</f>
        <v>52</v>
      </c>
      <c r="C159" s="1">
        <v>1</v>
      </c>
      <c r="D159" s="1">
        <v>1</v>
      </c>
      <c r="F159" s="21" t="s">
        <v>214</v>
      </c>
      <c r="I159" s="17" t="s">
        <v>209</v>
      </c>
      <c r="K159" s="21" t="s">
        <v>93</v>
      </c>
    </row>
    <row r="160" spans="1:12" x14ac:dyDescent="0.3">
      <c r="A160" s="1">
        <v>1</v>
      </c>
      <c r="B160" s="46">
        <f t="shared" ref="B160" si="10">B159+1</f>
        <v>53</v>
      </c>
      <c r="C160" s="1">
        <v>1</v>
      </c>
      <c r="D160" s="1">
        <v>1</v>
      </c>
      <c r="F160" s="21" t="s">
        <v>215</v>
      </c>
      <c r="I160" s="17" t="s">
        <v>210</v>
      </c>
      <c r="K160" s="21" t="s">
        <v>93</v>
      </c>
    </row>
    <row r="161" spans="1:12" x14ac:dyDescent="0.3">
      <c r="B161" s="46"/>
    </row>
    <row r="162" spans="1:12" x14ac:dyDescent="0.3">
      <c r="A162" s="1">
        <v>1</v>
      </c>
      <c r="B162" s="46">
        <f>B156+8</f>
        <v>57</v>
      </c>
      <c r="C162" s="1">
        <v>1</v>
      </c>
      <c r="D162" s="1">
        <v>1</v>
      </c>
      <c r="F162" s="21" t="s">
        <v>216</v>
      </c>
      <c r="H162" s="1">
        <v>0</v>
      </c>
      <c r="I162" s="17" t="s">
        <v>206</v>
      </c>
      <c r="K162" s="21" t="s">
        <v>109</v>
      </c>
      <c r="L162" s="2"/>
    </row>
    <row r="163" spans="1:12" x14ac:dyDescent="0.3">
      <c r="A163" s="1">
        <v>1</v>
      </c>
      <c r="B163" s="46">
        <f>B162+1</f>
        <v>58</v>
      </c>
      <c r="C163" s="1">
        <v>1</v>
      </c>
      <c r="D163" s="1">
        <v>1</v>
      </c>
      <c r="F163" s="21" t="s">
        <v>217</v>
      </c>
      <c r="H163" s="1">
        <v>0</v>
      </c>
      <c r="I163" s="17" t="s">
        <v>207</v>
      </c>
      <c r="K163" s="21" t="s">
        <v>109</v>
      </c>
    </row>
    <row r="164" spans="1:12" x14ac:dyDescent="0.3">
      <c r="A164" s="1">
        <v>1</v>
      </c>
      <c r="B164" s="46">
        <f>B163+1</f>
        <v>59</v>
      </c>
      <c r="C164" s="1">
        <v>1</v>
      </c>
      <c r="D164" s="1">
        <v>1</v>
      </c>
      <c r="F164" s="21" t="s">
        <v>218</v>
      </c>
      <c r="H164" s="1">
        <v>0</v>
      </c>
      <c r="I164" s="17" t="s">
        <v>208</v>
      </c>
      <c r="K164" s="21" t="s">
        <v>109</v>
      </c>
    </row>
    <row r="165" spans="1:12" x14ac:dyDescent="0.3">
      <c r="A165" s="1">
        <v>1</v>
      </c>
      <c r="B165" s="46">
        <f>B164+1</f>
        <v>60</v>
      </c>
      <c r="C165" s="1">
        <v>1</v>
      </c>
      <c r="D165" s="1">
        <v>1</v>
      </c>
      <c r="F165" s="21" t="s">
        <v>219</v>
      </c>
      <c r="I165" s="17" t="s">
        <v>209</v>
      </c>
      <c r="K165" s="21" t="s">
        <v>109</v>
      </c>
    </row>
    <row r="166" spans="1:12" x14ac:dyDescent="0.3">
      <c r="A166" s="1">
        <v>1</v>
      </c>
      <c r="B166" s="46">
        <f t="shared" ref="B166" si="11">B165+1</f>
        <v>61</v>
      </c>
      <c r="C166" s="1">
        <v>1</v>
      </c>
      <c r="D166" s="1">
        <v>1</v>
      </c>
      <c r="F166" s="21" t="s">
        <v>220</v>
      </c>
      <c r="I166" s="17" t="s">
        <v>210</v>
      </c>
      <c r="K166" s="21" t="s">
        <v>109</v>
      </c>
    </row>
    <row r="167" spans="1:12" x14ac:dyDescent="0.3">
      <c r="B167" s="46"/>
    </row>
    <row r="168" spans="1:12" x14ac:dyDescent="0.3">
      <c r="A168" s="1">
        <v>1</v>
      </c>
      <c r="B168" s="46">
        <f>B162+8</f>
        <v>65</v>
      </c>
      <c r="C168" s="1">
        <v>1</v>
      </c>
      <c r="D168" s="1">
        <v>1</v>
      </c>
      <c r="F168" s="21" t="s">
        <v>221</v>
      </c>
      <c r="H168" s="1">
        <v>0</v>
      </c>
      <c r="I168" s="17" t="s">
        <v>206</v>
      </c>
      <c r="K168" s="21" t="s">
        <v>110</v>
      </c>
      <c r="L168" s="2"/>
    </row>
    <row r="169" spans="1:12" x14ac:dyDescent="0.3">
      <c r="A169" s="1">
        <v>1</v>
      </c>
      <c r="B169" s="46">
        <f>B168+1</f>
        <v>66</v>
      </c>
      <c r="C169" s="1">
        <v>1</v>
      </c>
      <c r="D169" s="1">
        <v>1</v>
      </c>
      <c r="F169" s="21" t="s">
        <v>222</v>
      </c>
      <c r="H169" s="1">
        <v>0</v>
      </c>
      <c r="I169" s="17" t="s">
        <v>207</v>
      </c>
      <c r="K169" s="21" t="s">
        <v>110</v>
      </c>
    </row>
    <row r="170" spans="1:12" x14ac:dyDescent="0.3">
      <c r="A170" s="1">
        <v>1</v>
      </c>
      <c r="B170" s="46">
        <f>B169+1</f>
        <v>67</v>
      </c>
      <c r="C170" s="1">
        <v>1</v>
      </c>
      <c r="D170" s="1">
        <v>1</v>
      </c>
      <c r="F170" s="21" t="s">
        <v>223</v>
      </c>
      <c r="H170" s="1">
        <v>0</v>
      </c>
      <c r="I170" s="17" t="s">
        <v>208</v>
      </c>
      <c r="K170" s="21" t="s">
        <v>110</v>
      </c>
    </row>
    <row r="171" spans="1:12" x14ac:dyDescent="0.3">
      <c r="A171" s="1">
        <v>1</v>
      </c>
      <c r="B171" s="46">
        <f>B170+1</f>
        <v>68</v>
      </c>
      <c r="C171" s="1">
        <v>1</v>
      </c>
      <c r="D171" s="1">
        <v>1</v>
      </c>
      <c r="F171" s="21" t="s">
        <v>224</v>
      </c>
      <c r="I171" s="17" t="s">
        <v>209</v>
      </c>
      <c r="K171" s="21" t="s">
        <v>110</v>
      </c>
    </row>
    <row r="172" spans="1:12" x14ac:dyDescent="0.3">
      <c r="A172" s="1">
        <v>1</v>
      </c>
      <c r="B172" s="46">
        <f t="shared" ref="B172" si="12">B171+1</f>
        <v>69</v>
      </c>
      <c r="C172" s="1">
        <v>1</v>
      </c>
      <c r="D172" s="1">
        <v>1</v>
      </c>
      <c r="F172" s="21" t="s">
        <v>225</v>
      </c>
      <c r="I172" s="17" t="s">
        <v>210</v>
      </c>
      <c r="K172" s="21" t="s">
        <v>110</v>
      </c>
    </row>
    <row r="173" spans="1:12" x14ac:dyDescent="0.3">
      <c r="B173" s="46"/>
    </row>
    <row r="174" spans="1:12" x14ac:dyDescent="0.3">
      <c r="A174" s="1">
        <v>1</v>
      </c>
      <c r="B174" s="46">
        <f>B168+8</f>
        <v>73</v>
      </c>
      <c r="C174" s="1">
        <v>1</v>
      </c>
      <c r="D174" s="1">
        <v>1</v>
      </c>
      <c r="F174" s="21" t="s">
        <v>226</v>
      </c>
      <c r="H174" s="1">
        <v>0</v>
      </c>
      <c r="I174" s="17" t="s">
        <v>206</v>
      </c>
      <c r="K174" s="21" t="s">
        <v>111</v>
      </c>
      <c r="L174" s="2"/>
    </row>
    <row r="175" spans="1:12" x14ac:dyDescent="0.3">
      <c r="A175" s="1">
        <v>1</v>
      </c>
      <c r="B175" s="46">
        <f>B174+1</f>
        <v>74</v>
      </c>
      <c r="C175" s="1">
        <v>1</v>
      </c>
      <c r="D175" s="1">
        <v>1</v>
      </c>
      <c r="F175" s="21" t="s">
        <v>227</v>
      </c>
      <c r="H175" s="1">
        <v>0</v>
      </c>
      <c r="I175" s="17" t="s">
        <v>207</v>
      </c>
      <c r="K175" s="21" t="s">
        <v>111</v>
      </c>
    </row>
    <row r="176" spans="1:12" x14ac:dyDescent="0.3">
      <c r="A176" s="1">
        <v>1</v>
      </c>
      <c r="B176" s="46">
        <f>B175+1</f>
        <v>75</v>
      </c>
      <c r="C176" s="1">
        <v>1</v>
      </c>
      <c r="D176" s="1">
        <v>1</v>
      </c>
      <c r="F176" s="21" t="s">
        <v>228</v>
      </c>
      <c r="H176" s="1">
        <v>0</v>
      </c>
      <c r="I176" s="17" t="s">
        <v>208</v>
      </c>
      <c r="K176" s="21" t="s">
        <v>111</v>
      </c>
    </row>
    <row r="177" spans="1:12" x14ac:dyDescent="0.3">
      <c r="A177" s="1">
        <v>1</v>
      </c>
      <c r="B177" s="46">
        <f>B176+1</f>
        <v>76</v>
      </c>
      <c r="C177" s="1">
        <v>1</v>
      </c>
      <c r="D177" s="1">
        <v>1</v>
      </c>
      <c r="F177" s="21" t="s">
        <v>229</v>
      </c>
      <c r="I177" s="17" t="s">
        <v>209</v>
      </c>
      <c r="K177" s="21" t="s">
        <v>111</v>
      </c>
    </row>
    <row r="178" spans="1:12" x14ac:dyDescent="0.3">
      <c r="A178" s="1">
        <v>1</v>
      </c>
      <c r="B178" s="46">
        <f t="shared" ref="B178" si="13">B177+1</f>
        <v>77</v>
      </c>
      <c r="C178" s="1">
        <v>1</v>
      </c>
      <c r="D178" s="1">
        <v>1</v>
      </c>
      <c r="F178" s="21" t="s">
        <v>230</v>
      </c>
      <c r="I178" s="17" t="s">
        <v>210</v>
      </c>
      <c r="K178" s="21" t="s">
        <v>111</v>
      </c>
    </row>
    <row r="180" spans="1:12" x14ac:dyDescent="0.3">
      <c r="A180" s="1">
        <v>1</v>
      </c>
      <c r="B180" s="46">
        <f>B174+8</f>
        <v>81</v>
      </c>
      <c r="C180" s="1">
        <v>1</v>
      </c>
      <c r="D180" s="1">
        <v>1</v>
      </c>
      <c r="F180" s="55" t="s">
        <v>972</v>
      </c>
      <c r="H180" s="1">
        <v>0</v>
      </c>
      <c r="I180" s="17" t="s">
        <v>206</v>
      </c>
      <c r="K180" s="55" t="s">
        <v>977</v>
      </c>
      <c r="L180" s="2"/>
    </row>
    <row r="181" spans="1:12" x14ac:dyDescent="0.3">
      <c r="A181" s="1">
        <v>1</v>
      </c>
      <c r="B181" s="46">
        <f>B180+1</f>
        <v>82</v>
      </c>
      <c r="C181" s="1">
        <v>1</v>
      </c>
      <c r="D181" s="1">
        <v>1</v>
      </c>
      <c r="F181" s="55" t="s">
        <v>973</v>
      </c>
      <c r="H181" s="1">
        <v>0</v>
      </c>
      <c r="I181" s="17" t="s">
        <v>207</v>
      </c>
      <c r="K181" s="55" t="s">
        <v>977</v>
      </c>
    </row>
    <row r="182" spans="1:12" x14ac:dyDescent="0.3">
      <c r="A182" s="1">
        <v>1</v>
      </c>
      <c r="B182" s="46">
        <f>B181+1</f>
        <v>83</v>
      </c>
      <c r="C182" s="1">
        <v>1</v>
      </c>
      <c r="D182" s="1">
        <v>1</v>
      </c>
      <c r="F182" s="55" t="s">
        <v>974</v>
      </c>
      <c r="H182" s="1">
        <v>0</v>
      </c>
      <c r="I182" s="17" t="s">
        <v>208</v>
      </c>
      <c r="K182" s="55" t="s">
        <v>977</v>
      </c>
    </row>
    <row r="183" spans="1:12" x14ac:dyDescent="0.3">
      <c r="A183" s="1">
        <v>1</v>
      </c>
      <c r="B183" s="46">
        <f>B182+1</f>
        <v>84</v>
      </c>
      <c r="C183" s="1">
        <v>1</v>
      </c>
      <c r="D183" s="1">
        <v>1</v>
      </c>
      <c r="F183" s="55" t="s">
        <v>975</v>
      </c>
      <c r="I183" s="17" t="s">
        <v>209</v>
      </c>
      <c r="K183" s="55" t="s">
        <v>977</v>
      </c>
    </row>
    <row r="184" spans="1:12" x14ac:dyDescent="0.3">
      <c r="A184" s="1">
        <v>1</v>
      </c>
      <c r="B184" s="46">
        <f t="shared" ref="B184" si="14">B183+1</f>
        <v>85</v>
      </c>
      <c r="C184" s="1">
        <v>1</v>
      </c>
      <c r="D184" s="1">
        <v>1</v>
      </c>
      <c r="F184" s="55" t="s">
        <v>976</v>
      </c>
      <c r="I184" s="17" t="s">
        <v>210</v>
      </c>
      <c r="K184" s="55" t="s">
        <v>977</v>
      </c>
    </row>
    <row r="186" spans="1:12" x14ac:dyDescent="0.3">
      <c r="A186" s="1">
        <v>1</v>
      </c>
      <c r="B186" s="46">
        <f>B180+8</f>
        <v>89</v>
      </c>
      <c r="C186" s="1">
        <v>1</v>
      </c>
      <c r="D186" s="1">
        <v>1</v>
      </c>
      <c r="F186" s="55" t="s">
        <v>978</v>
      </c>
      <c r="H186" s="1">
        <v>0</v>
      </c>
      <c r="I186" s="17" t="s">
        <v>206</v>
      </c>
      <c r="K186" s="55" t="s">
        <v>983</v>
      </c>
      <c r="L186" s="2"/>
    </row>
    <row r="187" spans="1:12" x14ac:dyDescent="0.3">
      <c r="A187" s="1">
        <v>1</v>
      </c>
      <c r="B187" s="46">
        <f>B186+1</f>
        <v>90</v>
      </c>
      <c r="C187" s="1">
        <v>1</v>
      </c>
      <c r="D187" s="1">
        <v>1</v>
      </c>
      <c r="F187" s="55" t="s">
        <v>979</v>
      </c>
      <c r="H187" s="1">
        <v>0</v>
      </c>
      <c r="I187" s="17" t="s">
        <v>207</v>
      </c>
      <c r="K187" s="55" t="s">
        <v>983</v>
      </c>
    </row>
    <row r="188" spans="1:12" x14ac:dyDescent="0.3">
      <c r="A188" s="1">
        <v>1</v>
      </c>
      <c r="B188" s="46">
        <f>B187+1</f>
        <v>91</v>
      </c>
      <c r="C188" s="1">
        <v>1</v>
      </c>
      <c r="D188" s="1">
        <v>1</v>
      </c>
      <c r="F188" s="55" t="s">
        <v>980</v>
      </c>
      <c r="H188" s="1">
        <v>0</v>
      </c>
      <c r="I188" s="17" t="s">
        <v>208</v>
      </c>
      <c r="K188" s="55" t="s">
        <v>983</v>
      </c>
    </row>
    <row r="189" spans="1:12" x14ac:dyDescent="0.3">
      <c r="A189" s="1">
        <v>1</v>
      </c>
      <c r="B189" s="46">
        <f>B188+1</f>
        <v>92</v>
      </c>
      <c r="C189" s="1">
        <v>1</v>
      </c>
      <c r="D189" s="1">
        <v>1</v>
      </c>
      <c r="F189" s="55" t="s">
        <v>981</v>
      </c>
      <c r="I189" s="17" t="s">
        <v>209</v>
      </c>
      <c r="K189" s="55" t="s">
        <v>983</v>
      </c>
    </row>
    <row r="190" spans="1:12" x14ac:dyDescent="0.3">
      <c r="A190" s="1">
        <v>1</v>
      </c>
      <c r="B190" s="46">
        <f t="shared" ref="B190" si="15">B189+1</f>
        <v>93</v>
      </c>
      <c r="C190" s="1">
        <v>1</v>
      </c>
      <c r="D190" s="1">
        <v>1</v>
      </c>
      <c r="F190" s="55" t="s">
        <v>982</v>
      </c>
      <c r="I190" s="17" t="s">
        <v>210</v>
      </c>
      <c r="K190" s="55" t="s">
        <v>983</v>
      </c>
    </row>
    <row r="192" spans="1:12" x14ac:dyDescent="0.3">
      <c r="A192" s="1">
        <v>1</v>
      </c>
      <c r="B192" s="46">
        <f>B186+8</f>
        <v>97</v>
      </c>
      <c r="C192" s="1">
        <v>1</v>
      </c>
      <c r="D192" s="1">
        <v>1</v>
      </c>
      <c r="F192" s="55" t="s">
        <v>984</v>
      </c>
      <c r="H192" s="1">
        <v>0</v>
      </c>
      <c r="I192" s="17" t="s">
        <v>206</v>
      </c>
      <c r="K192" s="55" t="s">
        <v>994</v>
      </c>
      <c r="L192" s="2"/>
    </row>
    <row r="193" spans="1:12" x14ac:dyDescent="0.3">
      <c r="A193" s="1">
        <v>1</v>
      </c>
      <c r="B193" s="46">
        <f>B192+1</f>
        <v>98</v>
      </c>
      <c r="C193" s="1">
        <v>1</v>
      </c>
      <c r="D193" s="1">
        <v>1</v>
      </c>
      <c r="F193" s="55" t="s">
        <v>985</v>
      </c>
      <c r="H193" s="1">
        <v>0</v>
      </c>
      <c r="I193" s="17" t="s">
        <v>207</v>
      </c>
      <c r="K193" s="55" t="s">
        <v>994</v>
      </c>
    </row>
    <row r="194" spans="1:12" x14ac:dyDescent="0.3">
      <c r="A194" s="1">
        <v>1</v>
      </c>
      <c r="B194" s="46">
        <f>B193+1</f>
        <v>99</v>
      </c>
      <c r="C194" s="1">
        <v>1</v>
      </c>
      <c r="D194" s="1">
        <v>1</v>
      </c>
      <c r="F194" s="55" t="s">
        <v>986</v>
      </c>
      <c r="H194" s="1">
        <v>0</v>
      </c>
      <c r="I194" s="17" t="s">
        <v>208</v>
      </c>
      <c r="K194" s="55" t="s">
        <v>994</v>
      </c>
    </row>
    <row r="195" spans="1:12" x14ac:dyDescent="0.3">
      <c r="A195" s="1">
        <v>1</v>
      </c>
      <c r="B195" s="46">
        <f>B194+1</f>
        <v>100</v>
      </c>
      <c r="C195" s="1">
        <v>1</v>
      </c>
      <c r="D195" s="1">
        <v>1</v>
      </c>
      <c r="F195" s="55" t="s">
        <v>987</v>
      </c>
      <c r="I195" s="17" t="s">
        <v>209</v>
      </c>
      <c r="K195" s="55" t="s">
        <v>994</v>
      </c>
    </row>
    <row r="196" spans="1:12" x14ac:dyDescent="0.3">
      <c r="A196" s="1">
        <v>1</v>
      </c>
      <c r="B196" s="46">
        <f t="shared" ref="B196" si="16">B195+1</f>
        <v>101</v>
      </c>
      <c r="C196" s="1">
        <v>1</v>
      </c>
      <c r="D196" s="1">
        <v>1</v>
      </c>
      <c r="F196" s="55" t="s">
        <v>988</v>
      </c>
      <c r="I196" s="17" t="s">
        <v>210</v>
      </c>
      <c r="K196" s="55" t="s">
        <v>994</v>
      </c>
    </row>
    <row r="198" spans="1:12" x14ac:dyDescent="0.3">
      <c r="A198" s="1">
        <v>1</v>
      </c>
      <c r="B198" s="46">
        <f>B192+8</f>
        <v>105</v>
      </c>
      <c r="C198" s="1">
        <v>1</v>
      </c>
      <c r="D198" s="1">
        <v>1</v>
      </c>
      <c r="F198" s="55" t="s">
        <v>989</v>
      </c>
      <c r="H198" s="1">
        <v>0</v>
      </c>
      <c r="I198" s="17" t="s">
        <v>206</v>
      </c>
      <c r="K198" s="55" t="s">
        <v>995</v>
      </c>
      <c r="L198" s="2"/>
    </row>
    <row r="199" spans="1:12" x14ac:dyDescent="0.3">
      <c r="A199" s="1">
        <v>1</v>
      </c>
      <c r="B199" s="46">
        <f>B198+1</f>
        <v>106</v>
      </c>
      <c r="C199" s="1">
        <v>1</v>
      </c>
      <c r="D199" s="1">
        <v>1</v>
      </c>
      <c r="F199" s="55" t="s">
        <v>990</v>
      </c>
      <c r="H199" s="1">
        <v>0</v>
      </c>
      <c r="I199" s="17" t="s">
        <v>207</v>
      </c>
      <c r="K199" s="55" t="s">
        <v>995</v>
      </c>
    </row>
    <row r="200" spans="1:12" x14ac:dyDescent="0.3">
      <c r="A200" s="1">
        <v>1</v>
      </c>
      <c r="B200" s="46">
        <f>B199+1</f>
        <v>107</v>
      </c>
      <c r="C200" s="1">
        <v>1</v>
      </c>
      <c r="D200" s="1">
        <v>1</v>
      </c>
      <c r="F200" s="55" t="s">
        <v>991</v>
      </c>
      <c r="H200" s="1">
        <v>0</v>
      </c>
      <c r="I200" s="17" t="s">
        <v>208</v>
      </c>
      <c r="K200" s="55" t="s">
        <v>995</v>
      </c>
    </row>
    <row r="201" spans="1:12" x14ac:dyDescent="0.3">
      <c r="A201" s="1">
        <v>1</v>
      </c>
      <c r="B201" s="46">
        <f>B200+1</f>
        <v>108</v>
      </c>
      <c r="C201" s="1">
        <v>1</v>
      </c>
      <c r="D201" s="1">
        <v>1</v>
      </c>
      <c r="F201" s="55" t="s">
        <v>992</v>
      </c>
      <c r="I201" s="17" t="s">
        <v>209</v>
      </c>
      <c r="K201" s="55" t="s">
        <v>995</v>
      </c>
    </row>
    <row r="202" spans="1:12" x14ac:dyDescent="0.3">
      <c r="A202" s="1">
        <v>1</v>
      </c>
      <c r="B202" s="46">
        <f t="shared" ref="B202" si="17">B201+1</f>
        <v>109</v>
      </c>
      <c r="C202" s="1">
        <v>1</v>
      </c>
      <c r="D202" s="1">
        <v>1</v>
      </c>
      <c r="F202" s="55" t="s">
        <v>993</v>
      </c>
      <c r="I202" s="17" t="s">
        <v>210</v>
      </c>
      <c r="K202" s="55" t="s">
        <v>995</v>
      </c>
    </row>
    <row r="204" spans="1:12" x14ac:dyDescent="0.3">
      <c r="A204" s="1">
        <v>1</v>
      </c>
      <c r="B204" s="46">
        <f>B198+8</f>
        <v>113</v>
      </c>
      <c r="C204" s="1">
        <v>1</v>
      </c>
      <c r="D204" s="1">
        <v>1</v>
      </c>
      <c r="F204" s="55" t="s">
        <v>998</v>
      </c>
      <c r="H204" s="1">
        <v>0</v>
      </c>
      <c r="I204" s="17" t="s">
        <v>206</v>
      </c>
      <c r="K204" s="55" t="s">
        <v>996</v>
      </c>
      <c r="L204" s="2"/>
    </row>
    <row r="205" spans="1:12" x14ac:dyDescent="0.3">
      <c r="A205" s="1">
        <v>1</v>
      </c>
      <c r="B205" s="46">
        <f>B204+1</f>
        <v>114</v>
      </c>
      <c r="C205" s="1">
        <v>1</v>
      </c>
      <c r="D205" s="1">
        <v>1</v>
      </c>
      <c r="F205" s="55" t="s">
        <v>999</v>
      </c>
      <c r="H205" s="1">
        <v>0</v>
      </c>
      <c r="I205" s="17" t="s">
        <v>207</v>
      </c>
      <c r="K205" s="55" t="s">
        <v>996</v>
      </c>
    </row>
    <row r="206" spans="1:12" x14ac:dyDescent="0.3">
      <c r="A206" s="1">
        <v>1</v>
      </c>
      <c r="B206" s="46">
        <f>B205+1</f>
        <v>115</v>
      </c>
      <c r="C206" s="1">
        <v>1</v>
      </c>
      <c r="D206" s="1">
        <v>1</v>
      </c>
      <c r="F206" s="55" t="s">
        <v>1000</v>
      </c>
      <c r="H206" s="1">
        <v>0</v>
      </c>
      <c r="I206" s="17" t="s">
        <v>208</v>
      </c>
      <c r="K206" s="55" t="s">
        <v>996</v>
      </c>
    </row>
    <row r="207" spans="1:12" x14ac:dyDescent="0.3">
      <c r="A207" s="1">
        <v>1</v>
      </c>
      <c r="B207" s="46">
        <f>B206+1</f>
        <v>116</v>
      </c>
      <c r="C207" s="1">
        <v>1</v>
      </c>
      <c r="D207" s="1">
        <v>1</v>
      </c>
      <c r="F207" s="55" t="s">
        <v>1001</v>
      </c>
      <c r="I207" s="17" t="s">
        <v>209</v>
      </c>
      <c r="K207" s="55" t="s">
        <v>996</v>
      </c>
    </row>
    <row r="208" spans="1:12" x14ac:dyDescent="0.3">
      <c r="A208" s="1">
        <v>1</v>
      </c>
      <c r="B208" s="46">
        <f t="shared" ref="B208" si="18">B207+1</f>
        <v>117</v>
      </c>
      <c r="C208" s="1">
        <v>1</v>
      </c>
      <c r="D208" s="1">
        <v>1</v>
      </c>
      <c r="F208" s="55" t="s">
        <v>1002</v>
      </c>
      <c r="I208" s="17" t="s">
        <v>210</v>
      </c>
      <c r="K208" s="55" t="s">
        <v>996</v>
      </c>
    </row>
    <row r="210" spans="1:12" x14ac:dyDescent="0.3">
      <c r="A210" s="1">
        <v>1</v>
      </c>
      <c r="B210" s="46">
        <f>B204+8</f>
        <v>121</v>
      </c>
      <c r="C210" s="1">
        <v>1</v>
      </c>
      <c r="D210" s="1">
        <v>1</v>
      </c>
      <c r="F210" s="55" t="s">
        <v>1003</v>
      </c>
      <c r="H210" s="1">
        <v>0</v>
      </c>
      <c r="I210" s="17" t="s">
        <v>206</v>
      </c>
      <c r="K210" s="55" t="s">
        <v>997</v>
      </c>
      <c r="L210" s="2"/>
    </row>
    <row r="211" spans="1:12" x14ac:dyDescent="0.3">
      <c r="A211" s="1">
        <v>1</v>
      </c>
      <c r="B211" s="46">
        <f>B210+1</f>
        <v>122</v>
      </c>
      <c r="C211" s="1">
        <v>1</v>
      </c>
      <c r="D211" s="1">
        <v>1</v>
      </c>
      <c r="F211" s="55" t="s">
        <v>1004</v>
      </c>
      <c r="H211" s="1">
        <v>0</v>
      </c>
      <c r="I211" s="17" t="s">
        <v>207</v>
      </c>
      <c r="K211" s="55" t="s">
        <v>997</v>
      </c>
    </row>
    <row r="212" spans="1:12" x14ac:dyDescent="0.3">
      <c r="A212" s="1">
        <v>1</v>
      </c>
      <c r="B212" s="46">
        <f>B211+1</f>
        <v>123</v>
      </c>
      <c r="C212" s="1">
        <v>1</v>
      </c>
      <c r="D212" s="1">
        <v>1</v>
      </c>
      <c r="F212" s="55" t="s">
        <v>1005</v>
      </c>
      <c r="H212" s="1">
        <v>0</v>
      </c>
      <c r="I212" s="17" t="s">
        <v>208</v>
      </c>
      <c r="K212" s="55" t="s">
        <v>997</v>
      </c>
    </row>
    <row r="213" spans="1:12" x14ac:dyDescent="0.3">
      <c r="A213" s="1">
        <v>1</v>
      </c>
      <c r="B213" s="46">
        <f>B212+1</f>
        <v>124</v>
      </c>
      <c r="C213" s="1">
        <v>1</v>
      </c>
      <c r="D213" s="1">
        <v>1</v>
      </c>
      <c r="F213" s="55" t="s">
        <v>1006</v>
      </c>
      <c r="I213" s="17" t="s">
        <v>209</v>
      </c>
      <c r="K213" s="55" t="s">
        <v>997</v>
      </c>
    </row>
    <row r="214" spans="1:12" x14ac:dyDescent="0.3">
      <c r="A214" s="1">
        <v>1</v>
      </c>
      <c r="B214" s="46">
        <f t="shared" ref="B214" si="19">B213+1</f>
        <v>125</v>
      </c>
      <c r="C214" s="1">
        <v>1</v>
      </c>
      <c r="D214" s="1">
        <v>1</v>
      </c>
      <c r="F214" s="55" t="s">
        <v>1007</v>
      </c>
      <c r="I214" s="17" t="s">
        <v>210</v>
      </c>
      <c r="K214" s="55" t="s">
        <v>997</v>
      </c>
    </row>
    <row r="216" spans="1:12" x14ac:dyDescent="0.3">
      <c r="A216" s="1">
        <v>1</v>
      </c>
      <c r="B216" s="46">
        <f>B210+8</f>
        <v>129</v>
      </c>
      <c r="C216" s="1">
        <v>1</v>
      </c>
      <c r="D216" s="1">
        <v>1</v>
      </c>
      <c r="F216" s="55" t="s">
        <v>1010</v>
      </c>
      <c r="H216" s="1">
        <v>0</v>
      </c>
      <c r="I216" s="17" t="s">
        <v>206</v>
      </c>
      <c r="K216" s="55" t="s">
        <v>1008</v>
      </c>
      <c r="L216" s="2"/>
    </row>
    <row r="217" spans="1:12" x14ac:dyDescent="0.3">
      <c r="A217" s="1">
        <v>1</v>
      </c>
      <c r="B217" s="46">
        <f>B216+1</f>
        <v>130</v>
      </c>
      <c r="C217" s="1">
        <v>1</v>
      </c>
      <c r="D217" s="1">
        <v>1</v>
      </c>
      <c r="F217" s="55" t="s">
        <v>1011</v>
      </c>
      <c r="H217" s="1">
        <v>0</v>
      </c>
      <c r="I217" s="17" t="s">
        <v>207</v>
      </c>
      <c r="K217" s="55" t="s">
        <v>1008</v>
      </c>
    </row>
    <row r="218" spans="1:12" x14ac:dyDescent="0.3">
      <c r="A218" s="1">
        <v>1</v>
      </c>
      <c r="B218" s="46">
        <f>B217+1</f>
        <v>131</v>
      </c>
      <c r="C218" s="1">
        <v>1</v>
      </c>
      <c r="D218" s="1">
        <v>1</v>
      </c>
      <c r="F218" s="55" t="s">
        <v>1012</v>
      </c>
      <c r="H218" s="1">
        <v>0</v>
      </c>
      <c r="I218" s="17" t="s">
        <v>208</v>
      </c>
      <c r="K218" s="55" t="s">
        <v>1008</v>
      </c>
    </row>
    <row r="219" spans="1:12" x14ac:dyDescent="0.3">
      <c r="A219" s="1">
        <v>1</v>
      </c>
      <c r="B219" s="46">
        <f>B218+1</f>
        <v>132</v>
      </c>
      <c r="C219" s="1">
        <v>1</v>
      </c>
      <c r="D219" s="1">
        <v>1</v>
      </c>
      <c r="F219" s="55" t="s">
        <v>1013</v>
      </c>
      <c r="I219" s="17" t="s">
        <v>209</v>
      </c>
      <c r="K219" s="55" t="s">
        <v>1008</v>
      </c>
    </row>
    <row r="220" spans="1:12" x14ac:dyDescent="0.3">
      <c r="A220" s="1">
        <v>1</v>
      </c>
      <c r="B220" s="46">
        <f t="shared" ref="B220" si="20">B219+1</f>
        <v>133</v>
      </c>
      <c r="C220" s="1">
        <v>1</v>
      </c>
      <c r="D220" s="1">
        <v>1</v>
      </c>
      <c r="F220" s="55" t="s">
        <v>1014</v>
      </c>
      <c r="I220" s="17" t="s">
        <v>210</v>
      </c>
      <c r="K220" s="55" t="s">
        <v>1008</v>
      </c>
    </row>
    <row r="222" spans="1:12" x14ac:dyDescent="0.3">
      <c r="A222" s="1">
        <v>1</v>
      </c>
      <c r="B222" s="46">
        <f>B216+8</f>
        <v>137</v>
      </c>
      <c r="C222" s="1">
        <v>1</v>
      </c>
      <c r="D222" s="1">
        <v>1</v>
      </c>
      <c r="F222" s="55" t="s">
        <v>1015</v>
      </c>
      <c r="H222" s="1">
        <v>0</v>
      </c>
      <c r="I222" s="17" t="s">
        <v>206</v>
      </c>
      <c r="K222" s="55" t="s">
        <v>1009</v>
      </c>
      <c r="L222" s="2"/>
    </row>
    <row r="223" spans="1:12" x14ac:dyDescent="0.3">
      <c r="A223" s="1">
        <v>1</v>
      </c>
      <c r="B223" s="46">
        <f>B222+1</f>
        <v>138</v>
      </c>
      <c r="C223" s="1">
        <v>1</v>
      </c>
      <c r="D223" s="1">
        <v>1</v>
      </c>
      <c r="F223" s="55" t="s">
        <v>1016</v>
      </c>
      <c r="H223" s="1">
        <v>0</v>
      </c>
      <c r="I223" s="17" t="s">
        <v>207</v>
      </c>
      <c r="K223" s="55" t="s">
        <v>1009</v>
      </c>
    </row>
    <row r="224" spans="1:12" x14ac:dyDescent="0.3">
      <c r="A224" s="1">
        <v>1</v>
      </c>
      <c r="B224" s="46">
        <f>B223+1</f>
        <v>139</v>
      </c>
      <c r="C224" s="1">
        <v>1</v>
      </c>
      <c r="D224" s="1">
        <v>1</v>
      </c>
      <c r="F224" s="55" t="s">
        <v>1017</v>
      </c>
      <c r="H224" s="1">
        <v>0</v>
      </c>
      <c r="I224" s="17" t="s">
        <v>208</v>
      </c>
      <c r="K224" s="55" t="s">
        <v>1009</v>
      </c>
    </row>
    <row r="225" spans="1:12" x14ac:dyDescent="0.3">
      <c r="A225" s="1">
        <v>1</v>
      </c>
      <c r="B225" s="46">
        <f>B224+1</f>
        <v>140</v>
      </c>
      <c r="C225" s="1">
        <v>1</v>
      </c>
      <c r="D225" s="1">
        <v>1</v>
      </c>
      <c r="F225" s="55" t="s">
        <v>1018</v>
      </c>
      <c r="I225" s="17" t="s">
        <v>209</v>
      </c>
      <c r="K225" s="55" t="s">
        <v>1009</v>
      </c>
    </row>
    <row r="226" spans="1:12" x14ac:dyDescent="0.3">
      <c r="A226" s="1">
        <v>1</v>
      </c>
      <c r="B226" s="46">
        <f t="shared" ref="B226" si="21">B225+1</f>
        <v>141</v>
      </c>
      <c r="C226" s="1">
        <v>1</v>
      </c>
      <c r="D226" s="1">
        <v>1</v>
      </c>
      <c r="F226" s="55" t="s">
        <v>1019</v>
      </c>
      <c r="I226" s="17" t="s">
        <v>210</v>
      </c>
      <c r="K226" s="55" t="s">
        <v>1009</v>
      </c>
    </row>
    <row r="228" spans="1:12" x14ac:dyDescent="0.3">
      <c r="A228" s="1">
        <v>1</v>
      </c>
      <c r="B228" s="46">
        <f>B222+8</f>
        <v>145</v>
      </c>
      <c r="C228" s="1">
        <v>1</v>
      </c>
      <c r="D228" s="1">
        <v>1</v>
      </c>
      <c r="F228" s="55" t="s">
        <v>1022</v>
      </c>
      <c r="H228" s="1">
        <v>0</v>
      </c>
      <c r="I228" s="17" t="s">
        <v>206</v>
      </c>
      <c r="K228" s="55" t="s">
        <v>1020</v>
      </c>
      <c r="L228" s="2"/>
    </row>
    <row r="229" spans="1:12" x14ac:dyDescent="0.3">
      <c r="A229" s="1">
        <v>1</v>
      </c>
      <c r="B229" s="46">
        <f>B228+1</f>
        <v>146</v>
      </c>
      <c r="C229" s="1">
        <v>1</v>
      </c>
      <c r="D229" s="1">
        <v>1</v>
      </c>
      <c r="F229" s="55" t="s">
        <v>1023</v>
      </c>
      <c r="H229" s="1">
        <v>0</v>
      </c>
      <c r="I229" s="17" t="s">
        <v>207</v>
      </c>
      <c r="K229" s="55" t="s">
        <v>1020</v>
      </c>
    </row>
    <row r="230" spans="1:12" x14ac:dyDescent="0.3">
      <c r="A230" s="1">
        <v>1</v>
      </c>
      <c r="B230" s="46">
        <f>B229+1</f>
        <v>147</v>
      </c>
      <c r="C230" s="1">
        <v>1</v>
      </c>
      <c r="D230" s="1">
        <v>1</v>
      </c>
      <c r="F230" s="55" t="s">
        <v>1024</v>
      </c>
      <c r="H230" s="1">
        <v>0</v>
      </c>
      <c r="I230" s="17" t="s">
        <v>208</v>
      </c>
      <c r="K230" s="55" t="s">
        <v>1020</v>
      </c>
    </row>
    <row r="231" spans="1:12" x14ac:dyDescent="0.3">
      <c r="A231" s="1">
        <v>1</v>
      </c>
      <c r="B231" s="46">
        <f>B230+1</f>
        <v>148</v>
      </c>
      <c r="C231" s="1">
        <v>1</v>
      </c>
      <c r="D231" s="1">
        <v>1</v>
      </c>
      <c r="F231" s="55" t="s">
        <v>1025</v>
      </c>
      <c r="I231" s="17" t="s">
        <v>209</v>
      </c>
      <c r="K231" s="55" t="s">
        <v>1020</v>
      </c>
    </row>
    <row r="232" spans="1:12" x14ac:dyDescent="0.3">
      <c r="A232" s="1">
        <v>1</v>
      </c>
      <c r="B232" s="46">
        <f t="shared" ref="B232" si="22">B231+1</f>
        <v>149</v>
      </c>
      <c r="C232" s="1">
        <v>1</v>
      </c>
      <c r="D232" s="1">
        <v>1</v>
      </c>
      <c r="F232" s="55" t="s">
        <v>1026</v>
      </c>
      <c r="I232" s="17" t="s">
        <v>210</v>
      </c>
      <c r="K232" s="55" t="s">
        <v>1020</v>
      </c>
    </row>
    <row r="234" spans="1:12" x14ac:dyDescent="0.3">
      <c r="A234" s="1">
        <v>1</v>
      </c>
      <c r="B234" s="46">
        <f>B228+8</f>
        <v>153</v>
      </c>
      <c r="C234" s="1">
        <v>1</v>
      </c>
      <c r="D234" s="1">
        <v>1</v>
      </c>
      <c r="F234" s="55" t="s">
        <v>1027</v>
      </c>
      <c r="H234" s="1">
        <v>0</v>
      </c>
      <c r="I234" s="17" t="s">
        <v>206</v>
      </c>
      <c r="K234" s="55" t="s">
        <v>1021</v>
      </c>
      <c r="L234" s="2"/>
    </row>
    <row r="235" spans="1:12" x14ac:dyDescent="0.3">
      <c r="A235" s="1">
        <v>1</v>
      </c>
      <c r="B235" s="46">
        <f>B234+1</f>
        <v>154</v>
      </c>
      <c r="C235" s="1">
        <v>1</v>
      </c>
      <c r="D235" s="1">
        <v>1</v>
      </c>
      <c r="F235" s="55" t="s">
        <v>1028</v>
      </c>
      <c r="H235" s="1">
        <v>0</v>
      </c>
      <c r="I235" s="17" t="s">
        <v>207</v>
      </c>
      <c r="K235" s="55" t="s">
        <v>1021</v>
      </c>
    </row>
    <row r="236" spans="1:12" x14ac:dyDescent="0.3">
      <c r="A236" s="1">
        <v>1</v>
      </c>
      <c r="B236" s="46">
        <f>B235+1</f>
        <v>155</v>
      </c>
      <c r="C236" s="1">
        <v>1</v>
      </c>
      <c r="D236" s="1">
        <v>1</v>
      </c>
      <c r="F236" s="55" t="s">
        <v>1029</v>
      </c>
      <c r="H236" s="1">
        <v>0</v>
      </c>
      <c r="I236" s="17" t="s">
        <v>208</v>
      </c>
      <c r="K236" s="55" t="s">
        <v>1021</v>
      </c>
    </row>
    <row r="237" spans="1:12" x14ac:dyDescent="0.3">
      <c r="A237" s="1">
        <v>1</v>
      </c>
      <c r="B237" s="46">
        <f>B236+1</f>
        <v>156</v>
      </c>
      <c r="C237" s="1">
        <v>1</v>
      </c>
      <c r="D237" s="1">
        <v>1</v>
      </c>
      <c r="F237" s="55" t="s">
        <v>1030</v>
      </c>
      <c r="I237" s="17" t="s">
        <v>209</v>
      </c>
      <c r="K237" s="55" t="s">
        <v>1021</v>
      </c>
    </row>
    <row r="238" spans="1:12" x14ac:dyDescent="0.3">
      <c r="A238" s="1">
        <v>1</v>
      </c>
      <c r="B238" s="46">
        <f t="shared" ref="B238" si="23">B237+1</f>
        <v>157</v>
      </c>
      <c r="C238" s="1">
        <v>1</v>
      </c>
      <c r="D238" s="1">
        <v>1</v>
      </c>
      <c r="F238" s="55" t="s">
        <v>1031</v>
      </c>
      <c r="I238" s="17" t="s">
        <v>210</v>
      </c>
      <c r="K238" s="55" t="s">
        <v>1021</v>
      </c>
    </row>
    <row r="240" spans="1:12" x14ac:dyDescent="0.3">
      <c r="A240" s="1">
        <v>1</v>
      </c>
      <c r="B240" s="46">
        <f>B234+8</f>
        <v>161</v>
      </c>
      <c r="C240" s="1">
        <v>1</v>
      </c>
      <c r="D240" s="1">
        <v>1</v>
      </c>
      <c r="F240" s="55" t="s">
        <v>1034</v>
      </c>
      <c r="H240" s="1">
        <v>0</v>
      </c>
      <c r="I240" s="17" t="s">
        <v>206</v>
      </c>
      <c r="K240" s="55" t="s">
        <v>1032</v>
      </c>
      <c r="L240" s="2"/>
    </row>
    <row r="241" spans="1:12" x14ac:dyDescent="0.3">
      <c r="A241" s="1">
        <v>1</v>
      </c>
      <c r="B241" s="46">
        <f>B240+1</f>
        <v>162</v>
      </c>
      <c r="C241" s="1">
        <v>1</v>
      </c>
      <c r="D241" s="1">
        <v>1</v>
      </c>
      <c r="F241" s="55" t="s">
        <v>1035</v>
      </c>
      <c r="H241" s="1">
        <v>0</v>
      </c>
      <c r="I241" s="17" t="s">
        <v>207</v>
      </c>
      <c r="K241" s="55" t="s">
        <v>1032</v>
      </c>
    </row>
    <row r="242" spans="1:12" x14ac:dyDescent="0.3">
      <c r="A242" s="1">
        <v>1</v>
      </c>
      <c r="B242" s="46">
        <f>B241+1</f>
        <v>163</v>
      </c>
      <c r="C242" s="1">
        <v>1</v>
      </c>
      <c r="D242" s="1">
        <v>1</v>
      </c>
      <c r="F242" s="55" t="s">
        <v>1036</v>
      </c>
      <c r="H242" s="1">
        <v>0</v>
      </c>
      <c r="I242" s="17" t="s">
        <v>208</v>
      </c>
      <c r="K242" s="55" t="s">
        <v>1032</v>
      </c>
    </row>
    <row r="243" spans="1:12" x14ac:dyDescent="0.3">
      <c r="A243" s="1">
        <v>1</v>
      </c>
      <c r="B243" s="46">
        <f>B242+1</f>
        <v>164</v>
      </c>
      <c r="C243" s="1">
        <v>1</v>
      </c>
      <c r="D243" s="1">
        <v>1</v>
      </c>
      <c r="F243" s="55" t="s">
        <v>1037</v>
      </c>
      <c r="I243" s="17" t="s">
        <v>209</v>
      </c>
      <c r="K243" s="55" t="s">
        <v>1032</v>
      </c>
    </row>
    <row r="244" spans="1:12" x14ac:dyDescent="0.3">
      <c r="A244" s="1">
        <v>1</v>
      </c>
      <c r="B244" s="46">
        <f t="shared" ref="B244" si="24">B243+1</f>
        <v>165</v>
      </c>
      <c r="C244" s="1">
        <v>1</v>
      </c>
      <c r="D244" s="1">
        <v>1</v>
      </c>
      <c r="F244" s="55" t="s">
        <v>1038</v>
      </c>
      <c r="I244" s="17" t="s">
        <v>210</v>
      </c>
      <c r="K244" s="55" t="s">
        <v>1032</v>
      </c>
    </row>
    <row r="246" spans="1:12" x14ac:dyDescent="0.3">
      <c r="A246" s="1">
        <v>1</v>
      </c>
      <c r="B246" s="46">
        <f>B240+8</f>
        <v>169</v>
      </c>
      <c r="C246" s="1">
        <v>1</v>
      </c>
      <c r="D246" s="1">
        <v>1</v>
      </c>
      <c r="F246" s="55" t="s">
        <v>1039</v>
      </c>
      <c r="H246" s="1">
        <v>0</v>
      </c>
      <c r="I246" s="17" t="s">
        <v>206</v>
      </c>
      <c r="K246" s="55" t="s">
        <v>1033</v>
      </c>
      <c r="L246" s="2"/>
    </row>
    <row r="247" spans="1:12" x14ac:dyDescent="0.3">
      <c r="A247" s="1">
        <v>1</v>
      </c>
      <c r="B247" s="46">
        <f>B246+1</f>
        <v>170</v>
      </c>
      <c r="C247" s="1">
        <v>1</v>
      </c>
      <c r="D247" s="1">
        <v>1</v>
      </c>
      <c r="F247" s="55" t="s">
        <v>1040</v>
      </c>
      <c r="H247" s="1">
        <v>0</v>
      </c>
      <c r="I247" s="17" t="s">
        <v>207</v>
      </c>
      <c r="K247" s="55" t="s">
        <v>1033</v>
      </c>
    </row>
    <row r="248" spans="1:12" x14ac:dyDescent="0.3">
      <c r="A248" s="1">
        <v>1</v>
      </c>
      <c r="B248" s="46">
        <f>B247+1</f>
        <v>171</v>
      </c>
      <c r="C248" s="1">
        <v>1</v>
      </c>
      <c r="D248" s="1">
        <v>1</v>
      </c>
      <c r="F248" s="55" t="s">
        <v>1041</v>
      </c>
      <c r="H248" s="1">
        <v>0</v>
      </c>
      <c r="I248" s="17" t="s">
        <v>208</v>
      </c>
      <c r="K248" s="55" t="s">
        <v>1033</v>
      </c>
    </row>
    <row r="249" spans="1:12" x14ac:dyDescent="0.3">
      <c r="A249" s="1">
        <v>1</v>
      </c>
      <c r="B249" s="46">
        <f>B248+1</f>
        <v>172</v>
      </c>
      <c r="C249" s="1">
        <v>1</v>
      </c>
      <c r="D249" s="1">
        <v>1</v>
      </c>
      <c r="F249" s="55" t="s">
        <v>1042</v>
      </c>
      <c r="I249" s="17" t="s">
        <v>209</v>
      </c>
      <c r="K249" s="55" t="s">
        <v>1033</v>
      </c>
    </row>
    <row r="250" spans="1:12" x14ac:dyDescent="0.3">
      <c r="A250" s="1">
        <v>1</v>
      </c>
      <c r="B250" s="46">
        <f t="shared" ref="B250" si="25">B249+1</f>
        <v>173</v>
      </c>
      <c r="C250" s="1">
        <v>1</v>
      </c>
      <c r="D250" s="1">
        <v>1</v>
      </c>
      <c r="F250" s="55" t="s">
        <v>1043</v>
      </c>
      <c r="I250" s="17" t="s">
        <v>210</v>
      </c>
      <c r="K250" s="55" t="s">
        <v>1033</v>
      </c>
    </row>
    <row r="252" spans="1:12" x14ac:dyDescent="0.3">
      <c r="A252" s="75">
        <v>1</v>
      </c>
      <c r="B252" s="76">
        <f>B246+8</f>
        <v>177</v>
      </c>
      <c r="C252" s="75">
        <v>1</v>
      </c>
      <c r="D252" s="75">
        <v>1</v>
      </c>
      <c r="E252" s="75"/>
      <c r="F252" s="58" t="str">
        <f xml:space="preserve"> MID(F246,1,35) &amp; TEXT(MID(F246,36,2)+1,"00") &amp; "]" &amp; RIGHT(F246,LEN(F246)-FIND("]",F246))</f>
        <v xml:space="preserve"> From_ILOX_ChuteStatus.ChuteStatus[17].b12</v>
      </c>
      <c r="G252" s="75"/>
      <c r="H252" s="75">
        <v>0</v>
      </c>
      <c r="I252" s="77" t="s">
        <v>206</v>
      </c>
      <c r="J252" s="75"/>
      <c r="K252" s="58" t="str">
        <f xml:space="preserve"> MID(K246,1,7) &amp; TEXT(MID(K246,8,2)+1,"00")</f>
        <v>HAMPER 17</v>
      </c>
      <c r="L252" s="55"/>
    </row>
    <row r="253" spans="1:12" x14ac:dyDescent="0.3">
      <c r="A253" s="75">
        <v>1</v>
      </c>
      <c r="B253" s="76">
        <f>B252+1</f>
        <v>178</v>
      </c>
      <c r="C253" s="75">
        <v>1</v>
      </c>
      <c r="D253" s="75">
        <v>1</v>
      </c>
      <c r="E253" s="75"/>
      <c r="F253" s="58" t="str">
        <f xml:space="preserve"> MID(F252,1,39) &amp; "b13"</f>
        <v xml:space="preserve"> From_ILOX_ChuteStatus.ChuteStatus[17].b13</v>
      </c>
      <c r="G253" s="75"/>
      <c r="H253" s="75">
        <v>0</v>
      </c>
      <c r="I253" s="77" t="s">
        <v>207</v>
      </c>
      <c r="J253" s="75"/>
      <c r="K253" s="58" t="str">
        <f>K252</f>
        <v>HAMPER 17</v>
      </c>
    </row>
    <row r="254" spans="1:12" x14ac:dyDescent="0.3">
      <c r="A254" s="75">
        <v>1</v>
      </c>
      <c r="B254" s="76">
        <f>B253+1</f>
        <v>179</v>
      </c>
      <c r="C254" s="75">
        <v>1</v>
      </c>
      <c r="D254" s="75">
        <v>1</v>
      </c>
      <c r="E254" s="75"/>
      <c r="F254" s="58" t="str">
        <f xml:space="preserve"> MID(F253,1,39) &amp; "b14"</f>
        <v xml:space="preserve"> From_ILOX_ChuteStatus.ChuteStatus[17].b14</v>
      </c>
      <c r="G254" s="75"/>
      <c r="H254" s="75">
        <v>0</v>
      </c>
      <c r="I254" s="77" t="s">
        <v>208</v>
      </c>
      <c r="J254" s="75"/>
      <c r="K254" s="58" t="str">
        <f t="shared" ref="K254:K256" si="26">K253</f>
        <v>HAMPER 17</v>
      </c>
    </row>
    <row r="255" spans="1:12" x14ac:dyDescent="0.3">
      <c r="A255" s="75">
        <v>1</v>
      </c>
      <c r="B255" s="76">
        <f>B254+1</f>
        <v>180</v>
      </c>
      <c r="C255" s="75">
        <v>1</v>
      </c>
      <c r="D255" s="75">
        <v>1</v>
      </c>
      <c r="E255" s="75"/>
      <c r="F255" s="58" t="str">
        <f xml:space="preserve"> MID(F254,1,39) &amp; "b15"</f>
        <v xml:space="preserve"> From_ILOX_ChuteStatus.ChuteStatus[17].b15</v>
      </c>
      <c r="G255" s="75"/>
      <c r="H255" s="75"/>
      <c r="I255" s="77" t="s">
        <v>209</v>
      </c>
      <c r="J255" s="75"/>
      <c r="K255" s="58" t="str">
        <f t="shared" si="26"/>
        <v>HAMPER 17</v>
      </c>
    </row>
    <row r="256" spans="1:12" x14ac:dyDescent="0.3">
      <c r="A256" s="75">
        <v>1</v>
      </c>
      <c r="B256" s="76">
        <f t="shared" ref="B256" si="27">B255+1</f>
        <v>181</v>
      </c>
      <c r="C256" s="75">
        <v>1</v>
      </c>
      <c r="D256" s="75">
        <v>1</v>
      </c>
      <c r="E256" s="75"/>
      <c r="F256" s="58" t="str">
        <f xml:space="preserve"> MID(F255,1,39) &amp; "b16"</f>
        <v xml:space="preserve"> From_ILOX_ChuteStatus.ChuteStatus[17].b16</v>
      </c>
      <c r="G256" s="75"/>
      <c r="H256" s="75"/>
      <c r="I256" s="77" t="s">
        <v>210</v>
      </c>
      <c r="J256" s="75"/>
      <c r="K256" s="58" t="str">
        <f t="shared" si="26"/>
        <v>HAMPER 17</v>
      </c>
    </row>
    <row r="258" spans="1:12" x14ac:dyDescent="0.3">
      <c r="A258" s="75">
        <v>1</v>
      </c>
      <c r="B258" s="76">
        <f>B252+8</f>
        <v>185</v>
      </c>
      <c r="C258" s="75">
        <v>1</v>
      </c>
      <c r="D258" s="75">
        <v>1</v>
      </c>
      <c r="E258" s="75"/>
      <c r="F258" s="58" t="str">
        <f xml:space="preserve"> MID(F252,1,35) &amp; TEXT(MID(F252,36,2)+1,"00") &amp; "]" &amp; RIGHT(F252,LEN(F252)-FIND("]",F252))</f>
        <v xml:space="preserve"> From_ILOX_ChuteStatus.ChuteStatus[18].b12</v>
      </c>
      <c r="G258" s="75"/>
      <c r="H258" s="75">
        <v>0</v>
      </c>
      <c r="I258" s="77" t="s">
        <v>206</v>
      </c>
      <c r="J258" s="75"/>
      <c r="K258" s="58" t="str">
        <f xml:space="preserve"> MID(K252,1,7) &amp; TEXT(MID(K252,8,2)+1,"00")</f>
        <v>HAMPER 18</v>
      </c>
      <c r="L258" s="55"/>
    </row>
    <row r="259" spans="1:12" x14ac:dyDescent="0.3">
      <c r="A259" s="75">
        <v>1</v>
      </c>
      <c r="B259" s="76">
        <f>B258+1</f>
        <v>186</v>
      </c>
      <c r="C259" s="75">
        <v>1</v>
      </c>
      <c r="D259" s="75">
        <v>1</v>
      </c>
      <c r="E259" s="75"/>
      <c r="F259" s="58" t="str">
        <f xml:space="preserve"> MID(F258,1,39) &amp; "b13"</f>
        <v xml:space="preserve"> From_ILOX_ChuteStatus.ChuteStatus[18].b13</v>
      </c>
      <c r="G259" s="75"/>
      <c r="H259" s="75">
        <v>0</v>
      </c>
      <c r="I259" s="77" t="s">
        <v>207</v>
      </c>
      <c r="J259" s="75"/>
      <c r="K259" s="58" t="str">
        <f>K258</f>
        <v>HAMPER 18</v>
      </c>
    </row>
    <row r="260" spans="1:12" x14ac:dyDescent="0.3">
      <c r="A260" s="75">
        <v>1</v>
      </c>
      <c r="B260" s="76">
        <f>B259+1</f>
        <v>187</v>
      </c>
      <c r="C260" s="75">
        <v>1</v>
      </c>
      <c r="D260" s="75">
        <v>1</v>
      </c>
      <c r="E260" s="75"/>
      <c r="F260" s="58" t="str">
        <f xml:space="preserve"> MID(F259,1,39) &amp; "b14"</f>
        <v xml:space="preserve"> From_ILOX_ChuteStatus.ChuteStatus[18].b14</v>
      </c>
      <c r="G260" s="75"/>
      <c r="H260" s="75">
        <v>0</v>
      </c>
      <c r="I260" s="77" t="s">
        <v>208</v>
      </c>
      <c r="J260" s="75"/>
      <c r="K260" s="58" t="str">
        <f>K259</f>
        <v>HAMPER 18</v>
      </c>
    </row>
    <row r="261" spans="1:12" x14ac:dyDescent="0.3">
      <c r="A261" s="75">
        <v>1</v>
      </c>
      <c r="B261" s="76">
        <f>B260+1</f>
        <v>188</v>
      </c>
      <c r="C261" s="75">
        <v>1</v>
      </c>
      <c r="D261" s="75">
        <v>1</v>
      </c>
      <c r="E261" s="75"/>
      <c r="F261" s="58" t="str">
        <f xml:space="preserve"> MID(F260,1,39) &amp; "b15"</f>
        <v xml:space="preserve"> From_ILOX_ChuteStatus.ChuteStatus[18].b15</v>
      </c>
      <c r="G261" s="75"/>
      <c r="H261" s="75"/>
      <c r="I261" s="77" t="s">
        <v>209</v>
      </c>
      <c r="J261" s="75"/>
      <c r="K261" s="58" t="str">
        <f>K260</f>
        <v>HAMPER 18</v>
      </c>
    </row>
    <row r="262" spans="1:12" x14ac:dyDescent="0.3">
      <c r="A262" s="75">
        <v>1</v>
      </c>
      <c r="B262" s="76">
        <f t="shared" ref="B262" si="28">B261+1</f>
        <v>189</v>
      </c>
      <c r="C262" s="75">
        <v>1</v>
      </c>
      <c r="D262" s="75">
        <v>1</v>
      </c>
      <c r="E262" s="75"/>
      <c r="F262" s="58" t="str">
        <f xml:space="preserve"> MID(F261,1,39) &amp; "b16"</f>
        <v xml:space="preserve"> From_ILOX_ChuteStatus.ChuteStatus[18].b16</v>
      </c>
      <c r="G262" s="75"/>
      <c r="H262" s="75"/>
      <c r="I262" s="77" t="s">
        <v>210</v>
      </c>
      <c r="J262" s="75"/>
      <c r="K262" s="58" t="str">
        <f>K261</f>
        <v>HAMPER 18</v>
      </c>
    </row>
    <row r="264" spans="1:12" x14ac:dyDescent="0.3">
      <c r="A264" s="75">
        <v>1</v>
      </c>
      <c r="B264" s="76">
        <f>B258+8</f>
        <v>193</v>
      </c>
      <c r="C264" s="75">
        <v>1</v>
      </c>
      <c r="D264" s="75">
        <v>1</v>
      </c>
      <c r="E264" s="75"/>
      <c r="F264" s="58" t="str">
        <f xml:space="preserve"> MID(F258,1,35) &amp; TEXT(MID(F258,36,2)+1,"00") &amp; "]" &amp; RIGHT(F258,LEN(F258)-FIND("]",F258))</f>
        <v xml:space="preserve"> From_ILOX_ChuteStatus.ChuteStatus[19].b12</v>
      </c>
      <c r="G264" s="75"/>
      <c r="H264" s="75">
        <v>0</v>
      </c>
      <c r="I264" s="77" t="s">
        <v>206</v>
      </c>
      <c r="J264" s="75"/>
      <c r="K264" s="58" t="str">
        <f xml:space="preserve"> MID(K258,1,7) &amp; TEXT(MID(K258,8,2)+1,"00")</f>
        <v>HAMPER 19</v>
      </c>
      <c r="L264" s="55"/>
    </row>
    <row r="265" spans="1:12" x14ac:dyDescent="0.3">
      <c r="A265" s="75">
        <v>1</v>
      </c>
      <c r="B265" s="76">
        <f>B264+1</f>
        <v>194</v>
      </c>
      <c r="C265" s="75">
        <v>1</v>
      </c>
      <c r="D265" s="75">
        <v>1</v>
      </c>
      <c r="E265" s="75"/>
      <c r="F265" s="58" t="str">
        <f xml:space="preserve"> MID(F264,1,39) &amp; "b13"</f>
        <v xml:space="preserve"> From_ILOX_ChuteStatus.ChuteStatus[19].b13</v>
      </c>
      <c r="G265" s="75"/>
      <c r="H265" s="75">
        <v>0</v>
      </c>
      <c r="I265" s="77" t="s">
        <v>207</v>
      </c>
      <c r="J265" s="75"/>
      <c r="K265" s="58" t="str">
        <f>K264</f>
        <v>HAMPER 19</v>
      </c>
    </row>
    <row r="266" spans="1:12" x14ac:dyDescent="0.3">
      <c r="A266" s="75">
        <v>1</v>
      </c>
      <c r="B266" s="76">
        <f>B265+1</f>
        <v>195</v>
      </c>
      <c r="C266" s="75">
        <v>1</v>
      </c>
      <c r="D266" s="75">
        <v>1</v>
      </c>
      <c r="E266" s="75"/>
      <c r="F266" s="58" t="str">
        <f xml:space="preserve"> MID(F265,1,39) &amp; "b14"</f>
        <v xml:space="preserve"> From_ILOX_ChuteStatus.ChuteStatus[19].b14</v>
      </c>
      <c r="G266" s="75"/>
      <c r="H266" s="75">
        <v>0</v>
      </c>
      <c r="I266" s="77" t="s">
        <v>208</v>
      </c>
      <c r="J266" s="75"/>
      <c r="K266" s="58" t="str">
        <f>K265</f>
        <v>HAMPER 19</v>
      </c>
    </row>
    <row r="267" spans="1:12" x14ac:dyDescent="0.3">
      <c r="A267" s="75">
        <v>1</v>
      </c>
      <c r="B267" s="76">
        <f>B266+1</f>
        <v>196</v>
      </c>
      <c r="C267" s="75">
        <v>1</v>
      </c>
      <c r="D267" s="75">
        <v>1</v>
      </c>
      <c r="E267" s="75"/>
      <c r="F267" s="58" t="str">
        <f xml:space="preserve"> MID(F266,1,39) &amp; "b15"</f>
        <v xml:space="preserve"> From_ILOX_ChuteStatus.ChuteStatus[19].b15</v>
      </c>
      <c r="G267" s="75"/>
      <c r="H267" s="75"/>
      <c r="I267" s="77" t="s">
        <v>209</v>
      </c>
      <c r="J267" s="75"/>
      <c r="K267" s="58" t="str">
        <f>K266</f>
        <v>HAMPER 19</v>
      </c>
    </row>
    <row r="268" spans="1:12" x14ac:dyDescent="0.3">
      <c r="A268" s="75">
        <v>1</v>
      </c>
      <c r="B268" s="76">
        <f t="shared" ref="B268" si="29">B267+1</f>
        <v>197</v>
      </c>
      <c r="C268" s="75">
        <v>1</v>
      </c>
      <c r="D268" s="75">
        <v>1</v>
      </c>
      <c r="E268" s="75"/>
      <c r="F268" s="58" t="str">
        <f xml:space="preserve"> MID(F267,1,39) &amp; "b16"</f>
        <v xml:space="preserve"> From_ILOX_ChuteStatus.ChuteStatus[19].b16</v>
      </c>
      <c r="G268" s="75"/>
      <c r="H268" s="75"/>
      <c r="I268" s="77" t="s">
        <v>210</v>
      </c>
      <c r="J268" s="75"/>
      <c r="K268" s="58" t="str">
        <f>K267</f>
        <v>HAMPER 19</v>
      </c>
    </row>
    <row r="270" spans="1:12" x14ac:dyDescent="0.3">
      <c r="A270" s="75">
        <v>1</v>
      </c>
      <c r="B270" s="76">
        <f>B264+8</f>
        <v>201</v>
      </c>
      <c r="C270" s="75">
        <v>1</v>
      </c>
      <c r="D270" s="75">
        <v>1</v>
      </c>
      <c r="E270" s="75"/>
      <c r="F270" s="58" t="str">
        <f xml:space="preserve"> MID(F264,1,35) &amp; TEXT(MID(F264,36,2)+1,"00") &amp; "]" &amp; RIGHT(F264,LEN(F264)-FIND("]",F264))</f>
        <v xml:space="preserve"> From_ILOX_ChuteStatus.ChuteStatus[20].b12</v>
      </c>
      <c r="G270" s="75"/>
      <c r="H270" s="75">
        <v>0</v>
      </c>
      <c r="I270" s="77" t="s">
        <v>206</v>
      </c>
      <c r="J270" s="75"/>
      <c r="K270" s="58" t="str">
        <f xml:space="preserve"> MID(K264,1,7) &amp; TEXT(MID(K264,8,2)+1,"00")</f>
        <v>HAMPER 20</v>
      </c>
      <c r="L270" s="55"/>
    </row>
    <row r="271" spans="1:12" x14ac:dyDescent="0.3">
      <c r="A271" s="75">
        <v>1</v>
      </c>
      <c r="B271" s="76">
        <f>B270+1</f>
        <v>202</v>
      </c>
      <c r="C271" s="75">
        <v>1</v>
      </c>
      <c r="D271" s="75">
        <v>1</v>
      </c>
      <c r="E271" s="75"/>
      <c r="F271" s="58" t="str">
        <f xml:space="preserve"> MID(F270,1,39) &amp; "b13"</f>
        <v xml:space="preserve"> From_ILOX_ChuteStatus.ChuteStatus[20].b13</v>
      </c>
      <c r="G271" s="75"/>
      <c r="H271" s="75">
        <v>0</v>
      </c>
      <c r="I271" s="77" t="s">
        <v>207</v>
      </c>
      <c r="J271" s="75"/>
      <c r="K271" s="58" t="str">
        <f>K270</f>
        <v>HAMPER 20</v>
      </c>
    </row>
    <row r="272" spans="1:12" x14ac:dyDescent="0.3">
      <c r="A272" s="75">
        <v>1</v>
      </c>
      <c r="B272" s="76">
        <f>B271+1</f>
        <v>203</v>
      </c>
      <c r="C272" s="75">
        <v>1</v>
      </c>
      <c r="D272" s="75">
        <v>1</v>
      </c>
      <c r="E272" s="75"/>
      <c r="F272" s="58" t="str">
        <f xml:space="preserve"> MID(F271,1,39) &amp; "b14"</f>
        <v xml:space="preserve"> From_ILOX_ChuteStatus.ChuteStatus[20].b14</v>
      </c>
      <c r="G272" s="75"/>
      <c r="H272" s="75">
        <v>0</v>
      </c>
      <c r="I272" s="77" t="s">
        <v>208</v>
      </c>
      <c r="J272" s="75"/>
      <c r="K272" s="58" t="str">
        <f>K271</f>
        <v>HAMPER 20</v>
      </c>
    </row>
    <row r="273" spans="1:12" x14ac:dyDescent="0.3">
      <c r="A273" s="75">
        <v>1</v>
      </c>
      <c r="B273" s="76">
        <f>B272+1</f>
        <v>204</v>
      </c>
      <c r="C273" s="75">
        <v>1</v>
      </c>
      <c r="D273" s="75">
        <v>1</v>
      </c>
      <c r="E273" s="75"/>
      <c r="F273" s="58" t="str">
        <f xml:space="preserve"> MID(F272,1,39) &amp; "b15"</f>
        <v xml:space="preserve"> From_ILOX_ChuteStatus.ChuteStatus[20].b15</v>
      </c>
      <c r="G273" s="75"/>
      <c r="H273" s="75"/>
      <c r="I273" s="77" t="s">
        <v>209</v>
      </c>
      <c r="J273" s="75"/>
      <c r="K273" s="58" t="str">
        <f>K272</f>
        <v>HAMPER 20</v>
      </c>
    </row>
    <row r="274" spans="1:12" x14ac:dyDescent="0.3">
      <c r="A274" s="75">
        <v>1</v>
      </c>
      <c r="B274" s="76">
        <f t="shared" ref="B274" si="30">B273+1</f>
        <v>205</v>
      </c>
      <c r="C274" s="75">
        <v>1</v>
      </c>
      <c r="D274" s="75">
        <v>1</v>
      </c>
      <c r="E274" s="75"/>
      <c r="F274" s="58" t="str">
        <f xml:space="preserve"> MID(F273,1,39) &amp; "b16"</f>
        <v xml:space="preserve"> From_ILOX_ChuteStatus.ChuteStatus[20].b16</v>
      </c>
      <c r="G274" s="75"/>
      <c r="H274" s="75"/>
      <c r="I274" s="77" t="s">
        <v>210</v>
      </c>
      <c r="J274" s="75"/>
      <c r="K274" s="58" t="str">
        <f>K273</f>
        <v>HAMPER 20</v>
      </c>
    </row>
    <row r="276" spans="1:12" x14ac:dyDescent="0.3">
      <c r="A276" s="75">
        <v>1</v>
      </c>
      <c r="B276" s="76">
        <f>B270+8</f>
        <v>209</v>
      </c>
      <c r="C276" s="75">
        <v>1</v>
      </c>
      <c r="D276" s="75">
        <v>1</v>
      </c>
      <c r="E276" s="75"/>
      <c r="F276" s="58" t="str">
        <f xml:space="preserve"> MID(F270,1,35) &amp; TEXT(MID(F270,36,2)+1,"00") &amp; "]" &amp; RIGHT(F270,LEN(F270)-FIND("]",F270))</f>
        <v xml:space="preserve"> From_ILOX_ChuteStatus.ChuteStatus[21].b12</v>
      </c>
      <c r="G276" s="75"/>
      <c r="H276" s="75">
        <v>0</v>
      </c>
      <c r="I276" s="77" t="s">
        <v>206</v>
      </c>
      <c r="J276" s="75"/>
      <c r="K276" s="58" t="str">
        <f xml:space="preserve"> MID(K270,1,7) &amp; TEXT(MID(K270,8,2)+1,"00")</f>
        <v>HAMPER 21</v>
      </c>
      <c r="L276" s="55"/>
    </row>
    <row r="277" spans="1:12" x14ac:dyDescent="0.3">
      <c r="A277" s="75">
        <v>1</v>
      </c>
      <c r="B277" s="76">
        <f>B276+1</f>
        <v>210</v>
      </c>
      <c r="C277" s="75">
        <v>1</v>
      </c>
      <c r="D277" s="75">
        <v>1</v>
      </c>
      <c r="E277" s="75"/>
      <c r="F277" s="58" t="str">
        <f xml:space="preserve"> MID(F276,1,39) &amp; "b13"</f>
        <v xml:space="preserve"> From_ILOX_ChuteStatus.ChuteStatus[21].b13</v>
      </c>
      <c r="G277" s="75"/>
      <c r="H277" s="75">
        <v>0</v>
      </c>
      <c r="I277" s="77" t="s">
        <v>207</v>
      </c>
      <c r="J277" s="75"/>
      <c r="K277" s="58" t="str">
        <f>K276</f>
        <v>HAMPER 21</v>
      </c>
    </row>
    <row r="278" spans="1:12" x14ac:dyDescent="0.3">
      <c r="A278" s="75">
        <v>1</v>
      </c>
      <c r="B278" s="76">
        <f>B277+1</f>
        <v>211</v>
      </c>
      <c r="C278" s="75">
        <v>1</v>
      </c>
      <c r="D278" s="75">
        <v>1</v>
      </c>
      <c r="E278" s="75"/>
      <c r="F278" s="58" t="str">
        <f xml:space="preserve"> MID(F277,1,39) &amp; "b14"</f>
        <v xml:space="preserve"> From_ILOX_ChuteStatus.ChuteStatus[21].b14</v>
      </c>
      <c r="G278" s="75"/>
      <c r="H278" s="75">
        <v>0</v>
      </c>
      <c r="I278" s="77" t="s">
        <v>208</v>
      </c>
      <c r="J278" s="75"/>
      <c r="K278" s="58" t="str">
        <f>K277</f>
        <v>HAMPER 21</v>
      </c>
    </row>
    <row r="279" spans="1:12" x14ac:dyDescent="0.3">
      <c r="A279" s="75">
        <v>1</v>
      </c>
      <c r="B279" s="76">
        <f>B278+1</f>
        <v>212</v>
      </c>
      <c r="C279" s="75">
        <v>1</v>
      </c>
      <c r="D279" s="75">
        <v>1</v>
      </c>
      <c r="E279" s="75"/>
      <c r="F279" s="58" t="str">
        <f xml:space="preserve"> MID(F278,1,39) &amp; "b15"</f>
        <v xml:space="preserve"> From_ILOX_ChuteStatus.ChuteStatus[21].b15</v>
      </c>
      <c r="G279" s="75"/>
      <c r="H279" s="75"/>
      <c r="I279" s="77" t="s">
        <v>209</v>
      </c>
      <c r="J279" s="75"/>
      <c r="K279" s="58" t="str">
        <f>K278</f>
        <v>HAMPER 21</v>
      </c>
    </row>
    <row r="280" spans="1:12" x14ac:dyDescent="0.3">
      <c r="A280" s="75">
        <v>1</v>
      </c>
      <c r="B280" s="76">
        <f t="shared" ref="B280" si="31">B279+1</f>
        <v>213</v>
      </c>
      <c r="C280" s="75">
        <v>1</v>
      </c>
      <c r="D280" s="75">
        <v>1</v>
      </c>
      <c r="E280" s="75"/>
      <c r="F280" s="58" t="str">
        <f xml:space="preserve"> MID(F279,1,39) &amp; "b16"</f>
        <v xml:space="preserve"> From_ILOX_ChuteStatus.ChuteStatus[21].b16</v>
      </c>
      <c r="G280" s="75"/>
      <c r="H280" s="75"/>
      <c r="I280" s="77" t="s">
        <v>210</v>
      </c>
      <c r="J280" s="75"/>
      <c r="K280" s="58" t="str">
        <f>K279</f>
        <v>HAMPER 21</v>
      </c>
    </row>
    <row r="282" spans="1:12" x14ac:dyDescent="0.3">
      <c r="A282" s="75">
        <v>1</v>
      </c>
      <c r="B282" s="76">
        <f>B276+8</f>
        <v>217</v>
      </c>
      <c r="C282" s="75">
        <v>1</v>
      </c>
      <c r="D282" s="75">
        <v>1</v>
      </c>
      <c r="E282" s="75"/>
      <c r="F282" s="58" t="str">
        <f xml:space="preserve"> MID(F276,1,35) &amp; TEXT(MID(F276,36,2)+1,"00") &amp; "]" &amp; RIGHT(F276,LEN(F276)-FIND("]",F276))</f>
        <v xml:space="preserve"> From_ILOX_ChuteStatus.ChuteStatus[22].b12</v>
      </c>
      <c r="G282" s="75"/>
      <c r="H282" s="75">
        <v>0</v>
      </c>
      <c r="I282" s="77" t="s">
        <v>206</v>
      </c>
      <c r="J282" s="75"/>
      <c r="K282" s="58" t="str">
        <f xml:space="preserve"> MID(K276,1,7) &amp; TEXT(MID(K276,8,2)+1,"00")</f>
        <v>HAMPER 22</v>
      </c>
      <c r="L282" s="55"/>
    </row>
    <row r="283" spans="1:12" x14ac:dyDescent="0.3">
      <c r="A283" s="75">
        <v>1</v>
      </c>
      <c r="B283" s="76">
        <f>B282+1</f>
        <v>218</v>
      </c>
      <c r="C283" s="75">
        <v>1</v>
      </c>
      <c r="D283" s="75">
        <v>1</v>
      </c>
      <c r="E283" s="75"/>
      <c r="F283" s="58" t="str">
        <f xml:space="preserve"> MID(F282,1,39) &amp; "b13"</f>
        <v xml:space="preserve"> From_ILOX_ChuteStatus.ChuteStatus[22].b13</v>
      </c>
      <c r="G283" s="75"/>
      <c r="H283" s="75">
        <v>0</v>
      </c>
      <c r="I283" s="77" t="s">
        <v>207</v>
      </c>
      <c r="J283" s="75"/>
      <c r="K283" s="58" t="str">
        <f>K282</f>
        <v>HAMPER 22</v>
      </c>
    </row>
    <row r="284" spans="1:12" x14ac:dyDescent="0.3">
      <c r="A284" s="75">
        <v>1</v>
      </c>
      <c r="B284" s="76">
        <f>B283+1</f>
        <v>219</v>
      </c>
      <c r="C284" s="75">
        <v>1</v>
      </c>
      <c r="D284" s="75">
        <v>1</v>
      </c>
      <c r="E284" s="75"/>
      <c r="F284" s="58" t="str">
        <f xml:space="preserve"> MID(F283,1,39) &amp; "b14"</f>
        <v xml:space="preserve"> From_ILOX_ChuteStatus.ChuteStatus[22].b14</v>
      </c>
      <c r="G284" s="75"/>
      <c r="H284" s="75">
        <v>0</v>
      </c>
      <c r="I284" s="77" t="s">
        <v>208</v>
      </c>
      <c r="J284" s="75"/>
      <c r="K284" s="58" t="str">
        <f>K283</f>
        <v>HAMPER 22</v>
      </c>
    </row>
    <row r="285" spans="1:12" x14ac:dyDescent="0.3">
      <c r="A285" s="75">
        <v>1</v>
      </c>
      <c r="B285" s="76">
        <f>B284+1</f>
        <v>220</v>
      </c>
      <c r="C285" s="75">
        <v>1</v>
      </c>
      <c r="D285" s="75">
        <v>1</v>
      </c>
      <c r="E285" s="75"/>
      <c r="F285" s="58" t="str">
        <f xml:space="preserve"> MID(F284,1,39) &amp; "b15"</f>
        <v xml:space="preserve"> From_ILOX_ChuteStatus.ChuteStatus[22].b15</v>
      </c>
      <c r="G285" s="75"/>
      <c r="H285" s="75"/>
      <c r="I285" s="77" t="s">
        <v>209</v>
      </c>
      <c r="J285" s="75"/>
      <c r="K285" s="58" t="str">
        <f>K284</f>
        <v>HAMPER 22</v>
      </c>
    </row>
    <row r="286" spans="1:12" x14ac:dyDescent="0.3">
      <c r="A286" s="75">
        <v>1</v>
      </c>
      <c r="B286" s="76">
        <f t="shared" ref="B286" si="32">B285+1</f>
        <v>221</v>
      </c>
      <c r="C286" s="75">
        <v>1</v>
      </c>
      <c r="D286" s="75">
        <v>1</v>
      </c>
      <c r="E286" s="75"/>
      <c r="F286" s="58" t="str">
        <f xml:space="preserve"> MID(F285,1,39) &amp; "b16"</f>
        <v xml:space="preserve"> From_ILOX_ChuteStatus.ChuteStatus[22].b16</v>
      </c>
      <c r="G286" s="75"/>
      <c r="H286" s="75"/>
      <c r="I286" s="77" t="s">
        <v>210</v>
      </c>
      <c r="J286" s="75"/>
      <c r="K286" s="58" t="str">
        <f>K285</f>
        <v>HAMPER 22</v>
      </c>
    </row>
    <row r="288" spans="1:12" x14ac:dyDescent="0.3">
      <c r="A288" s="75">
        <v>1</v>
      </c>
      <c r="B288" s="76">
        <f>B282+8</f>
        <v>225</v>
      </c>
      <c r="C288" s="75">
        <v>1</v>
      </c>
      <c r="D288" s="75">
        <v>1</v>
      </c>
      <c r="E288" s="75"/>
      <c r="F288" s="58" t="str">
        <f xml:space="preserve"> MID(F282,1,35) &amp; TEXT(MID(F282,36,2)+1,"00") &amp; "]" &amp; RIGHT(F282,LEN(F282)-FIND("]",F282))</f>
        <v xml:space="preserve"> From_ILOX_ChuteStatus.ChuteStatus[23].b12</v>
      </c>
      <c r="G288" s="75"/>
      <c r="H288" s="75">
        <v>0</v>
      </c>
      <c r="I288" s="77" t="s">
        <v>206</v>
      </c>
      <c r="J288" s="75"/>
      <c r="K288" s="58" t="str">
        <f xml:space="preserve"> MID(K282,1,7) &amp; TEXT(MID(K282,8,2)+1,"00")</f>
        <v>HAMPER 23</v>
      </c>
      <c r="L288" s="55"/>
    </row>
    <row r="289" spans="1:12" x14ac:dyDescent="0.3">
      <c r="A289" s="75">
        <v>1</v>
      </c>
      <c r="B289" s="76">
        <f>B288+1</f>
        <v>226</v>
      </c>
      <c r="C289" s="75">
        <v>1</v>
      </c>
      <c r="D289" s="75">
        <v>1</v>
      </c>
      <c r="E289" s="75"/>
      <c r="F289" s="58" t="str">
        <f xml:space="preserve"> MID(F288,1,39) &amp; "b13"</f>
        <v xml:space="preserve"> From_ILOX_ChuteStatus.ChuteStatus[23].b13</v>
      </c>
      <c r="G289" s="75"/>
      <c r="H289" s="75">
        <v>0</v>
      </c>
      <c r="I289" s="77" t="s">
        <v>207</v>
      </c>
      <c r="J289" s="75"/>
      <c r="K289" s="58" t="str">
        <f>K288</f>
        <v>HAMPER 23</v>
      </c>
    </row>
    <row r="290" spans="1:12" x14ac:dyDescent="0.3">
      <c r="A290" s="75">
        <v>1</v>
      </c>
      <c r="B290" s="76">
        <f>B289+1</f>
        <v>227</v>
      </c>
      <c r="C290" s="75">
        <v>1</v>
      </c>
      <c r="D290" s="75">
        <v>1</v>
      </c>
      <c r="E290" s="75"/>
      <c r="F290" s="58" t="str">
        <f xml:space="preserve"> MID(F289,1,39) &amp; "b14"</f>
        <v xml:space="preserve"> From_ILOX_ChuteStatus.ChuteStatus[23].b14</v>
      </c>
      <c r="G290" s="75"/>
      <c r="H290" s="75">
        <v>0</v>
      </c>
      <c r="I290" s="77" t="s">
        <v>208</v>
      </c>
      <c r="J290" s="75"/>
      <c r="K290" s="58" t="str">
        <f>K289</f>
        <v>HAMPER 23</v>
      </c>
    </row>
    <row r="291" spans="1:12" x14ac:dyDescent="0.3">
      <c r="A291" s="75">
        <v>1</v>
      </c>
      <c r="B291" s="76">
        <f>B290+1</f>
        <v>228</v>
      </c>
      <c r="C291" s="75">
        <v>1</v>
      </c>
      <c r="D291" s="75">
        <v>1</v>
      </c>
      <c r="E291" s="75"/>
      <c r="F291" s="58" t="str">
        <f xml:space="preserve"> MID(F290,1,39) &amp; "b15"</f>
        <v xml:space="preserve"> From_ILOX_ChuteStatus.ChuteStatus[23].b15</v>
      </c>
      <c r="G291" s="75"/>
      <c r="H291" s="75"/>
      <c r="I291" s="77" t="s">
        <v>209</v>
      </c>
      <c r="J291" s="75"/>
      <c r="K291" s="58" t="str">
        <f>K290</f>
        <v>HAMPER 23</v>
      </c>
    </row>
    <row r="292" spans="1:12" x14ac:dyDescent="0.3">
      <c r="A292" s="75">
        <v>1</v>
      </c>
      <c r="B292" s="76">
        <f t="shared" ref="B292" si="33">B291+1</f>
        <v>229</v>
      </c>
      <c r="C292" s="75">
        <v>1</v>
      </c>
      <c r="D292" s="75">
        <v>1</v>
      </c>
      <c r="E292" s="75"/>
      <c r="F292" s="58" t="str">
        <f xml:space="preserve"> MID(F291,1,39) &amp; "b16"</f>
        <v xml:space="preserve"> From_ILOX_ChuteStatus.ChuteStatus[23].b16</v>
      </c>
      <c r="G292" s="75"/>
      <c r="H292" s="75"/>
      <c r="I292" s="77" t="s">
        <v>210</v>
      </c>
      <c r="J292" s="75"/>
      <c r="K292" s="58" t="str">
        <f>K291</f>
        <v>HAMPER 23</v>
      </c>
    </row>
    <row r="294" spans="1:12" x14ac:dyDescent="0.3">
      <c r="A294" s="75">
        <v>1</v>
      </c>
      <c r="B294" s="76">
        <f>B288+8</f>
        <v>233</v>
      </c>
      <c r="C294" s="75">
        <v>1</v>
      </c>
      <c r="D294" s="75">
        <v>1</v>
      </c>
      <c r="E294" s="75"/>
      <c r="F294" s="58" t="str">
        <f xml:space="preserve"> MID(F288,1,35) &amp; TEXT(MID(F288,36,2)+1,"00") &amp; "]" &amp; RIGHT(F288,LEN(F288)-FIND("]",F288))</f>
        <v xml:space="preserve"> From_ILOX_ChuteStatus.ChuteStatus[24].b12</v>
      </c>
      <c r="G294" s="75"/>
      <c r="H294" s="75">
        <v>0</v>
      </c>
      <c r="I294" s="77" t="s">
        <v>206</v>
      </c>
      <c r="J294" s="75"/>
      <c r="K294" s="58" t="str">
        <f xml:space="preserve"> MID(K288,1,7) &amp; TEXT(MID(K288,8,2)+1,"00")</f>
        <v>HAMPER 24</v>
      </c>
      <c r="L294" s="55"/>
    </row>
    <row r="295" spans="1:12" x14ac:dyDescent="0.3">
      <c r="A295" s="75">
        <v>1</v>
      </c>
      <c r="B295" s="76">
        <f>B294+1</f>
        <v>234</v>
      </c>
      <c r="C295" s="75">
        <v>1</v>
      </c>
      <c r="D295" s="75">
        <v>1</v>
      </c>
      <c r="E295" s="75"/>
      <c r="F295" s="58" t="str">
        <f xml:space="preserve"> MID(F294,1,39) &amp; "b13"</f>
        <v xml:space="preserve"> From_ILOX_ChuteStatus.ChuteStatus[24].b13</v>
      </c>
      <c r="G295" s="75"/>
      <c r="H295" s="75">
        <v>0</v>
      </c>
      <c r="I295" s="77" t="s">
        <v>207</v>
      </c>
      <c r="J295" s="75"/>
      <c r="K295" s="58" t="str">
        <f>K294</f>
        <v>HAMPER 24</v>
      </c>
    </row>
    <row r="296" spans="1:12" x14ac:dyDescent="0.3">
      <c r="A296" s="75">
        <v>1</v>
      </c>
      <c r="B296" s="76">
        <f>B295+1</f>
        <v>235</v>
      </c>
      <c r="C296" s="75">
        <v>1</v>
      </c>
      <c r="D296" s="75">
        <v>1</v>
      </c>
      <c r="E296" s="75"/>
      <c r="F296" s="58" t="str">
        <f xml:space="preserve"> MID(F295,1,39) &amp; "b14"</f>
        <v xml:space="preserve"> From_ILOX_ChuteStatus.ChuteStatus[24].b14</v>
      </c>
      <c r="G296" s="75"/>
      <c r="H296" s="75">
        <v>0</v>
      </c>
      <c r="I296" s="77" t="s">
        <v>208</v>
      </c>
      <c r="J296" s="75"/>
      <c r="K296" s="58" t="str">
        <f>K295</f>
        <v>HAMPER 24</v>
      </c>
    </row>
    <row r="297" spans="1:12" x14ac:dyDescent="0.3">
      <c r="A297" s="75">
        <v>1</v>
      </c>
      <c r="B297" s="76">
        <f>B296+1</f>
        <v>236</v>
      </c>
      <c r="C297" s="75">
        <v>1</v>
      </c>
      <c r="D297" s="75">
        <v>1</v>
      </c>
      <c r="E297" s="75"/>
      <c r="F297" s="58" t="str">
        <f xml:space="preserve"> MID(F296,1,39) &amp; "b15"</f>
        <v xml:space="preserve"> From_ILOX_ChuteStatus.ChuteStatus[24].b15</v>
      </c>
      <c r="G297" s="75"/>
      <c r="H297" s="75"/>
      <c r="I297" s="77" t="s">
        <v>209</v>
      </c>
      <c r="J297" s="75"/>
      <c r="K297" s="58" t="str">
        <f>K296</f>
        <v>HAMPER 24</v>
      </c>
    </row>
    <row r="298" spans="1:12" x14ac:dyDescent="0.3">
      <c r="A298" s="75">
        <v>1</v>
      </c>
      <c r="B298" s="76">
        <f t="shared" ref="B298" si="34">B297+1</f>
        <v>237</v>
      </c>
      <c r="C298" s="75">
        <v>1</v>
      </c>
      <c r="D298" s="75">
        <v>1</v>
      </c>
      <c r="E298" s="75"/>
      <c r="F298" s="58" t="str">
        <f xml:space="preserve"> MID(F297,1,39) &amp; "b16"</f>
        <v xml:space="preserve"> From_ILOX_ChuteStatus.ChuteStatus[24].b16</v>
      </c>
      <c r="G298" s="75"/>
      <c r="H298" s="75"/>
      <c r="I298" s="77" t="s">
        <v>210</v>
      </c>
      <c r="J298" s="75"/>
      <c r="K298" s="58" t="str">
        <f>K297</f>
        <v>HAMPER 24</v>
      </c>
    </row>
    <row r="300" spans="1:12" x14ac:dyDescent="0.3">
      <c r="A300" s="75">
        <v>1</v>
      </c>
      <c r="B300" s="76">
        <f>B294+8</f>
        <v>241</v>
      </c>
      <c r="C300" s="75">
        <v>1</v>
      </c>
      <c r="D300" s="75">
        <v>1</v>
      </c>
      <c r="E300" s="75"/>
      <c r="F300" s="58" t="str">
        <f xml:space="preserve"> MID(F294,1,35) &amp; TEXT(MID(F294,36,2)+1,"00") &amp; "]" &amp; RIGHT(F294,LEN(F294)-FIND("]",F294))</f>
        <v xml:space="preserve"> From_ILOX_ChuteStatus.ChuteStatus[25].b12</v>
      </c>
      <c r="G300" s="75"/>
      <c r="H300" s="75">
        <v>0</v>
      </c>
      <c r="I300" s="77" t="s">
        <v>206</v>
      </c>
      <c r="J300" s="75"/>
      <c r="K300" s="58" t="str">
        <f xml:space="preserve"> MID(K294,1,7) &amp; TEXT(MID(K294,8,2)+1,"00")</f>
        <v>HAMPER 25</v>
      </c>
      <c r="L300" s="55"/>
    </row>
    <row r="301" spans="1:12" x14ac:dyDescent="0.3">
      <c r="A301" s="75">
        <v>1</v>
      </c>
      <c r="B301" s="76">
        <f>B300+1</f>
        <v>242</v>
      </c>
      <c r="C301" s="75">
        <v>1</v>
      </c>
      <c r="D301" s="75">
        <v>1</v>
      </c>
      <c r="E301" s="75"/>
      <c r="F301" s="58" t="str">
        <f xml:space="preserve"> MID(F300,1,39) &amp; "b13"</f>
        <v xml:space="preserve"> From_ILOX_ChuteStatus.ChuteStatus[25].b13</v>
      </c>
      <c r="G301" s="75"/>
      <c r="H301" s="75">
        <v>0</v>
      </c>
      <c r="I301" s="77" t="s">
        <v>207</v>
      </c>
      <c r="J301" s="75"/>
      <c r="K301" s="58" t="str">
        <f>K300</f>
        <v>HAMPER 25</v>
      </c>
    </row>
    <row r="302" spans="1:12" x14ac:dyDescent="0.3">
      <c r="A302" s="75">
        <v>1</v>
      </c>
      <c r="B302" s="76">
        <f>B301+1</f>
        <v>243</v>
      </c>
      <c r="C302" s="75">
        <v>1</v>
      </c>
      <c r="D302" s="75">
        <v>1</v>
      </c>
      <c r="E302" s="75"/>
      <c r="F302" s="58" t="str">
        <f xml:space="preserve"> MID(F301,1,39) &amp; "b14"</f>
        <v xml:space="preserve"> From_ILOX_ChuteStatus.ChuteStatus[25].b14</v>
      </c>
      <c r="G302" s="75"/>
      <c r="H302" s="75">
        <v>0</v>
      </c>
      <c r="I302" s="77" t="s">
        <v>208</v>
      </c>
      <c r="J302" s="75"/>
      <c r="K302" s="58" t="str">
        <f>K301</f>
        <v>HAMPER 25</v>
      </c>
    </row>
    <row r="303" spans="1:12" x14ac:dyDescent="0.3">
      <c r="A303" s="75">
        <v>1</v>
      </c>
      <c r="B303" s="76">
        <f>B302+1</f>
        <v>244</v>
      </c>
      <c r="C303" s="75">
        <v>1</v>
      </c>
      <c r="D303" s="75">
        <v>1</v>
      </c>
      <c r="E303" s="75"/>
      <c r="F303" s="58" t="str">
        <f xml:space="preserve"> MID(F302,1,39) &amp; "b15"</f>
        <v xml:space="preserve"> From_ILOX_ChuteStatus.ChuteStatus[25].b15</v>
      </c>
      <c r="G303" s="75"/>
      <c r="H303" s="75"/>
      <c r="I303" s="77" t="s">
        <v>209</v>
      </c>
      <c r="J303" s="75"/>
      <c r="K303" s="58" t="str">
        <f>K302</f>
        <v>HAMPER 25</v>
      </c>
    </row>
    <row r="304" spans="1:12" x14ac:dyDescent="0.3">
      <c r="A304" s="75">
        <v>1</v>
      </c>
      <c r="B304" s="76">
        <f t="shared" ref="B304" si="35">B303+1</f>
        <v>245</v>
      </c>
      <c r="C304" s="75">
        <v>1</v>
      </c>
      <c r="D304" s="75">
        <v>1</v>
      </c>
      <c r="E304" s="75"/>
      <c r="F304" s="58" t="str">
        <f xml:space="preserve"> MID(F303,1,39) &amp; "b16"</f>
        <v xml:space="preserve"> From_ILOX_ChuteStatus.ChuteStatus[25].b16</v>
      </c>
      <c r="G304" s="75"/>
      <c r="H304" s="75"/>
      <c r="I304" s="77" t="s">
        <v>210</v>
      </c>
      <c r="J304" s="75"/>
      <c r="K304" s="58" t="str">
        <f>K303</f>
        <v>HAMPER 25</v>
      </c>
    </row>
    <row r="306" spans="1:12" x14ac:dyDescent="0.3">
      <c r="A306" s="75">
        <v>1</v>
      </c>
      <c r="B306" s="76">
        <f>B300+8</f>
        <v>249</v>
      </c>
      <c r="C306" s="75">
        <v>1</v>
      </c>
      <c r="D306" s="75">
        <v>1</v>
      </c>
      <c r="E306" s="75"/>
      <c r="F306" s="58" t="str">
        <f xml:space="preserve"> MID(F300,1,35) &amp; TEXT(MID(F300,36,2)+1,"00") &amp; "]" &amp; RIGHT(F300,LEN(F300)-FIND("]",F300))</f>
        <v xml:space="preserve"> From_ILOX_ChuteStatus.ChuteStatus[26].b12</v>
      </c>
      <c r="G306" s="75"/>
      <c r="H306" s="75">
        <v>0</v>
      </c>
      <c r="I306" s="77" t="s">
        <v>206</v>
      </c>
      <c r="J306" s="75"/>
      <c r="K306" s="58" t="str">
        <f xml:space="preserve"> MID(K300,1,7) &amp; TEXT(MID(K300,8,2)+1,"00")</f>
        <v>HAMPER 26</v>
      </c>
      <c r="L306" s="55"/>
    </row>
    <row r="307" spans="1:12" x14ac:dyDescent="0.3">
      <c r="A307" s="75">
        <v>1</v>
      </c>
      <c r="B307" s="76">
        <f>B306+1</f>
        <v>250</v>
      </c>
      <c r="C307" s="75">
        <v>1</v>
      </c>
      <c r="D307" s="75">
        <v>1</v>
      </c>
      <c r="E307" s="75"/>
      <c r="F307" s="58" t="str">
        <f xml:space="preserve"> MID(F306,1,39) &amp; "b13"</f>
        <v xml:space="preserve"> From_ILOX_ChuteStatus.ChuteStatus[26].b13</v>
      </c>
      <c r="G307" s="75"/>
      <c r="H307" s="75">
        <v>0</v>
      </c>
      <c r="I307" s="77" t="s">
        <v>207</v>
      </c>
      <c r="J307" s="75"/>
      <c r="K307" s="58" t="str">
        <f>K306</f>
        <v>HAMPER 26</v>
      </c>
    </row>
    <row r="308" spans="1:12" x14ac:dyDescent="0.3">
      <c r="A308" s="75">
        <v>1</v>
      </c>
      <c r="B308" s="76">
        <f>B307+1</f>
        <v>251</v>
      </c>
      <c r="C308" s="75">
        <v>1</v>
      </c>
      <c r="D308" s="75">
        <v>1</v>
      </c>
      <c r="E308" s="75"/>
      <c r="F308" s="58" t="str">
        <f xml:space="preserve"> MID(F307,1,39) &amp; "b14"</f>
        <v xml:space="preserve"> From_ILOX_ChuteStatus.ChuteStatus[26].b14</v>
      </c>
      <c r="G308" s="75"/>
      <c r="H308" s="75">
        <v>0</v>
      </c>
      <c r="I308" s="77" t="s">
        <v>208</v>
      </c>
      <c r="J308" s="75"/>
      <c r="K308" s="58" t="str">
        <f>K307</f>
        <v>HAMPER 26</v>
      </c>
    </row>
    <row r="309" spans="1:12" x14ac:dyDescent="0.3">
      <c r="A309" s="75">
        <v>1</v>
      </c>
      <c r="B309" s="76">
        <f>B308+1</f>
        <v>252</v>
      </c>
      <c r="C309" s="75">
        <v>1</v>
      </c>
      <c r="D309" s="75">
        <v>1</v>
      </c>
      <c r="E309" s="75"/>
      <c r="F309" s="58" t="str">
        <f xml:space="preserve"> MID(F308,1,39) &amp; "b15"</f>
        <v xml:space="preserve"> From_ILOX_ChuteStatus.ChuteStatus[26].b15</v>
      </c>
      <c r="G309" s="75"/>
      <c r="H309" s="75"/>
      <c r="I309" s="77" t="s">
        <v>209</v>
      </c>
      <c r="J309" s="75"/>
      <c r="K309" s="58" t="str">
        <f>K308</f>
        <v>HAMPER 26</v>
      </c>
    </row>
    <row r="310" spans="1:12" x14ac:dyDescent="0.3">
      <c r="A310" s="75">
        <v>1</v>
      </c>
      <c r="B310" s="76">
        <f t="shared" ref="B310" si="36">B309+1</f>
        <v>253</v>
      </c>
      <c r="C310" s="75">
        <v>1</v>
      </c>
      <c r="D310" s="75">
        <v>1</v>
      </c>
      <c r="E310" s="75"/>
      <c r="F310" s="58" t="str">
        <f xml:space="preserve"> MID(F309,1,39) &amp; "b16"</f>
        <v xml:space="preserve"> From_ILOX_ChuteStatus.ChuteStatus[26].b16</v>
      </c>
      <c r="G310" s="75"/>
      <c r="H310" s="75"/>
      <c r="I310" s="77" t="s">
        <v>210</v>
      </c>
      <c r="J310" s="75"/>
      <c r="K310" s="58" t="str">
        <f>K309</f>
        <v>HAMPER 26</v>
      </c>
    </row>
    <row r="312" spans="1:12" x14ac:dyDescent="0.3">
      <c r="A312" s="75">
        <v>1</v>
      </c>
      <c r="B312" s="76">
        <f>B306+8</f>
        <v>257</v>
      </c>
      <c r="C312" s="75">
        <v>1</v>
      </c>
      <c r="D312" s="75">
        <v>1</v>
      </c>
      <c r="E312" s="75"/>
      <c r="F312" s="58" t="str">
        <f xml:space="preserve"> MID(F306,1,35) &amp; TEXT(MID(F306,36,2)+1,"00") &amp; "]" &amp; RIGHT(F306,LEN(F306)-FIND("]",F306))</f>
        <v xml:space="preserve"> From_ILOX_ChuteStatus.ChuteStatus[27].b12</v>
      </c>
      <c r="G312" s="75"/>
      <c r="H312" s="75">
        <v>0</v>
      </c>
      <c r="I312" s="77" t="s">
        <v>206</v>
      </c>
      <c r="J312" s="75"/>
      <c r="K312" s="58" t="str">
        <f xml:space="preserve"> MID(K306,1,7) &amp; TEXT(MID(K306,8,2)+1,"00")</f>
        <v>HAMPER 27</v>
      </c>
      <c r="L312" s="55"/>
    </row>
    <row r="313" spans="1:12" x14ac:dyDescent="0.3">
      <c r="A313" s="75">
        <v>1</v>
      </c>
      <c r="B313" s="76">
        <f>B312+1</f>
        <v>258</v>
      </c>
      <c r="C313" s="75">
        <v>1</v>
      </c>
      <c r="D313" s="75">
        <v>1</v>
      </c>
      <c r="E313" s="75"/>
      <c r="F313" s="58" t="str">
        <f xml:space="preserve"> MID(F312,1,39) &amp; "b13"</f>
        <v xml:space="preserve"> From_ILOX_ChuteStatus.ChuteStatus[27].b13</v>
      </c>
      <c r="G313" s="75"/>
      <c r="H313" s="75">
        <v>0</v>
      </c>
      <c r="I313" s="77" t="s">
        <v>207</v>
      </c>
      <c r="J313" s="75"/>
      <c r="K313" s="58" t="str">
        <f>K312</f>
        <v>HAMPER 27</v>
      </c>
    </row>
    <row r="314" spans="1:12" x14ac:dyDescent="0.3">
      <c r="A314" s="75">
        <v>1</v>
      </c>
      <c r="B314" s="76">
        <f>B313+1</f>
        <v>259</v>
      </c>
      <c r="C314" s="75">
        <v>1</v>
      </c>
      <c r="D314" s="75">
        <v>1</v>
      </c>
      <c r="E314" s="75"/>
      <c r="F314" s="58" t="str">
        <f xml:space="preserve"> MID(F313,1,39) &amp; "b14"</f>
        <v xml:space="preserve"> From_ILOX_ChuteStatus.ChuteStatus[27].b14</v>
      </c>
      <c r="G314" s="75"/>
      <c r="H314" s="75">
        <v>0</v>
      </c>
      <c r="I314" s="77" t="s">
        <v>208</v>
      </c>
      <c r="J314" s="75"/>
      <c r="K314" s="58" t="str">
        <f>K313</f>
        <v>HAMPER 27</v>
      </c>
    </row>
    <row r="315" spans="1:12" x14ac:dyDescent="0.3">
      <c r="A315" s="75">
        <v>1</v>
      </c>
      <c r="B315" s="76">
        <f>B314+1</f>
        <v>260</v>
      </c>
      <c r="C315" s="75">
        <v>1</v>
      </c>
      <c r="D315" s="75">
        <v>1</v>
      </c>
      <c r="E315" s="75"/>
      <c r="F315" s="58" t="str">
        <f xml:space="preserve"> MID(F314,1,39) &amp; "b15"</f>
        <v xml:space="preserve"> From_ILOX_ChuteStatus.ChuteStatus[27].b15</v>
      </c>
      <c r="G315" s="75"/>
      <c r="H315" s="75"/>
      <c r="I315" s="77" t="s">
        <v>209</v>
      </c>
      <c r="J315" s="75"/>
      <c r="K315" s="58" t="str">
        <f>K314</f>
        <v>HAMPER 27</v>
      </c>
    </row>
    <row r="316" spans="1:12" x14ac:dyDescent="0.3">
      <c r="A316" s="75">
        <v>1</v>
      </c>
      <c r="B316" s="76">
        <f t="shared" ref="B316" si="37">B315+1</f>
        <v>261</v>
      </c>
      <c r="C316" s="75">
        <v>1</v>
      </c>
      <c r="D316" s="75">
        <v>1</v>
      </c>
      <c r="E316" s="75"/>
      <c r="F316" s="58" t="str">
        <f xml:space="preserve"> MID(F315,1,39) &amp; "b16"</f>
        <v xml:space="preserve"> From_ILOX_ChuteStatus.ChuteStatus[27].b16</v>
      </c>
      <c r="G316" s="75"/>
      <c r="H316" s="75"/>
      <c r="I316" s="77" t="s">
        <v>210</v>
      </c>
      <c r="J316" s="75"/>
      <c r="K316" s="58" t="str">
        <f>K315</f>
        <v>HAMPER 27</v>
      </c>
    </row>
    <row r="318" spans="1:12" x14ac:dyDescent="0.3">
      <c r="A318" s="75">
        <v>1</v>
      </c>
      <c r="B318" s="76">
        <f>B312+8</f>
        <v>265</v>
      </c>
      <c r="C318" s="75">
        <v>1</v>
      </c>
      <c r="D318" s="75">
        <v>1</v>
      </c>
      <c r="E318" s="75"/>
      <c r="F318" s="58" t="str">
        <f xml:space="preserve"> MID(F312,1,35) &amp; TEXT(MID(F312,36,2)+1,"00") &amp; "]" &amp; RIGHT(F312,LEN(F312)-FIND("]",F312))</f>
        <v xml:space="preserve"> From_ILOX_ChuteStatus.ChuteStatus[28].b12</v>
      </c>
      <c r="G318" s="75"/>
      <c r="H318" s="75">
        <v>0</v>
      </c>
      <c r="I318" s="77" t="s">
        <v>206</v>
      </c>
      <c r="J318" s="75"/>
      <c r="K318" s="58" t="str">
        <f xml:space="preserve"> MID(K312,1,7) &amp; TEXT(MID(K312,8,2)+1,"00")</f>
        <v>HAMPER 28</v>
      </c>
      <c r="L318" s="55"/>
    </row>
    <row r="319" spans="1:12" x14ac:dyDescent="0.3">
      <c r="A319" s="75">
        <v>1</v>
      </c>
      <c r="B319" s="76">
        <f>B318+1</f>
        <v>266</v>
      </c>
      <c r="C319" s="75">
        <v>1</v>
      </c>
      <c r="D319" s="75">
        <v>1</v>
      </c>
      <c r="E319" s="75"/>
      <c r="F319" s="58" t="str">
        <f xml:space="preserve"> MID(F318,1,39) &amp; "b13"</f>
        <v xml:space="preserve"> From_ILOX_ChuteStatus.ChuteStatus[28].b13</v>
      </c>
      <c r="G319" s="75"/>
      <c r="H319" s="75">
        <v>0</v>
      </c>
      <c r="I319" s="77" t="s">
        <v>207</v>
      </c>
      <c r="J319" s="75"/>
      <c r="K319" s="58" t="str">
        <f>K318</f>
        <v>HAMPER 28</v>
      </c>
    </row>
    <row r="320" spans="1:12" x14ac:dyDescent="0.3">
      <c r="A320" s="75">
        <v>1</v>
      </c>
      <c r="B320" s="76">
        <f>B319+1</f>
        <v>267</v>
      </c>
      <c r="C320" s="75">
        <v>1</v>
      </c>
      <c r="D320" s="75">
        <v>1</v>
      </c>
      <c r="E320" s="75"/>
      <c r="F320" s="58" t="str">
        <f xml:space="preserve"> MID(F319,1,39) &amp; "b14"</f>
        <v xml:space="preserve"> From_ILOX_ChuteStatus.ChuteStatus[28].b14</v>
      </c>
      <c r="G320" s="75"/>
      <c r="H320" s="75">
        <v>0</v>
      </c>
      <c r="I320" s="77" t="s">
        <v>208</v>
      </c>
      <c r="J320" s="75"/>
      <c r="K320" s="58" t="str">
        <f>K319</f>
        <v>HAMPER 28</v>
      </c>
    </row>
    <row r="321" spans="1:12" x14ac:dyDescent="0.3">
      <c r="A321" s="75">
        <v>1</v>
      </c>
      <c r="B321" s="76">
        <f>B320+1</f>
        <v>268</v>
      </c>
      <c r="C321" s="75">
        <v>1</v>
      </c>
      <c r="D321" s="75">
        <v>1</v>
      </c>
      <c r="E321" s="75"/>
      <c r="F321" s="58" t="str">
        <f xml:space="preserve"> MID(F320,1,39) &amp; "b15"</f>
        <v xml:space="preserve"> From_ILOX_ChuteStatus.ChuteStatus[28].b15</v>
      </c>
      <c r="G321" s="75"/>
      <c r="H321" s="75"/>
      <c r="I321" s="77" t="s">
        <v>209</v>
      </c>
      <c r="J321" s="75"/>
      <c r="K321" s="58" t="str">
        <f>K320</f>
        <v>HAMPER 28</v>
      </c>
    </row>
    <row r="322" spans="1:12" x14ac:dyDescent="0.3">
      <c r="A322" s="75">
        <v>1</v>
      </c>
      <c r="B322" s="76">
        <f t="shared" ref="B322" si="38">B321+1</f>
        <v>269</v>
      </c>
      <c r="C322" s="75">
        <v>1</v>
      </c>
      <c r="D322" s="75">
        <v>1</v>
      </c>
      <c r="E322" s="75"/>
      <c r="F322" s="58" t="str">
        <f xml:space="preserve"> MID(F321,1,39) &amp; "b16"</f>
        <v xml:space="preserve"> From_ILOX_ChuteStatus.ChuteStatus[28].b16</v>
      </c>
      <c r="G322" s="75"/>
      <c r="H322" s="75"/>
      <c r="I322" s="77" t="s">
        <v>210</v>
      </c>
      <c r="J322" s="75"/>
      <c r="K322" s="58" t="str">
        <f>K321</f>
        <v>HAMPER 28</v>
      </c>
    </row>
    <row r="324" spans="1:12" x14ac:dyDescent="0.3">
      <c r="A324" s="75">
        <v>1</v>
      </c>
      <c r="B324" s="76">
        <f>B318+8</f>
        <v>273</v>
      </c>
      <c r="C324" s="75">
        <v>1</v>
      </c>
      <c r="D324" s="75">
        <v>1</v>
      </c>
      <c r="E324" s="75"/>
      <c r="F324" s="58" t="str">
        <f xml:space="preserve"> MID(F318,1,35) &amp; TEXT(MID(F318,36,2)+1,"00") &amp; "]" &amp; RIGHT(F318,LEN(F318)-FIND("]",F318))</f>
        <v xml:space="preserve"> From_ILOX_ChuteStatus.ChuteStatus[29].b12</v>
      </c>
      <c r="G324" s="75"/>
      <c r="H324" s="75">
        <v>0</v>
      </c>
      <c r="I324" s="77" t="s">
        <v>206</v>
      </c>
      <c r="J324" s="75"/>
      <c r="K324" s="58" t="str">
        <f xml:space="preserve"> MID(K318,1,7) &amp; TEXT(MID(K318,8,2)+1,"00")</f>
        <v>HAMPER 29</v>
      </c>
      <c r="L324" s="55"/>
    </row>
    <row r="325" spans="1:12" x14ac:dyDescent="0.3">
      <c r="A325" s="75">
        <v>1</v>
      </c>
      <c r="B325" s="76">
        <f>B324+1</f>
        <v>274</v>
      </c>
      <c r="C325" s="75">
        <v>1</v>
      </c>
      <c r="D325" s="75">
        <v>1</v>
      </c>
      <c r="E325" s="75"/>
      <c r="F325" s="58" t="str">
        <f xml:space="preserve"> MID(F324,1,39) &amp; "b13"</f>
        <v xml:space="preserve"> From_ILOX_ChuteStatus.ChuteStatus[29].b13</v>
      </c>
      <c r="G325" s="75"/>
      <c r="H325" s="75">
        <v>0</v>
      </c>
      <c r="I325" s="77" t="s">
        <v>207</v>
      </c>
      <c r="J325" s="75"/>
      <c r="K325" s="58" t="str">
        <f>K324</f>
        <v>HAMPER 29</v>
      </c>
    </row>
    <row r="326" spans="1:12" x14ac:dyDescent="0.3">
      <c r="A326" s="75">
        <v>1</v>
      </c>
      <c r="B326" s="76">
        <f>B325+1</f>
        <v>275</v>
      </c>
      <c r="C326" s="75">
        <v>1</v>
      </c>
      <c r="D326" s="75">
        <v>1</v>
      </c>
      <c r="E326" s="75"/>
      <c r="F326" s="58" t="str">
        <f xml:space="preserve"> MID(F325,1,39) &amp; "b14"</f>
        <v xml:space="preserve"> From_ILOX_ChuteStatus.ChuteStatus[29].b14</v>
      </c>
      <c r="G326" s="75"/>
      <c r="H326" s="75">
        <v>0</v>
      </c>
      <c r="I326" s="77" t="s">
        <v>208</v>
      </c>
      <c r="J326" s="75"/>
      <c r="K326" s="58" t="str">
        <f>K325</f>
        <v>HAMPER 29</v>
      </c>
    </row>
    <row r="327" spans="1:12" x14ac:dyDescent="0.3">
      <c r="A327" s="75">
        <v>1</v>
      </c>
      <c r="B327" s="76">
        <f>B326+1</f>
        <v>276</v>
      </c>
      <c r="C327" s="75">
        <v>1</v>
      </c>
      <c r="D327" s="75">
        <v>1</v>
      </c>
      <c r="E327" s="75"/>
      <c r="F327" s="58" t="str">
        <f xml:space="preserve"> MID(F326,1,39) &amp; "b15"</f>
        <v xml:space="preserve"> From_ILOX_ChuteStatus.ChuteStatus[29].b15</v>
      </c>
      <c r="G327" s="75"/>
      <c r="H327" s="75"/>
      <c r="I327" s="77" t="s">
        <v>209</v>
      </c>
      <c r="J327" s="75"/>
      <c r="K327" s="58" t="str">
        <f>K326</f>
        <v>HAMPER 29</v>
      </c>
    </row>
    <row r="328" spans="1:12" x14ac:dyDescent="0.3">
      <c r="A328" s="75">
        <v>1</v>
      </c>
      <c r="B328" s="76">
        <f t="shared" ref="B328" si="39">B327+1</f>
        <v>277</v>
      </c>
      <c r="C328" s="75">
        <v>1</v>
      </c>
      <c r="D328" s="75">
        <v>1</v>
      </c>
      <c r="E328" s="75"/>
      <c r="F328" s="58" t="str">
        <f xml:space="preserve"> MID(F327,1,39) &amp; "b16"</f>
        <v xml:space="preserve"> From_ILOX_ChuteStatus.ChuteStatus[29].b16</v>
      </c>
      <c r="G328" s="75"/>
      <c r="H328" s="75"/>
      <c r="I328" s="77" t="s">
        <v>210</v>
      </c>
      <c r="J328" s="75"/>
      <c r="K328" s="58" t="str">
        <f>K327</f>
        <v>HAMPER 29</v>
      </c>
    </row>
    <row r="330" spans="1:12" x14ac:dyDescent="0.3">
      <c r="A330" s="75">
        <v>1</v>
      </c>
      <c r="B330" s="76">
        <f>B324+8</f>
        <v>281</v>
      </c>
      <c r="C330" s="75">
        <v>1</v>
      </c>
      <c r="D330" s="75">
        <v>1</v>
      </c>
      <c r="E330" s="75"/>
      <c r="F330" s="58" t="str">
        <f xml:space="preserve"> MID(F324,1,35) &amp; TEXT(MID(F324,36,2)+1,"00") &amp; "]" &amp; RIGHT(F324,LEN(F324)-FIND("]",F324))</f>
        <v xml:space="preserve"> From_ILOX_ChuteStatus.ChuteStatus[30].b12</v>
      </c>
      <c r="G330" s="75"/>
      <c r="H330" s="75">
        <v>0</v>
      </c>
      <c r="I330" s="77" t="s">
        <v>206</v>
      </c>
      <c r="J330" s="75"/>
      <c r="K330" s="58" t="str">
        <f xml:space="preserve"> MID(K324,1,7) &amp; TEXT(MID(K324,8,2)+1,"00")</f>
        <v>HAMPER 30</v>
      </c>
      <c r="L330" s="55"/>
    </row>
    <row r="331" spans="1:12" x14ac:dyDescent="0.3">
      <c r="A331" s="75">
        <v>1</v>
      </c>
      <c r="B331" s="76">
        <f>B330+1</f>
        <v>282</v>
      </c>
      <c r="C331" s="75">
        <v>1</v>
      </c>
      <c r="D331" s="75">
        <v>1</v>
      </c>
      <c r="E331" s="75"/>
      <c r="F331" s="58" t="str">
        <f xml:space="preserve"> MID(F330,1,39) &amp; "b13"</f>
        <v xml:space="preserve"> From_ILOX_ChuteStatus.ChuteStatus[30].b13</v>
      </c>
      <c r="G331" s="75"/>
      <c r="H331" s="75">
        <v>0</v>
      </c>
      <c r="I331" s="77" t="s">
        <v>207</v>
      </c>
      <c r="J331" s="75"/>
      <c r="K331" s="58" t="str">
        <f>K330</f>
        <v>HAMPER 30</v>
      </c>
    </row>
    <row r="332" spans="1:12" x14ac:dyDescent="0.3">
      <c r="A332" s="75">
        <v>1</v>
      </c>
      <c r="B332" s="76">
        <f>B331+1</f>
        <v>283</v>
      </c>
      <c r="C332" s="75">
        <v>1</v>
      </c>
      <c r="D332" s="75">
        <v>1</v>
      </c>
      <c r="E332" s="75"/>
      <c r="F332" s="58" t="str">
        <f xml:space="preserve"> MID(F331,1,39) &amp; "b14"</f>
        <v xml:space="preserve"> From_ILOX_ChuteStatus.ChuteStatus[30].b14</v>
      </c>
      <c r="G332" s="75"/>
      <c r="H332" s="75">
        <v>0</v>
      </c>
      <c r="I332" s="77" t="s">
        <v>208</v>
      </c>
      <c r="J332" s="75"/>
      <c r="K332" s="58" t="str">
        <f>K331</f>
        <v>HAMPER 30</v>
      </c>
    </row>
    <row r="333" spans="1:12" x14ac:dyDescent="0.3">
      <c r="A333" s="75">
        <v>1</v>
      </c>
      <c r="B333" s="76">
        <f>B332+1</f>
        <v>284</v>
      </c>
      <c r="C333" s="75">
        <v>1</v>
      </c>
      <c r="D333" s="75">
        <v>1</v>
      </c>
      <c r="E333" s="75"/>
      <c r="F333" s="58" t="str">
        <f xml:space="preserve"> MID(F332,1,39) &amp; "b15"</f>
        <v xml:space="preserve"> From_ILOX_ChuteStatus.ChuteStatus[30].b15</v>
      </c>
      <c r="G333" s="75"/>
      <c r="H333" s="75"/>
      <c r="I333" s="77" t="s">
        <v>209</v>
      </c>
      <c r="J333" s="75"/>
      <c r="K333" s="58" t="str">
        <f>K332</f>
        <v>HAMPER 30</v>
      </c>
    </row>
    <row r="334" spans="1:12" x14ac:dyDescent="0.3">
      <c r="A334" s="75">
        <v>1</v>
      </c>
      <c r="B334" s="76">
        <f t="shared" ref="B334" si="40">B333+1</f>
        <v>285</v>
      </c>
      <c r="C334" s="75">
        <v>1</v>
      </c>
      <c r="D334" s="75">
        <v>1</v>
      </c>
      <c r="E334" s="75"/>
      <c r="F334" s="58" t="str">
        <f xml:space="preserve"> MID(F333,1,39) &amp; "b16"</f>
        <v xml:space="preserve"> From_ILOX_ChuteStatus.ChuteStatus[30].b16</v>
      </c>
      <c r="G334" s="75"/>
      <c r="H334" s="75"/>
      <c r="I334" s="77" t="s">
        <v>210</v>
      </c>
      <c r="J334" s="75"/>
      <c r="K334" s="58" t="str">
        <f>K333</f>
        <v>HAMPER 30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F38" sqref="F38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501</v>
      </c>
      <c r="C4" s="48" t="s">
        <v>85</v>
      </c>
      <c r="D4" s="48" t="s">
        <v>502</v>
      </c>
      <c r="E4" s="48" t="s">
        <v>503</v>
      </c>
      <c r="F4" s="55" t="s">
        <v>932</v>
      </c>
      <c r="G4" s="55" t="s">
        <v>931</v>
      </c>
    </row>
    <row r="5" spans="1:7" x14ac:dyDescent="0.3">
      <c r="A5" s="55">
        <v>1</v>
      </c>
      <c r="B5" s="48">
        <v>1</v>
      </c>
      <c r="C5" s="55" t="s">
        <v>911</v>
      </c>
      <c r="D5" s="48">
        <v>10</v>
      </c>
      <c r="E5" s="55" t="s">
        <v>910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912</v>
      </c>
      <c r="D6" s="48">
        <v>20</v>
      </c>
      <c r="E6" s="55" t="s">
        <v>910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908</v>
      </c>
      <c r="D7" s="48">
        <v>10</v>
      </c>
      <c r="E7" s="55" t="s">
        <v>910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909</v>
      </c>
      <c r="D8" s="48">
        <v>20</v>
      </c>
      <c r="E8" s="55" t="s">
        <v>910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1399</v>
      </c>
      <c r="D9" s="48">
        <v>1</v>
      </c>
      <c r="E9" s="55" t="s">
        <v>1400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914</v>
      </c>
      <c r="D10" s="48">
        <v>900</v>
      </c>
      <c r="E10" s="55" t="s">
        <v>915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969</v>
      </c>
      <c r="D11" s="48">
        <v>2000</v>
      </c>
      <c r="E11" s="48" t="s">
        <v>505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504</v>
      </c>
      <c r="D12" s="48">
        <v>4000</v>
      </c>
      <c r="E12" s="48" t="s">
        <v>505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506</v>
      </c>
      <c r="D13" s="48">
        <v>4000</v>
      </c>
      <c r="E13" s="48" t="s">
        <v>505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507</v>
      </c>
      <c r="D14" s="48">
        <v>4000</v>
      </c>
      <c r="E14" s="48" t="s">
        <v>505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916</v>
      </c>
      <c r="D15" s="48">
        <v>4000</v>
      </c>
      <c r="E15" s="48" t="s">
        <v>505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917</v>
      </c>
      <c r="D16" s="48">
        <v>4000</v>
      </c>
      <c r="E16" s="48" t="s">
        <v>505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944</v>
      </c>
      <c r="D17" s="48">
        <v>885</v>
      </c>
      <c r="E17" s="55" t="s">
        <v>945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946</v>
      </c>
      <c r="D18" s="48">
        <v>1700</v>
      </c>
      <c r="E18" s="48" t="s">
        <v>505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947</v>
      </c>
      <c r="D19" s="48">
        <v>2050</v>
      </c>
      <c r="E19" s="55" t="s">
        <v>945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948</v>
      </c>
      <c r="D20" s="48">
        <v>13631</v>
      </c>
      <c r="E20" s="55" t="s">
        <v>945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956</v>
      </c>
      <c r="D21" s="48">
        <v>2580</v>
      </c>
      <c r="E21" s="55" t="s">
        <v>945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961</v>
      </c>
      <c r="D22" s="48">
        <v>100</v>
      </c>
      <c r="E22" s="55" t="s">
        <v>960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963</v>
      </c>
      <c r="D23" s="48">
        <v>170</v>
      </c>
      <c r="E23" s="55" t="s">
        <v>960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962</v>
      </c>
      <c r="D24" s="48">
        <v>170</v>
      </c>
      <c r="E24" s="55" t="s">
        <v>960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A46" workbookViewId="0">
      <selection activeCell="D83" sqref="D83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33"/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1390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 t="s">
        <v>377</v>
      </c>
      <c r="S7" s="29" t="s">
        <v>378</v>
      </c>
      <c r="T7" s="29" t="s">
        <v>379</v>
      </c>
      <c r="U7" s="29" t="s">
        <v>376</v>
      </c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495</v>
      </c>
      <c r="R9" s="53" t="s">
        <v>494</v>
      </c>
      <c r="S9" s="53" t="s">
        <v>493</v>
      </c>
      <c r="T9" s="53" t="s">
        <v>492</v>
      </c>
      <c r="U9" s="53" t="s">
        <v>491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970</v>
      </c>
      <c r="S11" s="57" t="s">
        <v>798</v>
      </c>
      <c r="T11" s="57" t="s">
        <v>797</v>
      </c>
      <c r="U11" s="57" t="s">
        <v>796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874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482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852</v>
      </c>
      <c r="O39" s="55" t="s">
        <v>851</v>
      </c>
      <c r="P39" s="55" t="s">
        <v>782</v>
      </c>
      <c r="Q39" s="37" t="s">
        <v>481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696</v>
      </c>
      <c r="S56" s="54" t="s">
        <v>480</v>
      </c>
      <c r="T56" s="54" t="s">
        <v>479</v>
      </c>
      <c r="U56" s="54" t="s">
        <v>478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52" workbookViewId="0">
      <selection activeCell="H95" sqref="H95:L95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795</v>
      </c>
      <c r="I5" s="66" t="s">
        <v>853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878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394</v>
      </c>
      <c r="U7" s="30" t="s">
        <v>395</v>
      </c>
      <c r="V7" s="51" t="s">
        <v>385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387</v>
      </c>
      <c r="M9" s="39" t="s">
        <v>388</v>
      </c>
      <c r="N9" s="52" t="s">
        <v>386</v>
      </c>
      <c r="O9" s="39" t="s">
        <v>389</v>
      </c>
      <c r="P9" s="39" t="s">
        <v>390</v>
      </c>
      <c r="Q9" s="39" t="s">
        <v>391</v>
      </c>
      <c r="R9" s="52" t="s">
        <v>392</v>
      </c>
      <c r="S9" s="52" t="s">
        <v>393</v>
      </c>
      <c r="T9" s="39" t="s">
        <v>394</v>
      </c>
      <c r="U9" s="39" t="s">
        <v>395</v>
      </c>
      <c r="V9" s="52" t="s">
        <v>385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935</v>
      </c>
      <c r="N11" s="66" t="s">
        <v>934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855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Q15" s="55" t="s">
        <v>608</v>
      </c>
      <c r="R15" s="55" t="s">
        <v>607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599</v>
      </c>
      <c r="R17" s="55" t="s">
        <v>598</v>
      </c>
      <c r="S17" s="27" t="s">
        <v>597</v>
      </c>
      <c r="T17" s="55" t="s">
        <v>596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882</v>
      </c>
      <c r="R19" s="27" t="s">
        <v>881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613</v>
      </c>
      <c r="R21" s="55" t="s">
        <v>612</v>
      </c>
      <c r="S21" s="55" t="s">
        <v>611</v>
      </c>
      <c r="T21" s="55" t="s">
        <v>610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886</v>
      </c>
      <c r="R23" s="55" t="s">
        <v>885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617</v>
      </c>
      <c r="R25" s="55" t="s">
        <v>616</v>
      </c>
      <c r="S25" s="55" t="s">
        <v>615</v>
      </c>
      <c r="T25" s="55" t="s">
        <v>614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950</v>
      </c>
      <c r="Q27" s="55" t="s">
        <v>890</v>
      </c>
      <c r="R27" s="55" t="s">
        <v>889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927</v>
      </c>
      <c r="R29" s="55" t="s">
        <v>926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872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873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893</v>
      </c>
      <c r="U37" s="27" t="s">
        <v>892</v>
      </c>
      <c r="V37" s="57" t="s">
        <v>891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895</v>
      </c>
      <c r="P39" s="29" t="s">
        <v>339</v>
      </c>
      <c r="Q39" s="55" t="s">
        <v>320</v>
      </c>
      <c r="R39" s="55" t="s">
        <v>319</v>
      </c>
      <c r="S39" s="27" t="s">
        <v>497</v>
      </c>
      <c r="T39" s="29" t="s">
        <v>338</v>
      </c>
      <c r="U39" s="41" t="s">
        <v>496</v>
      </c>
      <c r="V39" s="57" t="s">
        <v>918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1044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871</v>
      </c>
      <c r="S49" s="55" t="s">
        <v>870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1044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839</v>
      </c>
      <c r="N51" s="27" t="s">
        <v>838</v>
      </c>
      <c r="O51" s="27" t="s">
        <v>837</v>
      </c>
      <c r="P51" s="27" t="s">
        <v>840</v>
      </c>
      <c r="Q51" s="55" t="s">
        <v>875</v>
      </c>
      <c r="R51" s="27" t="s">
        <v>254</v>
      </c>
      <c r="S51" s="27" t="s">
        <v>153</v>
      </c>
      <c r="T51" s="27" t="s">
        <v>835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425</v>
      </c>
      <c r="L54" s="33" t="s">
        <v>424</v>
      </c>
      <c r="M54" s="33" t="s">
        <v>423</v>
      </c>
      <c r="N54" s="29" t="s">
        <v>422</v>
      </c>
      <c r="O54" s="33" t="s">
        <v>421</v>
      </c>
      <c r="P54" s="33" t="s">
        <v>420</v>
      </c>
      <c r="Q54" s="33" t="s">
        <v>419</v>
      </c>
      <c r="R54" s="29" t="s">
        <v>418</v>
      </c>
      <c r="S54" s="33"/>
      <c r="T54" s="33" t="s">
        <v>417</v>
      </c>
      <c r="U54" s="33" t="s">
        <v>416</v>
      </c>
      <c r="V54" s="33" t="s">
        <v>415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426</v>
      </c>
      <c r="H56" s="61" t="s">
        <v>427</v>
      </c>
      <c r="I56" s="61" t="s">
        <v>428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444</v>
      </c>
      <c r="H58" s="74" t="s">
        <v>443</v>
      </c>
      <c r="I58" s="74" t="s">
        <v>442</v>
      </c>
      <c r="J58" s="74" t="s">
        <v>441</v>
      </c>
      <c r="K58" s="74" t="s">
        <v>440</v>
      </c>
      <c r="L58" s="74" t="s">
        <v>439</v>
      </c>
      <c r="M58" s="74" t="s">
        <v>438</v>
      </c>
      <c r="N58" s="74" t="s">
        <v>437</v>
      </c>
      <c r="O58" s="74" t="s">
        <v>436</v>
      </c>
      <c r="P58" s="74" t="s">
        <v>435</v>
      </c>
      <c r="Q58" s="74" t="s">
        <v>434</v>
      </c>
      <c r="R58" s="74" t="s">
        <v>433</v>
      </c>
      <c r="S58" s="74" t="s">
        <v>432</v>
      </c>
      <c r="T58" s="74" t="s">
        <v>431</v>
      </c>
      <c r="U58" s="74" t="s">
        <v>430</v>
      </c>
      <c r="V58" s="74" t="s">
        <v>429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445</v>
      </c>
      <c r="H60" s="74" t="s">
        <v>446</v>
      </c>
      <c r="I60" s="74" t="s">
        <v>447</v>
      </c>
      <c r="J60" s="74" t="s">
        <v>448</v>
      </c>
      <c r="K60" s="74" t="s">
        <v>449</v>
      </c>
      <c r="L60" s="74" t="s">
        <v>450</v>
      </c>
      <c r="M60" s="74" t="s">
        <v>451</v>
      </c>
      <c r="N60" s="74" t="s">
        <v>452</v>
      </c>
      <c r="O60" s="74" t="s">
        <v>453</v>
      </c>
      <c r="P60" s="74" t="s">
        <v>454</v>
      </c>
      <c r="Q60" s="74" t="s">
        <v>455</v>
      </c>
      <c r="R60" s="74" t="s">
        <v>456</v>
      </c>
      <c r="S60" s="74" t="s">
        <v>457</v>
      </c>
      <c r="T60" s="74" t="s">
        <v>458</v>
      </c>
      <c r="U60" s="74" t="s">
        <v>459</v>
      </c>
      <c r="V60" s="74" t="s">
        <v>460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850</v>
      </c>
      <c r="V62" s="57" t="s">
        <v>849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29">
        <f t="shared" si="34"/>
        <v>927</v>
      </c>
      <c r="I93" s="29">
        <f t="shared" si="34"/>
        <v>926</v>
      </c>
      <c r="J93" s="29">
        <f t="shared" si="34"/>
        <v>925</v>
      </c>
      <c r="K93" s="29">
        <f t="shared" si="34"/>
        <v>924</v>
      </c>
      <c r="L93" s="29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28</v>
      </c>
      <c r="G95" s="33">
        <f t="shared" si="0"/>
        <v>960</v>
      </c>
      <c r="H95" s="29">
        <f t="shared" si="34"/>
        <v>959</v>
      </c>
      <c r="I95" s="29">
        <f t="shared" si="34"/>
        <v>958</v>
      </c>
      <c r="J95" s="29">
        <f t="shared" si="34"/>
        <v>957</v>
      </c>
      <c r="K95" s="29">
        <f t="shared" si="34"/>
        <v>956</v>
      </c>
      <c r="L95" s="29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5"/>
  <sheetViews>
    <sheetView workbookViewId="0">
      <selection activeCell="E11" sqref="E11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949</v>
      </c>
      <c r="F5" s="19" t="s">
        <v>86</v>
      </c>
      <c r="G5" s="31" t="s">
        <v>470</v>
      </c>
      <c r="H5" s="31" t="s">
        <v>471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0</v>
      </c>
      <c r="F6" s="58" t="s">
        <v>1415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75">
        <v>0</v>
      </c>
      <c r="F7" s="58" t="s">
        <v>1416</v>
      </c>
      <c r="G7" s="1">
        <f>G6</f>
        <v>0</v>
      </c>
      <c r="H7" s="1">
        <f>H6</f>
        <v>0</v>
      </c>
    </row>
    <row r="8" spans="1:8" x14ac:dyDescent="0.3">
      <c r="A8" s="1">
        <f t="shared" ref="A8:A35" si="0">A7</f>
        <v>1</v>
      </c>
      <c r="B8" s="1">
        <f t="shared" ref="B8:B35" si="1">B7+1</f>
        <v>3</v>
      </c>
      <c r="C8" s="1">
        <v>4</v>
      </c>
      <c r="D8" s="62" t="s">
        <v>27</v>
      </c>
      <c r="E8" s="1">
        <v>4</v>
      </c>
      <c r="F8" s="58" t="s">
        <v>1417</v>
      </c>
      <c r="G8" s="1">
        <f t="shared" ref="G8:G35" si="2">G7</f>
        <v>0</v>
      </c>
      <c r="H8" s="1">
        <f t="shared" ref="H8:H35" si="3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0</v>
      </c>
      <c r="F9" s="58" t="s">
        <v>1418</v>
      </c>
      <c r="G9" s="1">
        <f t="shared" si="2"/>
        <v>0</v>
      </c>
      <c r="H9" s="1">
        <f t="shared" si="3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1153</v>
      </c>
      <c r="E10" s="1">
        <f t="shared" ref="E10:E35" si="4">E8+2</f>
        <v>6</v>
      </c>
      <c r="F10" s="58" t="s">
        <v>1419</v>
      </c>
      <c r="G10" s="1">
        <f t="shared" si="2"/>
        <v>0</v>
      </c>
      <c r="H10" s="1">
        <f t="shared" si="3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si="4"/>
        <v>2</v>
      </c>
      <c r="F11" s="58" t="s">
        <v>1420</v>
      </c>
      <c r="G11" s="1">
        <f t="shared" si="2"/>
        <v>0</v>
      </c>
      <c r="H11" s="1">
        <f t="shared" si="3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1154</v>
      </c>
      <c r="E12" s="1">
        <f t="shared" si="4"/>
        <v>8</v>
      </c>
      <c r="F12" s="58" t="s">
        <v>1421</v>
      </c>
      <c r="G12" s="1">
        <f t="shared" si="2"/>
        <v>0</v>
      </c>
      <c r="H12" s="1">
        <f t="shared" si="3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1155</v>
      </c>
      <c r="E13" s="1">
        <f t="shared" si="4"/>
        <v>4</v>
      </c>
      <c r="F13" s="58" t="s">
        <v>1422</v>
      </c>
      <c r="G13" s="1">
        <f t="shared" si="2"/>
        <v>0</v>
      </c>
      <c r="H13" s="1">
        <f t="shared" si="3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1156</v>
      </c>
      <c r="E14" s="1">
        <f t="shared" si="4"/>
        <v>10</v>
      </c>
      <c r="F14" s="58" t="s">
        <v>1423</v>
      </c>
      <c r="G14" s="1">
        <f t="shared" si="2"/>
        <v>0</v>
      </c>
      <c r="H14" s="1">
        <f t="shared" si="3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1157</v>
      </c>
      <c r="E15" s="1">
        <f t="shared" si="4"/>
        <v>6</v>
      </c>
      <c r="F15" s="58" t="s">
        <v>1424</v>
      </c>
      <c r="G15" s="1">
        <f t="shared" si="2"/>
        <v>0</v>
      </c>
      <c r="H15" s="1">
        <f t="shared" si="3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1158</v>
      </c>
      <c r="E16" s="1">
        <f t="shared" si="4"/>
        <v>12</v>
      </c>
      <c r="F16" s="58" t="s">
        <v>1425</v>
      </c>
      <c r="G16" s="1">
        <f t="shared" si="2"/>
        <v>0</v>
      </c>
      <c r="H16" s="1">
        <f t="shared" si="3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1159</v>
      </c>
      <c r="E17" s="1">
        <f t="shared" si="4"/>
        <v>8</v>
      </c>
      <c r="F17" s="58" t="s">
        <v>1426</v>
      </c>
      <c r="G17" s="1">
        <f t="shared" si="2"/>
        <v>0</v>
      </c>
      <c r="H17" s="1">
        <f t="shared" si="3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1160</v>
      </c>
      <c r="E18" s="1">
        <f t="shared" si="4"/>
        <v>14</v>
      </c>
      <c r="F18" s="58" t="s">
        <v>1427</v>
      </c>
      <c r="G18" s="1">
        <f t="shared" si="2"/>
        <v>0</v>
      </c>
      <c r="H18" s="1">
        <f t="shared" si="3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1161</v>
      </c>
      <c r="E19" s="1">
        <f t="shared" si="4"/>
        <v>10</v>
      </c>
      <c r="F19" s="58" t="s">
        <v>1428</v>
      </c>
      <c r="G19" s="1">
        <f t="shared" si="2"/>
        <v>0</v>
      </c>
      <c r="H19" s="1">
        <f t="shared" si="3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1162</v>
      </c>
      <c r="E20" s="1">
        <f t="shared" si="4"/>
        <v>16</v>
      </c>
      <c r="F20" s="58" t="s">
        <v>1429</v>
      </c>
      <c r="G20" s="1">
        <f t="shared" si="2"/>
        <v>0</v>
      </c>
      <c r="H20" s="1">
        <f t="shared" si="3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1163</v>
      </c>
      <c r="E21" s="1">
        <f t="shared" si="4"/>
        <v>12</v>
      </c>
      <c r="F21" s="58" t="s">
        <v>1430</v>
      </c>
      <c r="G21" s="1">
        <f t="shared" si="2"/>
        <v>0</v>
      </c>
      <c r="H21" s="1">
        <f t="shared" si="3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1404</v>
      </c>
      <c r="E22" s="75">
        <f t="shared" si="4"/>
        <v>18</v>
      </c>
      <c r="F22" s="58" t="s">
        <v>1431</v>
      </c>
      <c r="G22" s="75">
        <f t="shared" si="2"/>
        <v>0</v>
      </c>
      <c r="H22" s="75">
        <f t="shared" si="3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1164</v>
      </c>
      <c r="E23" s="75">
        <f t="shared" si="4"/>
        <v>14</v>
      </c>
      <c r="F23" s="58" t="s">
        <v>1432</v>
      </c>
      <c r="G23" s="75">
        <f t="shared" si="2"/>
        <v>0</v>
      </c>
      <c r="H23" s="75">
        <f t="shared" si="3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1406</v>
      </c>
      <c r="E24" s="75">
        <f t="shared" si="4"/>
        <v>20</v>
      </c>
      <c r="F24" s="58" t="s">
        <v>1433</v>
      </c>
      <c r="G24" s="75">
        <f t="shared" si="2"/>
        <v>0</v>
      </c>
      <c r="H24" s="75">
        <f t="shared" si="3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1405</v>
      </c>
      <c r="E25" s="75">
        <f t="shared" si="4"/>
        <v>16</v>
      </c>
      <c r="F25" s="58" t="s">
        <v>1434</v>
      </c>
      <c r="G25" s="75">
        <f t="shared" si="2"/>
        <v>0</v>
      </c>
      <c r="H25" s="75">
        <f t="shared" si="3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1407</v>
      </c>
      <c r="E26" s="75">
        <f t="shared" si="4"/>
        <v>22</v>
      </c>
      <c r="F26" s="58" t="s">
        <v>1435</v>
      </c>
      <c r="G26" s="75">
        <f t="shared" si="2"/>
        <v>0</v>
      </c>
      <c r="H26" s="75">
        <f t="shared" si="3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1410</v>
      </c>
      <c r="E27" s="75">
        <f t="shared" si="4"/>
        <v>18</v>
      </c>
      <c r="F27" s="58" t="s">
        <v>1436</v>
      </c>
      <c r="G27" s="75">
        <f t="shared" si="2"/>
        <v>0</v>
      </c>
      <c r="H27" s="75">
        <f t="shared" si="3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1411</v>
      </c>
      <c r="E28" s="75">
        <f t="shared" si="4"/>
        <v>24</v>
      </c>
      <c r="F28" s="58" t="s">
        <v>1437</v>
      </c>
      <c r="G28" s="75">
        <f t="shared" si="2"/>
        <v>0</v>
      </c>
      <c r="H28" s="75">
        <f t="shared" si="3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1412</v>
      </c>
      <c r="E29" s="75">
        <f t="shared" si="4"/>
        <v>20</v>
      </c>
      <c r="F29" s="58" t="s">
        <v>1438</v>
      </c>
      <c r="G29" s="75">
        <f t="shared" si="2"/>
        <v>0</v>
      </c>
      <c r="H29" s="75">
        <f t="shared" si="3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1408</v>
      </c>
      <c r="E30" s="75">
        <f t="shared" si="4"/>
        <v>26</v>
      </c>
      <c r="F30" s="58" t="s">
        <v>1439</v>
      </c>
      <c r="G30" s="75">
        <f t="shared" si="2"/>
        <v>0</v>
      </c>
      <c r="H30" s="75">
        <f t="shared" si="3"/>
        <v>0</v>
      </c>
    </row>
    <row r="31" spans="1:8" x14ac:dyDescent="0.3">
      <c r="A31" s="75">
        <f t="shared" si="0"/>
        <v>1</v>
      </c>
      <c r="B31" s="75">
        <f t="shared" si="1"/>
        <v>26</v>
      </c>
      <c r="C31" s="75">
        <v>25</v>
      </c>
      <c r="D31" s="58" t="s">
        <v>1409</v>
      </c>
      <c r="E31" s="75">
        <f t="shared" si="4"/>
        <v>22</v>
      </c>
      <c r="F31" s="58" t="s">
        <v>1440</v>
      </c>
      <c r="G31" s="75">
        <f t="shared" si="2"/>
        <v>0</v>
      </c>
      <c r="H31" s="75">
        <f t="shared" si="3"/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1414</v>
      </c>
      <c r="E32" s="75">
        <f t="shared" si="4"/>
        <v>28</v>
      </c>
      <c r="F32" s="58" t="s">
        <v>1443</v>
      </c>
      <c r="G32" s="75">
        <f t="shared" si="2"/>
        <v>0</v>
      </c>
      <c r="H32" s="75">
        <f t="shared" si="3"/>
        <v>0</v>
      </c>
    </row>
    <row r="33" spans="1:8" x14ac:dyDescent="0.3">
      <c r="A33" s="75">
        <f t="shared" si="0"/>
        <v>1</v>
      </c>
      <c r="B33" s="75">
        <f t="shared" si="1"/>
        <v>28</v>
      </c>
      <c r="C33" s="75">
        <v>27</v>
      </c>
      <c r="D33" s="58" t="s">
        <v>1403</v>
      </c>
      <c r="E33" s="75">
        <f t="shared" si="4"/>
        <v>24</v>
      </c>
      <c r="F33" s="58" t="s">
        <v>1441</v>
      </c>
      <c r="G33" s="75">
        <f t="shared" si="2"/>
        <v>0</v>
      </c>
      <c r="H33" s="75">
        <f t="shared" si="3"/>
        <v>0</v>
      </c>
    </row>
    <row r="34" spans="1:8" x14ac:dyDescent="0.3">
      <c r="A34" s="75">
        <f t="shared" si="0"/>
        <v>1</v>
      </c>
      <c r="B34" s="75">
        <f t="shared" si="1"/>
        <v>29</v>
      </c>
      <c r="C34" s="75">
        <v>30</v>
      </c>
      <c r="D34" s="58" t="s">
        <v>1445</v>
      </c>
      <c r="E34" s="75">
        <f t="shared" si="4"/>
        <v>30</v>
      </c>
      <c r="F34" s="58" t="s">
        <v>1447</v>
      </c>
      <c r="G34" s="75">
        <f t="shared" si="2"/>
        <v>0</v>
      </c>
      <c r="H34" s="75">
        <f t="shared" si="3"/>
        <v>0</v>
      </c>
    </row>
    <row r="35" spans="1:8" x14ac:dyDescent="0.3">
      <c r="A35" s="75">
        <f t="shared" si="0"/>
        <v>1</v>
      </c>
      <c r="B35" s="75">
        <f t="shared" si="1"/>
        <v>30</v>
      </c>
      <c r="C35" s="75">
        <v>29</v>
      </c>
      <c r="D35" s="58" t="s">
        <v>1413</v>
      </c>
      <c r="E35" s="75">
        <f t="shared" si="4"/>
        <v>26</v>
      </c>
      <c r="F35" s="58" t="s">
        <v>1448</v>
      </c>
      <c r="G35" s="75">
        <f t="shared" si="2"/>
        <v>0</v>
      </c>
      <c r="H35" s="75">
        <f t="shared" si="3"/>
        <v>0</v>
      </c>
    </row>
    <row r="36" spans="1:8" x14ac:dyDescent="0.3">
      <c r="A36" s="75">
        <v>1</v>
      </c>
      <c r="B36" s="75">
        <v>31</v>
      </c>
      <c r="C36" s="75">
        <v>31</v>
      </c>
      <c r="D36" s="58" t="s">
        <v>1446</v>
      </c>
      <c r="E36" s="75">
        <v>999</v>
      </c>
      <c r="F36" s="58" t="s">
        <v>1442</v>
      </c>
      <c r="G36" s="1">
        <v>0</v>
      </c>
      <c r="H36" s="1">
        <v>1</v>
      </c>
    </row>
    <row r="37" spans="1:8" x14ac:dyDescent="0.3">
      <c r="D37" s="14"/>
    </row>
    <row r="38" spans="1:8" x14ac:dyDescent="0.3">
      <c r="D38" s="14"/>
    </row>
    <row r="39" spans="1:8" x14ac:dyDescent="0.3">
      <c r="D39" s="14"/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6"/>
    </row>
    <row r="67" spans="4:4" x14ac:dyDescent="0.3">
      <c r="D67" s="6"/>
    </row>
    <row r="68" spans="4:4" x14ac:dyDescent="0.3">
      <c r="D68" s="6"/>
    </row>
    <row r="74" spans="4:4" x14ac:dyDescent="0.3">
      <c r="D74" s="6"/>
    </row>
    <row r="75" spans="4:4" x14ac:dyDescent="0.3">
      <c r="D7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3"/>
  <sheetViews>
    <sheetView topLeftCell="A31" workbookViewId="0">
      <selection activeCell="A56" sqref="A56:XFD56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509</v>
      </c>
      <c r="C4" s="48" t="s">
        <v>510</v>
      </c>
      <c r="D4" s="48" t="s">
        <v>299</v>
      </c>
      <c r="E4" s="48" t="s">
        <v>511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600</v>
      </c>
      <c r="E5" s="48" t="s">
        <v>601</v>
      </c>
    </row>
    <row r="6" spans="1:6" x14ac:dyDescent="0.3">
      <c r="A6" s="48">
        <v>1</v>
      </c>
      <c r="B6" s="48">
        <v>2</v>
      </c>
      <c r="C6" s="48">
        <v>0</v>
      </c>
      <c r="D6" s="48" t="s">
        <v>600</v>
      </c>
      <c r="E6" s="48" t="s">
        <v>602</v>
      </c>
    </row>
    <row r="7" spans="1:6" x14ac:dyDescent="0.3">
      <c r="A7" s="48">
        <v>1</v>
      </c>
      <c r="B7" s="48">
        <v>3</v>
      </c>
      <c r="C7" s="48">
        <v>0</v>
      </c>
      <c r="D7" s="48" t="s">
        <v>600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600</v>
      </c>
      <c r="E8" s="48" t="s">
        <v>603</v>
      </c>
      <c r="F8" s="48" t="s">
        <v>604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605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606</v>
      </c>
      <c r="F11" s="55" t="s">
        <v>835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605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606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609</v>
      </c>
      <c r="F15" s="55" t="s">
        <v>836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620</v>
      </c>
      <c r="F16" s="48" t="s">
        <v>621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605</v>
      </c>
      <c r="F17" s="55" t="s">
        <v>840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618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606</v>
      </c>
      <c r="F19" s="55" t="s">
        <v>837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609</v>
      </c>
      <c r="F20" s="55" t="s">
        <v>838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619</v>
      </c>
      <c r="F21" s="55" t="s">
        <v>839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624</v>
      </c>
      <c r="F22" s="48" t="s">
        <v>625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624</v>
      </c>
      <c r="F23" s="48" t="s">
        <v>626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624</v>
      </c>
      <c r="F24" s="48" t="s">
        <v>627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624</v>
      </c>
      <c r="F25" s="48" t="s">
        <v>628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624</v>
      </c>
      <c r="F26" s="55" t="s">
        <v>1165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624</v>
      </c>
      <c r="F27" s="48" t="s">
        <v>631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624</v>
      </c>
      <c r="F28" s="48" t="s">
        <v>693</v>
      </c>
    </row>
    <row r="29" spans="1:6" x14ac:dyDescent="0.3">
      <c r="A29" s="48">
        <v>1</v>
      </c>
      <c r="B29" s="48">
        <f t="shared" ref="B29:B56" si="0">B28+1</f>
        <v>25</v>
      </c>
      <c r="C29" s="48">
        <v>0</v>
      </c>
      <c r="D29" s="48" t="s">
        <v>624</v>
      </c>
      <c r="F29" s="48" t="s">
        <v>694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624</v>
      </c>
      <c r="F30" s="48" t="s">
        <v>695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624</v>
      </c>
      <c r="F31" s="55" t="s">
        <v>1166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624</v>
      </c>
      <c r="F32" s="55" t="s">
        <v>1167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624</v>
      </c>
      <c r="F33" s="55" t="s">
        <v>1168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624</v>
      </c>
      <c r="F34" s="55" t="s">
        <v>1169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624</v>
      </c>
      <c r="F35" s="55" t="s">
        <v>1170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624</v>
      </c>
      <c r="F36" s="55" t="s">
        <v>1171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624</v>
      </c>
      <c r="F37" s="55" t="s">
        <v>1172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624</v>
      </c>
      <c r="F38" s="55" t="s">
        <v>1173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624</v>
      </c>
      <c r="F39" s="55" t="s">
        <v>1174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624</v>
      </c>
      <c r="F40" s="55" t="s">
        <v>1175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624</v>
      </c>
      <c r="F41" s="55" t="s">
        <v>1176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624</v>
      </c>
      <c r="F42" s="55" t="s">
        <v>1177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624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624</v>
      </c>
      <c r="E44" s="51"/>
      <c r="F44" s="58" t="str">
        <f t="shared" ref="F44:F5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624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624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624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624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624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624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624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624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624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624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624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624</v>
      </c>
      <c r="E56" s="51"/>
      <c r="F56" s="58" t="str">
        <f t="shared" si="1"/>
        <v>ChuteStatus[30]</v>
      </c>
    </row>
    <row r="58" spans="1:6" x14ac:dyDescent="0.3">
      <c r="A58" s="48">
        <v>1</v>
      </c>
      <c r="B58" s="48">
        <v>100</v>
      </c>
      <c r="C58" s="48">
        <v>1</v>
      </c>
      <c r="D58" s="48" t="s">
        <v>600</v>
      </c>
      <c r="E58" s="48" t="s">
        <v>780</v>
      </c>
    </row>
    <row r="59" spans="1:6" x14ac:dyDescent="0.3">
      <c r="A59" s="48">
        <v>1</v>
      </c>
      <c r="B59" s="48">
        <f>B58+1</f>
        <v>101</v>
      </c>
      <c r="C59" s="48">
        <f>C58</f>
        <v>1</v>
      </c>
      <c r="D59" s="48" t="s">
        <v>600</v>
      </c>
      <c r="E59" s="48" t="s">
        <v>781</v>
      </c>
    </row>
    <row r="60" spans="1:6" x14ac:dyDescent="0.3">
      <c r="A60" s="48">
        <v>1</v>
      </c>
      <c r="B60" s="48">
        <f t="shared" ref="B60:B103" si="2">B59+1</f>
        <v>102</v>
      </c>
      <c r="C60" s="48">
        <f t="shared" ref="C60:C103" si="3">C59</f>
        <v>1</v>
      </c>
      <c r="D60" s="48" t="s">
        <v>600</v>
      </c>
      <c r="E60" s="48" t="s">
        <v>603</v>
      </c>
    </row>
    <row r="61" spans="1:6" x14ac:dyDescent="0.3">
      <c r="A61" s="48">
        <v>1</v>
      </c>
      <c r="B61" s="48">
        <f>B60+1</f>
        <v>103</v>
      </c>
      <c r="C61" s="48">
        <f t="shared" si="3"/>
        <v>1</v>
      </c>
      <c r="D61" s="48" t="s">
        <v>300</v>
      </c>
      <c r="F61" s="48" t="s">
        <v>261</v>
      </c>
    </row>
    <row r="62" spans="1:6" x14ac:dyDescent="0.3">
      <c r="A62" s="48">
        <v>1</v>
      </c>
      <c r="B62" s="48">
        <f t="shared" si="2"/>
        <v>104</v>
      </c>
      <c r="C62" s="48">
        <f t="shared" si="3"/>
        <v>1</v>
      </c>
      <c r="D62" s="48" t="s">
        <v>300</v>
      </c>
      <c r="E62" s="48" t="s">
        <v>605</v>
      </c>
      <c r="F62" s="55" t="s">
        <v>152</v>
      </c>
    </row>
    <row r="63" spans="1:6" x14ac:dyDescent="0.3">
      <c r="A63" s="48">
        <v>1</v>
      </c>
      <c r="B63" s="48">
        <f t="shared" si="2"/>
        <v>105</v>
      </c>
      <c r="C63" s="48">
        <f t="shared" si="3"/>
        <v>1</v>
      </c>
      <c r="D63" s="48" t="s">
        <v>300</v>
      </c>
      <c r="E63" s="48" t="s">
        <v>606</v>
      </c>
      <c r="F63" s="55" t="s">
        <v>835</v>
      </c>
    </row>
    <row r="64" spans="1:6" x14ac:dyDescent="0.3">
      <c r="A64" s="48">
        <v>1</v>
      </c>
      <c r="B64" s="48">
        <f t="shared" si="2"/>
        <v>106</v>
      </c>
      <c r="C64" s="48">
        <f t="shared" si="3"/>
        <v>1</v>
      </c>
      <c r="D64" s="48" t="s">
        <v>300</v>
      </c>
      <c r="F64" s="48" t="s">
        <v>264</v>
      </c>
    </row>
    <row r="65" spans="1:6" x14ac:dyDescent="0.3">
      <c r="A65" s="48">
        <v>1</v>
      </c>
      <c r="B65" s="48">
        <f t="shared" si="2"/>
        <v>107</v>
      </c>
      <c r="C65" s="48">
        <f t="shared" si="3"/>
        <v>1</v>
      </c>
      <c r="D65" s="48" t="s">
        <v>300</v>
      </c>
      <c r="E65" s="48" t="s">
        <v>605</v>
      </c>
      <c r="F65" s="55" t="s">
        <v>153</v>
      </c>
    </row>
    <row r="66" spans="1:6" x14ac:dyDescent="0.3">
      <c r="A66" s="48">
        <v>1</v>
      </c>
      <c r="B66" s="48">
        <f t="shared" si="2"/>
        <v>108</v>
      </c>
      <c r="C66" s="48">
        <f t="shared" si="3"/>
        <v>1</v>
      </c>
      <c r="D66" s="48" t="s">
        <v>300</v>
      </c>
      <c r="E66" s="48" t="s">
        <v>606</v>
      </c>
      <c r="F66" s="55" t="s">
        <v>254</v>
      </c>
    </row>
    <row r="67" spans="1:6" x14ac:dyDescent="0.3">
      <c r="A67" s="48">
        <v>1</v>
      </c>
      <c r="B67" s="48">
        <f t="shared" si="2"/>
        <v>109</v>
      </c>
      <c r="C67" s="48">
        <f t="shared" si="3"/>
        <v>1</v>
      </c>
      <c r="D67" s="48" t="s">
        <v>300</v>
      </c>
      <c r="E67" s="48" t="s">
        <v>609</v>
      </c>
      <c r="F67" s="55" t="s">
        <v>836</v>
      </c>
    </row>
    <row r="68" spans="1:6" x14ac:dyDescent="0.3">
      <c r="A68" s="48">
        <v>1</v>
      </c>
      <c r="B68" s="48">
        <f t="shared" si="2"/>
        <v>110</v>
      </c>
      <c r="C68" s="48">
        <f t="shared" si="3"/>
        <v>1</v>
      </c>
      <c r="D68" s="48" t="s">
        <v>620</v>
      </c>
      <c r="F68" s="48" t="s">
        <v>621</v>
      </c>
    </row>
    <row r="69" spans="1:6" x14ac:dyDescent="0.3">
      <c r="A69" s="48">
        <v>1</v>
      </c>
      <c r="B69" s="48">
        <f t="shared" si="2"/>
        <v>111</v>
      </c>
      <c r="C69" s="48">
        <f t="shared" si="3"/>
        <v>1</v>
      </c>
      <c r="D69" s="48" t="s">
        <v>301</v>
      </c>
      <c r="E69" s="48" t="s">
        <v>605</v>
      </c>
      <c r="F69" s="55" t="s">
        <v>840</v>
      </c>
    </row>
    <row r="70" spans="1:6" x14ac:dyDescent="0.3">
      <c r="A70" s="48">
        <v>1</v>
      </c>
      <c r="B70" s="48">
        <f t="shared" si="2"/>
        <v>112</v>
      </c>
      <c r="C70" s="48">
        <f t="shared" si="3"/>
        <v>1</v>
      </c>
      <c r="D70" s="48" t="s">
        <v>618</v>
      </c>
      <c r="F70" s="48" t="s">
        <v>331</v>
      </c>
    </row>
    <row r="71" spans="1:6" x14ac:dyDescent="0.3">
      <c r="A71" s="48">
        <v>1</v>
      </c>
      <c r="B71" s="48">
        <f t="shared" si="2"/>
        <v>113</v>
      </c>
      <c r="C71" s="48">
        <f t="shared" si="3"/>
        <v>1</v>
      </c>
      <c r="D71" s="48" t="s">
        <v>304</v>
      </c>
      <c r="E71" s="48" t="s">
        <v>606</v>
      </c>
      <c r="F71" s="55" t="s">
        <v>837</v>
      </c>
    </row>
    <row r="72" spans="1:6" x14ac:dyDescent="0.3">
      <c r="A72" s="48">
        <v>1</v>
      </c>
      <c r="B72" s="48">
        <f t="shared" si="2"/>
        <v>114</v>
      </c>
      <c r="C72" s="48">
        <f t="shared" si="3"/>
        <v>1</v>
      </c>
      <c r="D72" s="48" t="s">
        <v>305</v>
      </c>
      <c r="E72" s="48" t="s">
        <v>609</v>
      </c>
      <c r="F72" s="55" t="s">
        <v>838</v>
      </c>
    </row>
    <row r="73" spans="1:6" x14ac:dyDescent="0.3">
      <c r="A73" s="48">
        <v>1</v>
      </c>
      <c r="B73" s="48">
        <f t="shared" si="2"/>
        <v>115</v>
      </c>
      <c r="C73" s="48">
        <f t="shared" si="3"/>
        <v>1</v>
      </c>
      <c r="D73" s="48" t="s">
        <v>306</v>
      </c>
      <c r="E73" s="48" t="s">
        <v>619</v>
      </c>
      <c r="F73" s="55" t="s">
        <v>839</v>
      </c>
    </row>
    <row r="74" spans="1:6" x14ac:dyDescent="0.3">
      <c r="A74" s="48">
        <v>1</v>
      </c>
      <c r="B74" s="48">
        <f>B73+1</f>
        <v>116</v>
      </c>
      <c r="C74" s="48">
        <f>C73</f>
        <v>1</v>
      </c>
      <c r="D74" s="48" t="s">
        <v>624</v>
      </c>
      <c r="F74" s="48" t="s">
        <v>631</v>
      </c>
    </row>
    <row r="75" spans="1:6" x14ac:dyDescent="0.3">
      <c r="A75" s="48">
        <v>1</v>
      </c>
      <c r="B75" s="48">
        <f t="shared" si="2"/>
        <v>117</v>
      </c>
      <c r="C75" s="48">
        <f t="shared" si="3"/>
        <v>1</v>
      </c>
      <c r="D75" s="48" t="s">
        <v>624</v>
      </c>
      <c r="F75" s="48" t="s">
        <v>693</v>
      </c>
    </row>
    <row r="76" spans="1:6" x14ac:dyDescent="0.3">
      <c r="A76" s="48">
        <v>1</v>
      </c>
      <c r="B76" s="48">
        <f t="shared" si="2"/>
        <v>118</v>
      </c>
      <c r="C76" s="48">
        <f t="shared" si="3"/>
        <v>1</v>
      </c>
      <c r="D76" s="48" t="s">
        <v>624</v>
      </c>
      <c r="F76" s="48" t="s">
        <v>694</v>
      </c>
    </row>
    <row r="77" spans="1:6" x14ac:dyDescent="0.3">
      <c r="A77" s="48">
        <v>1</v>
      </c>
      <c r="B77" s="48">
        <f t="shared" si="2"/>
        <v>119</v>
      </c>
      <c r="C77" s="48">
        <f t="shared" si="3"/>
        <v>1</v>
      </c>
      <c r="D77" s="48" t="s">
        <v>624</v>
      </c>
      <c r="F77" s="48" t="s">
        <v>695</v>
      </c>
    </row>
    <row r="78" spans="1:6" x14ac:dyDescent="0.3">
      <c r="A78" s="48">
        <v>1</v>
      </c>
      <c r="B78" s="48">
        <f t="shared" si="2"/>
        <v>120</v>
      </c>
      <c r="C78" s="48">
        <f t="shared" si="3"/>
        <v>1</v>
      </c>
      <c r="D78" s="48" t="s">
        <v>624</v>
      </c>
      <c r="F78" s="55" t="s">
        <v>1166</v>
      </c>
    </row>
    <row r="79" spans="1:6" x14ac:dyDescent="0.3">
      <c r="A79" s="48">
        <v>1</v>
      </c>
      <c r="B79" s="48">
        <f t="shared" si="2"/>
        <v>121</v>
      </c>
      <c r="C79" s="48">
        <f t="shared" si="3"/>
        <v>1</v>
      </c>
      <c r="D79" s="48" t="s">
        <v>624</v>
      </c>
      <c r="F79" s="55" t="s">
        <v>1167</v>
      </c>
    </row>
    <row r="80" spans="1:6" x14ac:dyDescent="0.3">
      <c r="A80" s="48">
        <v>1</v>
      </c>
      <c r="B80" s="48">
        <f t="shared" si="2"/>
        <v>122</v>
      </c>
      <c r="C80" s="48">
        <f t="shared" si="3"/>
        <v>1</v>
      </c>
      <c r="D80" s="48" t="s">
        <v>624</v>
      </c>
      <c r="F80" s="55" t="s">
        <v>1168</v>
      </c>
    </row>
    <row r="81" spans="1:6" x14ac:dyDescent="0.3">
      <c r="A81" s="48">
        <v>1</v>
      </c>
      <c r="B81" s="48">
        <f t="shared" si="2"/>
        <v>123</v>
      </c>
      <c r="C81" s="48">
        <f t="shared" si="3"/>
        <v>1</v>
      </c>
      <c r="D81" s="48" t="s">
        <v>624</v>
      </c>
      <c r="F81" s="55" t="s">
        <v>1169</v>
      </c>
    </row>
    <row r="82" spans="1:6" x14ac:dyDescent="0.3">
      <c r="A82" s="48">
        <v>1</v>
      </c>
      <c r="B82" s="48">
        <f t="shared" si="2"/>
        <v>124</v>
      </c>
      <c r="C82" s="48">
        <f t="shared" si="3"/>
        <v>1</v>
      </c>
      <c r="D82" s="48" t="s">
        <v>624</v>
      </c>
      <c r="F82" s="55" t="s">
        <v>1170</v>
      </c>
    </row>
    <row r="83" spans="1:6" x14ac:dyDescent="0.3">
      <c r="A83" s="48">
        <v>1</v>
      </c>
      <c r="B83" s="48">
        <f t="shared" si="2"/>
        <v>125</v>
      </c>
      <c r="C83" s="48">
        <f t="shared" si="3"/>
        <v>1</v>
      </c>
      <c r="D83" s="48" t="s">
        <v>624</v>
      </c>
      <c r="F83" s="55" t="s">
        <v>1171</v>
      </c>
    </row>
    <row r="84" spans="1:6" x14ac:dyDescent="0.3">
      <c r="A84" s="48">
        <v>1</v>
      </c>
      <c r="B84" s="48">
        <f t="shared" si="2"/>
        <v>126</v>
      </c>
      <c r="C84" s="48">
        <f t="shared" si="3"/>
        <v>1</v>
      </c>
      <c r="D84" s="48" t="s">
        <v>624</v>
      </c>
      <c r="F84" s="55" t="s">
        <v>1172</v>
      </c>
    </row>
    <row r="85" spans="1:6" x14ac:dyDescent="0.3">
      <c r="A85" s="48">
        <v>1</v>
      </c>
      <c r="B85" s="48">
        <f t="shared" si="2"/>
        <v>127</v>
      </c>
      <c r="C85" s="48">
        <f t="shared" si="3"/>
        <v>1</v>
      </c>
      <c r="D85" s="48" t="s">
        <v>624</v>
      </c>
      <c r="F85" s="55" t="s">
        <v>1173</v>
      </c>
    </row>
    <row r="86" spans="1:6" x14ac:dyDescent="0.3">
      <c r="A86" s="48">
        <v>1</v>
      </c>
      <c r="B86" s="48">
        <f t="shared" si="2"/>
        <v>128</v>
      </c>
      <c r="C86" s="48">
        <f t="shared" si="3"/>
        <v>1</v>
      </c>
      <c r="D86" s="48" t="s">
        <v>624</v>
      </c>
      <c r="F86" s="55" t="s">
        <v>1174</v>
      </c>
    </row>
    <row r="87" spans="1:6" x14ac:dyDescent="0.3">
      <c r="A87" s="48">
        <v>1</v>
      </c>
      <c r="B87" s="48">
        <f t="shared" si="2"/>
        <v>129</v>
      </c>
      <c r="C87" s="48">
        <f t="shared" si="3"/>
        <v>1</v>
      </c>
      <c r="D87" s="48" t="s">
        <v>624</v>
      </c>
      <c r="F87" s="55" t="s">
        <v>1175</v>
      </c>
    </row>
    <row r="88" spans="1:6" x14ac:dyDescent="0.3">
      <c r="A88" s="48">
        <v>1</v>
      </c>
      <c r="B88" s="48">
        <f t="shared" si="2"/>
        <v>130</v>
      </c>
      <c r="C88" s="48">
        <f t="shared" si="3"/>
        <v>1</v>
      </c>
      <c r="D88" s="48" t="s">
        <v>624</v>
      </c>
      <c r="F88" s="55" t="s">
        <v>1176</v>
      </c>
    </row>
    <row r="89" spans="1:6" x14ac:dyDescent="0.3">
      <c r="A89" s="48">
        <v>1</v>
      </c>
      <c r="B89" s="48">
        <f t="shared" si="2"/>
        <v>131</v>
      </c>
      <c r="C89" s="48">
        <f t="shared" si="3"/>
        <v>1</v>
      </c>
      <c r="D89" s="48" t="s">
        <v>624</v>
      </c>
      <c r="F89" s="55" t="s">
        <v>1177</v>
      </c>
    </row>
    <row r="90" spans="1:6" x14ac:dyDescent="0.3">
      <c r="A90" s="51">
        <v>1</v>
      </c>
      <c r="B90" s="51">
        <f t="shared" si="2"/>
        <v>132</v>
      </c>
      <c r="C90" s="51">
        <f t="shared" si="3"/>
        <v>1</v>
      </c>
      <c r="D90" s="51" t="s">
        <v>624</v>
      </c>
      <c r="E90" s="51"/>
      <c r="F90" s="58" t="str">
        <f>MID(F89,1,12)&amp;TEXT(MID(F89,13,2)+1,"00") &amp; "]"</f>
        <v>ChuteStatus[17]</v>
      </c>
    </row>
    <row r="91" spans="1:6" x14ac:dyDescent="0.3">
      <c r="A91" s="51">
        <v>1</v>
      </c>
      <c r="B91" s="51">
        <f t="shared" si="2"/>
        <v>133</v>
      </c>
      <c r="C91" s="51">
        <f t="shared" si="3"/>
        <v>1</v>
      </c>
      <c r="D91" s="51" t="s">
        <v>624</v>
      </c>
      <c r="E91" s="51"/>
      <c r="F91" s="58" t="str">
        <f t="shared" ref="F91:F103" si="4">MID(F90,1,12)&amp;TEXT(MID(F90,13,2)+1,"00") &amp; "]"</f>
        <v>ChuteStatus[18]</v>
      </c>
    </row>
    <row r="92" spans="1:6" x14ac:dyDescent="0.3">
      <c r="A92" s="51">
        <v>1</v>
      </c>
      <c r="B92" s="51">
        <f t="shared" si="2"/>
        <v>134</v>
      </c>
      <c r="C92" s="51">
        <f t="shared" si="3"/>
        <v>1</v>
      </c>
      <c r="D92" s="51" t="s">
        <v>624</v>
      </c>
      <c r="E92" s="51"/>
      <c r="F92" s="58" t="str">
        <f t="shared" si="4"/>
        <v>ChuteStatus[19]</v>
      </c>
    </row>
    <row r="93" spans="1:6" x14ac:dyDescent="0.3">
      <c r="A93" s="51">
        <v>1</v>
      </c>
      <c r="B93" s="51">
        <f t="shared" si="2"/>
        <v>135</v>
      </c>
      <c r="C93" s="51">
        <f t="shared" si="3"/>
        <v>1</v>
      </c>
      <c r="D93" s="51" t="s">
        <v>624</v>
      </c>
      <c r="E93" s="51"/>
      <c r="F93" s="58" t="str">
        <f t="shared" si="4"/>
        <v>ChuteStatus[20]</v>
      </c>
    </row>
    <row r="94" spans="1:6" x14ac:dyDescent="0.3">
      <c r="A94" s="51">
        <v>1</v>
      </c>
      <c r="B94" s="51">
        <f t="shared" si="2"/>
        <v>136</v>
      </c>
      <c r="C94" s="51">
        <f t="shared" si="3"/>
        <v>1</v>
      </c>
      <c r="D94" s="51" t="s">
        <v>624</v>
      </c>
      <c r="E94" s="51"/>
      <c r="F94" s="58" t="str">
        <f t="shared" si="4"/>
        <v>ChuteStatus[21]</v>
      </c>
    </row>
    <row r="95" spans="1:6" x14ac:dyDescent="0.3">
      <c r="A95" s="51">
        <v>1</v>
      </c>
      <c r="B95" s="51">
        <f t="shared" si="2"/>
        <v>137</v>
      </c>
      <c r="C95" s="51">
        <f t="shared" si="3"/>
        <v>1</v>
      </c>
      <c r="D95" s="51" t="s">
        <v>624</v>
      </c>
      <c r="E95" s="51"/>
      <c r="F95" s="58" t="str">
        <f t="shared" si="4"/>
        <v>ChuteStatus[22]</v>
      </c>
    </row>
    <row r="96" spans="1:6" x14ac:dyDescent="0.3">
      <c r="A96" s="51">
        <v>1</v>
      </c>
      <c r="B96" s="51">
        <f t="shared" si="2"/>
        <v>138</v>
      </c>
      <c r="C96" s="51">
        <f t="shared" si="3"/>
        <v>1</v>
      </c>
      <c r="D96" s="51" t="s">
        <v>624</v>
      </c>
      <c r="E96" s="51"/>
      <c r="F96" s="58" t="str">
        <f t="shared" si="4"/>
        <v>ChuteStatus[23]</v>
      </c>
    </row>
    <row r="97" spans="1:6" x14ac:dyDescent="0.3">
      <c r="A97" s="51">
        <v>1</v>
      </c>
      <c r="B97" s="51">
        <f t="shared" si="2"/>
        <v>139</v>
      </c>
      <c r="C97" s="51">
        <f t="shared" si="3"/>
        <v>1</v>
      </c>
      <c r="D97" s="51" t="s">
        <v>624</v>
      </c>
      <c r="E97" s="51"/>
      <c r="F97" s="58" t="str">
        <f t="shared" si="4"/>
        <v>ChuteStatus[24]</v>
      </c>
    </row>
    <row r="98" spans="1:6" x14ac:dyDescent="0.3">
      <c r="A98" s="51">
        <v>1</v>
      </c>
      <c r="B98" s="51">
        <f t="shared" si="2"/>
        <v>140</v>
      </c>
      <c r="C98" s="51">
        <f t="shared" si="3"/>
        <v>1</v>
      </c>
      <c r="D98" s="51" t="s">
        <v>624</v>
      </c>
      <c r="E98" s="51"/>
      <c r="F98" s="58" t="str">
        <f t="shared" si="4"/>
        <v>ChuteStatus[25]</v>
      </c>
    </row>
    <row r="99" spans="1:6" x14ac:dyDescent="0.3">
      <c r="A99" s="51">
        <v>1</v>
      </c>
      <c r="B99" s="51">
        <f t="shared" si="2"/>
        <v>141</v>
      </c>
      <c r="C99" s="51">
        <f t="shared" si="3"/>
        <v>1</v>
      </c>
      <c r="D99" s="51" t="s">
        <v>624</v>
      </c>
      <c r="E99" s="51"/>
      <c r="F99" s="58" t="str">
        <f t="shared" si="4"/>
        <v>ChuteStatus[26]</v>
      </c>
    </row>
    <row r="100" spans="1:6" x14ac:dyDescent="0.3">
      <c r="A100" s="51">
        <v>1</v>
      </c>
      <c r="B100" s="51">
        <f t="shared" si="2"/>
        <v>142</v>
      </c>
      <c r="C100" s="51">
        <f t="shared" si="3"/>
        <v>1</v>
      </c>
      <c r="D100" s="51" t="s">
        <v>624</v>
      </c>
      <c r="E100" s="51"/>
      <c r="F100" s="58" t="str">
        <f t="shared" si="4"/>
        <v>ChuteStatus[27]</v>
      </c>
    </row>
    <row r="101" spans="1:6" x14ac:dyDescent="0.3">
      <c r="A101" s="51">
        <v>1</v>
      </c>
      <c r="B101" s="51">
        <f t="shared" si="2"/>
        <v>143</v>
      </c>
      <c r="C101" s="51">
        <f t="shared" si="3"/>
        <v>1</v>
      </c>
      <c r="D101" s="51" t="s">
        <v>624</v>
      </c>
      <c r="E101" s="51"/>
      <c r="F101" s="58" t="str">
        <f t="shared" si="4"/>
        <v>ChuteStatus[28]</v>
      </c>
    </row>
    <row r="102" spans="1:6" x14ac:dyDescent="0.3">
      <c r="A102" s="51">
        <v>1</v>
      </c>
      <c r="B102" s="51">
        <f t="shared" si="2"/>
        <v>144</v>
      </c>
      <c r="C102" s="51">
        <f t="shared" si="3"/>
        <v>1</v>
      </c>
      <c r="D102" s="51" t="s">
        <v>624</v>
      </c>
      <c r="E102" s="51"/>
      <c r="F102" s="58" t="str">
        <f t="shared" si="4"/>
        <v>ChuteStatus[29]</v>
      </c>
    </row>
    <row r="103" spans="1:6" x14ac:dyDescent="0.3">
      <c r="A103" s="51">
        <v>1</v>
      </c>
      <c r="B103" s="51">
        <f t="shared" si="2"/>
        <v>145</v>
      </c>
      <c r="C103" s="51">
        <f t="shared" si="3"/>
        <v>1</v>
      </c>
      <c r="D103" s="51" t="s">
        <v>624</v>
      </c>
      <c r="E103" s="51"/>
      <c r="F103" s="58" t="str">
        <f t="shared" si="4"/>
        <v>ChuteStatus[30]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461"/>
  <sheetViews>
    <sheetView topLeftCell="A755" zoomScale="85" zoomScaleNormal="85" workbookViewId="0">
      <selection activeCell="G776" sqref="G776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508</v>
      </c>
      <c r="C4" s="48" t="s">
        <v>509</v>
      </c>
      <c r="D4" s="55" t="s">
        <v>793</v>
      </c>
      <c r="E4" s="48" t="s">
        <v>171</v>
      </c>
      <c r="F4" s="55" t="s">
        <v>794</v>
      </c>
      <c r="G4" s="48" t="s">
        <v>512</v>
      </c>
      <c r="H4" s="48" t="s">
        <v>85</v>
      </c>
      <c r="I4" s="48" t="s">
        <v>513</v>
      </c>
      <c r="J4" s="48" t="s">
        <v>514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548</v>
      </c>
      <c r="H5" s="49" t="s">
        <v>319</v>
      </c>
      <c r="I5" s="50" t="s">
        <v>515</v>
      </c>
      <c r="J5" s="50" t="s">
        <v>516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549</v>
      </c>
      <c r="H6" s="49" t="s">
        <v>320</v>
      </c>
      <c r="I6" s="50" t="s">
        <v>517</v>
      </c>
      <c r="J6" s="50" t="s">
        <v>518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550</v>
      </c>
      <c r="H7" s="49" t="s">
        <v>321</v>
      </c>
      <c r="I7" s="50" t="s">
        <v>519</v>
      </c>
      <c r="J7" s="50" t="s">
        <v>520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551</v>
      </c>
      <c r="H8" s="49" t="s">
        <v>521</v>
      </c>
      <c r="I8" s="50" t="s">
        <v>522</v>
      </c>
      <c r="J8" s="50" t="s">
        <v>523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552</v>
      </c>
      <c r="H9" s="49" t="s">
        <v>521</v>
      </c>
      <c r="I9" s="50" t="s">
        <v>524</v>
      </c>
      <c r="J9" s="50" t="s">
        <v>525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553</v>
      </c>
      <c r="H10" s="49" t="s">
        <v>322</v>
      </c>
      <c r="I10" s="50" t="s">
        <v>526</v>
      </c>
      <c r="J10" s="50" t="s">
        <v>527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554</v>
      </c>
      <c r="H11" s="49" t="s">
        <v>323</v>
      </c>
      <c r="I11" s="50" t="s">
        <v>528</v>
      </c>
      <c r="J11" s="50" t="s">
        <v>529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555</v>
      </c>
      <c r="H12" s="49" t="s">
        <v>312</v>
      </c>
      <c r="I12" s="50" t="s">
        <v>530</v>
      </c>
      <c r="J12" s="50" t="s">
        <v>531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556</v>
      </c>
      <c r="H13" s="49" t="s">
        <v>324</v>
      </c>
      <c r="I13" s="50" t="s">
        <v>532</v>
      </c>
      <c r="J13" s="50" t="s">
        <v>533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557</v>
      </c>
      <c r="H14" s="49" t="s">
        <v>325</v>
      </c>
      <c r="I14" s="50" t="s">
        <v>534</v>
      </c>
      <c r="J14" s="50" t="s">
        <v>535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558</v>
      </c>
      <c r="H15" s="49" t="s">
        <v>326</v>
      </c>
      <c r="I15" s="50" t="s">
        <v>536</v>
      </c>
      <c r="J15" s="50" t="s">
        <v>537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559</v>
      </c>
      <c r="H16" s="49" t="s">
        <v>141</v>
      </c>
      <c r="I16" s="50" t="s">
        <v>538</v>
      </c>
      <c r="J16" s="50" t="s">
        <v>539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560</v>
      </c>
      <c r="H17" s="49" t="s">
        <v>144</v>
      </c>
      <c r="I17" s="50" t="s">
        <v>540</v>
      </c>
      <c r="J17" s="50" t="s">
        <v>541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561</v>
      </c>
      <c r="H18" s="49" t="s">
        <v>521</v>
      </c>
      <c r="I18" s="50" t="s">
        <v>542</v>
      </c>
      <c r="J18" s="50" t="s">
        <v>543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562</v>
      </c>
      <c r="H19" s="49" t="s">
        <v>521</v>
      </c>
      <c r="I19" s="50" t="s">
        <v>544</v>
      </c>
      <c r="J19" s="50" t="s">
        <v>545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563</v>
      </c>
      <c r="H20" s="49" t="s">
        <v>147</v>
      </c>
      <c r="I20" s="50" t="s">
        <v>546</v>
      </c>
      <c r="J20" s="50" t="s">
        <v>547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548</v>
      </c>
      <c r="H22" s="49" t="s">
        <v>385</v>
      </c>
      <c r="I22" s="50" t="s">
        <v>564</v>
      </c>
      <c r="J22" s="50" t="s">
        <v>580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549</v>
      </c>
      <c r="H23" s="49" t="s">
        <v>395</v>
      </c>
      <c r="I23" s="50" t="s">
        <v>565</v>
      </c>
      <c r="J23" s="50" t="s">
        <v>581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550</v>
      </c>
      <c r="H24" s="49" t="s">
        <v>394</v>
      </c>
      <c r="I24" s="50" t="s">
        <v>566</v>
      </c>
      <c r="J24" s="50" t="s">
        <v>582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551</v>
      </c>
      <c r="H25" s="49" t="s">
        <v>521</v>
      </c>
      <c r="I25" s="50" t="s">
        <v>567</v>
      </c>
      <c r="J25" s="50" t="s">
        <v>583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552</v>
      </c>
      <c r="H26" s="49" t="s">
        <v>521</v>
      </c>
      <c r="I26" s="50" t="s">
        <v>568</v>
      </c>
      <c r="J26" s="50" t="s">
        <v>584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553</v>
      </c>
      <c r="H27" s="49" t="s">
        <v>521</v>
      </c>
      <c r="I27" s="50" t="s">
        <v>569</v>
      </c>
      <c r="J27" s="50" t="s">
        <v>585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554</v>
      </c>
      <c r="H28" s="49" t="s">
        <v>521</v>
      </c>
      <c r="I28" s="50" t="s">
        <v>570</v>
      </c>
      <c r="J28" s="50" t="s">
        <v>586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555</v>
      </c>
      <c r="H29" s="49" t="s">
        <v>521</v>
      </c>
      <c r="I29" s="50" t="s">
        <v>571</v>
      </c>
      <c r="J29" s="50" t="s">
        <v>587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556</v>
      </c>
      <c r="H30" s="49" t="s">
        <v>521</v>
      </c>
      <c r="I30" s="50" t="s">
        <v>572</v>
      </c>
      <c r="J30" s="50" t="s">
        <v>588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557</v>
      </c>
      <c r="H31" s="49" t="s">
        <v>521</v>
      </c>
      <c r="I31" s="50" t="s">
        <v>573</v>
      </c>
      <c r="J31" s="50" t="s">
        <v>589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558</v>
      </c>
      <c r="H32" s="49" t="s">
        <v>521</v>
      </c>
      <c r="I32" s="50" t="s">
        <v>574</v>
      </c>
      <c r="J32" s="50" t="s">
        <v>590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559</v>
      </c>
      <c r="H33" s="49" t="s">
        <v>521</v>
      </c>
      <c r="I33" s="50" t="s">
        <v>575</v>
      </c>
      <c r="J33" s="50" t="s">
        <v>591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560</v>
      </c>
      <c r="H34" s="49" t="s">
        <v>521</v>
      </c>
      <c r="I34" s="50" t="s">
        <v>576</v>
      </c>
      <c r="J34" s="50" t="s">
        <v>592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561</v>
      </c>
      <c r="H35" s="49" t="s">
        <v>521</v>
      </c>
      <c r="I35" s="50" t="s">
        <v>577</v>
      </c>
      <c r="J35" s="50" t="s">
        <v>593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562</v>
      </c>
      <c r="H36" s="49" t="s">
        <v>521</v>
      </c>
      <c r="I36" s="50" t="s">
        <v>578</v>
      </c>
      <c r="J36" s="50" t="s">
        <v>594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563</v>
      </c>
      <c r="H37" s="49" t="s">
        <v>933</v>
      </c>
      <c r="I37" s="50" t="s">
        <v>579</v>
      </c>
      <c r="J37" s="50" t="s">
        <v>595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548</v>
      </c>
      <c r="H39" s="49" t="s">
        <v>521</v>
      </c>
      <c r="I39" s="50" t="s">
        <v>564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549</v>
      </c>
      <c r="H40" s="49" t="s">
        <v>521</v>
      </c>
      <c r="I40" s="50" t="s">
        <v>565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550</v>
      </c>
      <c r="H41" s="49" t="s">
        <v>521</v>
      </c>
      <c r="I41" s="50" t="s">
        <v>566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551</v>
      </c>
      <c r="H42" s="49" t="s">
        <v>521</v>
      </c>
      <c r="I42" s="50" t="s">
        <v>567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552</v>
      </c>
      <c r="H43" s="49" t="s">
        <v>392</v>
      </c>
      <c r="I43" s="50" t="s">
        <v>568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553</v>
      </c>
      <c r="H44" s="49" t="s">
        <v>391</v>
      </c>
      <c r="I44" s="50" t="s">
        <v>569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554</v>
      </c>
      <c r="H45" s="49" t="s">
        <v>390</v>
      </c>
      <c r="I45" s="50" t="s">
        <v>570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555</v>
      </c>
      <c r="H46" s="49" t="s">
        <v>521</v>
      </c>
      <c r="I46" s="50" t="s">
        <v>571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556</v>
      </c>
      <c r="H47" s="49" t="s">
        <v>386</v>
      </c>
      <c r="I47" s="50" t="s">
        <v>572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557</v>
      </c>
      <c r="H48" s="49" t="s">
        <v>388</v>
      </c>
      <c r="I48" s="50" t="s">
        <v>573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558</v>
      </c>
      <c r="H49" s="49" t="s">
        <v>387</v>
      </c>
      <c r="I49" s="50" t="s">
        <v>574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559</v>
      </c>
      <c r="H50" s="49" t="s">
        <v>521</v>
      </c>
      <c r="I50" s="50" t="s">
        <v>575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560</v>
      </c>
      <c r="H51" s="49" t="s">
        <v>313</v>
      </c>
      <c r="I51" s="50" t="s">
        <v>576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561</v>
      </c>
      <c r="H52" s="49" t="s">
        <v>521</v>
      </c>
      <c r="I52" s="50" t="s">
        <v>577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562</v>
      </c>
      <c r="H53" s="49" t="s">
        <v>521</v>
      </c>
      <c r="I53" s="50" t="s">
        <v>578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563</v>
      </c>
      <c r="H54" s="49" t="s">
        <v>521</v>
      </c>
      <c r="I54" s="50" t="s">
        <v>579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548</v>
      </c>
      <c r="H56" s="49" t="s">
        <v>314</v>
      </c>
      <c r="I56" s="50" t="s">
        <v>564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549</v>
      </c>
      <c r="H57" s="49" t="s">
        <v>315</v>
      </c>
      <c r="I57" s="50" t="s">
        <v>565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550</v>
      </c>
      <c r="H58" s="49" t="s">
        <v>316</v>
      </c>
      <c r="I58" s="50" t="s">
        <v>566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551</v>
      </c>
      <c r="H59" s="49" t="s">
        <v>317</v>
      </c>
      <c r="I59" s="50" t="s">
        <v>567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552</v>
      </c>
      <c r="H60" s="49" t="s">
        <v>318</v>
      </c>
      <c r="I60" s="50" t="s">
        <v>568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553</v>
      </c>
      <c r="H61" s="49" t="s">
        <v>521</v>
      </c>
      <c r="I61" s="50" t="s">
        <v>569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554</v>
      </c>
      <c r="H62" s="49" t="s">
        <v>521</v>
      </c>
      <c r="I62" s="50" t="s">
        <v>570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555</v>
      </c>
      <c r="H63" s="49" t="s">
        <v>521</v>
      </c>
      <c r="I63" s="50" t="s">
        <v>571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556</v>
      </c>
      <c r="H64" s="49" t="s">
        <v>521</v>
      </c>
      <c r="I64" s="50" t="s">
        <v>572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557</v>
      </c>
      <c r="H65" s="49" t="s">
        <v>521</v>
      </c>
      <c r="I65" s="50" t="s">
        <v>573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558</v>
      </c>
      <c r="H66" s="49" t="s">
        <v>521</v>
      </c>
      <c r="I66" s="50" t="s">
        <v>574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559</v>
      </c>
      <c r="H67" s="49" t="s">
        <v>521</v>
      </c>
      <c r="I67" s="50" t="s">
        <v>575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560</v>
      </c>
      <c r="H68" s="49" t="s">
        <v>521</v>
      </c>
      <c r="I68" s="50" t="s">
        <v>576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561</v>
      </c>
      <c r="H69" s="49" t="s">
        <v>521</v>
      </c>
      <c r="I69" s="50" t="s">
        <v>577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562</v>
      </c>
      <c r="H70" s="49" t="s">
        <v>521</v>
      </c>
      <c r="I70" s="50" t="s">
        <v>578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563</v>
      </c>
      <c r="H71" s="49" t="s">
        <v>521</v>
      </c>
      <c r="I71" s="50" t="s">
        <v>579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549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550</v>
      </c>
      <c r="H74" s="49" t="s">
        <v>521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551</v>
      </c>
      <c r="H75" s="49" t="s">
        <v>521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552</v>
      </c>
      <c r="H76" s="49" t="s">
        <v>521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553</v>
      </c>
      <c r="H77" s="49" t="s">
        <v>607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554</v>
      </c>
      <c r="H78" s="49" t="s">
        <v>608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555</v>
      </c>
      <c r="H79" s="49" t="s">
        <v>521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556</v>
      </c>
      <c r="H80" s="49" t="s">
        <v>521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549</v>
      </c>
      <c r="H82" s="49" t="s">
        <v>521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550</v>
      </c>
      <c r="H83" s="49" t="s">
        <v>521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551</v>
      </c>
      <c r="H84" s="49" t="s">
        <v>596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552</v>
      </c>
      <c r="H85" s="49" t="s">
        <v>597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553</v>
      </c>
      <c r="H86" s="49" t="s">
        <v>598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554</v>
      </c>
      <c r="H87" s="49" t="s">
        <v>599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555</v>
      </c>
      <c r="H88" s="49" t="s">
        <v>521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556</v>
      </c>
      <c r="H89" s="49" t="s">
        <v>521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549</v>
      </c>
      <c r="H91" s="49" t="s">
        <v>879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550</v>
      </c>
      <c r="H92" s="49" t="s">
        <v>880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551</v>
      </c>
      <c r="H93" s="49" t="s">
        <v>521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552</v>
      </c>
      <c r="H94" s="49" t="s">
        <v>521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553</v>
      </c>
      <c r="H95" s="49" t="s">
        <v>881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554</v>
      </c>
      <c r="H96" s="49" t="s">
        <v>882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555</v>
      </c>
      <c r="H97" s="49" t="s">
        <v>521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556</v>
      </c>
      <c r="H98" s="49" t="s">
        <v>521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549</v>
      </c>
      <c r="H100" s="49" t="s">
        <v>521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550</v>
      </c>
      <c r="H101" s="49" t="s">
        <v>521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551</v>
      </c>
      <c r="H102" s="49" t="s">
        <v>610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552</v>
      </c>
      <c r="H103" s="49" t="s">
        <v>611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553</v>
      </c>
      <c r="H104" s="49" t="s">
        <v>612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554</v>
      </c>
      <c r="H105" s="49" t="s">
        <v>613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555</v>
      </c>
      <c r="H106" s="49" t="s">
        <v>521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556</v>
      </c>
      <c r="H107" s="49" t="s">
        <v>521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549</v>
      </c>
      <c r="H109" s="49" t="s">
        <v>883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550</v>
      </c>
      <c r="H110" s="49" t="s">
        <v>884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551</v>
      </c>
      <c r="H111" s="49" t="s">
        <v>521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552</v>
      </c>
      <c r="H112" s="49" t="s">
        <v>521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553</v>
      </c>
      <c r="H113" s="49" t="s">
        <v>885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554</v>
      </c>
      <c r="H114" s="49" t="s">
        <v>886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555</v>
      </c>
      <c r="H115" s="49" t="s">
        <v>521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556</v>
      </c>
      <c r="H116" s="49" t="s">
        <v>521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549</v>
      </c>
      <c r="H118" s="49" t="s">
        <v>521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550</v>
      </c>
      <c r="H119" s="49" t="s">
        <v>521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551</v>
      </c>
      <c r="H120" s="49" t="s">
        <v>614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552</v>
      </c>
      <c r="H121" s="49" t="s">
        <v>615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553</v>
      </c>
      <c r="H122" s="49" t="s">
        <v>616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554</v>
      </c>
      <c r="H123" s="49" t="s">
        <v>617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555</v>
      </c>
      <c r="H124" s="49" t="s">
        <v>521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556</v>
      </c>
      <c r="H125" s="49" t="s">
        <v>521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549</v>
      </c>
      <c r="H127" s="49" t="s">
        <v>887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550</v>
      </c>
      <c r="H128" s="49" t="s">
        <v>888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551</v>
      </c>
      <c r="H129" s="49" t="s">
        <v>521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552</v>
      </c>
      <c r="H130" s="49" t="s">
        <v>521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553</v>
      </c>
      <c r="H131" s="49" t="s">
        <v>889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554</v>
      </c>
      <c r="H132" s="49" t="s">
        <v>890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555</v>
      </c>
      <c r="H133" s="49" t="s">
        <v>937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556</v>
      </c>
      <c r="H134" s="49" t="s">
        <v>521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549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550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551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552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553</v>
      </c>
      <c r="H140" s="49" t="s">
        <v>926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554</v>
      </c>
      <c r="H141" s="49" t="s">
        <v>927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555</v>
      </c>
      <c r="H142" s="49" t="s">
        <v>521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556</v>
      </c>
      <c r="H143" s="49" t="s">
        <v>521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549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550</v>
      </c>
      <c r="H146" s="73" t="s">
        <v>971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551</v>
      </c>
      <c r="H147" s="49" t="s">
        <v>521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552</v>
      </c>
      <c r="H148" s="49" t="s">
        <v>521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553</v>
      </c>
      <c r="H149" s="49" t="s">
        <v>521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554</v>
      </c>
      <c r="H150" s="49" t="s">
        <v>521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555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556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549</v>
      </c>
      <c r="H154" s="49" t="s">
        <v>521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550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551</v>
      </c>
      <c r="H156" s="49" t="s">
        <v>521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552</v>
      </c>
      <c r="H157" s="49" t="s">
        <v>521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553</v>
      </c>
      <c r="H158" s="49" t="s">
        <v>521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554</v>
      </c>
      <c r="H159" s="49" t="s">
        <v>521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555</v>
      </c>
      <c r="H160" s="49" t="s">
        <v>521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556</v>
      </c>
      <c r="H161" s="49" t="s">
        <v>521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549</v>
      </c>
      <c r="H163" s="49" t="s">
        <v>521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550</v>
      </c>
      <c r="H164" s="49" t="s">
        <v>521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551</v>
      </c>
      <c r="H165" s="49" t="s">
        <v>521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552</v>
      </c>
      <c r="H166" s="49" t="s">
        <v>521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553</v>
      </c>
      <c r="H167" s="49" t="s">
        <v>521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554</v>
      </c>
      <c r="H168" s="49" t="s">
        <v>521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555</v>
      </c>
      <c r="H169" s="49" t="s">
        <v>521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556</v>
      </c>
      <c r="H170" s="49" t="s">
        <v>521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549</v>
      </c>
      <c r="H172" s="49" t="s">
        <v>891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550</v>
      </c>
      <c r="H173" s="49" t="s">
        <v>892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551</v>
      </c>
      <c r="H174" s="49" t="s">
        <v>521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552</v>
      </c>
      <c r="H175" s="49" t="s">
        <v>521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553</v>
      </c>
      <c r="H176" s="49" t="s">
        <v>893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554</v>
      </c>
      <c r="H177" s="49" t="s">
        <v>521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555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556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549</v>
      </c>
      <c r="H181" s="49" t="s">
        <v>894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550</v>
      </c>
      <c r="H182" s="49" t="s">
        <v>496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551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552</v>
      </c>
      <c r="H184" s="49" t="s">
        <v>497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553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554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555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556</v>
      </c>
      <c r="H188" s="49" t="s">
        <v>895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548</v>
      </c>
      <c r="H190" s="49" t="s">
        <v>415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549</v>
      </c>
      <c r="H191" s="49" t="s">
        <v>416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550</v>
      </c>
      <c r="H192" s="49" t="s">
        <v>417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551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552</v>
      </c>
      <c r="H194" s="49" t="s">
        <v>418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553</v>
      </c>
      <c r="H195" s="49" t="s">
        <v>419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554</v>
      </c>
      <c r="H196" s="49" t="s">
        <v>420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555</v>
      </c>
      <c r="H197" s="49" t="s">
        <v>421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556</v>
      </c>
      <c r="H198" s="49" t="s">
        <v>422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557</v>
      </c>
      <c r="H199" s="49" t="s">
        <v>423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558</v>
      </c>
      <c r="H200" s="49" t="s">
        <v>622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559</v>
      </c>
      <c r="H201" s="49" t="s">
        <v>623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560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561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562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563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548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549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550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551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552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553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554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555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556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557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558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559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560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561</v>
      </c>
      <c r="H220" s="49" t="s">
        <v>428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562</v>
      </c>
      <c r="H221" s="49" t="s">
        <v>427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563</v>
      </c>
      <c r="H222" s="49" t="s">
        <v>426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548</v>
      </c>
      <c r="H224" s="49" t="s">
        <v>429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549</v>
      </c>
      <c r="H225" s="49" t="s">
        <v>430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550</v>
      </c>
      <c r="H226" s="49" t="s">
        <v>431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551</v>
      </c>
      <c r="H227" s="49" t="s">
        <v>432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552</v>
      </c>
      <c r="H228" s="49" t="s">
        <v>433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553</v>
      </c>
      <c r="H229" s="49" t="s">
        <v>434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554</v>
      </c>
      <c r="H230" s="49" t="s">
        <v>435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555</v>
      </c>
      <c r="H231" s="49" t="s">
        <v>436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556</v>
      </c>
      <c r="H232" s="49" t="s">
        <v>437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557</v>
      </c>
      <c r="H233" s="49" t="s">
        <v>438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558</v>
      </c>
      <c r="H234" s="49" t="s">
        <v>439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559</v>
      </c>
      <c r="H235" s="49" t="s">
        <v>440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560</v>
      </c>
      <c r="H236" s="49" t="s">
        <v>441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561</v>
      </c>
      <c r="H237" s="49" t="s">
        <v>442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562</v>
      </c>
      <c r="H238" s="49" t="s">
        <v>443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563</v>
      </c>
      <c r="H239" s="49" t="s">
        <v>444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548</v>
      </c>
      <c r="H241" s="49" t="s">
        <v>460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549</v>
      </c>
      <c r="H242" s="49" t="s">
        <v>459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550</v>
      </c>
      <c r="H243" s="49" t="s">
        <v>458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551</v>
      </c>
      <c r="H244" s="49" t="s">
        <v>457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552</v>
      </c>
      <c r="H245" s="49" t="s">
        <v>456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553</v>
      </c>
      <c r="H246" s="49" t="s">
        <v>455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554</v>
      </c>
      <c r="H247" s="49" t="s">
        <v>454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555</v>
      </c>
      <c r="H248" s="49" t="s">
        <v>453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556</v>
      </c>
      <c r="H249" s="49" t="s">
        <v>452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557</v>
      </c>
      <c r="H250" s="49" t="s">
        <v>451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558</v>
      </c>
      <c r="H251" s="49" t="s">
        <v>450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559</v>
      </c>
      <c r="H252" s="49" t="s">
        <v>449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560</v>
      </c>
      <c r="H253" s="49" t="s">
        <v>448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561</v>
      </c>
      <c r="H254" s="49" t="s">
        <v>447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562</v>
      </c>
      <c r="H255" s="49" t="s">
        <v>446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563</v>
      </c>
      <c r="H256" s="49" t="s">
        <v>445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548</v>
      </c>
      <c r="H258" s="49" t="s">
        <v>849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549</v>
      </c>
      <c r="H259" s="49" t="s">
        <v>850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550</v>
      </c>
      <c r="H260" s="49" t="s">
        <v>521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551</v>
      </c>
      <c r="H261" s="49" t="s">
        <v>521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552</v>
      </c>
      <c r="H262" s="49" t="s">
        <v>521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553</v>
      </c>
      <c r="H263" s="49" t="s">
        <v>521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554</v>
      </c>
      <c r="H264" s="49" t="s">
        <v>521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555</v>
      </c>
      <c r="H265" s="49" t="s">
        <v>521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556</v>
      </c>
      <c r="H266" s="49" t="s">
        <v>521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557</v>
      </c>
      <c r="H267" s="49" t="s">
        <v>521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558</v>
      </c>
      <c r="H268" s="49" t="s">
        <v>521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559</v>
      </c>
      <c r="H269" s="49" t="s">
        <v>521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560</v>
      </c>
      <c r="H270" s="49" t="s">
        <v>521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561</v>
      </c>
      <c r="H271" s="49" t="s">
        <v>521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562</v>
      </c>
      <c r="H272" s="49" t="s">
        <v>1178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563</v>
      </c>
      <c r="H273" s="49" t="s">
        <v>1179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548</v>
      </c>
      <c r="H275" s="49" t="s">
        <v>309</v>
      </c>
      <c r="I275" s="48" t="s">
        <v>634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549</v>
      </c>
      <c r="H276" s="49" t="s">
        <v>310</v>
      </c>
      <c r="I276" s="48" t="s">
        <v>633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550</v>
      </c>
      <c r="H277" s="49" t="s">
        <v>311</v>
      </c>
      <c r="I277" s="48" t="s">
        <v>635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551</v>
      </c>
      <c r="H278" s="49" t="s">
        <v>629</v>
      </c>
      <c r="I278" s="48" t="s">
        <v>636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552</v>
      </c>
      <c r="H279" s="49" t="s">
        <v>630</v>
      </c>
      <c r="I279" s="48" t="s">
        <v>637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553</v>
      </c>
      <c r="H280" s="49" t="s">
        <v>255</v>
      </c>
      <c r="I280" s="48" t="s">
        <v>638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554</v>
      </c>
      <c r="H281" s="49" t="s">
        <v>98</v>
      </c>
      <c r="I281" s="48" t="s">
        <v>639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555</v>
      </c>
      <c r="H282" s="49" t="s">
        <v>89</v>
      </c>
      <c r="I282" s="48" t="s">
        <v>640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556</v>
      </c>
      <c r="H283" s="49" t="s">
        <v>99</v>
      </c>
      <c r="I283" s="48" t="s">
        <v>641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557</v>
      </c>
      <c r="H284" s="49" t="s">
        <v>100</v>
      </c>
      <c r="I284" s="48" t="s">
        <v>642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558</v>
      </c>
      <c r="H285" s="49" t="s">
        <v>206</v>
      </c>
      <c r="I285" s="48" t="s">
        <v>643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559</v>
      </c>
      <c r="H286" s="49" t="s">
        <v>207</v>
      </c>
      <c r="I286" s="48" t="s">
        <v>644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560</v>
      </c>
      <c r="H287" s="49" t="s">
        <v>208</v>
      </c>
      <c r="I287" s="48" t="s">
        <v>645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561</v>
      </c>
      <c r="H288" s="49" t="s">
        <v>209</v>
      </c>
      <c r="I288" s="48" t="s">
        <v>646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562</v>
      </c>
      <c r="H289" s="49" t="s">
        <v>210</v>
      </c>
      <c r="I289" s="48" t="s">
        <v>647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563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548</v>
      </c>
      <c r="H292" s="49" t="s">
        <v>309</v>
      </c>
      <c r="I292" s="48" t="s">
        <v>648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549</v>
      </c>
      <c r="H293" s="49" t="s">
        <v>310</v>
      </c>
      <c r="I293" s="48" t="s">
        <v>649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550</v>
      </c>
      <c r="H294" s="49" t="s">
        <v>311</v>
      </c>
      <c r="I294" s="48" t="s">
        <v>650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551</v>
      </c>
      <c r="H295" s="49" t="s">
        <v>629</v>
      </c>
      <c r="I295" s="48" t="s">
        <v>651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552</v>
      </c>
      <c r="H296" s="49" t="s">
        <v>630</v>
      </c>
      <c r="I296" s="48" t="s">
        <v>652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553</v>
      </c>
      <c r="H297" s="49" t="s">
        <v>255</v>
      </c>
      <c r="I297" s="48" t="s">
        <v>653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554</v>
      </c>
      <c r="H298" s="49" t="s">
        <v>98</v>
      </c>
      <c r="I298" s="48" t="s">
        <v>654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555</v>
      </c>
      <c r="H299" s="49" t="s">
        <v>89</v>
      </c>
      <c r="I299" s="48" t="s">
        <v>655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556</v>
      </c>
      <c r="H300" s="49" t="s">
        <v>99</v>
      </c>
      <c r="I300" s="48" t="s">
        <v>656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557</v>
      </c>
      <c r="H301" s="49" t="s">
        <v>100</v>
      </c>
      <c r="I301" s="48" t="s">
        <v>657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558</v>
      </c>
      <c r="H302" s="49" t="s">
        <v>206</v>
      </c>
      <c r="I302" s="48" t="s">
        <v>658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559</v>
      </c>
      <c r="H303" s="49" t="s">
        <v>207</v>
      </c>
      <c r="I303" s="48" t="s">
        <v>659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560</v>
      </c>
      <c r="H304" s="49" t="s">
        <v>208</v>
      </c>
      <c r="I304" s="48" t="s">
        <v>660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561</v>
      </c>
      <c r="H305" s="49" t="s">
        <v>209</v>
      </c>
      <c r="I305" s="48" t="s">
        <v>661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562</v>
      </c>
      <c r="H306" s="49" t="s">
        <v>210</v>
      </c>
      <c r="I306" s="48" t="s">
        <v>662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563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548</v>
      </c>
      <c r="H309" s="49" t="s">
        <v>309</v>
      </c>
      <c r="I309" s="48" t="s">
        <v>663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549</v>
      </c>
      <c r="H310" s="49" t="s">
        <v>310</v>
      </c>
      <c r="I310" s="48" t="s">
        <v>665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550</v>
      </c>
      <c r="H311" s="49" t="s">
        <v>311</v>
      </c>
      <c r="I311" s="48" t="s">
        <v>664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551</v>
      </c>
      <c r="H312" s="49" t="s">
        <v>629</v>
      </c>
      <c r="I312" s="48" t="s">
        <v>666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552</v>
      </c>
      <c r="H313" s="49" t="s">
        <v>630</v>
      </c>
      <c r="I313" s="48" t="s">
        <v>667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553</v>
      </c>
      <c r="H314" s="49" t="s">
        <v>255</v>
      </c>
      <c r="I314" s="48" t="s">
        <v>668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554</v>
      </c>
      <c r="H315" s="49" t="s">
        <v>98</v>
      </c>
      <c r="I315" s="48" t="s">
        <v>669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555</v>
      </c>
      <c r="H316" s="49" t="s">
        <v>89</v>
      </c>
      <c r="I316" s="48" t="s">
        <v>670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556</v>
      </c>
      <c r="H317" s="49" t="s">
        <v>99</v>
      </c>
      <c r="I317" s="48" t="s">
        <v>671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557</v>
      </c>
      <c r="H318" s="49" t="s">
        <v>100</v>
      </c>
      <c r="I318" s="48" t="s">
        <v>672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558</v>
      </c>
      <c r="H319" s="49" t="s">
        <v>206</v>
      </c>
      <c r="I319" s="48" t="s">
        <v>673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559</v>
      </c>
      <c r="H320" s="49" t="s">
        <v>207</v>
      </c>
      <c r="I320" s="48" t="s">
        <v>674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560</v>
      </c>
      <c r="H321" s="49" t="s">
        <v>208</v>
      </c>
      <c r="I321" s="48" t="s">
        <v>675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561</v>
      </c>
      <c r="H322" s="49" t="s">
        <v>209</v>
      </c>
      <c r="I322" s="48" t="s">
        <v>676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562</v>
      </c>
      <c r="H323" s="49" t="s">
        <v>210</v>
      </c>
      <c r="I323" s="48" t="s">
        <v>677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563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548</v>
      </c>
      <c r="H326" s="49" t="s">
        <v>309</v>
      </c>
      <c r="I326" s="48" t="s">
        <v>678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549</v>
      </c>
      <c r="H327" s="49" t="s">
        <v>310</v>
      </c>
      <c r="I327" s="48" t="s">
        <v>679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550</v>
      </c>
      <c r="H328" s="49" t="s">
        <v>311</v>
      </c>
      <c r="I328" s="48" t="s">
        <v>680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551</v>
      </c>
      <c r="H329" s="49" t="s">
        <v>629</v>
      </c>
      <c r="I329" s="48" t="s">
        <v>681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552</v>
      </c>
      <c r="H330" s="49" t="s">
        <v>630</v>
      </c>
      <c r="I330" s="48" t="s">
        <v>682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553</v>
      </c>
      <c r="H331" s="49" t="s">
        <v>255</v>
      </c>
      <c r="I331" s="48" t="s">
        <v>683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554</v>
      </c>
      <c r="H332" s="49" t="s">
        <v>98</v>
      </c>
      <c r="I332" s="48" t="s">
        <v>684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555</v>
      </c>
      <c r="H333" s="49" t="s">
        <v>89</v>
      </c>
      <c r="I333" s="48" t="s">
        <v>685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556</v>
      </c>
      <c r="H334" s="49" t="s">
        <v>99</v>
      </c>
      <c r="I334" s="48" t="s">
        <v>686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557</v>
      </c>
      <c r="H335" s="49" t="s">
        <v>100</v>
      </c>
      <c r="I335" s="48" t="s">
        <v>687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558</v>
      </c>
      <c r="H336" s="49" t="s">
        <v>206</v>
      </c>
      <c r="I336" s="48" t="s">
        <v>688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559</v>
      </c>
      <c r="H337" s="49" t="s">
        <v>207</v>
      </c>
      <c r="I337" s="48" t="s">
        <v>689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560</v>
      </c>
      <c r="H338" s="49" t="s">
        <v>208</v>
      </c>
      <c r="I338" s="48" t="s">
        <v>690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561</v>
      </c>
      <c r="H339" s="49" t="s">
        <v>209</v>
      </c>
      <c r="I339" s="48" t="s">
        <v>691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562</v>
      </c>
      <c r="H340" s="49" t="s">
        <v>210</v>
      </c>
      <c r="I340" s="48" t="s">
        <v>692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563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548</v>
      </c>
      <c r="H343" s="49" t="s">
        <v>309</v>
      </c>
      <c r="I343" s="55" t="s">
        <v>1180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549</v>
      </c>
      <c r="H344" s="49" t="s">
        <v>310</v>
      </c>
      <c r="I344" s="55" t="s">
        <v>1181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550</v>
      </c>
      <c r="H345" s="49" t="s">
        <v>311</v>
      </c>
      <c r="I345" s="55" t="s">
        <v>1182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551</v>
      </c>
      <c r="H346" s="49" t="s">
        <v>629</v>
      </c>
      <c r="I346" s="55" t="s">
        <v>1183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552</v>
      </c>
      <c r="H347" s="49" t="s">
        <v>630</v>
      </c>
      <c r="I347" s="55" t="s">
        <v>1184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553</v>
      </c>
      <c r="H348" s="49" t="s">
        <v>255</v>
      </c>
      <c r="I348" s="55" t="s">
        <v>1185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554</v>
      </c>
      <c r="H349" s="49" t="s">
        <v>98</v>
      </c>
      <c r="I349" s="55" t="s">
        <v>1186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555</v>
      </c>
      <c r="H350" s="49" t="s">
        <v>89</v>
      </c>
      <c r="I350" s="55" t="s">
        <v>1187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556</v>
      </c>
      <c r="H351" s="49" t="s">
        <v>99</v>
      </c>
      <c r="I351" s="55" t="s">
        <v>1188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557</v>
      </c>
      <c r="H352" s="49" t="s">
        <v>100</v>
      </c>
      <c r="I352" s="55" t="s">
        <v>1189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558</v>
      </c>
      <c r="H353" s="49" t="s">
        <v>206</v>
      </c>
      <c r="I353" s="55" t="s">
        <v>1190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559</v>
      </c>
      <c r="H354" s="49" t="s">
        <v>207</v>
      </c>
      <c r="I354" s="55" t="s">
        <v>1191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560</v>
      </c>
      <c r="H355" s="49" t="s">
        <v>208</v>
      </c>
      <c r="I355" s="55" t="s">
        <v>1192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561</v>
      </c>
      <c r="H356" s="49" t="s">
        <v>209</v>
      </c>
      <c r="I356" s="55" t="s">
        <v>1193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562</v>
      </c>
      <c r="H357" s="49" t="s">
        <v>210</v>
      </c>
      <c r="I357" s="55" t="s">
        <v>1194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563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548</v>
      </c>
      <c r="H360" s="49" t="s">
        <v>309</v>
      </c>
      <c r="I360" s="55" t="s">
        <v>1195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549</v>
      </c>
      <c r="H361" s="49" t="s">
        <v>310</v>
      </c>
      <c r="I361" s="55" t="s">
        <v>1196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550</v>
      </c>
      <c r="H362" s="49" t="s">
        <v>311</v>
      </c>
      <c r="I362" s="55" t="s">
        <v>1197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551</v>
      </c>
      <c r="H363" s="49" t="s">
        <v>629</v>
      </c>
      <c r="I363" s="55" t="s">
        <v>1198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552</v>
      </c>
      <c r="H364" s="49" t="s">
        <v>630</v>
      </c>
      <c r="I364" s="55" t="s">
        <v>1199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553</v>
      </c>
      <c r="H365" s="49" t="s">
        <v>255</v>
      </c>
      <c r="I365" s="55" t="s">
        <v>1200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554</v>
      </c>
      <c r="H366" s="49" t="s">
        <v>98</v>
      </c>
      <c r="I366" s="55" t="s">
        <v>1201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555</v>
      </c>
      <c r="H367" s="49" t="s">
        <v>89</v>
      </c>
      <c r="I367" s="55" t="s">
        <v>1202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556</v>
      </c>
      <c r="H368" s="49" t="s">
        <v>99</v>
      </c>
      <c r="I368" s="55" t="s">
        <v>1203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557</v>
      </c>
      <c r="H369" s="49" t="s">
        <v>100</v>
      </c>
      <c r="I369" s="55" t="s">
        <v>1204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558</v>
      </c>
      <c r="H370" s="49" t="s">
        <v>206</v>
      </c>
      <c r="I370" s="55" t="s">
        <v>1205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559</v>
      </c>
      <c r="H371" s="49" t="s">
        <v>207</v>
      </c>
      <c r="I371" s="55" t="s">
        <v>1206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560</v>
      </c>
      <c r="H372" s="49" t="s">
        <v>208</v>
      </c>
      <c r="I372" s="55" t="s">
        <v>1207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561</v>
      </c>
      <c r="H373" s="49" t="s">
        <v>209</v>
      </c>
      <c r="I373" s="55" t="s">
        <v>1208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562</v>
      </c>
      <c r="H374" s="49" t="s">
        <v>210</v>
      </c>
      <c r="I374" s="55" t="s">
        <v>1209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563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548</v>
      </c>
      <c r="H377" s="49" t="s">
        <v>309</v>
      </c>
      <c r="I377" s="55" t="s">
        <v>1210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549</v>
      </c>
      <c r="H378" s="49" t="s">
        <v>310</v>
      </c>
      <c r="I378" s="55" t="s">
        <v>1211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550</v>
      </c>
      <c r="H379" s="49" t="s">
        <v>311</v>
      </c>
      <c r="I379" s="55" t="s">
        <v>1212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551</v>
      </c>
      <c r="H380" s="49" t="s">
        <v>629</v>
      </c>
      <c r="I380" s="55" t="s">
        <v>1213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552</v>
      </c>
      <c r="H381" s="49" t="s">
        <v>630</v>
      </c>
      <c r="I381" s="55" t="s">
        <v>1214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553</v>
      </c>
      <c r="H382" s="49" t="s">
        <v>255</v>
      </c>
      <c r="I382" s="55" t="s">
        <v>1215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554</v>
      </c>
      <c r="H383" s="49" t="s">
        <v>98</v>
      </c>
      <c r="I383" s="55" t="s">
        <v>1216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555</v>
      </c>
      <c r="H384" s="49" t="s">
        <v>89</v>
      </c>
      <c r="I384" s="55" t="s">
        <v>1217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556</v>
      </c>
      <c r="H385" s="49" t="s">
        <v>99</v>
      </c>
      <c r="I385" s="55" t="s">
        <v>1219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557</v>
      </c>
      <c r="H386" s="49" t="s">
        <v>100</v>
      </c>
      <c r="I386" s="55" t="s">
        <v>1218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558</v>
      </c>
      <c r="H387" s="49" t="s">
        <v>206</v>
      </c>
      <c r="I387" s="55" t="s">
        <v>1220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559</v>
      </c>
      <c r="H388" s="49" t="s">
        <v>207</v>
      </c>
      <c r="I388" s="55" t="s">
        <v>1221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560</v>
      </c>
      <c r="H389" s="49" t="s">
        <v>208</v>
      </c>
      <c r="I389" s="55" t="s">
        <v>1222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561</v>
      </c>
      <c r="H390" s="49" t="s">
        <v>209</v>
      </c>
      <c r="I390" s="55" t="s">
        <v>1223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562</v>
      </c>
      <c r="H391" s="49" t="s">
        <v>210</v>
      </c>
      <c r="I391" s="55" t="s">
        <v>1224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563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548</v>
      </c>
      <c r="H394" s="49" t="s">
        <v>309</v>
      </c>
      <c r="I394" s="55" t="s">
        <v>1225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549</v>
      </c>
      <c r="H395" s="49" t="s">
        <v>310</v>
      </c>
      <c r="I395" s="55" t="s">
        <v>1226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550</v>
      </c>
      <c r="H396" s="49" t="s">
        <v>311</v>
      </c>
      <c r="I396" s="55" t="s">
        <v>1227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551</v>
      </c>
      <c r="H397" s="49" t="s">
        <v>629</v>
      </c>
      <c r="I397" s="55" t="s">
        <v>1228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552</v>
      </c>
      <c r="H398" s="49" t="s">
        <v>630</v>
      </c>
      <c r="I398" s="55" t="s">
        <v>1229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553</v>
      </c>
      <c r="H399" s="49" t="s">
        <v>255</v>
      </c>
      <c r="I399" s="55" t="s">
        <v>1230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554</v>
      </c>
      <c r="H400" s="49" t="s">
        <v>98</v>
      </c>
      <c r="I400" s="55" t="s">
        <v>1231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555</v>
      </c>
      <c r="H401" s="49" t="s">
        <v>89</v>
      </c>
      <c r="I401" s="55" t="s">
        <v>1232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556</v>
      </c>
      <c r="H402" s="49" t="s">
        <v>99</v>
      </c>
      <c r="I402" s="55" t="s">
        <v>1233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557</v>
      </c>
      <c r="H403" s="49" t="s">
        <v>100</v>
      </c>
      <c r="I403" s="55" t="s">
        <v>1234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558</v>
      </c>
      <c r="H404" s="49" t="s">
        <v>206</v>
      </c>
      <c r="I404" s="55" t="s">
        <v>1235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559</v>
      </c>
      <c r="H405" s="49" t="s">
        <v>207</v>
      </c>
      <c r="I405" s="55" t="s">
        <v>1236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560</v>
      </c>
      <c r="H406" s="49" t="s">
        <v>208</v>
      </c>
      <c r="I406" s="55" t="s">
        <v>1237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561</v>
      </c>
      <c r="H407" s="49" t="s">
        <v>209</v>
      </c>
      <c r="I407" s="55" t="s">
        <v>1238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562</v>
      </c>
      <c r="H408" s="49" t="s">
        <v>210</v>
      </c>
      <c r="I408" s="55" t="s">
        <v>1239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563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548</v>
      </c>
      <c r="H411" s="49" t="s">
        <v>309</v>
      </c>
      <c r="I411" s="55" t="s">
        <v>1240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549</v>
      </c>
      <c r="H412" s="49" t="s">
        <v>310</v>
      </c>
      <c r="I412" s="55" t="s">
        <v>1241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550</v>
      </c>
      <c r="H413" s="49" t="s">
        <v>311</v>
      </c>
      <c r="I413" s="55" t="s">
        <v>1242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551</v>
      </c>
      <c r="H414" s="49" t="s">
        <v>629</v>
      </c>
      <c r="I414" s="55" t="s">
        <v>1243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552</v>
      </c>
      <c r="H415" s="49" t="s">
        <v>630</v>
      </c>
      <c r="I415" s="55" t="s">
        <v>1245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553</v>
      </c>
      <c r="H416" s="49" t="s">
        <v>255</v>
      </c>
      <c r="I416" s="55" t="s">
        <v>1244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554</v>
      </c>
      <c r="H417" s="49" t="s">
        <v>98</v>
      </c>
      <c r="I417" s="55" t="s">
        <v>1246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555</v>
      </c>
      <c r="H418" s="49" t="s">
        <v>89</v>
      </c>
      <c r="I418" s="55" t="s">
        <v>1247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556</v>
      </c>
      <c r="H419" s="49" t="s">
        <v>99</v>
      </c>
      <c r="I419" s="55" t="s">
        <v>1248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557</v>
      </c>
      <c r="H420" s="49" t="s">
        <v>100</v>
      </c>
      <c r="I420" s="55" t="s">
        <v>1249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558</v>
      </c>
      <c r="H421" s="49" t="s">
        <v>206</v>
      </c>
      <c r="I421" s="55" t="s">
        <v>1250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559</v>
      </c>
      <c r="H422" s="49" t="s">
        <v>207</v>
      </c>
      <c r="I422" s="55" t="s">
        <v>1252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560</v>
      </c>
      <c r="H423" s="49" t="s">
        <v>208</v>
      </c>
      <c r="I423" s="55" t="s">
        <v>1251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561</v>
      </c>
      <c r="H424" s="49" t="s">
        <v>209</v>
      </c>
      <c r="I424" s="55" t="s">
        <v>1253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562</v>
      </c>
      <c r="H425" s="49" t="s">
        <v>210</v>
      </c>
      <c r="I425" s="55" t="s">
        <v>1254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563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548</v>
      </c>
      <c r="H428" s="49" t="s">
        <v>309</v>
      </c>
      <c r="I428" s="55" t="s">
        <v>1255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549</v>
      </c>
      <c r="H429" s="49" t="s">
        <v>310</v>
      </c>
      <c r="I429" s="55" t="s">
        <v>1256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550</v>
      </c>
      <c r="H430" s="49" t="s">
        <v>311</v>
      </c>
      <c r="I430" s="55" t="s">
        <v>1257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551</v>
      </c>
      <c r="H431" s="49" t="s">
        <v>629</v>
      </c>
      <c r="I431" s="55" t="s">
        <v>1258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552</v>
      </c>
      <c r="H432" s="49" t="s">
        <v>630</v>
      </c>
      <c r="I432" s="55" t="s">
        <v>1259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553</v>
      </c>
      <c r="H433" s="49" t="s">
        <v>255</v>
      </c>
      <c r="I433" s="55" t="s">
        <v>1260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554</v>
      </c>
      <c r="H434" s="49" t="s">
        <v>98</v>
      </c>
      <c r="I434" s="55" t="s">
        <v>1261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555</v>
      </c>
      <c r="H435" s="49" t="s">
        <v>89</v>
      </c>
      <c r="I435" s="55" t="s">
        <v>1262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556</v>
      </c>
      <c r="H436" s="49" t="s">
        <v>99</v>
      </c>
      <c r="I436" s="55" t="s">
        <v>1263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557</v>
      </c>
      <c r="H437" s="49" t="s">
        <v>100</v>
      </c>
      <c r="I437" s="55" t="s">
        <v>1264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558</v>
      </c>
      <c r="H438" s="49" t="s">
        <v>206</v>
      </c>
      <c r="I438" s="55" t="s">
        <v>1265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559</v>
      </c>
      <c r="H439" s="49" t="s">
        <v>207</v>
      </c>
      <c r="I439" s="55" t="s">
        <v>1266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560</v>
      </c>
      <c r="H440" s="49" t="s">
        <v>208</v>
      </c>
      <c r="I440" s="55" t="s">
        <v>1267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561</v>
      </c>
      <c r="H441" s="49" t="s">
        <v>209</v>
      </c>
      <c r="I441" s="55" t="s">
        <v>1268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562</v>
      </c>
      <c r="H442" s="49" t="s">
        <v>210</v>
      </c>
      <c r="I442" s="55" t="s">
        <v>1269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563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548</v>
      </c>
      <c r="H445" s="49" t="s">
        <v>309</v>
      </c>
      <c r="I445" s="55" t="s">
        <v>1270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549</v>
      </c>
      <c r="H446" s="49" t="s">
        <v>310</v>
      </c>
      <c r="I446" s="55" t="s">
        <v>1271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550</v>
      </c>
      <c r="H447" s="49" t="s">
        <v>311</v>
      </c>
      <c r="I447" s="55" t="s">
        <v>1273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551</v>
      </c>
      <c r="H448" s="49" t="s">
        <v>629</v>
      </c>
      <c r="I448" s="55" t="s">
        <v>1272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552</v>
      </c>
      <c r="H449" s="49" t="s">
        <v>630</v>
      </c>
      <c r="I449" s="55" t="s">
        <v>1274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553</v>
      </c>
      <c r="H450" s="49" t="s">
        <v>255</v>
      </c>
      <c r="I450" s="55" t="s">
        <v>1275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554</v>
      </c>
      <c r="H451" s="49" t="s">
        <v>98</v>
      </c>
      <c r="I451" s="55" t="s">
        <v>1276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555</v>
      </c>
      <c r="H452" s="49" t="s">
        <v>89</v>
      </c>
      <c r="I452" s="55" t="s">
        <v>1277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556</v>
      </c>
      <c r="H453" s="49" t="s">
        <v>99</v>
      </c>
      <c r="I453" s="55" t="s">
        <v>1278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557</v>
      </c>
      <c r="H454" s="49" t="s">
        <v>100</v>
      </c>
      <c r="I454" s="55" t="s">
        <v>1279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558</v>
      </c>
      <c r="H455" s="49" t="s">
        <v>206</v>
      </c>
      <c r="I455" s="55" t="s">
        <v>1280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559</v>
      </c>
      <c r="H456" s="49" t="s">
        <v>207</v>
      </c>
      <c r="I456" s="55" t="s">
        <v>1281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560</v>
      </c>
      <c r="H457" s="49" t="s">
        <v>208</v>
      </c>
      <c r="I457" s="55" t="s">
        <v>1282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561</v>
      </c>
      <c r="H458" s="49" t="s">
        <v>209</v>
      </c>
      <c r="I458" s="55" t="s">
        <v>1283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562</v>
      </c>
      <c r="H459" s="49" t="s">
        <v>210</v>
      </c>
      <c r="I459" s="55" t="s">
        <v>1284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563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548</v>
      </c>
      <c r="H462" s="49" t="s">
        <v>309</v>
      </c>
      <c r="I462" s="55" t="s">
        <v>1285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549</v>
      </c>
      <c r="H463" s="49" t="s">
        <v>310</v>
      </c>
      <c r="I463" s="55" t="s">
        <v>1286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550</v>
      </c>
      <c r="H464" s="49" t="s">
        <v>311</v>
      </c>
      <c r="I464" s="55" t="s">
        <v>1287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551</v>
      </c>
      <c r="H465" s="49" t="s">
        <v>629</v>
      </c>
      <c r="I465" s="55" t="s">
        <v>1288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552</v>
      </c>
      <c r="H466" s="49" t="s">
        <v>630</v>
      </c>
      <c r="I466" s="55" t="s">
        <v>1289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553</v>
      </c>
      <c r="H467" s="49" t="s">
        <v>255</v>
      </c>
      <c r="I467" s="55" t="s">
        <v>1290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554</v>
      </c>
      <c r="H468" s="49" t="s">
        <v>98</v>
      </c>
      <c r="I468" s="55" t="s">
        <v>1291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555</v>
      </c>
      <c r="H469" s="49" t="s">
        <v>89</v>
      </c>
      <c r="I469" s="55" t="s">
        <v>1292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556</v>
      </c>
      <c r="H470" s="49" t="s">
        <v>99</v>
      </c>
      <c r="I470" s="55" t="s">
        <v>1293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557</v>
      </c>
      <c r="H471" s="49" t="s">
        <v>100</v>
      </c>
      <c r="I471" s="55" t="s">
        <v>1294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558</v>
      </c>
      <c r="H472" s="49" t="s">
        <v>206</v>
      </c>
      <c r="I472" s="55" t="s">
        <v>1295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559</v>
      </c>
      <c r="H473" s="49" t="s">
        <v>207</v>
      </c>
      <c r="I473" s="55" t="s">
        <v>1296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560</v>
      </c>
      <c r="H474" s="49" t="s">
        <v>208</v>
      </c>
      <c r="I474" s="55" t="s">
        <v>1297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561</v>
      </c>
      <c r="H475" s="49" t="s">
        <v>209</v>
      </c>
      <c r="I475" s="55" t="s">
        <v>1298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562</v>
      </c>
      <c r="H476" s="49" t="s">
        <v>210</v>
      </c>
      <c r="I476" s="55" t="s">
        <v>1299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563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548</v>
      </c>
      <c r="H479" s="49" t="s">
        <v>309</v>
      </c>
      <c r="I479" s="55" t="s">
        <v>1300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549</v>
      </c>
      <c r="H480" s="49" t="s">
        <v>310</v>
      </c>
      <c r="I480" s="55" t="s">
        <v>1301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550</v>
      </c>
      <c r="H481" s="49" t="s">
        <v>311</v>
      </c>
      <c r="I481" s="55" t="s">
        <v>1303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551</v>
      </c>
      <c r="H482" s="49" t="s">
        <v>629</v>
      </c>
      <c r="I482" s="55" t="s">
        <v>1302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552</v>
      </c>
      <c r="H483" s="49" t="s">
        <v>630</v>
      </c>
      <c r="I483" s="55" t="s">
        <v>1304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553</v>
      </c>
      <c r="H484" s="49" t="s">
        <v>255</v>
      </c>
      <c r="I484" s="55" t="s">
        <v>1305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554</v>
      </c>
      <c r="H485" s="49" t="s">
        <v>98</v>
      </c>
      <c r="I485" s="55" t="s">
        <v>1306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555</v>
      </c>
      <c r="H486" s="49" t="s">
        <v>89</v>
      </c>
      <c r="I486" s="55" t="s">
        <v>1307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556</v>
      </c>
      <c r="H487" s="49" t="s">
        <v>99</v>
      </c>
      <c r="I487" s="55" t="s">
        <v>1308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557</v>
      </c>
      <c r="H488" s="49" t="s">
        <v>100</v>
      </c>
      <c r="I488" s="55" t="s">
        <v>1309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558</v>
      </c>
      <c r="H489" s="49" t="s">
        <v>206</v>
      </c>
      <c r="I489" s="55" t="s">
        <v>1310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559</v>
      </c>
      <c r="H490" s="49" t="s">
        <v>207</v>
      </c>
      <c r="I490" s="55" t="s">
        <v>1311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560</v>
      </c>
      <c r="H491" s="49" t="s">
        <v>208</v>
      </c>
      <c r="I491" s="55" t="s">
        <v>1312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561</v>
      </c>
      <c r="H492" s="49" t="s">
        <v>209</v>
      </c>
      <c r="I492" s="55" t="s">
        <v>1313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562</v>
      </c>
      <c r="H493" s="49" t="s">
        <v>210</v>
      </c>
      <c r="I493" s="55" t="s">
        <v>1314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563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548</v>
      </c>
      <c r="H496" s="49" t="s">
        <v>309</v>
      </c>
      <c r="I496" s="55" t="s">
        <v>1315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549</v>
      </c>
      <c r="H497" s="49" t="s">
        <v>310</v>
      </c>
      <c r="I497" s="55" t="s">
        <v>1316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550</v>
      </c>
      <c r="H498" s="49" t="s">
        <v>311</v>
      </c>
      <c r="I498" s="55" t="s">
        <v>1317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551</v>
      </c>
      <c r="H499" s="49" t="s">
        <v>629</v>
      </c>
      <c r="I499" s="55" t="s">
        <v>1318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552</v>
      </c>
      <c r="H500" s="49" t="s">
        <v>630</v>
      </c>
      <c r="I500" s="55" t="s">
        <v>1319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553</v>
      </c>
      <c r="H501" s="49" t="s">
        <v>255</v>
      </c>
      <c r="I501" s="55" t="s">
        <v>1320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554</v>
      </c>
      <c r="H502" s="49" t="s">
        <v>98</v>
      </c>
      <c r="I502" s="55" t="s">
        <v>1321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555</v>
      </c>
      <c r="H503" s="49" t="s">
        <v>89</v>
      </c>
      <c r="I503" s="55" t="s">
        <v>1322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556</v>
      </c>
      <c r="H504" s="49" t="s">
        <v>99</v>
      </c>
      <c r="I504" s="55" t="s">
        <v>1323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557</v>
      </c>
      <c r="H505" s="49" t="s">
        <v>100</v>
      </c>
      <c r="I505" s="55" t="s">
        <v>1324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558</v>
      </c>
      <c r="H506" s="49" t="s">
        <v>206</v>
      </c>
      <c r="I506" s="55" t="s">
        <v>1325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559</v>
      </c>
      <c r="H507" s="49" t="s">
        <v>207</v>
      </c>
      <c r="I507" s="55" t="s">
        <v>1326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560</v>
      </c>
      <c r="H508" s="49" t="s">
        <v>208</v>
      </c>
      <c r="I508" s="55" t="s">
        <v>1327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561</v>
      </c>
      <c r="H509" s="49" t="s">
        <v>209</v>
      </c>
      <c r="I509" s="55" t="s">
        <v>1328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562</v>
      </c>
      <c r="H510" s="49" t="s">
        <v>210</v>
      </c>
      <c r="I510" s="55" t="s">
        <v>1329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563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548</v>
      </c>
      <c r="H513" s="49" t="s">
        <v>309</v>
      </c>
      <c r="I513" s="55" t="s">
        <v>1330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549</v>
      </c>
      <c r="H514" s="49" t="s">
        <v>310</v>
      </c>
      <c r="I514" s="55" t="s">
        <v>1331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550</v>
      </c>
      <c r="H515" s="49" t="s">
        <v>311</v>
      </c>
      <c r="I515" s="55" t="s">
        <v>1332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551</v>
      </c>
      <c r="H516" s="49" t="s">
        <v>629</v>
      </c>
      <c r="I516" s="55" t="s">
        <v>1333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552</v>
      </c>
      <c r="H517" s="49" t="s">
        <v>630</v>
      </c>
      <c r="I517" s="55" t="s">
        <v>1334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553</v>
      </c>
      <c r="H518" s="49" t="s">
        <v>255</v>
      </c>
      <c r="I518" s="55" t="s">
        <v>1335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554</v>
      </c>
      <c r="H519" s="49" t="s">
        <v>98</v>
      </c>
      <c r="I519" s="55" t="s">
        <v>1336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555</v>
      </c>
      <c r="H520" s="49" t="s">
        <v>89</v>
      </c>
      <c r="I520" s="55" t="s">
        <v>1337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556</v>
      </c>
      <c r="H521" s="49" t="s">
        <v>99</v>
      </c>
      <c r="I521" s="55" t="s">
        <v>1338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557</v>
      </c>
      <c r="H522" s="49" t="s">
        <v>100</v>
      </c>
      <c r="I522" s="55" t="s">
        <v>1339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558</v>
      </c>
      <c r="H523" s="49" t="s">
        <v>206</v>
      </c>
      <c r="I523" s="55" t="s">
        <v>1340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559</v>
      </c>
      <c r="H524" s="49" t="s">
        <v>207</v>
      </c>
      <c r="I524" s="55" t="s">
        <v>1341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560</v>
      </c>
      <c r="H525" s="49" t="s">
        <v>208</v>
      </c>
      <c r="I525" s="55" t="s">
        <v>1342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561</v>
      </c>
      <c r="H526" s="49" t="s">
        <v>209</v>
      </c>
      <c r="I526" s="55" t="s">
        <v>1343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562</v>
      </c>
      <c r="H527" s="49" t="s">
        <v>210</v>
      </c>
      <c r="I527" s="55" t="s">
        <v>1344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563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548</v>
      </c>
      <c r="H530" s="49" t="s">
        <v>309</v>
      </c>
      <c r="I530" s="55" t="s">
        <v>1345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549</v>
      </c>
      <c r="H531" s="49" t="s">
        <v>310</v>
      </c>
      <c r="I531" s="55" t="s">
        <v>1346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550</v>
      </c>
      <c r="H532" s="49" t="s">
        <v>311</v>
      </c>
      <c r="I532" s="55" t="s">
        <v>1347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551</v>
      </c>
      <c r="H533" s="49" t="s">
        <v>629</v>
      </c>
      <c r="I533" s="55" t="s">
        <v>1348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552</v>
      </c>
      <c r="H534" s="49" t="s">
        <v>630</v>
      </c>
      <c r="I534" s="55" t="s">
        <v>1349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553</v>
      </c>
      <c r="H535" s="49" t="s">
        <v>255</v>
      </c>
      <c r="I535" s="55" t="s">
        <v>1350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554</v>
      </c>
      <c r="H536" s="49" t="s">
        <v>98</v>
      </c>
      <c r="I536" s="55" t="s">
        <v>1351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555</v>
      </c>
      <c r="H537" s="49" t="s">
        <v>89</v>
      </c>
      <c r="I537" s="55" t="s">
        <v>1352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556</v>
      </c>
      <c r="H538" s="49" t="s">
        <v>99</v>
      </c>
      <c r="I538" s="55" t="s">
        <v>1353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557</v>
      </c>
      <c r="H539" s="49" t="s">
        <v>100</v>
      </c>
      <c r="I539" s="55" t="s">
        <v>1354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558</v>
      </c>
      <c r="H540" s="49" t="s">
        <v>206</v>
      </c>
      <c r="I540" s="55" t="s">
        <v>1355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559</v>
      </c>
      <c r="H541" s="49" t="s">
        <v>207</v>
      </c>
      <c r="I541" s="55" t="s">
        <v>1356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560</v>
      </c>
      <c r="H542" s="49" t="s">
        <v>208</v>
      </c>
      <c r="I542" s="55" t="s">
        <v>1357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561</v>
      </c>
      <c r="H543" s="49" t="s">
        <v>209</v>
      </c>
      <c r="I543" s="55" t="s">
        <v>1358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562</v>
      </c>
      <c r="H544" s="49" t="s">
        <v>210</v>
      </c>
      <c r="I544" s="55" t="s">
        <v>1359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563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548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549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550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551</v>
      </c>
      <c r="H550" s="73" t="s">
        <v>629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552</v>
      </c>
      <c r="H551" s="73" t="s">
        <v>630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553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554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555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556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557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558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559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560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561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562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563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548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549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550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551</v>
      </c>
      <c r="H567" s="73" t="s">
        <v>629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552</v>
      </c>
      <c r="H568" s="73" t="s">
        <v>630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553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554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555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556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557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558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559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560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561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562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563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548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549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550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551</v>
      </c>
      <c r="H584" s="73" t="s">
        <v>629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552</v>
      </c>
      <c r="H585" s="73" t="s">
        <v>630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553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554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555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556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557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558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559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560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561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562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563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548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549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550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551</v>
      </c>
      <c r="H601" s="73" t="s">
        <v>629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552</v>
      </c>
      <c r="H602" s="73" t="s">
        <v>630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553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554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555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556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557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558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559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560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561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562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563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548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549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550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551</v>
      </c>
      <c r="H618" s="73" t="s">
        <v>629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552</v>
      </c>
      <c r="H619" s="73" t="s">
        <v>630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553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554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555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556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557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558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559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560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561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562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563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548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549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550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551</v>
      </c>
      <c r="H635" s="73" t="s">
        <v>629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552</v>
      </c>
      <c r="H636" s="73" t="s">
        <v>630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553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554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555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556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557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558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559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560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561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562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563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548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549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550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551</v>
      </c>
      <c r="H652" s="73" t="s">
        <v>629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552</v>
      </c>
      <c r="H653" s="73" t="s">
        <v>630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553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554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555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556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557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558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559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560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561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562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563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548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549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550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551</v>
      </c>
      <c r="H669" s="73" t="s">
        <v>629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552</v>
      </c>
      <c r="H670" s="73" t="s">
        <v>630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553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554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555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556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557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558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559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560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561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562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563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548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549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550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551</v>
      </c>
      <c r="H686" s="73" t="s">
        <v>629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552</v>
      </c>
      <c r="H687" s="73" t="s">
        <v>630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553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554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555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556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557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558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559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560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561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562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563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548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549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550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551</v>
      </c>
      <c r="H703" s="73" t="s">
        <v>629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552</v>
      </c>
      <c r="H704" s="73" t="s">
        <v>630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553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554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555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556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557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558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559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560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561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562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563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548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549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550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551</v>
      </c>
      <c r="H720" s="73" t="s">
        <v>629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552</v>
      </c>
      <c r="H721" s="73" t="s">
        <v>630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553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554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555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556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557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558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559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560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561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562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563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548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549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550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551</v>
      </c>
      <c r="H737" s="73" t="s">
        <v>629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552</v>
      </c>
      <c r="H738" s="73" t="s">
        <v>630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553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554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555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556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557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558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559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560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561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562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563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548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549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550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551</v>
      </c>
      <c r="H754" s="73" t="s">
        <v>629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552</v>
      </c>
      <c r="H755" s="73" t="s">
        <v>630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553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554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555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556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557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558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559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560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561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562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563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548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549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550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551</v>
      </c>
      <c r="H771" s="73" t="s">
        <v>629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552</v>
      </c>
      <c r="H772" s="73" t="s">
        <v>630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553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554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555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556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557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558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559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560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561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562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563</v>
      </c>
      <c r="H783" s="51"/>
      <c r="I783" s="51"/>
    </row>
    <row r="784" spans="1:9" x14ac:dyDescent="0.3">
      <c r="G784" s="49"/>
    </row>
    <row r="785" spans="1:10" x14ac:dyDescent="0.3">
      <c r="A785" s="48">
        <v>1</v>
      </c>
      <c r="C785" s="48">
        <v>100</v>
      </c>
      <c r="D785" s="48">
        <v>1</v>
      </c>
      <c r="E785" s="48">
        <v>0</v>
      </c>
      <c r="F785" s="48">
        <v>1</v>
      </c>
      <c r="G785" s="49" t="s">
        <v>764</v>
      </c>
      <c r="H785" s="49" t="s">
        <v>369</v>
      </c>
      <c r="I785" s="50" t="s">
        <v>697</v>
      </c>
      <c r="J785" s="50" t="s">
        <v>713</v>
      </c>
    </row>
    <row r="786" spans="1:10" x14ac:dyDescent="0.3">
      <c r="A786" s="48">
        <v>1</v>
      </c>
      <c r="C786" s="48">
        <f>C785</f>
        <v>100</v>
      </c>
      <c r="D786" s="48">
        <v>1</v>
      </c>
      <c r="E786" s="48">
        <v>0</v>
      </c>
      <c r="F786" s="48">
        <f>F785+1</f>
        <v>2</v>
      </c>
      <c r="G786" s="49" t="s">
        <v>765</v>
      </c>
      <c r="H786" s="49" t="s">
        <v>370</v>
      </c>
      <c r="I786" s="50" t="s">
        <v>698</v>
      </c>
      <c r="J786" s="50" t="s">
        <v>714</v>
      </c>
    </row>
    <row r="787" spans="1:10" x14ac:dyDescent="0.3">
      <c r="A787" s="48">
        <v>1</v>
      </c>
      <c r="C787" s="48">
        <f t="shared" ref="C787:C800" si="104">C786</f>
        <v>100</v>
      </c>
      <c r="D787" s="48">
        <v>1</v>
      </c>
      <c r="E787" s="48">
        <v>0</v>
      </c>
      <c r="F787" s="48">
        <f t="shared" ref="F787:F800" si="105">F786+1</f>
        <v>3</v>
      </c>
      <c r="G787" s="49" t="s">
        <v>766</v>
      </c>
      <c r="H787" s="49" t="s">
        <v>345</v>
      </c>
      <c r="I787" s="50" t="s">
        <v>699</v>
      </c>
      <c r="J787" s="50" t="s">
        <v>715</v>
      </c>
    </row>
    <row r="788" spans="1:10" x14ac:dyDescent="0.3">
      <c r="A788" s="48">
        <v>1</v>
      </c>
      <c r="C788" s="48">
        <f t="shared" si="104"/>
        <v>100</v>
      </c>
      <c r="D788" s="48">
        <v>1</v>
      </c>
      <c r="E788" s="48">
        <v>0</v>
      </c>
      <c r="F788" s="48">
        <f t="shared" si="105"/>
        <v>4</v>
      </c>
      <c r="G788" s="49" t="s">
        <v>767</v>
      </c>
      <c r="H788" s="49" t="s">
        <v>371</v>
      </c>
      <c r="I788" s="50" t="s">
        <v>700</v>
      </c>
      <c r="J788" s="50" t="s">
        <v>716</v>
      </c>
    </row>
    <row r="789" spans="1:10" x14ac:dyDescent="0.3">
      <c r="A789" s="48">
        <v>1</v>
      </c>
      <c r="C789" s="48">
        <f t="shared" si="104"/>
        <v>100</v>
      </c>
      <c r="D789" s="48">
        <v>1</v>
      </c>
      <c r="E789" s="48">
        <v>0</v>
      </c>
      <c r="F789" s="48">
        <f t="shared" si="105"/>
        <v>5</v>
      </c>
      <c r="G789" s="49" t="s">
        <v>768</v>
      </c>
      <c r="H789" s="49" t="s">
        <v>346</v>
      </c>
      <c r="I789" s="50" t="s">
        <v>701</v>
      </c>
      <c r="J789" s="50" t="s">
        <v>717</v>
      </c>
    </row>
    <row r="790" spans="1:10" x14ac:dyDescent="0.3">
      <c r="A790" s="48">
        <v>1</v>
      </c>
      <c r="C790" s="48">
        <f t="shared" si="104"/>
        <v>100</v>
      </c>
      <c r="D790" s="48">
        <v>1</v>
      </c>
      <c r="E790" s="48">
        <v>0</v>
      </c>
      <c r="F790" s="48">
        <f t="shared" si="105"/>
        <v>6</v>
      </c>
      <c r="G790" s="49" t="s">
        <v>769</v>
      </c>
      <c r="H790" s="49" t="s">
        <v>347</v>
      </c>
      <c r="I790" s="50" t="s">
        <v>702</v>
      </c>
      <c r="J790" s="50" t="s">
        <v>718</v>
      </c>
    </row>
    <row r="791" spans="1:10" x14ac:dyDescent="0.3">
      <c r="A791" s="48">
        <v>1</v>
      </c>
      <c r="C791" s="48">
        <f t="shared" si="104"/>
        <v>100</v>
      </c>
      <c r="D791" s="48">
        <v>1</v>
      </c>
      <c r="E791" s="48">
        <v>0</v>
      </c>
      <c r="F791" s="48">
        <f t="shared" si="105"/>
        <v>7</v>
      </c>
      <c r="G791" s="49" t="s">
        <v>770</v>
      </c>
      <c r="H791" s="49" t="s">
        <v>344</v>
      </c>
      <c r="I791" s="50" t="s">
        <v>703</v>
      </c>
      <c r="J791" s="50" t="s">
        <v>719</v>
      </c>
    </row>
    <row r="792" spans="1:10" x14ac:dyDescent="0.3">
      <c r="A792" s="48">
        <v>1</v>
      </c>
      <c r="C792" s="48">
        <f t="shared" si="104"/>
        <v>100</v>
      </c>
      <c r="D792" s="48">
        <v>0</v>
      </c>
      <c r="E792" s="48">
        <v>0</v>
      </c>
      <c r="F792" s="48">
        <f t="shared" si="105"/>
        <v>8</v>
      </c>
      <c r="G792" s="49" t="s">
        <v>771</v>
      </c>
      <c r="H792" s="49" t="s">
        <v>521</v>
      </c>
      <c r="I792" s="50" t="s">
        <v>704</v>
      </c>
      <c r="J792" s="50" t="s">
        <v>720</v>
      </c>
    </row>
    <row r="793" spans="1:10" x14ac:dyDescent="0.3">
      <c r="A793" s="48">
        <v>1</v>
      </c>
      <c r="C793" s="48">
        <f t="shared" si="104"/>
        <v>100</v>
      </c>
      <c r="D793" s="48">
        <v>0</v>
      </c>
      <c r="E793" s="48">
        <v>0</v>
      </c>
      <c r="F793" s="48">
        <f t="shared" si="105"/>
        <v>9</v>
      </c>
      <c r="G793" s="49" t="s">
        <v>772</v>
      </c>
      <c r="H793" s="49" t="s">
        <v>521</v>
      </c>
      <c r="I793" s="50" t="s">
        <v>705</v>
      </c>
      <c r="J793" s="50" t="s">
        <v>721</v>
      </c>
    </row>
    <row r="794" spans="1:10" x14ac:dyDescent="0.3">
      <c r="A794" s="48">
        <v>1</v>
      </c>
      <c r="C794" s="48">
        <f t="shared" si="104"/>
        <v>100</v>
      </c>
      <c r="D794" s="48">
        <v>1</v>
      </c>
      <c r="E794" s="48">
        <v>0</v>
      </c>
      <c r="F794" s="48">
        <f t="shared" si="105"/>
        <v>10</v>
      </c>
      <c r="G794" s="49" t="s">
        <v>773</v>
      </c>
      <c r="H794" s="49" t="s">
        <v>372</v>
      </c>
      <c r="I794" s="50" t="s">
        <v>706</v>
      </c>
      <c r="J794" s="50" t="s">
        <v>722</v>
      </c>
    </row>
    <row r="795" spans="1:10" x14ac:dyDescent="0.3">
      <c r="A795" s="48">
        <v>1</v>
      </c>
      <c r="C795" s="48">
        <f t="shared" si="104"/>
        <v>100</v>
      </c>
      <c r="D795" s="48">
        <v>1</v>
      </c>
      <c r="E795" s="48">
        <v>0</v>
      </c>
      <c r="F795" s="48">
        <f t="shared" si="105"/>
        <v>11</v>
      </c>
      <c r="G795" s="49" t="s">
        <v>774</v>
      </c>
      <c r="H795" s="49" t="s">
        <v>373</v>
      </c>
      <c r="I795" s="50" t="s">
        <v>707</v>
      </c>
      <c r="J795" s="50" t="s">
        <v>723</v>
      </c>
    </row>
    <row r="796" spans="1:10" x14ac:dyDescent="0.3">
      <c r="A796" s="48">
        <v>1</v>
      </c>
      <c r="C796" s="48">
        <f t="shared" si="104"/>
        <v>100</v>
      </c>
      <c r="D796" s="48">
        <v>1</v>
      </c>
      <c r="E796" s="48">
        <v>0</v>
      </c>
      <c r="F796" s="48">
        <f t="shared" si="105"/>
        <v>12</v>
      </c>
      <c r="G796" s="49" t="s">
        <v>775</v>
      </c>
      <c r="H796" s="49" t="s">
        <v>374</v>
      </c>
      <c r="I796" s="50" t="s">
        <v>708</v>
      </c>
      <c r="J796" s="50" t="s">
        <v>724</v>
      </c>
    </row>
    <row r="797" spans="1:10" x14ac:dyDescent="0.3">
      <c r="A797" s="48">
        <v>1</v>
      </c>
      <c r="C797" s="48">
        <f t="shared" si="104"/>
        <v>100</v>
      </c>
      <c r="D797" s="48">
        <v>0</v>
      </c>
      <c r="E797" s="48">
        <v>0</v>
      </c>
      <c r="F797" s="48">
        <f t="shared" si="105"/>
        <v>13</v>
      </c>
      <c r="G797" s="49" t="s">
        <v>776</v>
      </c>
      <c r="H797" s="49" t="s">
        <v>521</v>
      </c>
      <c r="I797" s="50" t="s">
        <v>709</v>
      </c>
      <c r="J797" s="50" t="s">
        <v>725</v>
      </c>
    </row>
    <row r="798" spans="1:10" x14ac:dyDescent="0.3">
      <c r="A798" s="48">
        <v>1</v>
      </c>
      <c r="C798" s="48">
        <f t="shared" si="104"/>
        <v>100</v>
      </c>
      <c r="D798" s="48">
        <v>0</v>
      </c>
      <c r="E798" s="48">
        <v>0</v>
      </c>
      <c r="F798" s="48">
        <f t="shared" si="105"/>
        <v>14</v>
      </c>
      <c r="G798" s="49" t="s">
        <v>777</v>
      </c>
      <c r="H798" s="49" t="s">
        <v>521</v>
      </c>
      <c r="I798" s="50" t="s">
        <v>710</v>
      </c>
      <c r="J798" s="50" t="s">
        <v>726</v>
      </c>
    </row>
    <row r="799" spans="1:10" x14ac:dyDescent="0.3">
      <c r="A799" s="48">
        <v>1</v>
      </c>
      <c r="C799" s="48">
        <f t="shared" si="104"/>
        <v>100</v>
      </c>
      <c r="D799" s="48">
        <v>0</v>
      </c>
      <c r="E799" s="48">
        <v>0</v>
      </c>
      <c r="F799" s="48">
        <f t="shared" si="105"/>
        <v>15</v>
      </c>
      <c r="G799" s="49" t="s">
        <v>778</v>
      </c>
      <c r="H799" s="49" t="s">
        <v>521</v>
      </c>
      <c r="I799" s="50" t="s">
        <v>711</v>
      </c>
      <c r="J799" s="50" t="s">
        <v>727</v>
      </c>
    </row>
    <row r="800" spans="1:10" x14ac:dyDescent="0.3">
      <c r="A800" s="48">
        <v>1</v>
      </c>
      <c r="C800" s="48">
        <f t="shared" si="104"/>
        <v>100</v>
      </c>
      <c r="D800" s="48">
        <v>0</v>
      </c>
      <c r="E800" s="48">
        <v>0</v>
      </c>
      <c r="F800" s="48">
        <f t="shared" si="105"/>
        <v>16</v>
      </c>
      <c r="G800" s="49" t="s">
        <v>779</v>
      </c>
      <c r="H800" s="49" t="s">
        <v>375</v>
      </c>
      <c r="I800" s="50" t="s">
        <v>712</v>
      </c>
      <c r="J800" s="50" t="s">
        <v>728</v>
      </c>
    </row>
    <row r="802" spans="1:10" x14ac:dyDescent="0.3">
      <c r="A802" s="48">
        <v>1</v>
      </c>
      <c r="C802" s="48">
        <f>C785+1</f>
        <v>101</v>
      </c>
      <c r="D802" s="48">
        <v>1</v>
      </c>
      <c r="E802" s="48">
        <v>0</v>
      </c>
      <c r="F802" s="48">
        <v>17</v>
      </c>
      <c r="G802" s="49" t="s">
        <v>764</v>
      </c>
      <c r="H802" s="49" t="s">
        <v>761</v>
      </c>
      <c r="I802" s="50" t="s">
        <v>745</v>
      </c>
      <c r="J802" s="50" t="s">
        <v>729</v>
      </c>
    </row>
    <row r="803" spans="1:10" x14ac:dyDescent="0.3">
      <c r="A803" s="48">
        <v>1</v>
      </c>
      <c r="C803" s="48">
        <f>C802</f>
        <v>101</v>
      </c>
      <c r="D803" s="48">
        <v>1</v>
      </c>
      <c r="E803" s="48">
        <v>0</v>
      </c>
      <c r="F803" s="48">
        <f>F802+1</f>
        <v>18</v>
      </c>
      <c r="G803" s="49" t="s">
        <v>765</v>
      </c>
      <c r="H803" s="49" t="s">
        <v>762</v>
      </c>
      <c r="I803" s="50" t="s">
        <v>746</v>
      </c>
      <c r="J803" s="50" t="s">
        <v>730</v>
      </c>
    </row>
    <row r="804" spans="1:10" x14ac:dyDescent="0.3">
      <c r="A804" s="48">
        <v>1</v>
      </c>
      <c r="C804" s="48">
        <f t="shared" ref="C804:C817" si="106">C803</f>
        <v>101</v>
      </c>
      <c r="D804" s="48">
        <v>1</v>
      </c>
      <c r="E804" s="48">
        <v>0</v>
      </c>
      <c r="F804" s="48">
        <f t="shared" ref="F804:F817" si="107">F803+1</f>
        <v>19</v>
      </c>
      <c r="G804" s="49" t="s">
        <v>766</v>
      </c>
      <c r="H804" s="49" t="s">
        <v>763</v>
      </c>
      <c r="I804" s="50" t="s">
        <v>747</v>
      </c>
      <c r="J804" s="50" t="s">
        <v>731</v>
      </c>
    </row>
    <row r="805" spans="1:10" x14ac:dyDescent="0.3">
      <c r="A805" s="48">
        <v>1</v>
      </c>
      <c r="C805" s="48">
        <f t="shared" si="106"/>
        <v>101</v>
      </c>
      <c r="D805" s="48">
        <v>1</v>
      </c>
      <c r="E805" s="48">
        <v>0</v>
      </c>
      <c r="F805" s="48">
        <f t="shared" si="107"/>
        <v>20</v>
      </c>
      <c r="G805" s="49" t="s">
        <v>767</v>
      </c>
      <c r="H805" s="49" t="s">
        <v>521</v>
      </c>
      <c r="I805" s="50" t="s">
        <v>748</v>
      </c>
      <c r="J805" s="50" t="s">
        <v>732</v>
      </c>
    </row>
    <row r="806" spans="1:10" x14ac:dyDescent="0.3">
      <c r="A806" s="48">
        <v>1</v>
      </c>
      <c r="C806" s="48">
        <f t="shared" si="106"/>
        <v>101</v>
      </c>
      <c r="D806" s="48">
        <v>0</v>
      </c>
      <c r="E806" s="48">
        <v>0</v>
      </c>
      <c r="F806" s="48">
        <f t="shared" si="107"/>
        <v>21</v>
      </c>
      <c r="G806" s="49" t="s">
        <v>768</v>
      </c>
      <c r="H806" s="49" t="s">
        <v>521</v>
      </c>
      <c r="I806" s="50" t="s">
        <v>749</v>
      </c>
      <c r="J806" s="50" t="s">
        <v>733</v>
      </c>
    </row>
    <row r="807" spans="1:10" x14ac:dyDescent="0.3">
      <c r="A807" s="48">
        <v>1</v>
      </c>
      <c r="C807" s="48">
        <f t="shared" si="106"/>
        <v>101</v>
      </c>
      <c r="D807" s="48">
        <v>0</v>
      </c>
      <c r="E807" s="48">
        <v>0</v>
      </c>
      <c r="F807" s="48">
        <f t="shared" si="107"/>
        <v>22</v>
      </c>
      <c r="G807" s="49" t="s">
        <v>769</v>
      </c>
      <c r="H807" s="49" t="s">
        <v>521</v>
      </c>
      <c r="I807" s="50" t="s">
        <v>750</v>
      </c>
      <c r="J807" s="50" t="s">
        <v>734</v>
      </c>
    </row>
    <row r="808" spans="1:10" x14ac:dyDescent="0.3">
      <c r="A808" s="48">
        <v>1</v>
      </c>
      <c r="C808" s="48">
        <f t="shared" si="106"/>
        <v>101</v>
      </c>
      <c r="D808" s="48">
        <v>0</v>
      </c>
      <c r="E808" s="48">
        <v>0</v>
      </c>
      <c r="F808" s="48">
        <f t="shared" si="107"/>
        <v>23</v>
      </c>
      <c r="G808" s="49" t="s">
        <v>770</v>
      </c>
      <c r="H808" s="49" t="s">
        <v>521</v>
      </c>
      <c r="I808" s="50" t="s">
        <v>751</v>
      </c>
      <c r="J808" s="50" t="s">
        <v>735</v>
      </c>
    </row>
    <row r="809" spans="1:10" x14ac:dyDescent="0.3">
      <c r="A809" s="48">
        <v>1</v>
      </c>
      <c r="C809" s="48">
        <f t="shared" si="106"/>
        <v>101</v>
      </c>
      <c r="D809" s="48">
        <v>0</v>
      </c>
      <c r="E809" s="48">
        <v>0</v>
      </c>
      <c r="F809" s="48">
        <f t="shared" si="107"/>
        <v>24</v>
      </c>
      <c r="G809" s="49" t="s">
        <v>771</v>
      </c>
      <c r="H809" s="49" t="s">
        <v>521</v>
      </c>
      <c r="I809" s="50" t="s">
        <v>752</v>
      </c>
      <c r="J809" s="50" t="s">
        <v>736</v>
      </c>
    </row>
    <row r="810" spans="1:10" x14ac:dyDescent="0.3">
      <c r="A810" s="48">
        <v>1</v>
      </c>
      <c r="C810" s="48">
        <f t="shared" si="106"/>
        <v>101</v>
      </c>
      <c r="D810" s="48">
        <v>0</v>
      </c>
      <c r="E810" s="48">
        <v>0</v>
      </c>
      <c r="F810" s="48">
        <f t="shared" si="107"/>
        <v>25</v>
      </c>
      <c r="G810" s="49" t="s">
        <v>772</v>
      </c>
      <c r="H810" s="49" t="s">
        <v>521</v>
      </c>
      <c r="I810" s="50" t="s">
        <v>753</v>
      </c>
      <c r="J810" s="50" t="s">
        <v>737</v>
      </c>
    </row>
    <row r="811" spans="1:10" x14ac:dyDescent="0.3">
      <c r="A811" s="48">
        <v>1</v>
      </c>
      <c r="C811" s="48">
        <f t="shared" si="106"/>
        <v>101</v>
      </c>
      <c r="D811" s="48">
        <v>0</v>
      </c>
      <c r="E811" s="48">
        <v>0</v>
      </c>
      <c r="F811" s="48">
        <f t="shared" si="107"/>
        <v>26</v>
      </c>
      <c r="G811" s="49" t="s">
        <v>773</v>
      </c>
      <c r="H811" s="49" t="s">
        <v>521</v>
      </c>
      <c r="I811" s="50" t="s">
        <v>754</v>
      </c>
      <c r="J811" s="50" t="s">
        <v>738</v>
      </c>
    </row>
    <row r="812" spans="1:10" x14ac:dyDescent="0.3">
      <c r="A812" s="48">
        <v>1</v>
      </c>
      <c r="C812" s="48">
        <f t="shared" si="106"/>
        <v>101</v>
      </c>
      <c r="D812" s="48">
        <v>0</v>
      </c>
      <c r="E812" s="48">
        <v>0</v>
      </c>
      <c r="F812" s="48">
        <f t="shared" si="107"/>
        <v>27</v>
      </c>
      <c r="G812" s="49" t="s">
        <v>774</v>
      </c>
      <c r="H812" s="49" t="s">
        <v>521</v>
      </c>
      <c r="I812" s="50" t="s">
        <v>755</v>
      </c>
      <c r="J812" s="50" t="s">
        <v>739</v>
      </c>
    </row>
    <row r="813" spans="1:10" x14ac:dyDescent="0.3">
      <c r="A813" s="48">
        <v>1</v>
      </c>
      <c r="C813" s="48">
        <f t="shared" si="106"/>
        <v>101</v>
      </c>
      <c r="D813" s="48">
        <v>0</v>
      </c>
      <c r="E813" s="48">
        <v>0</v>
      </c>
      <c r="F813" s="48">
        <f t="shared" si="107"/>
        <v>28</v>
      </c>
      <c r="G813" s="49" t="s">
        <v>775</v>
      </c>
      <c r="H813" s="49" t="s">
        <v>521</v>
      </c>
      <c r="I813" s="50" t="s">
        <v>756</v>
      </c>
      <c r="J813" s="50" t="s">
        <v>740</v>
      </c>
    </row>
    <row r="814" spans="1:10" x14ac:dyDescent="0.3">
      <c r="A814" s="48">
        <v>1</v>
      </c>
      <c r="C814" s="48">
        <f t="shared" si="106"/>
        <v>101</v>
      </c>
      <c r="D814" s="48">
        <v>0</v>
      </c>
      <c r="E814" s="48">
        <v>0</v>
      </c>
      <c r="F814" s="48">
        <f t="shared" si="107"/>
        <v>29</v>
      </c>
      <c r="G814" s="49" t="s">
        <v>776</v>
      </c>
      <c r="H814" s="49" t="s">
        <v>521</v>
      </c>
      <c r="I814" s="50" t="s">
        <v>757</v>
      </c>
      <c r="J814" s="50" t="s">
        <v>741</v>
      </c>
    </row>
    <row r="815" spans="1:10" x14ac:dyDescent="0.3">
      <c r="A815" s="48">
        <v>1</v>
      </c>
      <c r="C815" s="48">
        <f t="shared" si="106"/>
        <v>101</v>
      </c>
      <c r="D815" s="48">
        <v>0</v>
      </c>
      <c r="E815" s="48">
        <v>0</v>
      </c>
      <c r="F815" s="48">
        <f t="shared" si="107"/>
        <v>30</v>
      </c>
      <c r="G815" s="49" t="s">
        <v>777</v>
      </c>
      <c r="H815" s="49" t="s">
        <v>521</v>
      </c>
      <c r="I815" s="50" t="s">
        <v>758</v>
      </c>
      <c r="J815" s="50" t="s">
        <v>742</v>
      </c>
    </row>
    <row r="816" spans="1:10" x14ac:dyDescent="0.3">
      <c r="A816" s="48">
        <v>1</v>
      </c>
      <c r="C816" s="48">
        <f t="shared" si="106"/>
        <v>101</v>
      </c>
      <c r="D816" s="48">
        <v>0</v>
      </c>
      <c r="E816" s="48">
        <v>0</v>
      </c>
      <c r="F816" s="48">
        <f t="shared" si="107"/>
        <v>31</v>
      </c>
      <c r="G816" s="49" t="s">
        <v>778</v>
      </c>
      <c r="H816" s="49" t="s">
        <v>521</v>
      </c>
      <c r="I816" s="50" t="s">
        <v>759</v>
      </c>
      <c r="J816" s="50" t="s">
        <v>743</v>
      </c>
    </row>
    <row r="817" spans="1:10" x14ac:dyDescent="0.3">
      <c r="A817" s="48">
        <v>1</v>
      </c>
      <c r="C817" s="48">
        <f t="shared" si="106"/>
        <v>101</v>
      </c>
      <c r="D817" s="48">
        <v>0</v>
      </c>
      <c r="E817" s="48">
        <v>0</v>
      </c>
      <c r="F817" s="48">
        <f t="shared" si="107"/>
        <v>32</v>
      </c>
      <c r="G817" s="49" t="s">
        <v>779</v>
      </c>
      <c r="H817" s="49" t="s">
        <v>521</v>
      </c>
      <c r="I817" s="50" t="s">
        <v>760</v>
      </c>
      <c r="J817" s="50" t="s">
        <v>744</v>
      </c>
    </row>
    <row r="819" spans="1:10" x14ac:dyDescent="0.3">
      <c r="A819" s="48">
        <v>1</v>
      </c>
      <c r="C819" s="48">
        <f>C802+1</f>
        <v>102</v>
      </c>
      <c r="D819" s="48">
        <v>0</v>
      </c>
      <c r="E819" s="48">
        <v>0</v>
      </c>
      <c r="F819" s="48">
        <v>33</v>
      </c>
      <c r="G819" s="49" t="s">
        <v>764</v>
      </c>
      <c r="H819" s="49" t="s">
        <v>491</v>
      </c>
      <c r="I819" s="50"/>
      <c r="J819" s="50"/>
    </row>
    <row r="820" spans="1:10" x14ac:dyDescent="0.3">
      <c r="A820" s="48">
        <v>1</v>
      </c>
      <c r="C820" s="48">
        <f>C819</f>
        <v>102</v>
      </c>
      <c r="D820" s="48">
        <v>0</v>
      </c>
      <c r="E820" s="48">
        <v>0</v>
      </c>
      <c r="F820" s="48">
        <f>F819+1</f>
        <v>34</v>
      </c>
      <c r="G820" s="49" t="s">
        <v>765</v>
      </c>
      <c r="H820" s="49" t="s">
        <v>492</v>
      </c>
      <c r="I820" s="50"/>
      <c r="J820" s="50"/>
    </row>
    <row r="821" spans="1:10" x14ac:dyDescent="0.3">
      <c r="A821" s="48">
        <v>1</v>
      </c>
      <c r="C821" s="48">
        <f t="shared" ref="C821:C834" si="108">C820</f>
        <v>102</v>
      </c>
      <c r="D821" s="48">
        <v>0</v>
      </c>
      <c r="E821" s="48">
        <v>0</v>
      </c>
      <c r="F821" s="48">
        <f t="shared" ref="F821:F834" si="109">F820+1</f>
        <v>35</v>
      </c>
      <c r="G821" s="49" t="s">
        <v>766</v>
      </c>
      <c r="H821" s="49" t="s">
        <v>493</v>
      </c>
      <c r="I821" s="50"/>
      <c r="J821" s="50"/>
    </row>
    <row r="822" spans="1:10" x14ac:dyDescent="0.3">
      <c r="A822" s="48">
        <v>1</v>
      </c>
      <c r="C822" s="48">
        <f t="shared" si="108"/>
        <v>102</v>
      </c>
      <c r="D822" s="48">
        <v>0</v>
      </c>
      <c r="E822" s="48">
        <v>0</v>
      </c>
      <c r="F822" s="48">
        <f t="shared" si="109"/>
        <v>36</v>
      </c>
      <c r="G822" s="49" t="s">
        <v>767</v>
      </c>
      <c r="H822" s="49" t="s">
        <v>494</v>
      </c>
      <c r="I822" s="50"/>
      <c r="J822" s="50"/>
    </row>
    <row r="823" spans="1:10" x14ac:dyDescent="0.3">
      <c r="A823" s="48">
        <v>1</v>
      </c>
      <c r="C823" s="48">
        <f t="shared" si="108"/>
        <v>102</v>
      </c>
      <c r="D823" s="48">
        <v>0</v>
      </c>
      <c r="E823" s="48">
        <v>0</v>
      </c>
      <c r="F823" s="48">
        <f t="shared" si="109"/>
        <v>37</v>
      </c>
      <c r="G823" s="49" t="s">
        <v>768</v>
      </c>
      <c r="H823" s="49" t="s">
        <v>495</v>
      </c>
      <c r="I823" s="50"/>
      <c r="J823" s="50"/>
    </row>
    <row r="824" spans="1:10" x14ac:dyDescent="0.3">
      <c r="A824" s="48">
        <v>1</v>
      </c>
      <c r="C824" s="48">
        <f t="shared" si="108"/>
        <v>102</v>
      </c>
      <c r="D824" s="48">
        <v>0</v>
      </c>
      <c r="E824" s="48">
        <v>0</v>
      </c>
      <c r="F824" s="48">
        <f t="shared" si="109"/>
        <v>38</v>
      </c>
      <c r="G824" s="49" t="s">
        <v>769</v>
      </c>
      <c r="H824" s="49" t="s">
        <v>521</v>
      </c>
      <c r="I824" s="50"/>
      <c r="J824" s="50"/>
    </row>
    <row r="825" spans="1:10" x14ac:dyDescent="0.3">
      <c r="A825" s="48">
        <v>1</v>
      </c>
      <c r="C825" s="48">
        <f t="shared" si="108"/>
        <v>102</v>
      </c>
      <c r="D825" s="48">
        <v>0</v>
      </c>
      <c r="E825" s="48">
        <v>0</v>
      </c>
      <c r="F825" s="48">
        <f t="shared" si="109"/>
        <v>39</v>
      </c>
      <c r="G825" s="49" t="s">
        <v>770</v>
      </c>
      <c r="H825" s="49" t="s">
        <v>521</v>
      </c>
      <c r="I825" s="50"/>
      <c r="J825" s="50"/>
    </row>
    <row r="826" spans="1:10" x14ac:dyDescent="0.3">
      <c r="A826" s="48">
        <v>1</v>
      </c>
      <c r="C826" s="48">
        <f t="shared" si="108"/>
        <v>102</v>
      </c>
      <c r="D826" s="48">
        <v>0</v>
      </c>
      <c r="E826" s="48">
        <v>0</v>
      </c>
      <c r="F826" s="48">
        <f t="shared" si="109"/>
        <v>40</v>
      </c>
      <c r="G826" s="49" t="s">
        <v>771</v>
      </c>
      <c r="H826" s="49" t="s">
        <v>521</v>
      </c>
      <c r="I826" s="50"/>
      <c r="J826" s="50"/>
    </row>
    <row r="827" spans="1:10" x14ac:dyDescent="0.3">
      <c r="A827" s="48">
        <v>1</v>
      </c>
      <c r="C827" s="48">
        <f t="shared" si="108"/>
        <v>102</v>
      </c>
      <c r="D827" s="48">
        <v>0</v>
      </c>
      <c r="E827" s="48">
        <v>0</v>
      </c>
      <c r="F827" s="48">
        <f t="shared" si="109"/>
        <v>41</v>
      </c>
      <c r="G827" s="49" t="s">
        <v>772</v>
      </c>
      <c r="H827" s="49" t="s">
        <v>521</v>
      </c>
      <c r="I827" s="50"/>
      <c r="J827" s="50"/>
    </row>
    <row r="828" spans="1:10" x14ac:dyDescent="0.3">
      <c r="A828" s="48">
        <v>1</v>
      </c>
      <c r="C828" s="48">
        <f t="shared" si="108"/>
        <v>102</v>
      </c>
      <c r="D828" s="48">
        <v>0</v>
      </c>
      <c r="E828" s="48">
        <v>0</v>
      </c>
      <c r="F828" s="48">
        <f t="shared" si="109"/>
        <v>42</v>
      </c>
      <c r="G828" s="49" t="s">
        <v>773</v>
      </c>
      <c r="H828" s="49" t="s">
        <v>521</v>
      </c>
      <c r="I828" s="50"/>
      <c r="J828" s="50"/>
    </row>
    <row r="829" spans="1:10" x14ac:dyDescent="0.3">
      <c r="A829" s="48">
        <v>1</v>
      </c>
      <c r="C829" s="48">
        <f t="shared" si="108"/>
        <v>102</v>
      </c>
      <c r="D829" s="48">
        <v>0</v>
      </c>
      <c r="E829" s="48">
        <v>0</v>
      </c>
      <c r="F829" s="48">
        <f t="shared" si="109"/>
        <v>43</v>
      </c>
      <c r="G829" s="49" t="s">
        <v>774</v>
      </c>
      <c r="H829" s="49" t="s">
        <v>521</v>
      </c>
      <c r="I829" s="50"/>
      <c r="J829" s="50"/>
    </row>
    <row r="830" spans="1:10" x14ac:dyDescent="0.3">
      <c r="A830" s="48">
        <v>1</v>
      </c>
      <c r="C830" s="48">
        <f t="shared" si="108"/>
        <v>102</v>
      </c>
      <c r="D830" s="48">
        <v>0</v>
      </c>
      <c r="E830" s="48">
        <v>0</v>
      </c>
      <c r="F830" s="48">
        <f t="shared" si="109"/>
        <v>44</v>
      </c>
      <c r="G830" s="49" t="s">
        <v>775</v>
      </c>
      <c r="H830" s="49" t="s">
        <v>521</v>
      </c>
      <c r="I830" s="50"/>
      <c r="J830" s="50"/>
    </row>
    <row r="831" spans="1:10" x14ac:dyDescent="0.3">
      <c r="A831" s="48">
        <v>1</v>
      </c>
      <c r="C831" s="48">
        <f t="shared" si="108"/>
        <v>102</v>
      </c>
      <c r="D831" s="48">
        <v>0</v>
      </c>
      <c r="E831" s="48">
        <v>0</v>
      </c>
      <c r="F831" s="48">
        <f t="shared" si="109"/>
        <v>45</v>
      </c>
      <c r="G831" s="49" t="s">
        <v>776</v>
      </c>
      <c r="H831" s="49" t="s">
        <v>521</v>
      </c>
      <c r="I831" s="50"/>
      <c r="J831" s="50"/>
    </row>
    <row r="832" spans="1:10" x14ac:dyDescent="0.3">
      <c r="A832" s="48">
        <v>1</v>
      </c>
      <c r="C832" s="48">
        <f t="shared" si="108"/>
        <v>102</v>
      </c>
      <c r="D832" s="48">
        <v>0</v>
      </c>
      <c r="E832" s="48">
        <v>0</v>
      </c>
      <c r="F832" s="48">
        <f t="shared" si="109"/>
        <v>46</v>
      </c>
      <c r="G832" s="49" t="s">
        <v>777</v>
      </c>
      <c r="H832" s="49" t="s">
        <v>521</v>
      </c>
      <c r="I832" s="50"/>
      <c r="J832" s="50"/>
    </row>
    <row r="833" spans="1:10" x14ac:dyDescent="0.3">
      <c r="A833" s="48">
        <v>1</v>
      </c>
      <c r="C833" s="48">
        <f t="shared" si="108"/>
        <v>102</v>
      </c>
      <c r="D833" s="48">
        <v>0</v>
      </c>
      <c r="E833" s="48">
        <v>0</v>
      </c>
      <c r="F833" s="48">
        <f t="shared" si="109"/>
        <v>47</v>
      </c>
      <c r="G833" s="49" t="s">
        <v>778</v>
      </c>
      <c r="H833" s="49" t="s">
        <v>521</v>
      </c>
      <c r="I833" s="50"/>
      <c r="J833" s="50"/>
    </row>
    <row r="834" spans="1:10" x14ac:dyDescent="0.3">
      <c r="A834" s="48">
        <v>1</v>
      </c>
      <c r="C834" s="48">
        <f t="shared" si="108"/>
        <v>102</v>
      </c>
      <c r="D834" s="48">
        <v>0</v>
      </c>
      <c r="E834" s="48">
        <v>0</v>
      </c>
      <c r="F834" s="48">
        <f t="shared" si="109"/>
        <v>48</v>
      </c>
      <c r="G834" s="49" t="s">
        <v>779</v>
      </c>
      <c r="H834" s="49" t="s">
        <v>521</v>
      </c>
      <c r="I834" s="50"/>
      <c r="J834" s="50"/>
    </row>
    <row r="836" spans="1:10" x14ac:dyDescent="0.3">
      <c r="A836" s="48">
        <v>1</v>
      </c>
      <c r="C836" s="48">
        <f>C819+1</f>
        <v>103</v>
      </c>
      <c r="D836" s="48">
        <v>1</v>
      </c>
      <c r="E836" s="48">
        <v>0</v>
      </c>
      <c r="F836" s="48">
        <v>81</v>
      </c>
      <c r="G836" s="49" t="s">
        <v>765</v>
      </c>
      <c r="H836" s="49" t="s">
        <v>360</v>
      </c>
      <c r="I836" s="50"/>
      <c r="J836" s="50"/>
    </row>
    <row r="837" spans="1:10" x14ac:dyDescent="0.3">
      <c r="A837" s="48">
        <v>1</v>
      </c>
      <c r="C837" s="48">
        <f>C836</f>
        <v>103</v>
      </c>
      <c r="D837" s="48">
        <v>0</v>
      </c>
      <c r="E837" s="48">
        <v>0</v>
      </c>
      <c r="F837" s="48">
        <f>F836+1</f>
        <v>82</v>
      </c>
      <c r="G837" s="49" t="s">
        <v>766</v>
      </c>
      <c r="H837" s="49" t="s">
        <v>361</v>
      </c>
      <c r="I837" s="50"/>
      <c r="J837" s="50"/>
    </row>
    <row r="838" spans="1:10" x14ac:dyDescent="0.3">
      <c r="A838" s="48">
        <v>1</v>
      </c>
      <c r="C838" s="48">
        <f t="shared" ref="C838:C843" si="110">C837</f>
        <v>103</v>
      </c>
      <c r="D838" s="48">
        <v>0</v>
      </c>
      <c r="E838" s="48">
        <v>0</v>
      </c>
      <c r="F838" s="48">
        <f t="shared" ref="F838:F843" si="111">F837+1</f>
        <v>83</v>
      </c>
      <c r="G838" s="49" t="s">
        <v>767</v>
      </c>
      <c r="H838" s="49" t="s">
        <v>362</v>
      </c>
      <c r="I838" s="50"/>
      <c r="J838" s="50"/>
    </row>
    <row r="839" spans="1:10" x14ac:dyDescent="0.3">
      <c r="A839" s="48">
        <v>1</v>
      </c>
      <c r="C839" s="48">
        <f t="shared" si="110"/>
        <v>103</v>
      </c>
      <c r="D839" s="48">
        <v>0</v>
      </c>
      <c r="E839" s="48">
        <v>0</v>
      </c>
      <c r="F839" s="48">
        <f t="shared" si="111"/>
        <v>84</v>
      </c>
      <c r="G839" s="49" t="s">
        <v>768</v>
      </c>
      <c r="H839" s="49" t="s">
        <v>521</v>
      </c>
      <c r="I839" s="50"/>
      <c r="J839" s="50"/>
    </row>
    <row r="840" spans="1:10" x14ac:dyDescent="0.3">
      <c r="A840" s="48">
        <v>1</v>
      </c>
      <c r="C840" s="48">
        <f t="shared" si="110"/>
        <v>103</v>
      </c>
      <c r="D840" s="48">
        <v>0</v>
      </c>
      <c r="E840" s="48">
        <v>0</v>
      </c>
      <c r="F840" s="48">
        <f t="shared" si="111"/>
        <v>85</v>
      </c>
      <c r="G840" s="49" t="s">
        <v>769</v>
      </c>
      <c r="H840" s="49" t="s">
        <v>521</v>
      </c>
      <c r="I840" s="50"/>
      <c r="J840" s="50"/>
    </row>
    <row r="841" spans="1:10" x14ac:dyDescent="0.3">
      <c r="A841" s="48">
        <v>1</v>
      </c>
      <c r="C841" s="48">
        <f t="shared" si="110"/>
        <v>103</v>
      </c>
      <c r="D841" s="48">
        <v>0</v>
      </c>
      <c r="E841" s="48">
        <v>0</v>
      </c>
      <c r="F841" s="48">
        <f t="shared" si="111"/>
        <v>86</v>
      </c>
      <c r="G841" s="49" t="s">
        <v>770</v>
      </c>
      <c r="H841" s="49" t="s">
        <v>521</v>
      </c>
      <c r="I841" s="50"/>
      <c r="J841" s="50"/>
    </row>
    <row r="842" spans="1:10" x14ac:dyDescent="0.3">
      <c r="A842" s="48">
        <v>1</v>
      </c>
      <c r="C842" s="48">
        <f t="shared" si="110"/>
        <v>103</v>
      </c>
      <c r="D842" s="48">
        <v>0</v>
      </c>
      <c r="E842" s="48">
        <v>0</v>
      </c>
      <c r="F842" s="48">
        <f t="shared" si="111"/>
        <v>87</v>
      </c>
      <c r="G842" s="49" t="s">
        <v>771</v>
      </c>
      <c r="H842" s="49" t="s">
        <v>521</v>
      </c>
      <c r="I842" s="50"/>
      <c r="J842" s="50"/>
    </row>
    <row r="843" spans="1:10" x14ac:dyDescent="0.3">
      <c r="A843" s="48">
        <v>1</v>
      </c>
      <c r="C843" s="48">
        <f t="shared" si="110"/>
        <v>103</v>
      </c>
      <c r="D843" s="48">
        <v>0</v>
      </c>
      <c r="E843" s="48">
        <v>0</v>
      </c>
      <c r="F843" s="48">
        <f t="shared" si="111"/>
        <v>88</v>
      </c>
      <c r="G843" s="49" t="s">
        <v>772</v>
      </c>
      <c r="H843" s="49" t="s">
        <v>521</v>
      </c>
      <c r="I843" s="50"/>
      <c r="J843" s="50"/>
    </row>
    <row r="845" spans="1:10" x14ac:dyDescent="0.3">
      <c r="A845" s="48">
        <v>1</v>
      </c>
      <c r="C845" s="48">
        <f>C836+1</f>
        <v>104</v>
      </c>
      <c r="D845" s="48">
        <v>0</v>
      </c>
      <c r="E845" s="48">
        <v>0</v>
      </c>
      <c r="F845" s="48">
        <v>97</v>
      </c>
      <c r="G845" s="49" t="s">
        <v>765</v>
      </c>
      <c r="H845" s="49" t="s">
        <v>363</v>
      </c>
      <c r="I845" s="50"/>
      <c r="J845" s="50"/>
    </row>
    <row r="846" spans="1:10" x14ac:dyDescent="0.3">
      <c r="A846" s="48">
        <v>1</v>
      </c>
      <c r="C846" s="48">
        <f>C845</f>
        <v>104</v>
      </c>
      <c r="D846" s="48">
        <v>0</v>
      </c>
      <c r="E846" s="48">
        <v>0</v>
      </c>
      <c r="F846" s="48">
        <f>F845+1</f>
        <v>98</v>
      </c>
      <c r="G846" s="49" t="s">
        <v>766</v>
      </c>
      <c r="H846" s="49" t="s">
        <v>364</v>
      </c>
      <c r="I846" s="50"/>
      <c r="J846" s="50"/>
    </row>
    <row r="847" spans="1:10" x14ac:dyDescent="0.3">
      <c r="A847" s="48">
        <v>1</v>
      </c>
      <c r="C847" s="48">
        <f t="shared" ref="C847:C852" si="112">C846</f>
        <v>104</v>
      </c>
      <c r="D847" s="48">
        <v>0</v>
      </c>
      <c r="E847" s="48">
        <v>0</v>
      </c>
      <c r="F847" s="48">
        <f t="shared" ref="F847:F852" si="113">F846+1</f>
        <v>99</v>
      </c>
      <c r="G847" s="49" t="s">
        <v>767</v>
      </c>
      <c r="H847" s="49" t="s">
        <v>365</v>
      </c>
      <c r="I847" s="50"/>
      <c r="J847" s="50"/>
    </row>
    <row r="848" spans="1:10" x14ac:dyDescent="0.3">
      <c r="A848" s="48">
        <v>1</v>
      </c>
      <c r="C848" s="48">
        <f t="shared" si="112"/>
        <v>104</v>
      </c>
      <c r="D848" s="48">
        <v>0</v>
      </c>
      <c r="E848" s="48">
        <v>0</v>
      </c>
      <c r="F848" s="48">
        <f t="shared" si="113"/>
        <v>100</v>
      </c>
      <c r="G848" s="49" t="s">
        <v>768</v>
      </c>
      <c r="H848" s="49" t="s">
        <v>366</v>
      </c>
      <c r="I848" s="50"/>
      <c r="J848" s="50"/>
    </row>
    <row r="849" spans="1:10" x14ac:dyDescent="0.3">
      <c r="A849" s="48">
        <v>1</v>
      </c>
      <c r="C849" s="48">
        <f t="shared" si="112"/>
        <v>104</v>
      </c>
      <c r="D849" s="48">
        <v>0</v>
      </c>
      <c r="E849" s="48">
        <v>0</v>
      </c>
      <c r="F849" s="48">
        <f t="shared" si="113"/>
        <v>101</v>
      </c>
      <c r="G849" s="49" t="s">
        <v>769</v>
      </c>
      <c r="H849" s="49" t="s">
        <v>521</v>
      </c>
      <c r="I849" s="50"/>
      <c r="J849" s="50"/>
    </row>
    <row r="850" spans="1:10" x14ac:dyDescent="0.3">
      <c r="A850" s="48">
        <v>1</v>
      </c>
      <c r="C850" s="48">
        <f t="shared" si="112"/>
        <v>104</v>
      </c>
      <c r="D850" s="48">
        <v>0</v>
      </c>
      <c r="E850" s="48">
        <v>0</v>
      </c>
      <c r="F850" s="48">
        <f t="shared" si="113"/>
        <v>102</v>
      </c>
      <c r="G850" s="49" t="s">
        <v>770</v>
      </c>
      <c r="H850" s="49" t="s">
        <v>521</v>
      </c>
      <c r="I850" s="50"/>
      <c r="J850" s="50"/>
    </row>
    <row r="851" spans="1:10" x14ac:dyDescent="0.3">
      <c r="A851" s="48">
        <v>1</v>
      </c>
      <c r="C851" s="48">
        <f t="shared" si="112"/>
        <v>104</v>
      </c>
      <c r="D851" s="48">
        <v>0</v>
      </c>
      <c r="E851" s="48">
        <v>0</v>
      </c>
      <c r="F851" s="48">
        <f t="shared" si="113"/>
        <v>103</v>
      </c>
      <c r="G851" s="49" t="s">
        <v>771</v>
      </c>
      <c r="H851" s="49" t="s">
        <v>521</v>
      </c>
      <c r="I851" s="50"/>
      <c r="J851" s="50"/>
    </row>
    <row r="852" spans="1:10" x14ac:dyDescent="0.3">
      <c r="A852" s="48">
        <v>1</v>
      </c>
      <c r="C852" s="48">
        <f t="shared" si="112"/>
        <v>104</v>
      </c>
      <c r="D852" s="48">
        <v>0</v>
      </c>
      <c r="E852" s="48">
        <v>0</v>
      </c>
      <c r="F852" s="48">
        <f t="shared" si="113"/>
        <v>104</v>
      </c>
      <c r="G852" s="49" t="s">
        <v>772</v>
      </c>
      <c r="H852" s="49" t="s">
        <v>521</v>
      </c>
      <c r="I852" s="50"/>
      <c r="J852" s="50"/>
    </row>
    <row r="854" spans="1:10" x14ac:dyDescent="0.3">
      <c r="A854" s="48">
        <v>1</v>
      </c>
      <c r="C854" s="48">
        <f>C845+1</f>
        <v>105</v>
      </c>
      <c r="D854" s="48">
        <v>0</v>
      </c>
      <c r="E854" s="48">
        <v>0</v>
      </c>
      <c r="F854" s="48">
        <v>113</v>
      </c>
      <c r="G854" s="49" t="s">
        <v>765</v>
      </c>
      <c r="H854" s="49" t="s">
        <v>367</v>
      </c>
      <c r="I854" s="50"/>
      <c r="J854" s="50"/>
    </row>
    <row r="855" spans="1:10" x14ac:dyDescent="0.3">
      <c r="A855" s="48">
        <v>1</v>
      </c>
      <c r="C855" s="48">
        <f>C854</f>
        <v>105</v>
      </c>
      <c r="D855" s="48">
        <v>0</v>
      </c>
      <c r="E855" s="48">
        <v>0</v>
      </c>
      <c r="F855" s="48">
        <f>F854+1</f>
        <v>114</v>
      </c>
      <c r="G855" s="49" t="s">
        <v>766</v>
      </c>
      <c r="H855" s="49" t="s">
        <v>368</v>
      </c>
      <c r="I855" s="50"/>
      <c r="J855" s="50"/>
    </row>
    <row r="856" spans="1:10" x14ac:dyDescent="0.3">
      <c r="A856" s="48">
        <v>1</v>
      </c>
      <c r="C856" s="48">
        <f t="shared" ref="C856:C861" si="114">C855</f>
        <v>105</v>
      </c>
      <c r="D856" s="48">
        <v>0</v>
      </c>
      <c r="E856" s="48">
        <v>0</v>
      </c>
      <c r="F856" s="48">
        <f t="shared" ref="F856:F861" si="115">F855+1</f>
        <v>115</v>
      </c>
      <c r="G856" s="49" t="s">
        <v>767</v>
      </c>
      <c r="H856" s="49" t="s">
        <v>521</v>
      </c>
      <c r="I856" s="50"/>
      <c r="J856" s="50"/>
    </row>
    <row r="857" spans="1:10" x14ac:dyDescent="0.3">
      <c r="A857" s="48">
        <v>1</v>
      </c>
      <c r="C857" s="48">
        <f t="shared" si="114"/>
        <v>105</v>
      </c>
      <c r="D857" s="48">
        <v>0</v>
      </c>
      <c r="E857" s="48">
        <v>0</v>
      </c>
      <c r="F857" s="48">
        <f t="shared" si="115"/>
        <v>116</v>
      </c>
      <c r="G857" s="49" t="s">
        <v>768</v>
      </c>
      <c r="H857" s="49" t="s">
        <v>521</v>
      </c>
      <c r="I857" s="50"/>
      <c r="J857" s="50"/>
    </row>
    <row r="858" spans="1:10" x14ac:dyDescent="0.3">
      <c r="A858" s="48">
        <v>1</v>
      </c>
      <c r="C858" s="48">
        <f t="shared" si="114"/>
        <v>105</v>
      </c>
      <c r="D858" s="48">
        <v>0</v>
      </c>
      <c r="E858" s="48">
        <v>0</v>
      </c>
      <c r="F858" s="48">
        <f t="shared" si="115"/>
        <v>117</v>
      </c>
      <c r="G858" s="49" t="s">
        <v>769</v>
      </c>
      <c r="H858" s="49" t="s">
        <v>521</v>
      </c>
      <c r="I858" s="50"/>
      <c r="J858" s="50"/>
    </row>
    <row r="859" spans="1:10" x14ac:dyDescent="0.3">
      <c r="A859" s="48">
        <v>1</v>
      </c>
      <c r="C859" s="48">
        <f t="shared" si="114"/>
        <v>105</v>
      </c>
      <c r="D859" s="48">
        <v>0</v>
      </c>
      <c r="E859" s="48">
        <v>0</v>
      </c>
      <c r="F859" s="48">
        <f t="shared" si="115"/>
        <v>118</v>
      </c>
      <c r="G859" s="49" t="s">
        <v>770</v>
      </c>
      <c r="H859" s="49" t="s">
        <v>521</v>
      </c>
      <c r="I859" s="50"/>
      <c r="J859" s="50"/>
    </row>
    <row r="860" spans="1:10" x14ac:dyDescent="0.3">
      <c r="A860" s="48">
        <v>1</v>
      </c>
      <c r="C860" s="48">
        <f t="shared" si="114"/>
        <v>105</v>
      </c>
      <c r="D860" s="48">
        <v>0</v>
      </c>
      <c r="E860" s="48">
        <v>0</v>
      </c>
      <c r="F860" s="48">
        <f t="shared" si="115"/>
        <v>119</v>
      </c>
      <c r="G860" s="49" t="s">
        <v>771</v>
      </c>
      <c r="H860" s="49" t="s">
        <v>521</v>
      </c>
      <c r="I860" s="50"/>
      <c r="J860" s="50"/>
    </row>
    <row r="861" spans="1:10" x14ac:dyDescent="0.3">
      <c r="A861" s="48">
        <v>1</v>
      </c>
      <c r="C861" s="48">
        <f t="shared" si="114"/>
        <v>105</v>
      </c>
      <c r="D861" s="48">
        <v>0</v>
      </c>
      <c r="E861" s="48">
        <v>0</v>
      </c>
      <c r="F861" s="48">
        <f t="shared" si="115"/>
        <v>120</v>
      </c>
      <c r="G861" s="49" t="s">
        <v>772</v>
      </c>
      <c r="H861" s="49" t="s">
        <v>521</v>
      </c>
      <c r="I861" s="50"/>
      <c r="J861" s="50"/>
    </row>
    <row r="863" spans="1:10" x14ac:dyDescent="0.3">
      <c r="A863" s="48">
        <v>1</v>
      </c>
      <c r="C863" s="48">
        <f>C854+1</f>
        <v>106</v>
      </c>
      <c r="D863" s="48">
        <v>0</v>
      </c>
      <c r="E863" s="48">
        <v>0</v>
      </c>
      <c r="F863" s="48">
        <v>129</v>
      </c>
      <c r="G863" s="49" t="s">
        <v>765</v>
      </c>
      <c r="H863" s="49" t="s">
        <v>348</v>
      </c>
      <c r="I863" s="50"/>
      <c r="J863" s="50"/>
    </row>
    <row r="864" spans="1:10" x14ac:dyDescent="0.3">
      <c r="A864" s="48">
        <v>1</v>
      </c>
      <c r="C864" s="48">
        <f>C863</f>
        <v>106</v>
      </c>
      <c r="D864" s="48">
        <v>0</v>
      </c>
      <c r="E864" s="48">
        <v>0</v>
      </c>
      <c r="F864" s="48">
        <f>F863+1</f>
        <v>130</v>
      </c>
      <c r="G864" s="49" t="s">
        <v>766</v>
      </c>
      <c r="H864" s="49" t="s">
        <v>349</v>
      </c>
      <c r="I864" s="50"/>
      <c r="J864" s="50"/>
    </row>
    <row r="865" spans="1:10" x14ac:dyDescent="0.3">
      <c r="A865" s="48">
        <v>1</v>
      </c>
      <c r="C865" s="48">
        <f t="shared" ref="C865:C870" si="116">C864</f>
        <v>106</v>
      </c>
      <c r="D865" s="48">
        <v>0</v>
      </c>
      <c r="E865" s="48">
        <v>0</v>
      </c>
      <c r="F865" s="48">
        <f t="shared" ref="F865:F870" si="117">F864+1</f>
        <v>131</v>
      </c>
      <c r="G865" s="49" t="s">
        <v>767</v>
      </c>
      <c r="H865" s="49" t="s">
        <v>350</v>
      </c>
      <c r="I865" s="50"/>
      <c r="J865" s="50"/>
    </row>
    <row r="866" spans="1:10" x14ac:dyDescent="0.3">
      <c r="A866" s="48">
        <v>1</v>
      </c>
      <c r="C866" s="48">
        <f t="shared" si="116"/>
        <v>106</v>
      </c>
      <c r="D866" s="48">
        <v>0</v>
      </c>
      <c r="E866" s="48">
        <v>0</v>
      </c>
      <c r="F866" s="48">
        <f t="shared" si="117"/>
        <v>132</v>
      </c>
      <c r="G866" s="49" t="s">
        <v>768</v>
      </c>
      <c r="H866" s="49" t="s">
        <v>351</v>
      </c>
      <c r="I866" s="50"/>
      <c r="J866" s="50"/>
    </row>
    <row r="867" spans="1:10" x14ac:dyDescent="0.3">
      <c r="A867" s="48">
        <v>1</v>
      </c>
      <c r="C867" s="48">
        <f t="shared" si="116"/>
        <v>106</v>
      </c>
      <c r="D867" s="48">
        <v>0</v>
      </c>
      <c r="E867" s="48">
        <v>0</v>
      </c>
      <c r="F867" s="48">
        <f t="shared" si="117"/>
        <v>133</v>
      </c>
      <c r="G867" s="49" t="s">
        <v>769</v>
      </c>
      <c r="H867" s="49" t="s">
        <v>521</v>
      </c>
      <c r="I867" s="50"/>
      <c r="J867" s="50"/>
    </row>
    <row r="868" spans="1:10" x14ac:dyDescent="0.3">
      <c r="A868" s="48">
        <v>1</v>
      </c>
      <c r="C868" s="48">
        <f t="shared" si="116"/>
        <v>106</v>
      </c>
      <c r="D868" s="48">
        <v>0</v>
      </c>
      <c r="E868" s="48">
        <v>0</v>
      </c>
      <c r="F868" s="48">
        <f t="shared" si="117"/>
        <v>134</v>
      </c>
      <c r="G868" s="49" t="s">
        <v>770</v>
      </c>
      <c r="H868" s="49" t="s">
        <v>521</v>
      </c>
      <c r="I868" s="50"/>
      <c r="J868" s="50"/>
    </row>
    <row r="869" spans="1:10" x14ac:dyDescent="0.3">
      <c r="A869" s="48">
        <v>1</v>
      </c>
      <c r="C869" s="48">
        <f t="shared" si="116"/>
        <v>106</v>
      </c>
      <c r="D869" s="48">
        <v>0</v>
      </c>
      <c r="E869" s="48">
        <v>0</v>
      </c>
      <c r="F869" s="48">
        <f t="shared" si="117"/>
        <v>135</v>
      </c>
      <c r="G869" s="49" t="s">
        <v>771</v>
      </c>
      <c r="H869" s="49" t="s">
        <v>521</v>
      </c>
      <c r="I869" s="50"/>
      <c r="J869" s="50"/>
    </row>
    <row r="870" spans="1:10" x14ac:dyDescent="0.3">
      <c r="A870" s="48">
        <v>1</v>
      </c>
      <c r="C870" s="48">
        <f t="shared" si="116"/>
        <v>106</v>
      </c>
      <c r="D870" s="48">
        <v>0</v>
      </c>
      <c r="E870" s="48">
        <v>0</v>
      </c>
      <c r="F870" s="48">
        <f t="shared" si="117"/>
        <v>136</v>
      </c>
      <c r="G870" s="49" t="s">
        <v>772</v>
      </c>
      <c r="H870" s="49" t="s">
        <v>521</v>
      </c>
      <c r="I870" s="50"/>
      <c r="J870" s="50"/>
    </row>
    <row r="872" spans="1:10" x14ac:dyDescent="0.3">
      <c r="A872" s="48">
        <v>1</v>
      </c>
      <c r="C872" s="48">
        <f>C863+1</f>
        <v>107</v>
      </c>
      <c r="D872" s="48">
        <v>0</v>
      </c>
      <c r="E872" s="48">
        <v>0</v>
      </c>
      <c r="F872" s="48">
        <v>145</v>
      </c>
      <c r="G872" s="49" t="s">
        <v>765</v>
      </c>
      <c r="H872" s="49" t="s">
        <v>352</v>
      </c>
      <c r="I872" s="50"/>
      <c r="J872" s="50"/>
    </row>
    <row r="873" spans="1:10" x14ac:dyDescent="0.3">
      <c r="A873" s="48">
        <v>1</v>
      </c>
      <c r="C873" s="48">
        <f>C872</f>
        <v>107</v>
      </c>
      <c r="D873" s="48">
        <v>0</v>
      </c>
      <c r="E873" s="48">
        <v>0</v>
      </c>
      <c r="F873" s="48">
        <f>F872+1</f>
        <v>146</v>
      </c>
      <c r="G873" s="49" t="s">
        <v>766</v>
      </c>
      <c r="H873" s="49" t="s">
        <v>353</v>
      </c>
      <c r="I873" s="50"/>
      <c r="J873" s="50"/>
    </row>
    <row r="874" spans="1:10" x14ac:dyDescent="0.3">
      <c r="A874" s="48">
        <v>1</v>
      </c>
      <c r="C874" s="48">
        <f t="shared" ref="C874:C879" si="118">C873</f>
        <v>107</v>
      </c>
      <c r="D874" s="48">
        <v>0</v>
      </c>
      <c r="E874" s="48">
        <v>0</v>
      </c>
      <c r="F874" s="48">
        <f t="shared" ref="F874:F879" si="119">F873+1</f>
        <v>147</v>
      </c>
      <c r="G874" s="49" t="s">
        <v>767</v>
      </c>
      <c r="H874" s="49" t="s">
        <v>521</v>
      </c>
      <c r="I874" s="50"/>
      <c r="J874" s="50"/>
    </row>
    <row r="875" spans="1:10" x14ac:dyDescent="0.3">
      <c r="A875" s="48">
        <v>1</v>
      </c>
      <c r="C875" s="48">
        <f t="shared" si="118"/>
        <v>107</v>
      </c>
      <c r="D875" s="48">
        <v>0</v>
      </c>
      <c r="E875" s="48">
        <v>0</v>
      </c>
      <c r="F875" s="48">
        <f t="shared" si="119"/>
        <v>148</v>
      </c>
      <c r="G875" s="49" t="s">
        <v>768</v>
      </c>
      <c r="H875" s="49" t="s">
        <v>521</v>
      </c>
      <c r="I875" s="50"/>
      <c r="J875" s="50"/>
    </row>
    <row r="876" spans="1:10" x14ac:dyDescent="0.3">
      <c r="A876" s="48">
        <v>1</v>
      </c>
      <c r="C876" s="48">
        <f t="shared" si="118"/>
        <v>107</v>
      </c>
      <c r="D876" s="48">
        <v>0</v>
      </c>
      <c r="E876" s="48">
        <v>0</v>
      </c>
      <c r="F876" s="48">
        <f t="shared" si="119"/>
        <v>149</v>
      </c>
      <c r="G876" s="49" t="s">
        <v>769</v>
      </c>
      <c r="H876" s="49" t="s">
        <v>521</v>
      </c>
      <c r="I876" s="50"/>
      <c r="J876" s="50"/>
    </row>
    <row r="877" spans="1:10" x14ac:dyDescent="0.3">
      <c r="A877" s="48">
        <v>1</v>
      </c>
      <c r="C877" s="48">
        <f t="shared" si="118"/>
        <v>107</v>
      </c>
      <c r="D877" s="48">
        <v>0</v>
      </c>
      <c r="E877" s="48">
        <v>0</v>
      </c>
      <c r="F877" s="48">
        <f t="shared" si="119"/>
        <v>150</v>
      </c>
      <c r="G877" s="49" t="s">
        <v>770</v>
      </c>
      <c r="H877" s="49" t="s">
        <v>521</v>
      </c>
      <c r="I877" s="50"/>
      <c r="J877" s="50"/>
    </row>
    <row r="878" spans="1:10" x14ac:dyDescent="0.3">
      <c r="A878" s="48">
        <v>1</v>
      </c>
      <c r="C878" s="48">
        <f t="shared" si="118"/>
        <v>107</v>
      </c>
      <c r="D878" s="48">
        <v>0</v>
      </c>
      <c r="E878" s="48">
        <v>0</v>
      </c>
      <c r="F878" s="48">
        <f t="shared" si="119"/>
        <v>151</v>
      </c>
      <c r="G878" s="49" t="s">
        <v>771</v>
      </c>
      <c r="H878" s="49" t="s">
        <v>521</v>
      </c>
      <c r="I878" s="50"/>
      <c r="J878" s="50"/>
    </row>
    <row r="879" spans="1:10" x14ac:dyDescent="0.3">
      <c r="A879" s="48">
        <v>1</v>
      </c>
      <c r="C879" s="48">
        <f t="shared" si="118"/>
        <v>107</v>
      </c>
      <c r="D879" s="48">
        <v>0</v>
      </c>
      <c r="E879" s="48">
        <v>0</v>
      </c>
      <c r="F879" s="48">
        <f t="shared" si="119"/>
        <v>152</v>
      </c>
      <c r="G879" s="49" t="s">
        <v>772</v>
      </c>
      <c r="H879" s="49" t="s">
        <v>521</v>
      </c>
      <c r="I879" s="50"/>
      <c r="J879" s="50"/>
    </row>
    <row r="881" spans="1:8" x14ac:dyDescent="0.3">
      <c r="A881" s="48">
        <v>1</v>
      </c>
      <c r="C881" s="48">
        <f>C872+1</f>
        <v>108</v>
      </c>
      <c r="D881" s="48">
        <v>0</v>
      </c>
      <c r="E881" s="48">
        <v>0</v>
      </c>
      <c r="F881" s="48">
        <v>161</v>
      </c>
      <c r="G881" s="49" t="s">
        <v>765</v>
      </c>
      <c r="H881" s="49" t="s">
        <v>354</v>
      </c>
    </row>
    <row r="882" spans="1:8" x14ac:dyDescent="0.3">
      <c r="A882" s="48">
        <v>1</v>
      </c>
      <c r="C882" s="48">
        <f>C881</f>
        <v>108</v>
      </c>
      <c r="D882" s="48">
        <v>0</v>
      </c>
      <c r="E882" s="48">
        <v>0</v>
      </c>
      <c r="F882" s="48">
        <f>F881+1</f>
        <v>162</v>
      </c>
      <c r="G882" s="49" t="s">
        <v>766</v>
      </c>
      <c r="H882" s="49" t="s">
        <v>355</v>
      </c>
    </row>
    <row r="883" spans="1:8" x14ac:dyDescent="0.3">
      <c r="A883" s="48">
        <v>1</v>
      </c>
      <c r="C883" s="48">
        <f t="shared" ref="C883:C888" si="120">C882</f>
        <v>108</v>
      </c>
      <c r="D883" s="48">
        <v>0</v>
      </c>
      <c r="E883" s="48">
        <v>0</v>
      </c>
      <c r="F883" s="48">
        <f t="shared" ref="F883:F888" si="121">F882+1</f>
        <v>163</v>
      </c>
      <c r="G883" s="49" t="s">
        <v>767</v>
      </c>
      <c r="H883" s="49" t="s">
        <v>356</v>
      </c>
    </row>
    <row r="884" spans="1:8" x14ac:dyDescent="0.3">
      <c r="A884" s="48">
        <v>1</v>
      </c>
      <c r="C884" s="48">
        <f t="shared" si="120"/>
        <v>108</v>
      </c>
      <c r="D884" s="48">
        <v>0</v>
      </c>
      <c r="E884" s="48">
        <v>0</v>
      </c>
      <c r="F884" s="48">
        <f t="shared" si="121"/>
        <v>164</v>
      </c>
      <c r="G884" s="49" t="s">
        <v>768</v>
      </c>
      <c r="H884" s="49" t="s">
        <v>357</v>
      </c>
    </row>
    <row r="885" spans="1:8" x14ac:dyDescent="0.3">
      <c r="A885" s="48">
        <v>1</v>
      </c>
      <c r="C885" s="48">
        <f t="shared" si="120"/>
        <v>108</v>
      </c>
      <c r="D885" s="48">
        <v>0</v>
      </c>
      <c r="E885" s="48">
        <v>0</v>
      </c>
      <c r="F885" s="48">
        <f t="shared" si="121"/>
        <v>165</v>
      </c>
      <c r="G885" s="49" t="s">
        <v>769</v>
      </c>
      <c r="H885" s="49" t="s">
        <v>521</v>
      </c>
    </row>
    <row r="886" spans="1:8" x14ac:dyDescent="0.3">
      <c r="A886" s="48">
        <v>1</v>
      </c>
      <c r="C886" s="48">
        <f t="shared" si="120"/>
        <v>108</v>
      </c>
      <c r="D886" s="48">
        <v>0</v>
      </c>
      <c r="E886" s="48">
        <v>0</v>
      </c>
      <c r="F886" s="48">
        <f t="shared" si="121"/>
        <v>166</v>
      </c>
      <c r="G886" s="49" t="s">
        <v>770</v>
      </c>
      <c r="H886" s="49" t="s">
        <v>521</v>
      </c>
    </row>
    <row r="887" spans="1:8" x14ac:dyDescent="0.3">
      <c r="A887" s="48">
        <v>1</v>
      </c>
      <c r="C887" s="48">
        <f t="shared" si="120"/>
        <v>108</v>
      </c>
      <c r="D887" s="48">
        <v>0</v>
      </c>
      <c r="E887" s="48">
        <v>0</v>
      </c>
      <c r="F887" s="48">
        <f t="shared" si="121"/>
        <v>167</v>
      </c>
      <c r="G887" s="49" t="s">
        <v>771</v>
      </c>
      <c r="H887" s="49" t="s">
        <v>521</v>
      </c>
    </row>
    <row r="888" spans="1:8" x14ac:dyDescent="0.3">
      <c r="A888" s="48">
        <v>1</v>
      </c>
      <c r="C888" s="48">
        <f t="shared" si="120"/>
        <v>108</v>
      </c>
      <c r="D888" s="48">
        <v>0</v>
      </c>
      <c r="E888" s="48">
        <v>0</v>
      </c>
      <c r="F888" s="48">
        <f t="shared" si="121"/>
        <v>168</v>
      </c>
      <c r="G888" s="49" t="s">
        <v>772</v>
      </c>
      <c r="H888" s="49" t="s">
        <v>521</v>
      </c>
    </row>
    <row r="890" spans="1:8" x14ac:dyDescent="0.3">
      <c r="A890" s="48">
        <v>1</v>
      </c>
      <c r="C890" s="48">
        <f>C881+1</f>
        <v>109</v>
      </c>
      <c r="D890" s="48">
        <v>0</v>
      </c>
      <c r="E890" s="48">
        <v>0</v>
      </c>
      <c r="F890" s="48">
        <v>177</v>
      </c>
      <c r="G890" s="49" t="s">
        <v>765</v>
      </c>
      <c r="H890" s="49" t="s">
        <v>358</v>
      </c>
    </row>
    <row r="891" spans="1:8" x14ac:dyDescent="0.3">
      <c r="A891" s="48">
        <v>1</v>
      </c>
      <c r="C891" s="48">
        <f>C890</f>
        <v>109</v>
      </c>
      <c r="D891" s="48">
        <v>0</v>
      </c>
      <c r="E891" s="48">
        <v>0</v>
      </c>
      <c r="F891" s="48">
        <f>F890+1</f>
        <v>178</v>
      </c>
      <c r="G891" s="49" t="s">
        <v>766</v>
      </c>
      <c r="H891" s="49" t="s">
        <v>359</v>
      </c>
    </row>
    <row r="892" spans="1:8" x14ac:dyDescent="0.3">
      <c r="A892" s="48">
        <v>1</v>
      </c>
      <c r="C892" s="48">
        <f t="shared" ref="C892:C897" si="122">C891</f>
        <v>109</v>
      </c>
      <c r="D892" s="48">
        <v>0</v>
      </c>
      <c r="E892" s="48">
        <v>0</v>
      </c>
      <c r="F892" s="48">
        <f t="shared" ref="F892:F897" si="123">F891+1</f>
        <v>179</v>
      </c>
      <c r="G892" s="49" t="s">
        <v>767</v>
      </c>
      <c r="H892" s="49" t="s">
        <v>936</v>
      </c>
    </row>
    <row r="893" spans="1:8" x14ac:dyDescent="0.3">
      <c r="A893" s="48">
        <v>1</v>
      </c>
      <c r="C893" s="48">
        <f t="shared" si="122"/>
        <v>109</v>
      </c>
      <c r="D893" s="48">
        <v>0</v>
      </c>
      <c r="E893" s="48">
        <v>0</v>
      </c>
      <c r="F893" s="48">
        <f t="shared" si="123"/>
        <v>180</v>
      </c>
      <c r="G893" s="49" t="s">
        <v>768</v>
      </c>
      <c r="H893" s="49" t="s">
        <v>521</v>
      </c>
    </row>
    <row r="894" spans="1:8" x14ac:dyDescent="0.3">
      <c r="A894" s="48">
        <v>1</v>
      </c>
      <c r="C894" s="48">
        <f t="shared" si="122"/>
        <v>109</v>
      </c>
      <c r="D894" s="48">
        <v>0</v>
      </c>
      <c r="E894" s="48">
        <v>0</v>
      </c>
      <c r="F894" s="48">
        <f t="shared" si="123"/>
        <v>181</v>
      </c>
      <c r="G894" s="49" t="s">
        <v>769</v>
      </c>
      <c r="H894" s="49" t="s">
        <v>521</v>
      </c>
    </row>
    <row r="895" spans="1:8" x14ac:dyDescent="0.3">
      <c r="A895" s="48">
        <v>1</v>
      </c>
      <c r="C895" s="48">
        <f t="shared" si="122"/>
        <v>109</v>
      </c>
      <c r="D895" s="48">
        <v>0</v>
      </c>
      <c r="E895" s="48">
        <v>0</v>
      </c>
      <c r="F895" s="48">
        <f t="shared" si="123"/>
        <v>182</v>
      </c>
      <c r="G895" s="49" t="s">
        <v>770</v>
      </c>
      <c r="H895" s="49" t="s">
        <v>521</v>
      </c>
    </row>
    <row r="896" spans="1:8" x14ac:dyDescent="0.3">
      <c r="A896" s="48">
        <v>1</v>
      </c>
      <c r="C896" s="48">
        <f t="shared" si="122"/>
        <v>109</v>
      </c>
      <c r="D896" s="48">
        <v>0</v>
      </c>
      <c r="E896" s="48">
        <v>0</v>
      </c>
      <c r="F896" s="48">
        <f t="shared" si="123"/>
        <v>183</v>
      </c>
      <c r="G896" s="49" t="s">
        <v>771</v>
      </c>
      <c r="H896" s="49" t="s">
        <v>521</v>
      </c>
    </row>
    <row r="897" spans="1:8" x14ac:dyDescent="0.3">
      <c r="A897" s="48">
        <v>1</v>
      </c>
      <c r="C897" s="48">
        <f t="shared" si="122"/>
        <v>109</v>
      </c>
      <c r="D897" s="48">
        <v>0</v>
      </c>
      <c r="E897" s="48">
        <v>0</v>
      </c>
      <c r="F897" s="48">
        <f t="shared" si="123"/>
        <v>184</v>
      </c>
      <c r="G897" s="49" t="s">
        <v>772</v>
      </c>
      <c r="H897" s="49" t="s">
        <v>521</v>
      </c>
    </row>
    <row r="899" spans="1:8" x14ac:dyDescent="0.3">
      <c r="A899" s="48">
        <v>1</v>
      </c>
      <c r="C899" s="48">
        <f>C890+1</f>
        <v>110</v>
      </c>
      <c r="D899" s="48">
        <v>0</v>
      </c>
      <c r="E899" s="48">
        <v>0</v>
      </c>
      <c r="F899" s="48">
        <v>193</v>
      </c>
      <c r="G899" s="49" t="s">
        <v>765</v>
      </c>
      <c r="H899" s="49" t="s">
        <v>340</v>
      </c>
    </row>
    <row r="900" spans="1:8" x14ac:dyDescent="0.3">
      <c r="A900" s="48">
        <v>1</v>
      </c>
      <c r="C900" s="48">
        <f>C899</f>
        <v>110</v>
      </c>
      <c r="D900" s="48">
        <v>0</v>
      </c>
      <c r="E900" s="48">
        <v>0</v>
      </c>
      <c r="F900" s="48">
        <f>F899+1</f>
        <v>194</v>
      </c>
      <c r="G900" s="49" t="s">
        <v>766</v>
      </c>
      <c r="H900" s="49" t="s">
        <v>343</v>
      </c>
    </row>
    <row r="901" spans="1:8" x14ac:dyDescent="0.3">
      <c r="A901" s="48">
        <v>1</v>
      </c>
      <c r="C901" s="48">
        <f t="shared" ref="C901:C906" si="124">C900</f>
        <v>110</v>
      </c>
      <c r="D901" s="48">
        <v>0</v>
      </c>
      <c r="E901" s="48">
        <v>0</v>
      </c>
      <c r="F901" s="48">
        <f t="shared" ref="F901:F906" si="125">F900+1</f>
        <v>195</v>
      </c>
      <c r="G901" s="49" t="s">
        <v>767</v>
      </c>
      <c r="H901" s="49" t="s">
        <v>342</v>
      </c>
    </row>
    <row r="902" spans="1:8" x14ac:dyDescent="0.3">
      <c r="A902" s="48">
        <v>1</v>
      </c>
      <c r="C902" s="48">
        <f t="shared" si="124"/>
        <v>110</v>
      </c>
      <c r="D902" s="48">
        <v>0</v>
      </c>
      <c r="E902" s="48">
        <v>0</v>
      </c>
      <c r="F902" s="48">
        <f t="shared" si="125"/>
        <v>196</v>
      </c>
      <c r="G902" s="49" t="s">
        <v>768</v>
      </c>
      <c r="H902" s="49" t="s">
        <v>924</v>
      </c>
    </row>
    <row r="903" spans="1:8" x14ac:dyDescent="0.3">
      <c r="A903" s="48">
        <v>1</v>
      </c>
      <c r="C903" s="48">
        <f t="shared" si="124"/>
        <v>110</v>
      </c>
      <c r="D903" s="48">
        <v>0</v>
      </c>
      <c r="E903" s="48">
        <v>0</v>
      </c>
      <c r="F903" s="48">
        <f t="shared" si="125"/>
        <v>197</v>
      </c>
      <c r="G903" s="49" t="s">
        <v>769</v>
      </c>
      <c r="H903" s="49" t="s">
        <v>925</v>
      </c>
    </row>
    <row r="904" spans="1:8" x14ac:dyDescent="0.3">
      <c r="A904" s="48">
        <v>1</v>
      </c>
      <c r="C904" s="48">
        <f t="shared" si="124"/>
        <v>110</v>
      </c>
      <c r="D904" s="48">
        <v>0</v>
      </c>
      <c r="E904" s="48">
        <v>0</v>
      </c>
      <c r="F904" s="48">
        <f t="shared" si="125"/>
        <v>198</v>
      </c>
      <c r="G904" s="49" t="s">
        <v>770</v>
      </c>
      <c r="H904" s="49" t="s">
        <v>521</v>
      </c>
    </row>
    <row r="905" spans="1:8" x14ac:dyDescent="0.3">
      <c r="A905" s="48">
        <v>1</v>
      </c>
      <c r="C905" s="48">
        <f t="shared" si="124"/>
        <v>110</v>
      </c>
      <c r="D905" s="48">
        <v>0</v>
      </c>
      <c r="E905" s="48">
        <v>0</v>
      </c>
      <c r="F905" s="48">
        <f t="shared" si="125"/>
        <v>199</v>
      </c>
      <c r="G905" s="49" t="s">
        <v>771</v>
      </c>
      <c r="H905" s="49" t="s">
        <v>521</v>
      </c>
    </row>
    <row r="906" spans="1:8" x14ac:dyDescent="0.3">
      <c r="A906" s="48">
        <v>1</v>
      </c>
      <c r="C906" s="48">
        <f t="shared" si="124"/>
        <v>110</v>
      </c>
      <c r="D906" s="48">
        <v>0</v>
      </c>
      <c r="E906" s="48">
        <v>0</v>
      </c>
      <c r="F906" s="48">
        <f t="shared" si="125"/>
        <v>200</v>
      </c>
      <c r="G906" s="49" t="s">
        <v>772</v>
      </c>
      <c r="H906" s="49" t="s">
        <v>521</v>
      </c>
    </row>
    <row r="908" spans="1:8" x14ac:dyDescent="0.3">
      <c r="A908" s="48">
        <v>1</v>
      </c>
      <c r="C908" s="48">
        <f>C899+1</f>
        <v>111</v>
      </c>
      <c r="D908" s="48">
        <v>0</v>
      </c>
      <c r="E908" s="48">
        <v>0</v>
      </c>
      <c r="F908" s="48">
        <v>209</v>
      </c>
      <c r="G908" s="49" t="s">
        <v>765</v>
      </c>
      <c r="H908" s="49" t="s">
        <v>360</v>
      </c>
    </row>
    <row r="909" spans="1:8" x14ac:dyDescent="0.3">
      <c r="A909" s="48">
        <v>1</v>
      </c>
      <c r="C909" s="48">
        <f>C908</f>
        <v>111</v>
      </c>
      <c r="D909" s="48">
        <v>0</v>
      </c>
      <c r="E909" s="48">
        <v>0</v>
      </c>
      <c r="F909" s="48">
        <f>F908+1</f>
        <v>210</v>
      </c>
      <c r="G909" s="49" t="s">
        <v>766</v>
      </c>
      <c r="H909" s="49" t="s">
        <v>521</v>
      </c>
    </row>
    <row r="910" spans="1:8" x14ac:dyDescent="0.3">
      <c r="A910" s="48">
        <v>1</v>
      </c>
      <c r="C910" s="48">
        <f t="shared" ref="C910:C915" si="126">C909</f>
        <v>111</v>
      </c>
      <c r="D910" s="48">
        <v>0</v>
      </c>
      <c r="E910" s="48">
        <v>0</v>
      </c>
      <c r="F910" s="48">
        <f t="shared" ref="F910:F915" si="127">F909+1</f>
        <v>211</v>
      </c>
      <c r="G910" s="49" t="s">
        <v>767</v>
      </c>
      <c r="H910" s="49" t="s">
        <v>521</v>
      </c>
    </row>
    <row r="911" spans="1:8" x14ac:dyDescent="0.3">
      <c r="A911" s="48">
        <v>1</v>
      </c>
      <c r="C911" s="48">
        <f t="shared" si="126"/>
        <v>111</v>
      </c>
      <c r="D911" s="48">
        <v>0</v>
      </c>
      <c r="E911" s="48">
        <v>0</v>
      </c>
      <c r="F911" s="48">
        <f t="shared" si="127"/>
        <v>212</v>
      </c>
      <c r="G911" s="49" t="s">
        <v>768</v>
      </c>
      <c r="H911" s="49" t="s">
        <v>521</v>
      </c>
    </row>
    <row r="912" spans="1:8" x14ac:dyDescent="0.3">
      <c r="A912" s="48">
        <v>1</v>
      </c>
      <c r="C912" s="48">
        <f t="shared" si="126"/>
        <v>111</v>
      </c>
      <c r="D912" s="48">
        <v>0</v>
      </c>
      <c r="E912" s="48">
        <v>0</v>
      </c>
      <c r="F912" s="48">
        <f t="shared" si="127"/>
        <v>213</v>
      </c>
      <c r="G912" s="49" t="s">
        <v>769</v>
      </c>
      <c r="H912" s="49" t="s">
        <v>521</v>
      </c>
    </row>
    <row r="913" spans="1:8" x14ac:dyDescent="0.3">
      <c r="A913" s="48">
        <v>1</v>
      </c>
      <c r="C913" s="48">
        <f t="shared" si="126"/>
        <v>111</v>
      </c>
      <c r="D913" s="48">
        <v>0</v>
      </c>
      <c r="E913" s="48">
        <v>0</v>
      </c>
      <c r="F913" s="48">
        <f t="shared" si="127"/>
        <v>214</v>
      </c>
      <c r="G913" s="49" t="s">
        <v>770</v>
      </c>
      <c r="H913" s="49" t="s">
        <v>521</v>
      </c>
    </row>
    <row r="914" spans="1:8" x14ac:dyDescent="0.3">
      <c r="A914" s="48">
        <v>1</v>
      </c>
      <c r="C914" s="48">
        <f t="shared" si="126"/>
        <v>111</v>
      </c>
      <c r="D914" s="48">
        <v>0</v>
      </c>
      <c r="E914" s="48">
        <v>0</v>
      </c>
      <c r="F914" s="48">
        <f t="shared" si="127"/>
        <v>215</v>
      </c>
      <c r="G914" s="49" t="s">
        <v>771</v>
      </c>
      <c r="H914" s="49" t="s">
        <v>521</v>
      </c>
    </row>
    <row r="915" spans="1:8" x14ac:dyDescent="0.3">
      <c r="A915" s="48">
        <v>1</v>
      </c>
      <c r="C915" s="48">
        <f t="shared" si="126"/>
        <v>111</v>
      </c>
      <c r="D915" s="48">
        <v>0</v>
      </c>
      <c r="E915" s="48">
        <v>0</v>
      </c>
      <c r="F915" s="48">
        <f t="shared" si="127"/>
        <v>216</v>
      </c>
      <c r="G915" s="49" t="s">
        <v>772</v>
      </c>
      <c r="H915" s="49" t="s">
        <v>521</v>
      </c>
    </row>
    <row r="917" spans="1:8" x14ac:dyDescent="0.3">
      <c r="A917" s="48">
        <v>1</v>
      </c>
      <c r="C917" s="48">
        <f>C908+1</f>
        <v>112</v>
      </c>
      <c r="D917" s="48">
        <v>0</v>
      </c>
      <c r="E917" s="48">
        <v>0</v>
      </c>
      <c r="F917" s="48">
        <v>225</v>
      </c>
      <c r="G917" s="49" t="s">
        <v>765</v>
      </c>
      <c r="H917" s="49" t="s">
        <v>521</v>
      </c>
    </row>
    <row r="918" spans="1:8" x14ac:dyDescent="0.3">
      <c r="A918" s="48">
        <v>1</v>
      </c>
      <c r="C918" s="48">
        <f>C917</f>
        <v>112</v>
      </c>
      <c r="D918" s="48">
        <v>0</v>
      </c>
      <c r="E918" s="48">
        <v>0</v>
      </c>
      <c r="F918" s="48">
        <f>F917+1</f>
        <v>226</v>
      </c>
      <c r="G918" s="49" t="s">
        <v>766</v>
      </c>
      <c r="H918" s="49" t="s">
        <v>521</v>
      </c>
    </row>
    <row r="919" spans="1:8" x14ac:dyDescent="0.3">
      <c r="A919" s="48">
        <v>1</v>
      </c>
      <c r="C919" s="48">
        <f t="shared" ref="C919:C924" si="128">C918</f>
        <v>112</v>
      </c>
      <c r="D919" s="48">
        <v>0</v>
      </c>
      <c r="E919" s="48">
        <v>0</v>
      </c>
      <c r="F919" s="48">
        <f t="shared" ref="F919:F924" si="129">F918+1</f>
        <v>227</v>
      </c>
      <c r="G919" s="49" t="s">
        <v>767</v>
      </c>
      <c r="H919" s="49" t="s">
        <v>521</v>
      </c>
    </row>
    <row r="920" spans="1:8" x14ac:dyDescent="0.3">
      <c r="A920" s="48">
        <v>1</v>
      </c>
      <c r="C920" s="48">
        <f t="shared" si="128"/>
        <v>112</v>
      </c>
      <c r="D920" s="48">
        <v>0</v>
      </c>
      <c r="E920" s="48">
        <v>0</v>
      </c>
      <c r="F920" s="48">
        <f t="shared" si="129"/>
        <v>228</v>
      </c>
      <c r="G920" s="49" t="s">
        <v>768</v>
      </c>
      <c r="H920" s="49" t="s">
        <v>521</v>
      </c>
    </row>
    <row r="921" spans="1:8" x14ac:dyDescent="0.3">
      <c r="A921" s="48">
        <v>1</v>
      </c>
      <c r="C921" s="48">
        <f t="shared" si="128"/>
        <v>112</v>
      </c>
      <c r="D921" s="48">
        <v>0</v>
      </c>
      <c r="E921" s="48">
        <v>0</v>
      </c>
      <c r="F921" s="48">
        <f t="shared" si="129"/>
        <v>229</v>
      </c>
      <c r="G921" s="49" t="s">
        <v>769</v>
      </c>
      <c r="H921" s="49" t="s">
        <v>521</v>
      </c>
    </row>
    <row r="922" spans="1:8" x14ac:dyDescent="0.3">
      <c r="A922" s="48">
        <v>1</v>
      </c>
      <c r="C922" s="48">
        <f t="shared" si="128"/>
        <v>112</v>
      </c>
      <c r="D922" s="48">
        <v>0</v>
      </c>
      <c r="E922" s="48">
        <v>0</v>
      </c>
      <c r="F922" s="48">
        <f t="shared" si="129"/>
        <v>230</v>
      </c>
      <c r="G922" s="49" t="s">
        <v>770</v>
      </c>
      <c r="H922" s="49" t="s">
        <v>521</v>
      </c>
    </row>
    <row r="923" spans="1:8" x14ac:dyDescent="0.3">
      <c r="A923" s="48">
        <v>1</v>
      </c>
      <c r="C923" s="48">
        <f t="shared" si="128"/>
        <v>112</v>
      </c>
      <c r="D923" s="48">
        <v>0</v>
      </c>
      <c r="E923" s="48">
        <v>0</v>
      </c>
      <c r="F923" s="48">
        <f t="shared" si="129"/>
        <v>231</v>
      </c>
      <c r="G923" s="49" t="s">
        <v>771</v>
      </c>
      <c r="H923" s="49" t="s">
        <v>521</v>
      </c>
    </row>
    <row r="924" spans="1:8" x14ac:dyDescent="0.3">
      <c r="A924" s="48">
        <v>1</v>
      </c>
      <c r="C924" s="48">
        <f t="shared" si="128"/>
        <v>112</v>
      </c>
      <c r="D924" s="48">
        <v>0</v>
      </c>
      <c r="E924" s="48">
        <v>0</v>
      </c>
      <c r="F924" s="48">
        <f t="shared" si="129"/>
        <v>232</v>
      </c>
      <c r="G924" s="49" t="s">
        <v>772</v>
      </c>
      <c r="H924" s="49" t="s">
        <v>521</v>
      </c>
    </row>
    <row r="926" spans="1:8" x14ac:dyDescent="0.3">
      <c r="A926" s="48">
        <v>1</v>
      </c>
      <c r="C926" s="48">
        <f>C917+1</f>
        <v>113</v>
      </c>
      <c r="D926" s="48">
        <v>0</v>
      </c>
      <c r="E926" s="48">
        <v>0</v>
      </c>
      <c r="F926" s="48">
        <v>241</v>
      </c>
      <c r="G926" s="49" t="s">
        <v>765</v>
      </c>
      <c r="H926" s="49" t="s">
        <v>521</v>
      </c>
    </row>
    <row r="927" spans="1:8" x14ac:dyDescent="0.3">
      <c r="A927" s="48">
        <v>1</v>
      </c>
      <c r="C927" s="48">
        <f>C926</f>
        <v>113</v>
      </c>
      <c r="D927" s="48">
        <v>0</v>
      </c>
      <c r="E927" s="48">
        <v>0</v>
      </c>
      <c r="F927" s="48">
        <f>F926+1</f>
        <v>242</v>
      </c>
      <c r="G927" s="49" t="s">
        <v>766</v>
      </c>
      <c r="H927" s="49" t="s">
        <v>521</v>
      </c>
    </row>
    <row r="928" spans="1:8" x14ac:dyDescent="0.3">
      <c r="A928" s="48">
        <v>1</v>
      </c>
      <c r="C928" s="48">
        <f t="shared" ref="C928:C933" si="130">C927</f>
        <v>113</v>
      </c>
      <c r="D928" s="48">
        <v>0</v>
      </c>
      <c r="E928" s="48">
        <v>0</v>
      </c>
      <c r="F928" s="48">
        <f t="shared" ref="F928:F933" si="131">F927+1</f>
        <v>243</v>
      </c>
      <c r="G928" s="49" t="s">
        <v>767</v>
      </c>
      <c r="H928" s="49" t="s">
        <v>521</v>
      </c>
    </row>
    <row r="929" spans="1:8" x14ac:dyDescent="0.3">
      <c r="A929" s="48">
        <v>1</v>
      </c>
      <c r="C929" s="48">
        <f t="shared" si="130"/>
        <v>113</v>
      </c>
      <c r="D929" s="48">
        <v>0</v>
      </c>
      <c r="E929" s="48">
        <v>0</v>
      </c>
      <c r="F929" s="48">
        <f t="shared" si="131"/>
        <v>244</v>
      </c>
      <c r="G929" s="49" t="s">
        <v>768</v>
      </c>
      <c r="H929" s="49" t="s">
        <v>521</v>
      </c>
    </row>
    <row r="930" spans="1:8" x14ac:dyDescent="0.3">
      <c r="A930" s="48">
        <v>1</v>
      </c>
      <c r="C930" s="48">
        <f t="shared" si="130"/>
        <v>113</v>
      </c>
      <c r="D930" s="48">
        <v>0</v>
      </c>
      <c r="E930" s="48">
        <v>0</v>
      </c>
      <c r="F930" s="48">
        <f t="shared" si="131"/>
        <v>245</v>
      </c>
      <c r="G930" s="49" t="s">
        <v>769</v>
      </c>
      <c r="H930" s="49" t="s">
        <v>521</v>
      </c>
    </row>
    <row r="931" spans="1:8" x14ac:dyDescent="0.3">
      <c r="A931" s="48">
        <v>1</v>
      </c>
      <c r="C931" s="48">
        <f t="shared" si="130"/>
        <v>113</v>
      </c>
      <c r="D931" s="48">
        <v>0</v>
      </c>
      <c r="E931" s="48">
        <v>0</v>
      </c>
      <c r="F931" s="48">
        <f t="shared" si="131"/>
        <v>246</v>
      </c>
      <c r="G931" s="49" t="s">
        <v>770</v>
      </c>
      <c r="H931" s="49" t="s">
        <v>521</v>
      </c>
    </row>
    <row r="932" spans="1:8" x14ac:dyDescent="0.3">
      <c r="A932" s="48">
        <v>1</v>
      </c>
      <c r="C932" s="48">
        <f t="shared" si="130"/>
        <v>113</v>
      </c>
      <c r="D932" s="48">
        <v>0</v>
      </c>
      <c r="E932" s="48">
        <v>0</v>
      </c>
      <c r="F932" s="48">
        <f t="shared" si="131"/>
        <v>247</v>
      </c>
      <c r="G932" s="49" t="s">
        <v>771</v>
      </c>
      <c r="H932" s="49" t="s">
        <v>521</v>
      </c>
    </row>
    <row r="933" spans="1:8" x14ac:dyDescent="0.3">
      <c r="A933" s="48">
        <v>1</v>
      </c>
      <c r="C933" s="48">
        <f t="shared" si="130"/>
        <v>113</v>
      </c>
      <c r="D933" s="48">
        <v>0</v>
      </c>
      <c r="E933" s="48">
        <v>0</v>
      </c>
      <c r="F933" s="48">
        <f t="shared" si="131"/>
        <v>248</v>
      </c>
      <c r="G933" s="49" t="s">
        <v>772</v>
      </c>
      <c r="H933" s="49" t="s">
        <v>521</v>
      </c>
    </row>
    <row r="935" spans="1:8" x14ac:dyDescent="0.3">
      <c r="A935" s="48">
        <v>1</v>
      </c>
      <c r="C935" s="48">
        <f>C926+1</f>
        <v>114</v>
      </c>
      <c r="D935" s="48">
        <v>1</v>
      </c>
      <c r="E935" s="48">
        <v>0</v>
      </c>
      <c r="F935" s="48">
        <v>257</v>
      </c>
      <c r="G935" s="49" t="s">
        <v>765</v>
      </c>
      <c r="H935" s="49" t="s">
        <v>482</v>
      </c>
    </row>
    <row r="936" spans="1:8" x14ac:dyDescent="0.3">
      <c r="A936" s="48">
        <v>1</v>
      </c>
      <c r="C936" s="48">
        <f>C935</f>
        <v>114</v>
      </c>
      <c r="D936" s="48">
        <v>0</v>
      </c>
      <c r="E936" s="48">
        <v>0</v>
      </c>
      <c r="F936" s="48">
        <f>F935+1</f>
        <v>258</v>
      </c>
      <c r="G936" s="49" t="s">
        <v>766</v>
      </c>
      <c r="H936" s="49" t="s">
        <v>521</v>
      </c>
    </row>
    <row r="937" spans="1:8" x14ac:dyDescent="0.3">
      <c r="A937" s="48">
        <v>1</v>
      </c>
      <c r="C937" s="48">
        <f t="shared" ref="C937:C942" si="132">C936</f>
        <v>114</v>
      </c>
      <c r="D937" s="48">
        <v>0</v>
      </c>
      <c r="E937" s="48">
        <v>0</v>
      </c>
      <c r="F937" s="48">
        <f t="shared" ref="F937:F942" si="133">F936+1</f>
        <v>259</v>
      </c>
      <c r="G937" s="49" t="s">
        <v>767</v>
      </c>
      <c r="H937" s="49" t="s">
        <v>521</v>
      </c>
    </row>
    <row r="938" spans="1:8" x14ac:dyDescent="0.3">
      <c r="A938" s="48">
        <v>1</v>
      </c>
      <c r="C938" s="48">
        <f t="shared" si="132"/>
        <v>114</v>
      </c>
      <c r="D938" s="48">
        <v>0</v>
      </c>
      <c r="E938" s="48">
        <v>0</v>
      </c>
      <c r="F938" s="48">
        <f t="shared" si="133"/>
        <v>260</v>
      </c>
      <c r="G938" s="49" t="s">
        <v>768</v>
      </c>
      <c r="H938" s="49" t="s">
        <v>521</v>
      </c>
    </row>
    <row r="939" spans="1:8" x14ac:dyDescent="0.3">
      <c r="A939" s="48">
        <v>1</v>
      </c>
      <c r="C939" s="48">
        <f t="shared" si="132"/>
        <v>114</v>
      </c>
      <c r="D939" s="48">
        <v>0</v>
      </c>
      <c r="E939" s="48">
        <v>0</v>
      </c>
      <c r="F939" s="48">
        <f t="shared" si="133"/>
        <v>261</v>
      </c>
      <c r="G939" s="49" t="s">
        <v>769</v>
      </c>
      <c r="H939" s="49" t="s">
        <v>521</v>
      </c>
    </row>
    <row r="940" spans="1:8" x14ac:dyDescent="0.3">
      <c r="A940" s="48">
        <v>1</v>
      </c>
      <c r="C940" s="48">
        <f t="shared" si="132"/>
        <v>114</v>
      </c>
      <c r="D940" s="48">
        <v>0</v>
      </c>
      <c r="E940" s="48">
        <v>0</v>
      </c>
      <c r="F940" s="48">
        <f t="shared" si="133"/>
        <v>262</v>
      </c>
      <c r="G940" s="49" t="s">
        <v>770</v>
      </c>
      <c r="H940" s="49" t="s">
        <v>521</v>
      </c>
    </row>
    <row r="941" spans="1:8" x14ac:dyDescent="0.3">
      <c r="A941" s="48">
        <v>1</v>
      </c>
      <c r="C941" s="48">
        <f t="shared" si="132"/>
        <v>114</v>
      </c>
      <c r="D941" s="48">
        <v>0</v>
      </c>
      <c r="E941" s="48">
        <v>0</v>
      </c>
      <c r="F941" s="48">
        <f t="shared" si="133"/>
        <v>263</v>
      </c>
      <c r="G941" s="49" t="s">
        <v>771</v>
      </c>
      <c r="H941" s="49" t="s">
        <v>521</v>
      </c>
    </row>
    <row r="942" spans="1:8" x14ac:dyDescent="0.3">
      <c r="A942" s="48">
        <v>1</v>
      </c>
      <c r="C942" s="48">
        <f t="shared" si="132"/>
        <v>114</v>
      </c>
      <c r="D942" s="48">
        <v>0</v>
      </c>
      <c r="E942" s="48">
        <v>0</v>
      </c>
      <c r="F942" s="48">
        <f t="shared" si="133"/>
        <v>264</v>
      </c>
      <c r="G942" s="49" t="s">
        <v>772</v>
      </c>
      <c r="H942" s="49" t="s">
        <v>521</v>
      </c>
    </row>
    <row r="944" spans="1:8" x14ac:dyDescent="0.3">
      <c r="A944" s="48">
        <v>1</v>
      </c>
      <c r="C944" s="48">
        <f>C935+1</f>
        <v>115</v>
      </c>
      <c r="D944" s="48">
        <v>1</v>
      </c>
      <c r="E944" s="48">
        <v>0</v>
      </c>
      <c r="F944" s="48">
        <v>273</v>
      </c>
      <c r="G944" s="49" t="s">
        <v>765</v>
      </c>
      <c r="H944" s="49" t="s">
        <v>344</v>
      </c>
    </row>
    <row r="945" spans="1:9" x14ac:dyDescent="0.3">
      <c r="A945" s="48">
        <v>1</v>
      </c>
      <c r="C945" s="48">
        <f>C944</f>
        <v>115</v>
      </c>
      <c r="D945" s="48">
        <v>1</v>
      </c>
      <c r="E945" s="48">
        <v>0</v>
      </c>
      <c r="F945" s="48">
        <f>F944+1</f>
        <v>274</v>
      </c>
      <c r="G945" s="49" t="s">
        <v>766</v>
      </c>
      <c r="H945" s="49" t="s">
        <v>345</v>
      </c>
    </row>
    <row r="946" spans="1:9" x14ac:dyDescent="0.3">
      <c r="A946" s="48">
        <v>1</v>
      </c>
      <c r="C946" s="48">
        <f t="shared" ref="C946:C951" si="134">C945</f>
        <v>115</v>
      </c>
      <c r="D946" s="48">
        <v>1</v>
      </c>
      <c r="E946" s="48">
        <v>0</v>
      </c>
      <c r="F946" s="48">
        <f t="shared" ref="F946:F951" si="135">F945+1</f>
        <v>275</v>
      </c>
      <c r="G946" s="49" t="s">
        <v>767</v>
      </c>
      <c r="H946" s="49" t="s">
        <v>346</v>
      </c>
    </row>
    <row r="947" spans="1:9" x14ac:dyDescent="0.3">
      <c r="A947" s="48">
        <v>1</v>
      </c>
      <c r="C947" s="48">
        <f t="shared" si="134"/>
        <v>115</v>
      </c>
      <c r="D947" s="48">
        <v>1</v>
      </c>
      <c r="E947" s="48">
        <v>0</v>
      </c>
      <c r="F947" s="48">
        <f t="shared" si="135"/>
        <v>276</v>
      </c>
      <c r="G947" s="49" t="s">
        <v>768</v>
      </c>
      <c r="H947" s="49" t="s">
        <v>347</v>
      </c>
    </row>
    <row r="948" spans="1:9" x14ac:dyDescent="0.3">
      <c r="A948" s="48">
        <v>1</v>
      </c>
      <c r="C948" s="48">
        <f t="shared" si="134"/>
        <v>115</v>
      </c>
      <c r="D948" s="48">
        <v>1</v>
      </c>
      <c r="E948" s="48">
        <v>0</v>
      </c>
      <c r="F948" s="48">
        <f t="shared" si="135"/>
        <v>277</v>
      </c>
      <c r="G948" s="49" t="s">
        <v>769</v>
      </c>
      <c r="H948" s="49" t="s">
        <v>481</v>
      </c>
    </row>
    <row r="949" spans="1:9" x14ac:dyDescent="0.3">
      <c r="A949" s="48">
        <v>1</v>
      </c>
      <c r="C949" s="48">
        <f t="shared" si="134"/>
        <v>115</v>
      </c>
      <c r="D949" s="48">
        <v>1</v>
      </c>
      <c r="E949" s="48">
        <v>0</v>
      </c>
      <c r="F949" s="48">
        <f t="shared" si="135"/>
        <v>278</v>
      </c>
      <c r="G949" s="49" t="s">
        <v>770</v>
      </c>
      <c r="H949" s="49" t="s">
        <v>782</v>
      </c>
    </row>
    <row r="950" spans="1:9" x14ac:dyDescent="0.3">
      <c r="A950" s="48">
        <v>1</v>
      </c>
      <c r="C950" s="48">
        <f t="shared" si="134"/>
        <v>115</v>
      </c>
      <c r="D950" s="48">
        <v>0</v>
      </c>
      <c r="E950" s="48">
        <v>0</v>
      </c>
      <c r="F950" s="48">
        <f t="shared" si="135"/>
        <v>279</v>
      </c>
      <c r="G950" s="49" t="s">
        <v>771</v>
      </c>
      <c r="H950" s="49" t="s">
        <v>851</v>
      </c>
    </row>
    <row r="951" spans="1:9" x14ac:dyDescent="0.3">
      <c r="A951" s="48">
        <v>1</v>
      </c>
      <c r="C951" s="48">
        <f t="shared" si="134"/>
        <v>115</v>
      </c>
      <c r="D951" s="48">
        <v>0</v>
      </c>
      <c r="E951" s="48">
        <v>0</v>
      </c>
      <c r="F951" s="48">
        <f t="shared" si="135"/>
        <v>280</v>
      </c>
      <c r="G951" s="49" t="s">
        <v>772</v>
      </c>
      <c r="H951" s="49" t="s">
        <v>852</v>
      </c>
    </row>
    <row r="952" spans="1:9" x14ac:dyDescent="0.3">
      <c r="G952" s="49"/>
      <c r="H952" s="49"/>
    </row>
    <row r="953" spans="1:9" x14ac:dyDescent="0.3">
      <c r="A953" s="48">
        <v>1</v>
      </c>
      <c r="C953" s="48">
        <f>C944+1</f>
        <v>116</v>
      </c>
      <c r="D953" s="48">
        <v>0</v>
      </c>
      <c r="E953" s="48">
        <v>0</v>
      </c>
      <c r="F953" s="48">
        <v>433</v>
      </c>
      <c r="G953" s="49" t="s">
        <v>764</v>
      </c>
      <c r="H953" s="49" t="s">
        <v>478</v>
      </c>
      <c r="I953" s="48" t="s">
        <v>632</v>
      </c>
    </row>
    <row r="954" spans="1:9" x14ac:dyDescent="0.3">
      <c r="A954" s="48">
        <v>1</v>
      </c>
      <c r="C954" s="48">
        <f>C953</f>
        <v>116</v>
      </c>
      <c r="D954" s="48">
        <v>0</v>
      </c>
      <c r="E954" s="48">
        <v>0</v>
      </c>
      <c r="F954" s="48">
        <f>F953+1</f>
        <v>434</v>
      </c>
      <c r="G954" s="49" t="s">
        <v>765</v>
      </c>
      <c r="H954" s="49" t="s">
        <v>479</v>
      </c>
      <c r="I954" s="48" t="s">
        <v>783</v>
      </c>
    </row>
    <row r="955" spans="1:9" x14ac:dyDescent="0.3">
      <c r="A955" s="48">
        <v>1</v>
      </c>
      <c r="C955" s="48">
        <f t="shared" ref="C955:C968" si="136">C954</f>
        <v>116</v>
      </c>
      <c r="D955" s="48">
        <v>0</v>
      </c>
      <c r="E955" s="48">
        <v>0</v>
      </c>
      <c r="F955" s="48">
        <f t="shared" ref="F955:F968" si="137">F954+1</f>
        <v>435</v>
      </c>
      <c r="G955" s="49" t="s">
        <v>766</v>
      </c>
      <c r="H955" s="49" t="s">
        <v>480</v>
      </c>
      <c r="I955" s="48" t="s">
        <v>634</v>
      </c>
    </row>
    <row r="956" spans="1:9" x14ac:dyDescent="0.3">
      <c r="A956" s="48">
        <v>1</v>
      </c>
      <c r="C956" s="48">
        <f t="shared" si="136"/>
        <v>116</v>
      </c>
      <c r="D956" s="48">
        <v>0</v>
      </c>
      <c r="E956" s="48">
        <v>0</v>
      </c>
      <c r="F956" s="48">
        <f t="shared" si="137"/>
        <v>436</v>
      </c>
      <c r="G956" s="49" t="s">
        <v>767</v>
      </c>
      <c r="H956" s="49" t="s">
        <v>696</v>
      </c>
      <c r="I956" s="48" t="s">
        <v>633</v>
      </c>
    </row>
    <row r="957" spans="1:9" x14ac:dyDescent="0.3">
      <c r="A957" s="48">
        <v>1</v>
      </c>
      <c r="C957" s="48">
        <f t="shared" si="136"/>
        <v>116</v>
      </c>
      <c r="D957" s="48">
        <v>0</v>
      </c>
      <c r="E957" s="48">
        <v>0</v>
      </c>
      <c r="F957" s="48">
        <f t="shared" si="137"/>
        <v>437</v>
      </c>
      <c r="G957" s="49" t="s">
        <v>768</v>
      </c>
      <c r="H957" s="49"/>
    </row>
    <row r="958" spans="1:9" x14ac:dyDescent="0.3">
      <c r="A958" s="48">
        <v>1</v>
      </c>
      <c r="C958" s="48">
        <f t="shared" si="136"/>
        <v>116</v>
      </c>
      <c r="D958" s="48">
        <v>0</v>
      </c>
      <c r="E958" s="48">
        <v>0</v>
      </c>
      <c r="F958" s="48">
        <f t="shared" si="137"/>
        <v>438</v>
      </c>
      <c r="G958" s="49" t="s">
        <v>769</v>
      </c>
      <c r="H958" s="49"/>
    </row>
    <row r="959" spans="1:9" x14ac:dyDescent="0.3">
      <c r="A959" s="48">
        <v>1</v>
      </c>
      <c r="C959" s="48">
        <f t="shared" si="136"/>
        <v>116</v>
      </c>
      <c r="D959" s="48">
        <v>0</v>
      </c>
      <c r="E959" s="48">
        <v>0</v>
      </c>
      <c r="F959" s="48">
        <f t="shared" si="137"/>
        <v>439</v>
      </c>
      <c r="G959" s="49" t="s">
        <v>770</v>
      </c>
      <c r="H959" s="49"/>
    </row>
    <row r="960" spans="1:9" x14ac:dyDescent="0.3">
      <c r="A960" s="48">
        <v>1</v>
      </c>
      <c r="C960" s="48">
        <f t="shared" si="136"/>
        <v>116</v>
      </c>
      <c r="D960" s="48">
        <v>0</v>
      </c>
      <c r="E960" s="48">
        <v>0</v>
      </c>
      <c r="F960" s="48">
        <f t="shared" si="137"/>
        <v>440</v>
      </c>
      <c r="G960" s="49" t="s">
        <v>771</v>
      </c>
      <c r="H960" s="49"/>
    </row>
    <row r="961" spans="1:9" x14ac:dyDescent="0.3">
      <c r="A961" s="48">
        <v>1</v>
      </c>
      <c r="C961" s="48">
        <f t="shared" si="136"/>
        <v>116</v>
      </c>
      <c r="D961" s="48">
        <v>0</v>
      </c>
      <c r="E961" s="48">
        <v>0</v>
      </c>
      <c r="F961" s="48">
        <f t="shared" si="137"/>
        <v>441</v>
      </c>
      <c r="G961" s="49" t="s">
        <v>772</v>
      </c>
      <c r="H961" s="49"/>
    </row>
    <row r="962" spans="1:9" x14ac:dyDescent="0.3">
      <c r="A962" s="48">
        <v>1</v>
      </c>
      <c r="C962" s="48">
        <f t="shared" si="136"/>
        <v>116</v>
      </c>
      <c r="D962" s="48">
        <v>0</v>
      </c>
      <c r="E962" s="48">
        <v>0</v>
      </c>
      <c r="F962" s="48">
        <f t="shared" si="137"/>
        <v>442</v>
      </c>
      <c r="G962" s="49" t="s">
        <v>773</v>
      </c>
      <c r="H962" s="49"/>
    </row>
    <row r="963" spans="1:9" x14ac:dyDescent="0.3">
      <c r="A963" s="48">
        <v>1</v>
      </c>
      <c r="C963" s="48">
        <f t="shared" si="136"/>
        <v>116</v>
      </c>
      <c r="D963" s="48">
        <v>0</v>
      </c>
      <c r="E963" s="48">
        <v>0</v>
      </c>
      <c r="F963" s="48">
        <f t="shared" si="137"/>
        <v>443</v>
      </c>
      <c r="G963" s="49" t="s">
        <v>774</v>
      </c>
      <c r="H963" s="49"/>
    </row>
    <row r="964" spans="1:9" x14ac:dyDescent="0.3">
      <c r="A964" s="48">
        <v>1</v>
      </c>
      <c r="C964" s="48">
        <f t="shared" si="136"/>
        <v>116</v>
      </c>
      <c r="D964" s="48">
        <v>0</v>
      </c>
      <c r="E964" s="48">
        <v>0</v>
      </c>
      <c r="F964" s="48">
        <f t="shared" si="137"/>
        <v>444</v>
      </c>
      <c r="G964" s="49" t="s">
        <v>775</v>
      </c>
      <c r="H964" s="49"/>
    </row>
    <row r="965" spans="1:9" x14ac:dyDescent="0.3">
      <c r="A965" s="48">
        <v>1</v>
      </c>
      <c r="C965" s="48">
        <f t="shared" si="136"/>
        <v>116</v>
      </c>
      <c r="D965" s="48">
        <v>0</v>
      </c>
      <c r="E965" s="48">
        <v>0</v>
      </c>
      <c r="F965" s="48">
        <f t="shared" si="137"/>
        <v>445</v>
      </c>
      <c r="G965" s="49" t="s">
        <v>776</v>
      </c>
      <c r="H965" s="49"/>
    </row>
    <row r="966" spans="1:9" x14ac:dyDescent="0.3">
      <c r="A966" s="48">
        <v>1</v>
      </c>
      <c r="C966" s="48">
        <f t="shared" si="136"/>
        <v>116</v>
      </c>
      <c r="D966" s="48">
        <v>0</v>
      </c>
      <c r="E966" s="48">
        <v>0</v>
      </c>
      <c r="F966" s="48">
        <f t="shared" si="137"/>
        <v>446</v>
      </c>
      <c r="G966" s="49" t="s">
        <v>777</v>
      </c>
      <c r="H966" s="49"/>
    </row>
    <row r="967" spans="1:9" x14ac:dyDescent="0.3">
      <c r="A967" s="48">
        <v>1</v>
      </c>
      <c r="C967" s="48">
        <f t="shared" si="136"/>
        <v>116</v>
      </c>
      <c r="D967" s="48">
        <v>0</v>
      </c>
      <c r="E967" s="48">
        <v>0</v>
      </c>
      <c r="F967" s="48">
        <f t="shared" si="137"/>
        <v>447</v>
      </c>
      <c r="G967" s="49" t="s">
        <v>778</v>
      </c>
      <c r="H967" s="49"/>
    </row>
    <row r="968" spans="1:9" x14ac:dyDescent="0.3">
      <c r="A968" s="48">
        <v>1</v>
      </c>
      <c r="C968" s="48">
        <f t="shared" si="136"/>
        <v>116</v>
      </c>
      <c r="D968" s="48">
        <v>0</v>
      </c>
      <c r="E968" s="48">
        <v>0</v>
      </c>
      <c r="F968" s="48">
        <f t="shared" si="137"/>
        <v>448</v>
      </c>
      <c r="G968" s="49" t="s">
        <v>779</v>
      </c>
    </row>
    <row r="970" spans="1:9" x14ac:dyDescent="0.3">
      <c r="A970" s="48">
        <v>1</v>
      </c>
      <c r="C970" s="48">
        <f>C953+1</f>
        <v>117</v>
      </c>
      <c r="D970" s="48">
        <v>0</v>
      </c>
      <c r="E970" s="48">
        <v>0</v>
      </c>
      <c r="F970" s="48">
        <v>449</v>
      </c>
      <c r="G970" s="49" t="s">
        <v>764</v>
      </c>
      <c r="H970" s="49" t="s">
        <v>478</v>
      </c>
      <c r="I970" s="48" t="s">
        <v>784</v>
      </c>
    </row>
    <row r="971" spans="1:9" x14ac:dyDescent="0.3">
      <c r="A971" s="48">
        <v>1</v>
      </c>
      <c r="C971" s="48">
        <f>C970</f>
        <v>117</v>
      </c>
      <c r="D971" s="48">
        <v>0</v>
      </c>
      <c r="E971" s="48">
        <v>0</v>
      </c>
      <c r="F971" s="48">
        <f>F970+1</f>
        <v>450</v>
      </c>
      <c r="G971" s="49" t="s">
        <v>765</v>
      </c>
      <c r="H971" s="49" t="s">
        <v>479</v>
      </c>
      <c r="I971" s="48" t="s">
        <v>785</v>
      </c>
    </row>
    <row r="972" spans="1:9" x14ac:dyDescent="0.3">
      <c r="A972" s="48">
        <v>1</v>
      </c>
      <c r="C972" s="48">
        <f t="shared" ref="C972:C985" si="138">C971</f>
        <v>117</v>
      </c>
      <c r="D972" s="48">
        <v>0</v>
      </c>
      <c r="E972" s="48">
        <v>0</v>
      </c>
      <c r="F972" s="48">
        <f t="shared" ref="F972:F985" si="139">F971+1</f>
        <v>451</v>
      </c>
      <c r="G972" s="49" t="s">
        <v>766</v>
      </c>
      <c r="H972" s="49" t="s">
        <v>480</v>
      </c>
      <c r="I972" s="48" t="s">
        <v>648</v>
      </c>
    </row>
    <row r="973" spans="1:9" x14ac:dyDescent="0.3">
      <c r="A973" s="48">
        <v>1</v>
      </c>
      <c r="C973" s="48">
        <f t="shared" si="138"/>
        <v>117</v>
      </c>
      <c r="D973" s="48">
        <v>0</v>
      </c>
      <c r="E973" s="48">
        <v>0</v>
      </c>
      <c r="F973" s="48">
        <f t="shared" si="139"/>
        <v>452</v>
      </c>
      <c r="G973" s="49" t="s">
        <v>767</v>
      </c>
      <c r="H973" s="49" t="s">
        <v>696</v>
      </c>
      <c r="I973" s="48" t="s">
        <v>649</v>
      </c>
    </row>
    <row r="974" spans="1:9" x14ac:dyDescent="0.3">
      <c r="A974" s="48">
        <v>1</v>
      </c>
      <c r="C974" s="48">
        <f t="shared" si="138"/>
        <v>117</v>
      </c>
      <c r="D974" s="48">
        <v>0</v>
      </c>
      <c r="E974" s="48">
        <v>0</v>
      </c>
      <c r="F974" s="48">
        <f t="shared" si="139"/>
        <v>453</v>
      </c>
      <c r="G974" s="49" t="s">
        <v>768</v>
      </c>
      <c r="H974" s="49"/>
    </row>
    <row r="975" spans="1:9" x14ac:dyDescent="0.3">
      <c r="A975" s="48">
        <v>1</v>
      </c>
      <c r="C975" s="48">
        <f t="shared" si="138"/>
        <v>117</v>
      </c>
      <c r="D975" s="48">
        <v>0</v>
      </c>
      <c r="E975" s="48">
        <v>0</v>
      </c>
      <c r="F975" s="48">
        <f t="shared" si="139"/>
        <v>454</v>
      </c>
      <c r="G975" s="49" t="s">
        <v>769</v>
      </c>
      <c r="H975" s="49"/>
    </row>
    <row r="976" spans="1:9" x14ac:dyDescent="0.3">
      <c r="A976" s="48">
        <v>1</v>
      </c>
      <c r="C976" s="48">
        <f t="shared" si="138"/>
        <v>117</v>
      </c>
      <c r="D976" s="48">
        <v>0</v>
      </c>
      <c r="E976" s="48">
        <v>0</v>
      </c>
      <c r="F976" s="48">
        <f t="shared" si="139"/>
        <v>455</v>
      </c>
      <c r="G976" s="49" t="s">
        <v>770</v>
      </c>
      <c r="H976" s="49"/>
    </row>
    <row r="977" spans="1:9" x14ac:dyDescent="0.3">
      <c r="A977" s="48">
        <v>1</v>
      </c>
      <c r="C977" s="48">
        <f t="shared" si="138"/>
        <v>117</v>
      </c>
      <c r="D977" s="48">
        <v>0</v>
      </c>
      <c r="E977" s="48">
        <v>0</v>
      </c>
      <c r="F977" s="48">
        <f t="shared" si="139"/>
        <v>456</v>
      </c>
      <c r="G977" s="49" t="s">
        <v>771</v>
      </c>
      <c r="H977" s="49"/>
    </row>
    <row r="978" spans="1:9" x14ac:dyDescent="0.3">
      <c r="A978" s="48">
        <v>1</v>
      </c>
      <c r="C978" s="48">
        <f t="shared" si="138"/>
        <v>117</v>
      </c>
      <c r="D978" s="48">
        <v>0</v>
      </c>
      <c r="E978" s="48">
        <v>0</v>
      </c>
      <c r="F978" s="48">
        <f t="shared" si="139"/>
        <v>457</v>
      </c>
      <c r="G978" s="49" t="s">
        <v>772</v>
      </c>
      <c r="H978" s="49"/>
    </row>
    <row r="979" spans="1:9" x14ac:dyDescent="0.3">
      <c r="A979" s="48">
        <v>1</v>
      </c>
      <c r="C979" s="48">
        <f t="shared" si="138"/>
        <v>117</v>
      </c>
      <c r="D979" s="48">
        <v>0</v>
      </c>
      <c r="E979" s="48">
        <v>0</v>
      </c>
      <c r="F979" s="48">
        <f t="shared" si="139"/>
        <v>458</v>
      </c>
      <c r="G979" s="49" t="s">
        <v>773</v>
      </c>
      <c r="H979" s="49"/>
    </row>
    <row r="980" spans="1:9" x14ac:dyDescent="0.3">
      <c r="A980" s="48">
        <v>1</v>
      </c>
      <c r="C980" s="48">
        <f t="shared" si="138"/>
        <v>117</v>
      </c>
      <c r="D980" s="48">
        <v>0</v>
      </c>
      <c r="E980" s="48">
        <v>0</v>
      </c>
      <c r="F980" s="48">
        <f t="shared" si="139"/>
        <v>459</v>
      </c>
      <c r="G980" s="49" t="s">
        <v>774</v>
      </c>
      <c r="H980" s="49"/>
    </row>
    <row r="981" spans="1:9" x14ac:dyDescent="0.3">
      <c r="A981" s="48">
        <v>1</v>
      </c>
      <c r="C981" s="48">
        <f t="shared" si="138"/>
        <v>117</v>
      </c>
      <c r="D981" s="48">
        <v>0</v>
      </c>
      <c r="E981" s="48">
        <v>0</v>
      </c>
      <c r="F981" s="48">
        <f t="shared" si="139"/>
        <v>460</v>
      </c>
      <c r="G981" s="49" t="s">
        <v>775</v>
      </c>
      <c r="H981" s="49"/>
    </row>
    <row r="982" spans="1:9" x14ac:dyDescent="0.3">
      <c r="A982" s="48">
        <v>1</v>
      </c>
      <c r="C982" s="48">
        <f t="shared" si="138"/>
        <v>117</v>
      </c>
      <c r="D982" s="48">
        <v>0</v>
      </c>
      <c r="E982" s="48">
        <v>0</v>
      </c>
      <c r="F982" s="48">
        <f t="shared" si="139"/>
        <v>461</v>
      </c>
      <c r="G982" s="49" t="s">
        <v>776</v>
      </c>
      <c r="H982" s="49"/>
    </row>
    <row r="983" spans="1:9" x14ac:dyDescent="0.3">
      <c r="A983" s="48">
        <v>1</v>
      </c>
      <c r="C983" s="48">
        <f t="shared" si="138"/>
        <v>117</v>
      </c>
      <c r="D983" s="48">
        <v>0</v>
      </c>
      <c r="E983" s="48">
        <v>0</v>
      </c>
      <c r="F983" s="48">
        <f t="shared" si="139"/>
        <v>462</v>
      </c>
      <c r="G983" s="49" t="s">
        <v>777</v>
      </c>
      <c r="H983" s="49"/>
    </row>
    <row r="984" spans="1:9" x14ac:dyDescent="0.3">
      <c r="A984" s="48">
        <v>1</v>
      </c>
      <c r="C984" s="48">
        <f t="shared" si="138"/>
        <v>117</v>
      </c>
      <c r="D984" s="48">
        <v>0</v>
      </c>
      <c r="E984" s="48">
        <v>0</v>
      </c>
      <c r="F984" s="48">
        <f t="shared" si="139"/>
        <v>463</v>
      </c>
      <c r="G984" s="49" t="s">
        <v>778</v>
      </c>
      <c r="H984" s="49"/>
    </row>
    <row r="985" spans="1:9" x14ac:dyDescent="0.3">
      <c r="A985" s="48">
        <v>1</v>
      </c>
      <c r="C985" s="48">
        <f t="shared" si="138"/>
        <v>117</v>
      </c>
      <c r="D985" s="48">
        <v>0</v>
      </c>
      <c r="E985" s="48">
        <v>0</v>
      </c>
      <c r="F985" s="48">
        <f t="shared" si="139"/>
        <v>464</v>
      </c>
      <c r="G985" s="49" t="s">
        <v>779</v>
      </c>
    </row>
    <row r="987" spans="1:9" x14ac:dyDescent="0.3">
      <c r="A987" s="48">
        <v>1</v>
      </c>
      <c r="C987" s="48">
        <f>C970+1</f>
        <v>118</v>
      </c>
      <c r="D987" s="48">
        <v>0</v>
      </c>
      <c r="E987" s="48">
        <v>0</v>
      </c>
      <c r="F987" s="48">
        <v>465</v>
      </c>
      <c r="G987" s="49" t="s">
        <v>764</v>
      </c>
      <c r="H987" s="49" t="s">
        <v>478</v>
      </c>
      <c r="I987" s="48" t="s">
        <v>786</v>
      </c>
    </row>
    <row r="988" spans="1:9" x14ac:dyDescent="0.3">
      <c r="A988" s="48">
        <v>1</v>
      </c>
      <c r="C988" s="48">
        <f>C987</f>
        <v>118</v>
      </c>
      <c r="D988" s="48">
        <v>0</v>
      </c>
      <c r="E988" s="48">
        <v>0</v>
      </c>
      <c r="F988" s="48">
        <f>F987+1</f>
        <v>466</v>
      </c>
      <c r="G988" s="49" t="s">
        <v>765</v>
      </c>
      <c r="H988" s="49" t="s">
        <v>479</v>
      </c>
      <c r="I988" s="48" t="s">
        <v>787</v>
      </c>
    </row>
    <row r="989" spans="1:9" x14ac:dyDescent="0.3">
      <c r="A989" s="48">
        <v>1</v>
      </c>
      <c r="C989" s="48">
        <f t="shared" ref="C989:C1002" si="140">C988</f>
        <v>118</v>
      </c>
      <c r="D989" s="48">
        <v>0</v>
      </c>
      <c r="E989" s="48">
        <v>0</v>
      </c>
      <c r="F989" s="48">
        <f t="shared" ref="F989:F1002" si="141">F988+1</f>
        <v>467</v>
      </c>
      <c r="G989" s="49" t="s">
        <v>766</v>
      </c>
      <c r="H989" s="49" t="s">
        <v>480</v>
      </c>
      <c r="I989" s="48" t="s">
        <v>663</v>
      </c>
    </row>
    <row r="990" spans="1:9" x14ac:dyDescent="0.3">
      <c r="A990" s="48">
        <v>1</v>
      </c>
      <c r="C990" s="48">
        <f t="shared" si="140"/>
        <v>118</v>
      </c>
      <c r="D990" s="48">
        <v>0</v>
      </c>
      <c r="E990" s="48">
        <v>0</v>
      </c>
      <c r="F990" s="48">
        <f t="shared" si="141"/>
        <v>468</v>
      </c>
      <c r="G990" s="49" t="s">
        <v>767</v>
      </c>
      <c r="H990" s="49" t="s">
        <v>696</v>
      </c>
      <c r="I990" s="48" t="s">
        <v>665</v>
      </c>
    </row>
    <row r="991" spans="1:9" x14ac:dyDescent="0.3">
      <c r="A991" s="48">
        <v>1</v>
      </c>
      <c r="C991" s="48">
        <f t="shared" si="140"/>
        <v>118</v>
      </c>
      <c r="D991" s="48">
        <v>0</v>
      </c>
      <c r="E991" s="48">
        <v>0</v>
      </c>
      <c r="F991" s="48">
        <f t="shared" si="141"/>
        <v>469</v>
      </c>
      <c r="G991" s="49" t="s">
        <v>768</v>
      </c>
      <c r="H991" s="49"/>
    </row>
    <row r="992" spans="1:9" x14ac:dyDescent="0.3">
      <c r="A992" s="48">
        <v>1</v>
      </c>
      <c r="C992" s="48">
        <f t="shared" si="140"/>
        <v>118</v>
      </c>
      <c r="D992" s="48">
        <v>0</v>
      </c>
      <c r="E992" s="48">
        <v>0</v>
      </c>
      <c r="F992" s="48">
        <f t="shared" si="141"/>
        <v>470</v>
      </c>
      <c r="G992" s="49" t="s">
        <v>769</v>
      </c>
      <c r="H992" s="49"/>
    </row>
    <row r="993" spans="1:9" x14ac:dyDescent="0.3">
      <c r="A993" s="48">
        <v>1</v>
      </c>
      <c r="C993" s="48">
        <f t="shared" si="140"/>
        <v>118</v>
      </c>
      <c r="D993" s="48">
        <v>0</v>
      </c>
      <c r="E993" s="48">
        <v>0</v>
      </c>
      <c r="F993" s="48">
        <f t="shared" si="141"/>
        <v>471</v>
      </c>
      <c r="G993" s="49" t="s">
        <v>770</v>
      </c>
      <c r="H993" s="49"/>
    </row>
    <row r="994" spans="1:9" x14ac:dyDescent="0.3">
      <c r="A994" s="48">
        <v>1</v>
      </c>
      <c r="C994" s="48">
        <f t="shared" si="140"/>
        <v>118</v>
      </c>
      <c r="D994" s="48">
        <v>0</v>
      </c>
      <c r="E994" s="48">
        <v>0</v>
      </c>
      <c r="F994" s="48">
        <f t="shared" si="141"/>
        <v>472</v>
      </c>
      <c r="G994" s="49" t="s">
        <v>771</v>
      </c>
      <c r="H994" s="49"/>
    </row>
    <row r="995" spans="1:9" x14ac:dyDescent="0.3">
      <c r="A995" s="48">
        <v>1</v>
      </c>
      <c r="C995" s="48">
        <f t="shared" si="140"/>
        <v>118</v>
      </c>
      <c r="D995" s="48">
        <v>0</v>
      </c>
      <c r="E995" s="48">
        <v>0</v>
      </c>
      <c r="F995" s="48">
        <f t="shared" si="141"/>
        <v>473</v>
      </c>
      <c r="G995" s="49" t="s">
        <v>772</v>
      </c>
      <c r="H995" s="49"/>
    </row>
    <row r="996" spans="1:9" x14ac:dyDescent="0.3">
      <c r="A996" s="48">
        <v>1</v>
      </c>
      <c r="C996" s="48">
        <f t="shared" si="140"/>
        <v>118</v>
      </c>
      <c r="D996" s="48">
        <v>0</v>
      </c>
      <c r="E996" s="48">
        <v>0</v>
      </c>
      <c r="F996" s="48">
        <f t="shared" si="141"/>
        <v>474</v>
      </c>
      <c r="G996" s="49" t="s">
        <v>773</v>
      </c>
      <c r="H996" s="49"/>
    </row>
    <row r="997" spans="1:9" x14ac:dyDescent="0.3">
      <c r="A997" s="48">
        <v>1</v>
      </c>
      <c r="C997" s="48">
        <f t="shared" si="140"/>
        <v>118</v>
      </c>
      <c r="D997" s="48">
        <v>0</v>
      </c>
      <c r="E997" s="48">
        <v>0</v>
      </c>
      <c r="F997" s="48">
        <f t="shared" si="141"/>
        <v>475</v>
      </c>
      <c r="G997" s="49" t="s">
        <v>774</v>
      </c>
      <c r="H997" s="49"/>
    </row>
    <row r="998" spans="1:9" x14ac:dyDescent="0.3">
      <c r="A998" s="48">
        <v>1</v>
      </c>
      <c r="C998" s="48">
        <f t="shared" si="140"/>
        <v>118</v>
      </c>
      <c r="D998" s="48">
        <v>0</v>
      </c>
      <c r="E998" s="48">
        <v>0</v>
      </c>
      <c r="F998" s="48">
        <f t="shared" si="141"/>
        <v>476</v>
      </c>
      <c r="G998" s="49" t="s">
        <v>775</v>
      </c>
      <c r="H998" s="49"/>
    </row>
    <row r="999" spans="1:9" x14ac:dyDescent="0.3">
      <c r="A999" s="48">
        <v>1</v>
      </c>
      <c r="C999" s="48">
        <f t="shared" si="140"/>
        <v>118</v>
      </c>
      <c r="D999" s="48">
        <v>0</v>
      </c>
      <c r="E999" s="48">
        <v>0</v>
      </c>
      <c r="F999" s="48">
        <f t="shared" si="141"/>
        <v>477</v>
      </c>
      <c r="G999" s="49" t="s">
        <v>776</v>
      </c>
      <c r="H999" s="49"/>
    </row>
    <row r="1000" spans="1:9" x14ac:dyDescent="0.3">
      <c r="A1000" s="48">
        <v>1</v>
      </c>
      <c r="C1000" s="48">
        <f t="shared" si="140"/>
        <v>118</v>
      </c>
      <c r="D1000" s="48">
        <v>0</v>
      </c>
      <c r="E1000" s="48">
        <v>0</v>
      </c>
      <c r="F1000" s="48">
        <f t="shared" si="141"/>
        <v>478</v>
      </c>
      <c r="G1000" s="49" t="s">
        <v>777</v>
      </c>
      <c r="H1000" s="49"/>
    </row>
    <row r="1001" spans="1:9" x14ac:dyDescent="0.3">
      <c r="A1001" s="48">
        <v>1</v>
      </c>
      <c r="C1001" s="48">
        <f t="shared" si="140"/>
        <v>118</v>
      </c>
      <c r="D1001" s="48">
        <v>0</v>
      </c>
      <c r="E1001" s="48">
        <v>0</v>
      </c>
      <c r="F1001" s="48">
        <f t="shared" si="141"/>
        <v>479</v>
      </c>
      <c r="G1001" s="49" t="s">
        <v>778</v>
      </c>
      <c r="H1001" s="49"/>
    </row>
    <row r="1002" spans="1:9" x14ac:dyDescent="0.3">
      <c r="A1002" s="48">
        <v>1</v>
      </c>
      <c r="C1002" s="48">
        <f t="shared" si="140"/>
        <v>118</v>
      </c>
      <c r="D1002" s="48">
        <v>0</v>
      </c>
      <c r="E1002" s="48">
        <v>0</v>
      </c>
      <c r="F1002" s="48">
        <f t="shared" si="141"/>
        <v>480</v>
      </c>
      <c r="G1002" s="49" t="s">
        <v>779</v>
      </c>
    </row>
    <row r="1004" spans="1:9" x14ac:dyDescent="0.3">
      <c r="A1004" s="48">
        <v>1</v>
      </c>
      <c r="C1004" s="48">
        <f>C987+1</f>
        <v>119</v>
      </c>
      <c r="D1004" s="48">
        <v>0</v>
      </c>
      <c r="E1004" s="48">
        <v>0</v>
      </c>
      <c r="F1004" s="48">
        <v>481</v>
      </c>
      <c r="G1004" s="49" t="s">
        <v>764</v>
      </c>
      <c r="H1004" s="49" t="s">
        <v>478</v>
      </c>
      <c r="I1004" s="48" t="s">
        <v>788</v>
      </c>
    </row>
    <row r="1005" spans="1:9" x14ac:dyDescent="0.3">
      <c r="A1005" s="48">
        <v>1</v>
      </c>
      <c r="C1005" s="48">
        <f>C1004</f>
        <v>119</v>
      </c>
      <c r="D1005" s="48">
        <v>0</v>
      </c>
      <c r="E1005" s="48">
        <v>0</v>
      </c>
      <c r="F1005" s="48">
        <f>F1004+1</f>
        <v>482</v>
      </c>
      <c r="G1005" s="49" t="s">
        <v>765</v>
      </c>
      <c r="H1005" s="49" t="s">
        <v>479</v>
      </c>
      <c r="I1005" s="48" t="s">
        <v>789</v>
      </c>
    </row>
    <row r="1006" spans="1:9" x14ac:dyDescent="0.3">
      <c r="A1006" s="48">
        <v>1</v>
      </c>
      <c r="C1006" s="48">
        <f t="shared" ref="C1006:C1019" si="142">C1005</f>
        <v>119</v>
      </c>
      <c r="D1006" s="48">
        <v>0</v>
      </c>
      <c r="E1006" s="48">
        <v>0</v>
      </c>
      <c r="F1006" s="48">
        <f t="shared" ref="F1006:F1019" si="143">F1005+1</f>
        <v>483</v>
      </c>
      <c r="G1006" s="49" t="s">
        <v>766</v>
      </c>
      <c r="H1006" s="49" t="s">
        <v>480</v>
      </c>
      <c r="I1006" s="48" t="s">
        <v>678</v>
      </c>
    </row>
    <row r="1007" spans="1:9" x14ac:dyDescent="0.3">
      <c r="A1007" s="48">
        <v>1</v>
      </c>
      <c r="C1007" s="48">
        <f t="shared" si="142"/>
        <v>119</v>
      </c>
      <c r="D1007" s="48">
        <v>0</v>
      </c>
      <c r="E1007" s="48">
        <v>0</v>
      </c>
      <c r="F1007" s="48">
        <f t="shared" si="143"/>
        <v>484</v>
      </c>
      <c r="G1007" s="49" t="s">
        <v>767</v>
      </c>
      <c r="H1007" s="49" t="s">
        <v>696</v>
      </c>
      <c r="I1007" s="48" t="s">
        <v>679</v>
      </c>
    </row>
    <row r="1008" spans="1:9" x14ac:dyDescent="0.3">
      <c r="A1008" s="48">
        <v>1</v>
      </c>
      <c r="C1008" s="48">
        <f t="shared" si="142"/>
        <v>119</v>
      </c>
      <c r="D1008" s="48">
        <v>0</v>
      </c>
      <c r="E1008" s="48">
        <v>0</v>
      </c>
      <c r="F1008" s="48">
        <f t="shared" si="143"/>
        <v>485</v>
      </c>
      <c r="G1008" s="49" t="s">
        <v>768</v>
      </c>
      <c r="H1008" s="49"/>
    </row>
    <row r="1009" spans="1:9" x14ac:dyDescent="0.3">
      <c r="A1009" s="48">
        <v>1</v>
      </c>
      <c r="C1009" s="48">
        <f t="shared" si="142"/>
        <v>119</v>
      </c>
      <c r="D1009" s="48">
        <v>0</v>
      </c>
      <c r="E1009" s="48">
        <v>0</v>
      </c>
      <c r="F1009" s="48">
        <f t="shared" si="143"/>
        <v>486</v>
      </c>
      <c r="G1009" s="49" t="s">
        <v>769</v>
      </c>
      <c r="H1009" s="49"/>
    </row>
    <row r="1010" spans="1:9" x14ac:dyDescent="0.3">
      <c r="A1010" s="48">
        <v>1</v>
      </c>
      <c r="C1010" s="48">
        <f t="shared" si="142"/>
        <v>119</v>
      </c>
      <c r="D1010" s="48">
        <v>0</v>
      </c>
      <c r="E1010" s="48">
        <v>0</v>
      </c>
      <c r="F1010" s="48">
        <f t="shared" si="143"/>
        <v>487</v>
      </c>
      <c r="G1010" s="49" t="s">
        <v>770</v>
      </c>
      <c r="H1010" s="49"/>
    </row>
    <row r="1011" spans="1:9" x14ac:dyDescent="0.3">
      <c r="A1011" s="48">
        <v>1</v>
      </c>
      <c r="C1011" s="48">
        <f t="shared" si="142"/>
        <v>119</v>
      </c>
      <c r="D1011" s="48">
        <v>0</v>
      </c>
      <c r="E1011" s="48">
        <v>0</v>
      </c>
      <c r="F1011" s="48">
        <f t="shared" si="143"/>
        <v>488</v>
      </c>
      <c r="G1011" s="49" t="s">
        <v>771</v>
      </c>
      <c r="H1011" s="49"/>
    </row>
    <row r="1012" spans="1:9" x14ac:dyDescent="0.3">
      <c r="A1012" s="48">
        <v>1</v>
      </c>
      <c r="C1012" s="48">
        <f t="shared" si="142"/>
        <v>119</v>
      </c>
      <c r="D1012" s="48">
        <v>0</v>
      </c>
      <c r="E1012" s="48">
        <v>0</v>
      </c>
      <c r="F1012" s="48">
        <f t="shared" si="143"/>
        <v>489</v>
      </c>
      <c r="G1012" s="49" t="s">
        <v>772</v>
      </c>
      <c r="H1012" s="49"/>
    </row>
    <row r="1013" spans="1:9" x14ac:dyDescent="0.3">
      <c r="A1013" s="48">
        <v>1</v>
      </c>
      <c r="C1013" s="48">
        <f t="shared" si="142"/>
        <v>119</v>
      </c>
      <c r="D1013" s="48">
        <v>0</v>
      </c>
      <c r="E1013" s="48">
        <v>0</v>
      </c>
      <c r="F1013" s="48">
        <f t="shared" si="143"/>
        <v>490</v>
      </c>
      <c r="G1013" s="49" t="s">
        <v>773</v>
      </c>
      <c r="H1013" s="49"/>
    </row>
    <row r="1014" spans="1:9" x14ac:dyDescent="0.3">
      <c r="A1014" s="48">
        <v>1</v>
      </c>
      <c r="C1014" s="48">
        <f t="shared" si="142"/>
        <v>119</v>
      </c>
      <c r="D1014" s="48">
        <v>0</v>
      </c>
      <c r="E1014" s="48">
        <v>0</v>
      </c>
      <c r="F1014" s="48">
        <f t="shared" si="143"/>
        <v>491</v>
      </c>
      <c r="G1014" s="49" t="s">
        <v>774</v>
      </c>
      <c r="H1014" s="49"/>
    </row>
    <row r="1015" spans="1:9" x14ac:dyDescent="0.3">
      <c r="A1015" s="48">
        <v>1</v>
      </c>
      <c r="C1015" s="48">
        <f t="shared" si="142"/>
        <v>119</v>
      </c>
      <c r="D1015" s="48">
        <v>0</v>
      </c>
      <c r="E1015" s="48">
        <v>0</v>
      </c>
      <c r="F1015" s="48">
        <f t="shared" si="143"/>
        <v>492</v>
      </c>
      <c r="G1015" s="49" t="s">
        <v>775</v>
      </c>
      <c r="H1015" s="49"/>
    </row>
    <row r="1016" spans="1:9" x14ac:dyDescent="0.3">
      <c r="A1016" s="48">
        <v>1</v>
      </c>
      <c r="C1016" s="48">
        <f t="shared" si="142"/>
        <v>119</v>
      </c>
      <c r="D1016" s="48">
        <v>0</v>
      </c>
      <c r="E1016" s="48">
        <v>0</v>
      </c>
      <c r="F1016" s="48">
        <f t="shared" si="143"/>
        <v>493</v>
      </c>
      <c r="G1016" s="49" t="s">
        <v>776</v>
      </c>
      <c r="H1016" s="49"/>
    </row>
    <row r="1017" spans="1:9" x14ac:dyDescent="0.3">
      <c r="A1017" s="48">
        <v>1</v>
      </c>
      <c r="C1017" s="48">
        <f t="shared" si="142"/>
        <v>119</v>
      </c>
      <c r="D1017" s="48">
        <v>0</v>
      </c>
      <c r="E1017" s="48">
        <v>0</v>
      </c>
      <c r="F1017" s="48">
        <f t="shared" si="143"/>
        <v>494</v>
      </c>
      <c r="G1017" s="49" t="s">
        <v>777</v>
      </c>
      <c r="H1017" s="49"/>
    </row>
    <row r="1018" spans="1:9" x14ac:dyDescent="0.3">
      <c r="A1018" s="48">
        <v>1</v>
      </c>
      <c r="C1018" s="48">
        <f t="shared" si="142"/>
        <v>119</v>
      </c>
      <c r="D1018" s="48">
        <v>0</v>
      </c>
      <c r="E1018" s="48">
        <v>0</v>
      </c>
      <c r="F1018" s="48">
        <f t="shared" si="143"/>
        <v>495</v>
      </c>
      <c r="G1018" s="49" t="s">
        <v>778</v>
      </c>
      <c r="H1018" s="49"/>
    </row>
    <row r="1019" spans="1:9" x14ac:dyDescent="0.3">
      <c r="A1019" s="48">
        <v>1</v>
      </c>
      <c r="C1019" s="48">
        <f t="shared" si="142"/>
        <v>119</v>
      </c>
      <c r="D1019" s="48">
        <v>0</v>
      </c>
      <c r="E1019" s="48">
        <v>0</v>
      </c>
      <c r="F1019" s="48">
        <f t="shared" si="143"/>
        <v>496</v>
      </c>
      <c r="G1019" s="49" t="s">
        <v>779</v>
      </c>
    </row>
    <row r="1021" spans="1:9" x14ac:dyDescent="0.3">
      <c r="A1021" s="48">
        <v>1</v>
      </c>
      <c r="C1021" s="48">
        <f>C1004+1</f>
        <v>120</v>
      </c>
      <c r="D1021" s="48">
        <v>0</v>
      </c>
      <c r="E1021" s="48">
        <v>0</v>
      </c>
      <c r="F1021" s="48">
        <f>F1004+16</f>
        <v>497</v>
      </c>
      <c r="G1021" s="49" t="s">
        <v>764</v>
      </c>
      <c r="H1021" s="49" t="s">
        <v>478</v>
      </c>
      <c r="I1021" s="55" t="s">
        <v>1360</v>
      </c>
    </row>
    <row r="1022" spans="1:9" x14ac:dyDescent="0.3">
      <c r="A1022" s="48">
        <v>1</v>
      </c>
      <c r="C1022" s="48">
        <f>C1021</f>
        <v>120</v>
      </c>
      <c r="D1022" s="48">
        <v>0</v>
      </c>
      <c r="E1022" s="48">
        <v>0</v>
      </c>
      <c r="F1022" s="48">
        <f>F1021+1</f>
        <v>498</v>
      </c>
      <c r="G1022" s="49" t="s">
        <v>765</v>
      </c>
      <c r="H1022" s="49" t="s">
        <v>479</v>
      </c>
      <c r="I1022" s="55" t="s">
        <v>1361</v>
      </c>
    </row>
    <row r="1023" spans="1:9" x14ac:dyDescent="0.3">
      <c r="A1023" s="48">
        <v>1</v>
      </c>
      <c r="C1023" s="48">
        <f t="shared" ref="C1023:C1036" si="144">C1022</f>
        <v>120</v>
      </c>
      <c r="D1023" s="48">
        <v>0</v>
      </c>
      <c r="E1023" s="48">
        <v>0</v>
      </c>
      <c r="F1023" s="48">
        <f t="shared" ref="F1023:F1036" si="145">F1022+1</f>
        <v>499</v>
      </c>
      <c r="G1023" s="49" t="s">
        <v>766</v>
      </c>
      <c r="H1023" s="49" t="s">
        <v>480</v>
      </c>
      <c r="I1023" s="55" t="s">
        <v>1180</v>
      </c>
    </row>
    <row r="1024" spans="1:9" x14ac:dyDescent="0.3">
      <c r="A1024" s="48">
        <v>1</v>
      </c>
      <c r="C1024" s="48">
        <f t="shared" si="144"/>
        <v>120</v>
      </c>
      <c r="D1024" s="48">
        <v>0</v>
      </c>
      <c r="E1024" s="48">
        <v>0</v>
      </c>
      <c r="F1024" s="48">
        <f t="shared" si="145"/>
        <v>500</v>
      </c>
      <c r="G1024" s="49" t="s">
        <v>767</v>
      </c>
      <c r="H1024" s="49" t="s">
        <v>696</v>
      </c>
      <c r="I1024" s="55" t="s">
        <v>1181</v>
      </c>
    </row>
    <row r="1025" spans="1:9" x14ac:dyDescent="0.3">
      <c r="A1025" s="48">
        <v>1</v>
      </c>
      <c r="C1025" s="48">
        <f t="shared" si="144"/>
        <v>120</v>
      </c>
      <c r="D1025" s="48">
        <v>0</v>
      </c>
      <c r="E1025" s="48">
        <v>0</v>
      </c>
      <c r="F1025" s="48">
        <f t="shared" si="145"/>
        <v>501</v>
      </c>
      <c r="G1025" s="49" t="s">
        <v>768</v>
      </c>
      <c r="H1025" s="49"/>
    </row>
    <row r="1026" spans="1:9" x14ac:dyDescent="0.3">
      <c r="A1026" s="48">
        <v>1</v>
      </c>
      <c r="C1026" s="48">
        <f t="shared" si="144"/>
        <v>120</v>
      </c>
      <c r="D1026" s="48">
        <v>0</v>
      </c>
      <c r="E1026" s="48">
        <v>0</v>
      </c>
      <c r="F1026" s="48">
        <f t="shared" si="145"/>
        <v>502</v>
      </c>
      <c r="G1026" s="49" t="s">
        <v>769</v>
      </c>
      <c r="H1026" s="49"/>
    </row>
    <row r="1027" spans="1:9" x14ac:dyDescent="0.3">
      <c r="A1027" s="48">
        <v>1</v>
      </c>
      <c r="C1027" s="48">
        <f t="shared" si="144"/>
        <v>120</v>
      </c>
      <c r="D1027" s="48">
        <v>0</v>
      </c>
      <c r="E1027" s="48">
        <v>0</v>
      </c>
      <c r="F1027" s="48">
        <f t="shared" si="145"/>
        <v>503</v>
      </c>
      <c r="G1027" s="49" t="s">
        <v>770</v>
      </c>
      <c r="H1027" s="49"/>
    </row>
    <row r="1028" spans="1:9" x14ac:dyDescent="0.3">
      <c r="A1028" s="48">
        <v>1</v>
      </c>
      <c r="C1028" s="48">
        <f t="shared" si="144"/>
        <v>120</v>
      </c>
      <c r="D1028" s="48">
        <v>0</v>
      </c>
      <c r="E1028" s="48">
        <v>0</v>
      </c>
      <c r="F1028" s="48">
        <f t="shared" si="145"/>
        <v>504</v>
      </c>
      <c r="G1028" s="49" t="s">
        <v>771</v>
      </c>
      <c r="H1028" s="49"/>
    </row>
    <row r="1029" spans="1:9" x14ac:dyDescent="0.3">
      <c r="A1029" s="48">
        <v>1</v>
      </c>
      <c r="C1029" s="48">
        <f t="shared" si="144"/>
        <v>120</v>
      </c>
      <c r="D1029" s="48">
        <v>0</v>
      </c>
      <c r="E1029" s="48">
        <v>0</v>
      </c>
      <c r="F1029" s="48">
        <f t="shared" si="145"/>
        <v>505</v>
      </c>
      <c r="G1029" s="49" t="s">
        <v>772</v>
      </c>
      <c r="H1029" s="49"/>
    </row>
    <row r="1030" spans="1:9" x14ac:dyDescent="0.3">
      <c r="A1030" s="48">
        <v>1</v>
      </c>
      <c r="C1030" s="48">
        <f t="shared" si="144"/>
        <v>120</v>
      </c>
      <c r="D1030" s="48">
        <v>0</v>
      </c>
      <c r="E1030" s="48">
        <v>0</v>
      </c>
      <c r="F1030" s="48">
        <f t="shared" si="145"/>
        <v>506</v>
      </c>
      <c r="G1030" s="49" t="s">
        <v>773</v>
      </c>
      <c r="H1030" s="49"/>
    </row>
    <row r="1031" spans="1:9" x14ac:dyDescent="0.3">
      <c r="A1031" s="48">
        <v>1</v>
      </c>
      <c r="C1031" s="48">
        <f t="shared" si="144"/>
        <v>120</v>
      </c>
      <c r="D1031" s="48">
        <v>0</v>
      </c>
      <c r="E1031" s="48">
        <v>0</v>
      </c>
      <c r="F1031" s="48">
        <f t="shared" si="145"/>
        <v>507</v>
      </c>
      <c r="G1031" s="49" t="s">
        <v>774</v>
      </c>
      <c r="H1031" s="49"/>
    </row>
    <row r="1032" spans="1:9" x14ac:dyDescent="0.3">
      <c r="A1032" s="48">
        <v>1</v>
      </c>
      <c r="C1032" s="48">
        <f t="shared" si="144"/>
        <v>120</v>
      </c>
      <c r="D1032" s="48">
        <v>0</v>
      </c>
      <c r="E1032" s="48">
        <v>0</v>
      </c>
      <c r="F1032" s="48">
        <f t="shared" si="145"/>
        <v>508</v>
      </c>
      <c r="G1032" s="49" t="s">
        <v>775</v>
      </c>
      <c r="H1032" s="49"/>
    </row>
    <row r="1033" spans="1:9" x14ac:dyDescent="0.3">
      <c r="A1033" s="48">
        <v>1</v>
      </c>
      <c r="C1033" s="48">
        <f t="shared" si="144"/>
        <v>120</v>
      </c>
      <c r="D1033" s="48">
        <v>0</v>
      </c>
      <c r="E1033" s="48">
        <v>0</v>
      </c>
      <c r="F1033" s="48">
        <f t="shared" si="145"/>
        <v>509</v>
      </c>
      <c r="G1033" s="49" t="s">
        <v>776</v>
      </c>
      <c r="H1033" s="49"/>
    </row>
    <row r="1034" spans="1:9" x14ac:dyDescent="0.3">
      <c r="A1034" s="48">
        <v>1</v>
      </c>
      <c r="C1034" s="48">
        <f t="shared" si="144"/>
        <v>120</v>
      </c>
      <c r="D1034" s="48">
        <v>0</v>
      </c>
      <c r="E1034" s="48">
        <v>0</v>
      </c>
      <c r="F1034" s="48">
        <f t="shared" si="145"/>
        <v>510</v>
      </c>
      <c r="G1034" s="49" t="s">
        <v>777</v>
      </c>
      <c r="H1034" s="49"/>
    </row>
    <row r="1035" spans="1:9" x14ac:dyDescent="0.3">
      <c r="A1035" s="48">
        <v>1</v>
      </c>
      <c r="C1035" s="48">
        <f t="shared" si="144"/>
        <v>120</v>
      </c>
      <c r="D1035" s="48">
        <v>0</v>
      </c>
      <c r="E1035" s="48">
        <v>0</v>
      </c>
      <c r="F1035" s="48">
        <f t="shared" si="145"/>
        <v>511</v>
      </c>
      <c r="G1035" s="49" t="s">
        <v>778</v>
      </c>
      <c r="H1035" s="49"/>
    </row>
    <row r="1036" spans="1:9" x14ac:dyDescent="0.3">
      <c r="A1036" s="48">
        <v>1</v>
      </c>
      <c r="C1036" s="48">
        <f t="shared" si="144"/>
        <v>120</v>
      </c>
      <c r="D1036" s="48">
        <v>0</v>
      </c>
      <c r="E1036" s="48">
        <v>0</v>
      </c>
      <c r="F1036" s="48">
        <f t="shared" si="145"/>
        <v>512</v>
      </c>
      <c r="G1036" s="49" t="s">
        <v>779</v>
      </c>
    </row>
    <row r="1038" spans="1:9" x14ac:dyDescent="0.3">
      <c r="A1038" s="48">
        <v>1</v>
      </c>
      <c r="C1038" s="48">
        <f>C1021+1</f>
        <v>121</v>
      </c>
      <c r="D1038" s="48">
        <v>0</v>
      </c>
      <c r="E1038" s="48">
        <v>0</v>
      </c>
      <c r="F1038" s="48">
        <f>F1021+16</f>
        <v>513</v>
      </c>
      <c r="G1038" s="49" t="s">
        <v>764</v>
      </c>
      <c r="H1038" s="49" t="s">
        <v>478</v>
      </c>
      <c r="I1038" s="55" t="s">
        <v>1362</v>
      </c>
    </row>
    <row r="1039" spans="1:9" x14ac:dyDescent="0.3">
      <c r="A1039" s="48">
        <v>1</v>
      </c>
      <c r="C1039" s="48">
        <f>C1038</f>
        <v>121</v>
      </c>
      <c r="D1039" s="48">
        <v>0</v>
      </c>
      <c r="E1039" s="48">
        <v>0</v>
      </c>
      <c r="F1039" s="48">
        <f>F1038+1</f>
        <v>514</v>
      </c>
      <c r="G1039" s="49" t="s">
        <v>765</v>
      </c>
      <c r="H1039" s="49" t="s">
        <v>479</v>
      </c>
      <c r="I1039" s="55" t="s">
        <v>1363</v>
      </c>
    </row>
    <row r="1040" spans="1:9" x14ac:dyDescent="0.3">
      <c r="A1040" s="48">
        <v>1</v>
      </c>
      <c r="C1040" s="48">
        <f t="shared" ref="C1040:C1053" si="146">C1039</f>
        <v>121</v>
      </c>
      <c r="D1040" s="48">
        <v>0</v>
      </c>
      <c r="E1040" s="48">
        <v>0</v>
      </c>
      <c r="F1040" s="48">
        <f t="shared" ref="F1040:F1053" si="147">F1039+1</f>
        <v>515</v>
      </c>
      <c r="G1040" s="49" t="s">
        <v>766</v>
      </c>
      <c r="H1040" s="49" t="s">
        <v>480</v>
      </c>
      <c r="I1040" s="55" t="s">
        <v>1195</v>
      </c>
    </row>
    <row r="1041" spans="1:9" x14ac:dyDescent="0.3">
      <c r="A1041" s="48">
        <v>1</v>
      </c>
      <c r="C1041" s="48">
        <f t="shared" si="146"/>
        <v>121</v>
      </c>
      <c r="D1041" s="48">
        <v>0</v>
      </c>
      <c r="E1041" s="48">
        <v>0</v>
      </c>
      <c r="F1041" s="48">
        <f t="shared" si="147"/>
        <v>516</v>
      </c>
      <c r="G1041" s="49" t="s">
        <v>767</v>
      </c>
      <c r="H1041" s="49" t="s">
        <v>696</v>
      </c>
      <c r="I1041" s="55" t="s">
        <v>1196</v>
      </c>
    </row>
    <row r="1042" spans="1:9" x14ac:dyDescent="0.3">
      <c r="A1042" s="48">
        <v>1</v>
      </c>
      <c r="C1042" s="48">
        <f t="shared" si="146"/>
        <v>121</v>
      </c>
      <c r="D1042" s="48">
        <v>0</v>
      </c>
      <c r="E1042" s="48">
        <v>0</v>
      </c>
      <c r="F1042" s="48">
        <f t="shared" si="147"/>
        <v>517</v>
      </c>
      <c r="G1042" s="49" t="s">
        <v>768</v>
      </c>
      <c r="H1042" s="49"/>
    </row>
    <row r="1043" spans="1:9" x14ac:dyDescent="0.3">
      <c r="A1043" s="48">
        <v>1</v>
      </c>
      <c r="C1043" s="48">
        <f t="shared" si="146"/>
        <v>121</v>
      </c>
      <c r="D1043" s="48">
        <v>0</v>
      </c>
      <c r="E1043" s="48">
        <v>0</v>
      </c>
      <c r="F1043" s="48">
        <f t="shared" si="147"/>
        <v>518</v>
      </c>
      <c r="G1043" s="49" t="s">
        <v>769</v>
      </c>
      <c r="H1043" s="49"/>
    </row>
    <row r="1044" spans="1:9" x14ac:dyDescent="0.3">
      <c r="A1044" s="48">
        <v>1</v>
      </c>
      <c r="C1044" s="48">
        <f t="shared" si="146"/>
        <v>121</v>
      </c>
      <c r="D1044" s="48">
        <v>0</v>
      </c>
      <c r="E1044" s="48">
        <v>0</v>
      </c>
      <c r="F1044" s="48">
        <f t="shared" si="147"/>
        <v>519</v>
      </c>
      <c r="G1044" s="49" t="s">
        <v>770</v>
      </c>
      <c r="H1044" s="49"/>
    </row>
    <row r="1045" spans="1:9" x14ac:dyDescent="0.3">
      <c r="A1045" s="48">
        <v>1</v>
      </c>
      <c r="C1045" s="48">
        <f t="shared" si="146"/>
        <v>121</v>
      </c>
      <c r="D1045" s="48">
        <v>0</v>
      </c>
      <c r="E1045" s="48">
        <v>0</v>
      </c>
      <c r="F1045" s="48">
        <f t="shared" si="147"/>
        <v>520</v>
      </c>
      <c r="G1045" s="49" t="s">
        <v>771</v>
      </c>
      <c r="H1045" s="49"/>
    </row>
    <row r="1046" spans="1:9" x14ac:dyDescent="0.3">
      <c r="A1046" s="48">
        <v>1</v>
      </c>
      <c r="C1046" s="48">
        <f t="shared" si="146"/>
        <v>121</v>
      </c>
      <c r="D1046" s="48">
        <v>0</v>
      </c>
      <c r="E1046" s="48">
        <v>0</v>
      </c>
      <c r="F1046" s="48">
        <f t="shared" si="147"/>
        <v>521</v>
      </c>
      <c r="G1046" s="49" t="s">
        <v>772</v>
      </c>
      <c r="H1046" s="49"/>
    </row>
    <row r="1047" spans="1:9" x14ac:dyDescent="0.3">
      <c r="A1047" s="48">
        <v>1</v>
      </c>
      <c r="C1047" s="48">
        <f t="shared" si="146"/>
        <v>121</v>
      </c>
      <c r="D1047" s="48">
        <v>0</v>
      </c>
      <c r="E1047" s="48">
        <v>0</v>
      </c>
      <c r="F1047" s="48">
        <f t="shared" si="147"/>
        <v>522</v>
      </c>
      <c r="G1047" s="49" t="s">
        <v>773</v>
      </c>
      <c r="H1047" s="49"/>
    </row>
    <row r="1048" spans="1:9" x14ac:dyDescent="0.3">
      <c r="A1048" s="48">
        <v>1</v>
      </c>
      <c r="C1048" s="48">
        <f t="shared" si="146"/>
        <v>121</v>
      </c>
      <c r="D1048" s="48">
        <v>0</v>
      </c>
      <c r="E1048" s="48">
        <v>0</v>
      </c>
      <c r="F1048" s="48">
        <f t="shared" si="147"/>
        <v>523</v>
      </c>
      <c r="G1048" s="49" t="s">
        <v>774</v>
      </c>
      <c r="H1048" s="49"/>
    </row>
    <row r="1049" spans="1:9" x14ac:dyDescent="0.3">
      <c r="A1049" s="48">
        <v>1</v>
      </c>
      <c r="C1049" s="48">
        <f t="shared" si="146"/>
        <v>121</v>
      </c>
      <c r="D1049" s="48">
        <v>0</v>
      </c>
      <c r="E1049" s="48">
        <v>0</v>
      </c>
      <c r="F1049" s="48">
        <f t="shared" si="147"/>
        <v>524</v>
      </c>
      <c r="G1049" s="49" t="s">
        <v>775</v>
      </c>
      <c r="H1049" s="49"/>
    </row>
    <row r="1050" spans="1:9" x14ac:dyDescent="0.3">
      <c r="A1050" s="48">
        <v>1</v>
      </c>
      <c r="C1050" s="48">
        <f t="shared" si="146"/>
        <v>121</v>
      </c>
      <c r="D1050" s="48">
        <v>0</v>
      </c>
      <c r="E1050" s="48">
        <v>0</v>
      </c>
      <c r="F1050" s="48">
        <f t="shared" si="147"/>
        <v>525</v>
      </c>
      <c r="G1050" s="49" t="s">
        <v>776</v>
      </c>
      <c r="H1050" s="49"/>
    </row>
    <row r="1051" spans="1:9" x14ac:dyDescent="0.3">
      <c r="A1051" s="48">
        <v>1</v>
      </c>
      <c r="C1051" s="48">
        <f t="shared" si="146"/>
        <v>121</v>
      </c>
      <c r="D1051" s="48">
        <v>0</v>
      </c>
      <c r="E1051" s="48">
        <v>0</v>
      </c>
      <c r="F1051" s="48">
        <f t="shared" si="147"/>
        <v>526</v>
      </c>
      <c r="G1051" s="49" t="s">
        <v>777</v>
      </c>
      <c r="H1051" s="49"/>
    </row>
    <row r="1052" spans="1:9" x14ac:dyDescent="0.3">
      <c r="A1052" s="48">
        <v>1</v>
      </c>
      <c r="C1052" s="48">
        <f t="shared" si="146"/>
        <v>121</v>
      </c>
      <c r="D1052" s="48">
        <v>0</v>
      </c>
      <c r="E1052" s="48">
        <v>0</v>
      </c>
      <c r="F1052" s="48">
        <f t="shared" si="147"/>
        <v>527</v>
      </c>
      <c r="G1052" s="49" t="s">
        <v>778</v>
      </c>
      <c r="H1052" s="49"/>
    </row>
    <row r="1053" spans="1:9" x14ac:dyDescent="0.3">
      <c r="A1053" s="48">
        <v>1</v>
      </c>
      <c r="C1053" s="48">
        <f t="shared" si="146"/>
        <v>121</v>
      </c>
      <c r="D1053" s="48">
        <v>0</v>
      </c>
      <c r="E1053" s="48">
        <v>0</v>
      </c>
      <c r="F1053" s="48">
        <f t="shared" si="147"/>
        <v>528</v>
      </c>
      <c r="G1053" s="49" t="s">
        <v>779</v>
      </c>
    </row>
    <row r="1055" spans="1:9" x14ac:dyDescent="0.3">
      <c r="A1055" s="48">
        <v>1</v>
      </c>
      <c r="C1055" s="48">
        <f>C1038+1</f>
        <v>122</v>
      </c>
      <c r="D1055" s="48">
        <v>0</v>
      </c>
      <c r="E1055" s="48">
        <v>0</v>
      </c>
      <c r="F1055" s="48">
        <f>F1038+16</f>
        <v>529</v>
      </c>
      <c r="G1055" s="49" t="s">
        <v>764</v>
      </c>
      <c r="H1055" s="49" t="s">
        <v>478</v>
      </c>
      <c r="I1055" s="55" t="s">
        <v>1364</v>
      </c>
    </row>
    <row r="1056" spans="1:9" x14ac:dyDescent="0.3">
      <c r="A1056" s="48">
        <v>1</v>
      </c>
      <c r="C1056" s="48">
        <f>C1055</f>
        <v>122</v>
      </c>
      <c r="D1056" s="48">
        <v>0</v>
      </c>
      <c r="E1056" s="48">
        <v>0</v>
      </c>
      <c r="F1056" s="48">
        <f>F1055+1</f>
        <v>530</v>
      </c>
      <c r="G1056" s="49" t="s">
        <v>765</v>
      </c>
      <c r="H1056" s="49" t="s">
        <v>479</v>
      </c>
      <c r="I1056" s="55" t="s">
        <v>1365</v>
      </c>
    </row>
    <row r="1057" spans="1:9" x14ac:dyDescent="0.3">
      <c r="A1057" s="48">
        <v>1</v>
      </c>
      <c r="C1057" s="48">
        <f t="shared" ref="C1057:C1070" si="148">C1056</f>
        <v>122</v>
      </c>
      <c r="D1057" s="48">
        <v>0</v>
      </c>
      <c r="E1057" s="48">
        <v>0</v>
      </c>
      <c r="F1057" s="48">
        <f t="shared" ref="F1057:F1070" si="149">F1056+1</f>
        <v>531</v>
      </c>
      <c r="G1057" s="49" t="s">
        <v>766</v>
      </c>
      <c r="H1057" s="49" t="s">
        <v>480</v>
      </c>
      <c r="I1057" s="55" t="s">
        <v>1210</v>
      </c>
    </row>
    <row r="1058" spans="1:9" x14ac:dyDescent="0.3">
      <c r="A1058" s="48">
        <v>1</v>
      </c>
      <c r="C1058" s="48">
        <f t="shared" si="148"/>
        <v>122</v>
      </c>
      <c r="D1058" s="48">
        <v>0</v>
      </c>
      <c r="E1058" s="48">
        <v>0</v>
      </c>
      <c r="F1058" s="48">
        <f t="shared" si="149"/>
        <v>532</v>
      </c>
      <c r="G1058" s="49" t="s">
        <v>767</v>
      </c>
      <c r="H1058" s="49" t="s">
        <v>696</v>
      </c>
      <c r="I1058" s="55" t="s">
        <v>1211</v>
      </c>
    </row>
    <row r="1059" spans="1:9" x14ac:dyDescent="0.3">
      <c r="A1059" s="48">
        <v>1</v>
      </c>
      <c r="C1059" s="48">
        <f t="shared" si="148"/>
        <v>122</v>
      </c>
      <c r="D1059" s="48">
        <v>0</v>
      </c>
      <c r="E1059" s="48">
        <v>0</v>
      </c>
      <c r="F1059" s="48">
        <f t="shared" si="149"/>
        <v>533</v>
      </c>
      <c r="G1059" s="49" t="s">
        <v>768</v>
      </c>
      <c r="H1059" s="49"/>
    </row>
    <row r="1060" spans="1:9" x14ac:dyDescent="0.3">
      <c r="A1060" s="48">
        <v>1</v>
      </c>
      <c r="C1060" s="48">
        <f t="shared" si="148"/>
        <v>122</v>
      </c>
      <c r="D1060" s="48">
        <v>0</v>
      </c>
      <c r="E1060" s="48">
        <v>0</v>
      </c>
      <c r="F1060" s="48">
        <f t="shared" si="149"/>
        <v>534</v>
      </c>
      <c r="G1060" s="49" t="s">
        <v>769</v>
      </c>
      <c r="H1060" s="49"/>
    </row>
    <row r="1061" spans="1:9" x14ac:dyDescent="0.3">
      <c r="A1061" s="48">
        <v>1</v>
      </c>
      <c r="C1061" s="48">
        <f t="shared" si="148"/>
        <v>122</v>
      </c>
      <c r="D1061" s="48">
        <v>0</v>
      </c>
      <c r="E1061" s="48">
        <v>0</v>
      </c>
      <c r="F1061" s="48">
        <f t="shared" si="149"/>
        <v>535</v>
      </c>
      <c r="G1061" s="49" t="s">
        <v>770</v>
      </c>
      <c r="H1061" s="49"/>
    </row>
    <row r="1062" spans="1:9" x14ac:dyDescent="0.3">
      <c r="A1062" s="48">
        <v>1</v>
      </c>
      <c r="C1062" s="48">
        <f t="shared" si="148"/>
        <v>122</v>
      </c>
      <c r="D1062" s="48">
        <v>0</v>
      </c>
      <c r="E1062" s="48">
        <v>0</v>
      </c>
      <c r="F1062" s="48">
        <f t="shared" si="149"/>
        <v>536</v>
      </c>
      <c r="G1062" s="49" t="s">
        <v>771</v>
      </c>
      <c r="H1062" s="49"/>
    </row>
    <row r="1063" spans="1:9" x14ac:dyDescent="0.3">
      <c r="A1063" s="48">
        <v>1</v>
      </c>
      <c r="C1063" s="48">
        <f t="shared" si="148"/>
        <v>122</v>
      </c>
      <c r="D1063" s="48">
        <v>0</v>
      </c>
      <c r="E1063" s="48">
        <v>0</v>
      </c>
      <c r="F1063" s="48">
        <f t="shared" si="149"/>
        <v>537</v>
      </c>
      <c r="G1063" s="49" t="s">
        <v>772</v>
      </c>
      <c r="H1063" s="49"/>
    </row>
    <row r="1064" spans="1:9" x14ac:dyDescent="0.3">
      <c r="A1064" s="48">
        <v>1</v>
      </c>
      <c r="C1064" s="48">
        <f t="shared" si="148"/>
        <v>122</v>
      </c>
      <c r="D1064" s="48">
        <v>0</v>
      </c>
      <c r="E1064" s="48">
        <v>0</v>
      </c>
      <c r="F1064" s="48">
        <f t="shared" si="149"/>
        <v>538</v>
      </c>
      <c r="G1064" s="49" t="s">
        <v>773</v>
      </c>
      <c r="H1064" s="49"/>
    </row>
    <row r="1065" spans="1:9" x14ac:dyDescent="0.3">
      <c r="A1065" s="48">
        <v>1</v>
      </c>
      <c r="C1065" s="48">
        <f t="shared" si="148"/>
        <v>122</v>
      </c>
      <c r="D1065" s="48">
        <v>0</v>
      </c>
      <c r="E1065" s="48">
        <v>0</v>
      </c>
      <c r="F1065" s="48">
        <f t="shared" si="149"/>
        <v>539</v>
      </c>
      <c r="G1065" s="49" t="s">
        <v>774</v>
      </c>
      <c r="H1065" s="49"/>
    </row>
    <row r="1066" spans="1:9" x14ac:dyDescent="0.3">
      <c r="A1066" s="48">
        <v>1</v>
      </c>
      <c r="C1066" s="48">
        <f t="shared" si="148"/>
        <v>122</v>
      </c>
      <c r="D1066" s="48">
        <v>0</v>
      </c>
      <c r="E1066" s="48">
        <v>0</v>
      </c>
      <c r="F1066" s="48">
        <f t="shared" si="149"/>
        <v>540</v>
      </c>
      <c r="G1066" s="49" t="s">
        <v>775</v>
      </c>
      <c r="H1066" s="49"/>
    </row>
    <row r="1067" spans="1:9" x14ac:dyDescent="0.3">
      <c r="A1067" s="48">
        <v>1</v>
      </c>
      <c r="C1067" s="48">
        <f t="shared" si="148"/>
        <v>122</v>
      </c>
      <c r="D1067" s="48">
        <v>0</v>
      </c>
      <c r="E1067" s="48">
        <v>0</v>
      </c>
      <c r="F1067" s="48">
        <f t="shared" si="149"/>
        <v>541</v>
      </c>
      <c r="G1067" s="49" t="s">
        <v>776</v>
      </c>
      <c r="H1067" s="49"/>
    </row>
    <row r="1068" spans="1:9" x14ac:dyDescent="0.3">
      <c r="A1068" s="48">
        <v>1</v>
      </c>
      <c r="C1068" s="48">
        <f t="shared" si="148"/>
        <v>122</v>
      </c>
      <c r="D1068" s="48">
        <v>0</v>
      </c>
      <c r="E1068" s="48">
        <v>0</v>
      </c>
      <c r="F1068" s="48">
        <f t="shared" si="149"/>
        <v>542</v>
      </c>
      <c r="G1068" s="49" t="s">
        <v>777</v>
      </c>
      <c r="H1068" s="49"/>
    </row>
    <row r="1069" spans="1:9" x14ac:dyDescent="0.3">
      <c r="A1069" s="48">
        <v>1</v>
      </c>
      <c r="C1069" s="48">
        <f t="shared" si="148"/>
        <v>122</v>
      </c>
      <c r="D1069" s="48">
        <v>0</v>
      </c>
      <c r="E1069" s="48">
        <v>0</v>
      </c>
      <c r="F1069" s="48">
        <f t="shared" si="149"/>
        <v>543</v>
      </c>
      <c r="G1069" s="49" t="s">
        <v>778</v>
      </c>
      <c r="H1069" s="49"/>
    </row>
    <row r="1070" spans="1:9" x14ac:dyDescent="0.3">
      <c r="A1070" s="48">
        <v>1</v>
      </c>
      <c r="C1070" s="48">
        <f t="shared" si="148"/>
        <v>122</v>
      </c>
      <c r="D1070" s="48">
        <v>0</v>
      </c>
      <c r="E1070" s="48">
        <v>0</v>
      </c>
      <c r="F1070" s="48">
        <f t="shared" si="149"/>
        <v>544</v>
      </c>
      <c r="G1070" s="49" t="s">
        <v>779</v>
      </c>
    </row>
    <row r="1072" spans="1:9" x14ac:dyDescent="0.3">
      <c r="A1072" s="48">
        <v>1</v>
      </c>
      <c r="C1072" s="48">
        <f>C1055+1</f>
        <v>123</v>
      </c>
      <c r="D1072" s="48">
        <v>0</v>
      </c>
      <c r="E1072" s="48">
        <v>0</v>
      </c>
      <c r="F1072" s="48">
        <f>F1055+16</f>
        <v>545</v>
      </c>
      <c r="G1072" s="49" t="s">
        <v>764</v>
      </c>
      <c r="H1072" s="49" t="s">
        <v>478</v>
      </c>
      <c r="I1072" s="55" t="s">
        <v>1367</v>
      </c>
    </row>
    <row r="1073" spans="1:9" x14ac:dyDescent="0.3">
      <c r="A1073" s="48">
        <v>1</v>
      </c>
      <c r="C1073" s="48">
        <f>C1072</f>
        <v>123</v>
      </c>
      <c r="D1073" s="48">
        <v>0</v>
      </c>
      <c r="E1073" s="48">
        <v>0</v>
      </c>
      <c r="F1073" s="48">
        <f>F1072+1</f>
        <v>546</v>
      </c>
      <c r="G1073" s="49" t="s">
        <v>765</v>
      </c>
      <c r="H1073" s="49" t="s">
        <v>479</v>
      </c>
      <c r="I1073" s="55" t="s">
        <v>1366</v>
      </c>
    </row>
    <row r="1074" spans="1:9" x14ac:dyDescent="0.3">
      <c r="A1074" s="48">
        <v>1</v>
      </c>
      <c r="C1074" s="48">
        <f t="shared" ref="C1074:C1087" si="150">C1073</f>
        <v>123</v>
      </c>
      <c r="D1074" s="48">
        <v>0</v>
      </c>
      <c r="E1074" s="48">
        <v>0</v>
      </c>
      <c r="F1074" s="48">
        <f t="shared" ref="F1074:F1087" si="151">F1073+1</f>
        <v>547</v>
      </c>
      <c r="G1074" s="49" t="s">
        <v>766</v>
      </c>
      <c r="H1074" s="49" t="s">
        <v>480</v>
      </c>
      <c r="I1074" s="55" t="s">
        <v>1225</v>
      </c>
    </row>
    <row r="1075" spans="1:9" x14ac:dyDescent="0.3">
      <c r="A1075" s="48">
        <v>1</v>
      </c>
      <c r="C1075" s="48">
        <f t="shared" si="150"/>
        <v>123</v>
      </c>
      <c r="D1075" s="48">
        <v>0</v>
      </c>
      <c r="E1075" s="48">
        <v>0</v>
      </c>
      <c r="F1075" s="48">
        <f t="shared" si="151"/>
        <v>548</v>
      </c>
      <c r="G1075" s="49" t="s">
        <v>767</v>
      </c>
      <c r="H1075" s="49" t="s">
        <v>696</v>
      </c>
      <c r="I1075" s="55" t="s">
        <v>1226</v>
      </c>
    </row>
    <row r="1076" spans="1:9" x14ac:dyDescent="0.3">
      <c r="A1076" s="48">
        <v>1</v>
      </c>
      <c r="C1076" s="48">
        <f t="shared" si="150"/>
        <v>123</v>
      </c>
      <c r="D1076" s="48">
        <v>0</v>
      </c>
      <c r="E1076" s="48">
        <v>0</v>
      </c>
      <c r="F1076" s="48">
        <f t="shared" si="151"/>
        <v>549</v>
      </c>
      <c r="G1076" s="49" t="s">
        <v>768</v>
      </c>
      <c r="H1076" s="49"/>
    </row>
    <row r="1077" spans="1:9" x14ac:dyDescent="0.3">
      <c r="A1077" s="48">
        <v>1</v>
      </c>
      <c r="C1077" s="48">
        <f t="shared" si="150"/>
        <v>123</v>
      </c>
      <c r="D1077" s="48">
        <v>0</v>
      </c>
      <c r="E1077" s="48">
        <v>0</v>
      </c>
      <c r="F1077" s="48">
        <f t="shared" si="151"/>
        <v>550</v>
      </c>
      <c r="G1077" s="49" t="s">
        <v>769</v>
      </c>
      <c r="H1077" s="49"/>
    </row>
    <row r="1078" spans="1:9" x14ac:dyDescent="0.3">
      <c r="A1078" s="48">
        <v>1</v>
      </c>
      <c r="C1078" s="48">
        <f t="shared" si="150"/>
        <v>123</v>
      </c>
      <c r="D1078" s="48">
        <v>0</v>
      </c>
      <c r="E1078" s="48">
        <v>0</v>
      </c>
      <c r="F1078" s="48">
        <f t="shared" si="151"/>
        <v>551</v>
      </c>
      <c r="G1078" s="49" t="s">
        <v>770</v>
      </c>
      <c r="H1078" s="49"/>
    </row>
    <row r="1079" spans="1:9" x14ac:dyDescent="0.3">
      <c r="A1079" s="48">
        <v>1</v>
      </c>
      <c r="C1079" s="48">
        <f t="shared" si="150"/>
        <v>123</v>
      </c>
      <c r="D1079" s="48">
        <v>0</v>
      </c>
      <c r="E1079" s="48">
        <v>0</v>
      </c>
      <c r="F1079" s="48">
        <f t="shared" si="151"/>
        <v>552</v>
      </c>
      <c r="G1079" s="49" t="s">
        <v>771</v>
      </c>
      <c r="H1079" s="49"/>
    </row>
    <row r="1080" spans="1:9" x14ac:dyDescent="0.3">
      <c r="A1080" s="48">
        <v>1</v>
      </c>
      <c r="C1080" s="48">
        <f t="shared" si="150"/>
        <v>123</v>
      </c>
      <c r="D1080" s="48">
        <v>0</v>
      </c>
      <c r="E1080" s="48">
        <v>0</v>
      </c>
      <c r="F1080" s="48">
        <f t="shared" si="151"/>
        <v>553</v>
      </c>
      <c r="G1080" s="49" t="s">
        <v>772</v>
      </c>
      <c r="H1080" s="49"/>
    </row>
    <row r="1081" spans="1:9" x14ac:dyDescent="0.3">
      <c r="A1081" s="48">
        <v>1</v>
      </c>
      <c r="C1081" s="48">
        <f t="shared" si="150"/>
        <v>123</v>
      </c>
      <c r="D1081" s="48">
        <v>0</v>
      </c>
      <c r="E1081" s="48">
        <v>0</v>
      </c>
      <c r="F1081" s="48">
        <f t="shared" si="151"/>
        <v>554</v>
      </c>
      <c r="G1081" s="49" t="s">
        <v>773</v>
      </c>
      <c r="H1081" s="49"/>
    </row>
    <row r="1082" spans="1:9" x14ac:dyDescent="0.3">
      <c r="A1082" s="48">
        <v>1</v>
      </c>
      <c r="C1082" s="48">
        <f t="shared" si="150"/>
        <v>123</v>
      </c>
      <c r="D1082" s="48">
        <v>0</v>
      </c>
      <c r="E1082" s="48">
        <v>0</v>
      </c>
      <c r="F1082" s="48">
        <f t="shared" si="151"/>
        <v>555</v>
      </c>
      <c r="G1082" s="49" t="s">
        <v>774</v>
      </c>
      <c r="H1082" s="49"/>
    </row>
    <row r="1083" spans="1:9" x14ac:dyDescent="0.3">
      <c r="A1083" s="48">
        <v>1</v>
      </c>
      <c r="C1083" s="48">
        <f t="shared" si="150"/>
        <v>123</v>
      </c>
      <c r="D1083" s="48">
        <v>0</v>
      </c>
      <c r="E1083" s="48">
        <v>0</v>
      </c>
      <c r="F1083" s="48">
        <f t="shared" si="151"/>
        <v>556</v>
      </c>
      <c r="G1083" s="49" t="s">
        <v>775</v>
      </c>
      <c r="H1083" s="49"/>
    </row>
    <row r="1084" spans="1:9" x14ac:dyDescent="0.3">
      <c r="A1084" s="48">
        <v>1</v>
      </c>
      <c r="C1084" s="48">
        <f t="shared" si="150"/>
        <v>123</v>
      </c>
      <c r="D1084" s="48">
        <v>0</v>
      </c>
      <c r="E1084" s="48">
        <v>0</v>
      </c>
      <c r="F1084" s="48">
        <f t="shared" si="151"/>
        <v>557</v>
      </c>
      <c r="G1084" s="49" t="s">
        <v>776</v>
      </c>
      <c r="H1084" s="49"/>
    </row>
    <row r="1085" spans="1:9" x14ac:dyDescent="0.3">
      <c r="A1085" s="48">
        <v>1</v>
      </c>
      <c r="C1085" s="48">
        <f t="shared" si="150"/>
        <v>123</v>
      </c>
      <c r="D1085" s="48">
        <v>0</v>
      </c>
      <c r="E1085" s="48">
        <v>0</v>
      </c>
      <c r="F1085" s="48">
        <f t="shared" si="151"/>
        <v>558</v>
      </c>
      <c r="G1085" s="49" t="s">
        <v>777</v>
      </c>
      <c r="H1085" s="49"/>
    </row>
    <row r="1086" spans="1:9" x14ac:dyDescent="0.3">
      <c r="A1086" s="48">
        <v>1</v>
      </c>
      <c r="C1086" s="48">
        <f t="shared" si="150"/>
        <v>123</v>
      </c>
      <c r="D1086" s="48">
        <v>0</v>
      </c>
      <c r="E1086" s="48">
        <v>0</v>
      </c>
      <c r="F1086" s="48">
        <f t="shared" si="151"/>
        <v>559</v>
      </c>
      <c r="G1086" s="49" t="s">
        <v>778</v>
      </c>
      <c r="H1086" s="49"/>
    </row>
    <row r="1087" spans="1:9" x14ac:dyDescent="0.3">
      <c r="A1087" s="48">
        <v>1</v>
      </c>
      <c r="C1087" s="48">
        <f t="shared" si="150"/>
        <v>123</v>
      </c>
      <c r="D1087" s="48">
        <v>0</v>
      </c>
      <c r="E1087" s="48">
        <v>0</v>
      </c>
      <c r="F1087" s="48">
        <f t="shared" si="151"/>
        <v>560</v>
      </c>
      <c r="G1087" s="49" t="s">
        <v>779</v>
      </c>
    </row>
    <row r="1089" spans="1:9" x14ac:dyDescent="0.3">
      <c r="A1089" s="48">
        <v>1</v>
      </c>
      <c r="C1089" s="48">
        <f>C1072+1</f>
        <v>124</v>
      </c>
      <c r="D1089" s="48">
        <v>0</v>
      </c>
      <c r="E1089" s="48">
        <v>0</v>
      </c>
      <c r="F1089" s="48">
        <f>F1072+16</f>
        <v>561</v>
      </c>
      <c r="G1089" s="49" t="s">
        <v>764</v>
      </c>
      <c r="H1089" s="49" t="s">
        <v>478</v>
      </c>
      <c r="I1089" s="55" t="s">
        <v>1368</v>
      </c>
    </row>
    <row r="1090" spans="1:9" x14ac:dyDescent="0.3">
      <c r="A1090" s="48">
        <v>1</v>
      </c>
      <c r="C1090" s="48">
        <f>C1089</f>
        <v>124</v>
      </c>
      <c r="D1090" s="48">
        <v>0</v>
      </c>
      <c r="E1090" s="48">
        <v>0</v>
      </c>
      <c r="F1090" s="48">
        <f>F1089+1</f>
        <v>562</v>
      </c>
      <c r="G1090" s="49" t="s">
        <v>765</v>
      </c>
      <c r="H1090" s="49" t="s">
        <v>479</v>
      </c>
      <c r="I1090" s="55" t="s">
        <v>1369</v>
      </c>
    </row>
    <row r="1091" spans="1:9" x14ac:dyDescent="0.3">
      <c r="A1091" s="48">
        <v>1</v>
      </c>
      <c r="C1091" s="48">
        <f t="shared" ref="C1091:C1104" si="152">C1090</f>
        <v>124</v>
      </c>
      <c r="D1091" s="48">
        <v>0</v>
      </c>
      <c r="E1091" s="48">
        <v>0</v>
      </c>
      <c r="F1091" s="48">
        <f t="shared" ref="F1091:F1104" si="153">F1090+1</f>
        <v>563</v>
      </c>
      <c r="G1091" s="49" t="s">
        <v>766</v>
      </c>
      <c r="H1091" s="49" t="s">
        <v>480</v>
      </c>
      <c r="I1091" s="55" t="s">
        <v>1240</v>
      </c>
    </row>
    <row r="1092" spans="1:9" x14ac:dyDescent="0.3">
      <c r="A1092" s="48">
        <v>1</v>
      </c>
      <c r="C1092" s="48">
        <f t="shared" si="152"/>
        <v>124</v>
      </c>
      <c r="D1092" s="48">
        <v>0</v>
      </c>
      <c r="E1092" s="48">
        <v>0</v>
      </c>
      <c r="F1092" s="48">
        <f t="shared" si="153"/>
        <v>564</v>
      </c>
      <c r="G1092" s="49" t="s">
        <v>767</v>
      </c>
      <c r="H1092" s="49" t="s">
        <v>696</v>
      </c>
      <c r="I1092" s="55" t="s">
        <v>1241</v>
      </c>
    </row>
    <row r="1093" spans="1:9" x14ac:dyDescent="0.3">
      <c r="A1093" s="48">
        <v>1</v>
      </c>
      <c r="C1093" s="48">
        <f t="shared" si="152"/>
        <v>124</v>
      </c>
      <c r="D1093" s="48">
        <v>0</v>
      </c>
      <c r="E1093" s="48">
        <v>0</v>
      </c>
      <c r="F1093" s="48">
        <f t="shared" si="153"/>
        <v>565</v>
      </c>
      <c r="G1093" s="49" t="s">
        <v>768</v>
      </c>
      <c r="H1093" s="49"/>
    </row>
    <row r="1094" spans="1:9" x14ac:dyDescent="0.3">
      <c r="A1094" s="48">
        <v>1</v>
      </c>
      <c r="C1094" s="48">
        <f t="shared" si="152"/>
        <v>124</v>
      </c>
      <c r="D1094" s="48">
        <v>0</v>
      </c>
      <c r="E1094" s="48">
        <v>0</v>
      </c>
      <c r="F1094" s="48">
        <f t="shared" si="153"/>
        <v>566</v>
      </c>
      <c r="G1094" s="49" t="s">
        <v>769</v>
      </c>
      <c r="H1094" s="49"/>
    </row>
    <row r="1095" spans="1:9" x14ac:dyDescent="0.3">
      <c r="A1095" s="48">
        <v>1</v>
      </c>
      <c r="C1095" s="48">
        <f t="shared" si="152"/>
        <v>124</v>
      </c>
      <c r="D1095" s="48">
        <v>0</v>
      </c>
      <c r="E1095" s="48">
        <v>0</v>
      </c>
      <c r="F1095" s="48">
        <f t="shared" si="153"/>
        <v>567</v>
      </c>
      <c r="G1095" s="49" t="s">
        <v>770</v>
      </c>
      <c r="H1095" s="49"/>
    </row>
    <row r="1096" spans="1:9" x14ac:dyDescent="0.3">
      <c r="A1096" s="48">
        <v>1</v>
      </c>
      <c r="C1096" s="48">
        <f t="shared" si="152"/>
        <v>124</v>
      </c>
      <c r="D1096" s="48">
        <v>0</v>
      </c>
      <c r="E1096" s="48">
        <v>0</v>
      </c>
      <c r="F1096" s="48">
        <f t="shared" si="153"/>
        <v>568</v>
      </c>
      <c r="G1096" s="49" t="s">
        <v>771</v>
      </c>
      <c r="H1096" s="49"/>
    </row>
    <row r="1097" spans="1:9" x14ac:dyDescent="0.3">
      <c r="A1097" s="48">
        <v>1</v>
      </c>
      <c r="C1097" s="48">
        <f t="shared" si="152"/>
        <v>124</v>
      </c>
      <c r="D1097" s="48">
        <v>0</v>
      </c>
      <c r="E1097" s="48">
        <v>0</v>
      </c>
      <c r="F1097" s="48">
        <f t="shared" si="153"/>
        <v>569</v>
      </c>
      <c r="G1097" s="49" t="s">
        <v>772</v>
      </c>
      <c r="H1097" s="49"/>
    </row>
    <row r="1098" spans="1:9" x14ac:dyDescent="0.3">
      <c r="A1098" s="48">
        <v>1</v>
      </c>
      <c r="C1098" s="48">
        <f t="shared" si="152"/>
        <v>124</v>
      </c>
      <c r="D1098" s="48">
        <v>0</v>
      </c>
      <c r="E1098" s="48">
        <v>0</v>
      </c>
      <c r="F1098" s="48">
        <f t="shared" si="153"/>
        <v>570</v>
      </c>
      <c r="G1098" s="49" t="s">
        <v>773</v>
      </c>
      <c r="H1098" s="49"/>
    </row>
    <row r="1099" spans="1:9" x14ac:dyDescent="0.3">
      <c r="A1099" s="48">
        <v>1</v>
      </c>
      <c r="C1099" s="48">
        <f t="shared" si="152"/>
        <v>124</v>
      </c>
      <c r="D1099" s="48">
        <v>0</v>
      </c>
      <c r="E1099" s="48">
        <v>0</v>
      </c>
      <c r="F1099" s="48">
        <f t="shared" si="153"/>
        <v>571</v>
      </c>
      <c r="G1099" s="49" t="s">
        <v>774</v>
      </c>
      <c r="H1099" s="49"/>
    </row>
    <row r="1100" spans="1:9" x14ac:dyDescent="0.3">
      <c r="A1100" s="48">
        <v>1</v>
      </c>
      <c r="C1100" s="48">
        <f t="shared" si="152"/>
        <v>124</v>
      </c>
      <c r="D1100" s="48">
        <v>0</v>
      </c>
      <c r="E1100" s="48">
        <v>0</v>
      </c>
      <c r="F1100" s="48">
        <f t="shared" si="153"/>
        <v>572</v>
      </c>
      <c r="G1100" s="49" t="s">
        <v>775</v>
      </c>
      <c r="H1100" s="49"/>
    </row>
    <row r="1101" spans="1:9" x14ac:dyDescent="0.3">
      <c r="A1101" s="48">
        <v>1</v>
      </c>
      <c r="C1101" s="48">
        <f t="shared" si="152"/>
        <v>124</v>
      </c>
      <c r="D1101" s="48">
        <v>0</v>
      </c>
      <c r="E1101" s="48">
        <v>0</v>
      </c>
      <c r="F1101" s="48">
        <f t="shared" si="153"/>
        <v>573</v>
      </c>
      <c r="G1101" s="49" t="s">
        <v>776</v>
      </c>
      <c r="H1101" s="49"/>
    </row>
    <row r="1102" spans="1:9" x14ac:dyDescent="0.3">
      <c r="A1102" s="48">
        <v>1</v>
      </c>
      <c r="C1102" s="48">
        <f t="shared" si="152"/>
        <v>124</v>
      </c>
      <c r="D1102" s="48">
        <v>0</v>
      </c>
      <c r="E1102" s="48">
        <v>0</v>
      </c>
      <c r="F1102" s="48">
        <f t="shared" si="153"/>
        <v>574</v>
      </c>
      <c r="G1102" s="49" t="s">
        <v>777</v>
      </c>
      <c r="H1102" s="49"/>
    </row>
    <row r="1103" spans="1:9" x14ac:dyDescent="0.3">
      <c r="A1103" s="48">
        <v>1</v>
      </c>
      <c r="C1103" s="48">
        <f t="shared" si="152"/>
        <v>124</v>
      </c>
      <c r="D1103" s="48">
        <v>0</v>
      </c>
      <c r="E1103" s="48">
        <v>0</v>
      </c>
      <c r="F1103" s="48">
        <f t="shared" si="153"/>
        <v>575</v>
      </c>
      <c r="G1103" s="49" t="s">
        <v>778</v>
      </c>
      <c r="H1103" s="49"/>
    </row>
    <row r="1104" spans="1:9" x14ac:dyDescent="0.3">
      <c r="A1104" s="48">
        <v>1</v>
      </c>
      <c r="C1104" s="48">
        <f t="shared" si="152"/>
        <v>124</v>
      </c>
      <c r="D1104" s="48">
        <v>0</v>
      </c>
      <c r="E1104" s="48">
        <v>0</v>
      </c>
      <c r="F1104" s="48">
        <f t="shared" si="153"/>
        <v>576</v>
      </c>
      <c r="G1104" s="49" t="s">
        <v>779</v>
      </c>
    </row>
    <row r="1106" spans="1:9" x14ac:dyDescent="0.3">
      <c r="A1106" s="48">
        <v>1</v>
      </c>
      <c r="C1106" s="48">
        <f>C1089+1</f>
        <v>125</v>
      </c>
      <c r="D1106" s="48">
        <v>0</v>
      </c>
      <c r="E1106" s="48">
        <v>0</v>
      </c>
      <c r="F1106" s="48">
        <f>F1089+16</f>
        <v>577</v>
      </c>
      <c r="G1106" s="49" t="s">
        <v>764</v>
      </c>
      <c r="H1106" s="49" t="s">
        <v>478</v>
      </c>
      <c r="I1106" s="55" t="s">
        <v>1370</v>
      </c>
    </row>
    <row r="1107" spans="1:9" x14ac:dyDescent="0.3">
      <c r="A1107" s="48">
        <v>1</v>
      </c>
      <c r="C1107" s="48">
        <f>C1106</f>
        <v>125</v>
      </c>
      <c r="D1107" s="48">
        <v>0</v>
      </c>
      <c r="E1107" s="48">
        <v>0</v>
      </c>
      <c r="F1107" s="48">
        <f>F1106+1</f>
        <v>578</v>
      </c>
      <c r="G1107" s="49" t="s">
        <v>765</v>
      </c>
      <c r="H1107" s="49" t="s">
        <v>479</v>
      </c>
      <c r="I1107" s="55" t="s">
        <v>1371</v>
      </c>
    </row>
    <row r="1108" spans="1:9" x14ac:dyDescent="0.3">
      <c r="A1108" s="48">
        <v>1</v>
      </c>
      <c r="C1108" s="48">
        <f t="shared" ref="C1108:C1121" si="154">C1107</f>
        <v>125</v>
      </c>
      <c r="D1108" s="48">
        <v>0</v>
      </c>
      <c r="E1108" s="48">
        <v>0</v>
      </c>
      <c r="F1108" s="48">
        <f t="shared" ref="F1108:F1121" si="155">F1107+1</f>
        <v>579</v>
      </c>
      <c r="G1108" s="49" t="s">
        <v>766</v>
      </c>
      <c r="H1108" s="49" t="s">
        <v>480</v>
      </c>
      <c r="I1108" s="55" t="s">
        <v>1255</v>
      </c>
    </row>
    <row r="1109" spans="1:9" x14ac:dyDescent="0.3">
      <c r="A1109" s="48">
        <v>1</v>
      </c>
      <c r="C1109" s="48">
        <f t="shared" si="154"/>
        <v>125</v>
      </c>
      <c r="D1109" s="48">
        <v>0</v>
      </c>
      <c r="E1109" s="48">
        <v>0</v>
      </c>
      <c r="F1109" s="48">
        <f t="shared" si="155"/>
        <v>580</v>
      </c>
      <c r="G1109" s="49" t="s">
        <v>767</v>
      </c>
      <c r="H1109" s="49" t="s">
        <v>696</v>
      </c>
      <c r="I1109" s="55" t="s">
        <v>1256</v>
      </c>
    </row>
    <row r="1110" spans="1:9" x14ac:dyDescent="0.3">
      <c r="A1110" s="48">
        <v>1</v>
      </c>
      <c r="C1110" s="48">
        <f t="shared" si="154"/>
        <v>125</v>
      </c>
      <c r="D1110" s="48">
        <v>0</v>
      </c>
      <c r="E1110" s="48">
        <v>0</v>
      </c>
      <c r="F1110" s="48">
        <f t="shared" si="155"/>
        <v>581</v>
      </c>
      <c r="G1110" s="49" t="s">
        <v>768</v>
      </c>
      <c r="H1110" s="49"/>
    </row>
    <row r="1111" spans="1:9" x14ac:dyDescent="0.3">
      <c r="A1111" s="48">
        <v>1</v>
      </c>
      <c r="C1111" s="48">
        <f t="shared" si="154"/>
        <v>125</v>
      </c>
      <c r="D1111" s="48">
        <v>0</v>
      </c>
      <c r="E1111" s="48">
        <v>0</v>
      </c>
      <c r="F1111" s="48">
        <f t="shared" si="155"/>
        <v>582</v>
      </c>
      <c r="G1111" s="49" t="s">
        <v>769</v>
      </c>
      <c r="H1111" s="49"/>
    </row>
    <row r="1112" spans="1:9" x14ac:dyDescent="0.3">
      <c r="A1112" s="48">
        <v>1</v>
      </c>
      <c r="C1112" s="48">
        <f t="shared" si="154"/>
        <v>125</v>
      </c>
      <c r="D1112" s="48">
        <v>0</v>
      </c>
      <c r="E1112" s="48">
        <v>0</v>
      </c>
      <c r="F1112" s="48">
        <f t="shared" si="155"/>
        <v>583</v>
      </c>
      <c r="G1112" s="49" t="s">
        <v>770</v>
      </c>
      <c r="H1112" s="49"/>
    </row>
    <row r="1113" spans="1:9" x14ac:dyDescent="0.3">
      <c r="A1113" s="48">
        <v>1</v>
      </c>
      <c r="C1113" s="48">
        <f t="shared" si="154"/>
        <v>125</v>
      </c>
      <c r="D1113" s="48">
        <v>0</v>
      </c>
      <c r="E1113" s="48">
        <v>0</v>
      </c>
      <c r="F1113" s="48">
        <f t="shared" si="155"/>
        <v>584</v>
      </c>
      <c r="G1113" s="49" t="s">
        <v>771</v>
      </c>
      <c r="H1113" s="49"/>
    </row>
    <row r="1114" spans="1:9" x14ac:dyDescent="0.3">
      <c r="A1114" s="48">
        <v>1</v>
      </c>
      <c r="C1114" s="48">
        <f t="shared" si="154"/>
        <v>125</v>
      </c>
      <c r="D1114" s="48">
        <v>0</v>
      </c>
      <c r="E1114" s="48">
        <v>0</v>
      </c>
      <c r="F1114" s="48">
        <f t="shared" si="155"/>
        <v>585</v>
      </c>
      <c r="G1114" s="49" t="s">
        <v>772</v>
      </c>
      <c r="H1114" s="49"/>
    </row>
    <row r="1115" spans="1:9" x14ac:dyDescent="0.3">
      <c r="A1115" s="48">
        <v>1</v>
      </c>
      <c r="C1115" s="48">
        <f t="shared" si="154"/>
        <v>125</v>
      </c>
      <c r="D1115" s="48">
        <v>0</v>
      </c>
      <c r="E1115" s="48">
        <v>0</v>
      </c>
      <c r="F1115" s="48">
        <f t="shared" si="155"/>
        <v>586</v>
      </c>
      <c r="G1115" s="49" t="s">
        <v>773</v>
      </c>
      <c r="H1115" s="49"/>
    </row>
    <row r="1116" spans="1:9" x14ac:dyDescent="0.3">
      <c r="A1116" s="48">
        <v>1</v>
      </c>
      <c r="C1116" s="48">
        <f t="shared" si="154"/>
        <v>125</v>
      </c>
      <c r="D1116" s="48">
        <v>0</v>
      </c>
      <c r="E1116" s="48">
        <v>0</v>
      </c>
      <c r="F1116" s="48">
        <f t="shared" si="155"/>
        <v>587</v>
      </c>
      <c r="G1116" s="49" t="s">
        <v>774</v>
      </c>
      <c r="H1116" s="49"/>
    </row>
    <row r="1117" spans="1:9" x14ac:dyDescent="0.3">
      <c r="A1117" s="48">
        <v>1</v>
      </c>
      <c r="C1117" s="48">
        <f t="shared" si="154"/>
        <v>125</v>
      </c>
      <c r="D1117" s="48">
        <v>0</v>
      </c>
      <c r="E1117" s="48">
        <v>0</v>
      </c>
      <c r="F1117" s="48">
        <f t="shared" si="155"/>
        <v>588</v>
      </c>
      <c r="G1117" s="49" t="s">
        <v>775</v>
      </c>
      <c r="H1117" s="49"/>
    </row>
    <row r="1118" spans="1:9" x14ac:dyDescent="0.3">
      <c r="A1118" s="48">
        <v>1</v>
      </c>
      <c r="C1118" s="48">
        <f t="shared" si="154"/>
        <v>125</v>
      </c>
      <c r="D1118" s="48">
        <v>0</v>
      </c>
      <c r="E1118" s="48">
        <v>0</v>
      </c>
      <c r="F1118" s="48">
        <f t="shared" si="155"/>
        <v>589</v>
      </c>
      <c r="G1118" s="49" t="s">
        <v>776</v>
      </c>
      <c r="H1118" s="49"/>
    </row>
    <row r="1119" spans="1:9" x14ac:dyDescent="0.3">
      <c r="A1119" s="48">
        <v>1</v>
      </c>
      <c r="C1119" s="48">
        <f t="shared" si="154"/>
        <v>125</v>
      </c>
      <c r="D1119" s="48">
        <v>0</v>
      </c>
      <c r="E1119" s="48">
        <v>0</v>
      </c>
      <c r="F1119" s="48">
        <f t="shared" si="155"/>
        <v>590</v>
      </c>
      <c r="G1119" s="49" t="s">
        <v>777</v>
      </c>
      <c r="H1119" s="49"/>
    </row>
    <row r="1120" spans="1:9" x14ac:dyDescent="0.3">
      <c r="A1120" s="48">
        <v>1</v>
      </c>
      <c r="C1120" s="48">
        <f t="shared" si="154"/>
        <v>125</v>
      </c>
      <c r="D1120" s="48">
        <v>0</v>
      </c>
      <c r="E1120" s="48">
        <v>0</v>
      </c>
      <c r="F1120" s="48">
        <f t="shared" si="155"/>
        <v>591</v>
      </c>
      <c r="G1120" s="49" t="s">
        <v>778</v>
      </c>
      <c r="H1120" s="49"/>
    </row>
    <row r="1121" spans="1:9" x14ac:dyDescent="0.3">
      <c r="A1121" s="48">
        <v>1</v>
      </c>
      <c r="C1121" s="48">
        <f t="shared" si="154"/>
        <v>125</v>
      </c>
      <c r="D1121" s="48">
        <v>0</v>
      </c>
      <c r="E1121" s="48">
        <v>0</v>
      </c>
      <c r="F1121" s="48">
        <f t="shared" si="155"/>
        <v>592</v>
      </c>
      <c r="G1121" s="49" t="s">
        <v>779</v>
      </c>
    </row>
    <row r="1123" spans="1:9" x14ac:dyDescent="0.3">
      <c r="A1123" s="48">
        <v>1</v>
      </c>
      <c r="C1123" s="48">
        <f>C1106+1</f>
        <v>126</v>
      </c>
      <c r="D1123" s="48">
        <v>0</v>
      </c>
      <c r="E1123" s="48">
        <v>0</v>
      </c>
      <c r="F1123" s="48">
        <f>F1106+16</f>
        <v>593</v>
      </c>
      <c r="G1123" s="49" t="s">
        <v>764</v>
      </c>
      <c r="H1123" s="49" t="s">
        <v>478</v>
      </c>
      <c r="I1123" s="55" t="s">
        <v>1372</v>
      </c>
    </row>
    <row r="1124" spans="1:9" x14ac:dyDescent="0.3">
      <c r="A1124" s="48">
        <v>1</v>
      </c>
      <c r="C1124" s="48">
        <f>C1123</f>
        <v>126</v>
      </c>
      <c r="D1124" s="48">
        <v>0</v>
      </c>
      <c r="E1124" s="48">
        <v>0</v>
      </c>
      <c r="F1124" s="48">
        <f>F1123+1</f>
        <v>594</v>
      </c>
      <c r="G1124" s="49" t="s">
        <v>765</v>
      </c>
      <c r="H1124" s="49" t="s">
        <v>479</v>
      </c>
      <c r="I1124" s="55" t="s">
        <v>1373</v>
      </c>
    </row>
    <row r="1125" spans="1:9" x14ac:dyDescent="0.3">
      <c r="A1125" s="48">
        <v>1</v>
      </c>
      <c r="C1125" s="48">
        <f t="shared" ref="C1125:C1138" si="156">C1124</f>
        <v>126</v>
      </c>
      <c r="D1125" s="48">
        <v>0</v>
      </c>
      <c r="E1125" s="48">
        <v>0</v>
      </c>
      <c r="F1125" s="48">
        <f t="shared" ref="F1125:F1138" si="157">F1124+1</f>
        <v>595</v>
      </c>
      <c r="G1125" s="49" t="s">
        <v>766</v>
      </c>
      <c r="H1125" s="49" t="s">
        <v>480</v>
      </c>
      <c r="I1125" s="55" t="s">
        <v>1270</v>
      </c>
    </row>
    <row r="1126" spans="1:9" x14ac:dyDescent="0.3">
      <c r="A1126" s="48">
        <v>1</v>
      </c>
      <c r="C1126" s="48">
        <f t="shared" si="156"/>
        <v>126</v>
      </c>
      <c r="D1126" s="48">
        <v>0</v>
      </c>
      <c r="E1126" s="48">
        <v>0</v>
      </c>
      <c r="F1126" s="48">
        <f t="shared" si="157"/>
        <v>596</v>
      </c>
      <c r="G1126" s="49" t="s">
        <v>767</v>
      </c>
      <c r="H1126" s="49" t="s">
        <v>696</v>
      </c>
      <c r="I1126" s="55" t="s">
        <v>1271</v>
      </c>
    </row>
    <row r="1127" spans="1:9" x14ac:dyDescent="0.3">
      <c r="A1127" s="48">
        <v>1</v>
      </c>
      <c r="C1127" s="48">
        <f t="shared" si="156"/>
        <v>126</v>
      </c>
      <c r="D1127" s="48">
        <v>0</v>
      </c>
      <c r="E1127" s="48">
        <v>0</v>
      </c>
      <c r="F1127" s="48">
        <f t="shared" si="157"/>
        <v>597</v>
      </c>
      <c r="G1127" s="49" t="s">
        <v>768</v>
      </c>
      <c r="H1127" s="49"/>
    </row>
    <row r="1128" spans="1:9" x14ac:dyDescent="0.3">
      <c r="A1128" s="48">
        <v>1</v>
      </c>
      <c r="C1128" s="48">
        <f t="shared" si="156"/>
        <v>126</v>
      </c>
      <c r="D1128" s="48">
        <v>0</v>
      </c>
      <c r="E1128" s="48">
        <v>0</v>
      </c>
      <c r="F1128" s="48">
        <f t="shared" si="157"/>
        <v>598</v>
      </c>
      <c r="G1128" s="49" t="s">
        <v>769</v>
      </c>
      <c r="H1128" s="49"/>
    </row>
    <row r="1129" spans="1:9" x14ac:dyDescent="0.3">
      <c r="A1129" s="48">
        <v>1</v>
      </c>
      <c r="C1129" s="48">
        <f t="shared" si="156"/>
        <v>126</v>
      </c>
      <c r="D1129" s="48">
        <v>0</v>
      </c>
      <c r="E1129" s="48">
        <v>0</v>
      </c>
      <c r="F1129" s="48">
        <f t="shared" si="157"/>
        <v>599</v>
      </c>
      <c r="G1129" s="49" t="s">
        <v>770</v>
      </c>
      <c r="H1129" s="49"/>
    </row>
    <row r="1130" spans="1:9" x14ac:dyDescent="0.3">
      <c r="A1130" s="48">
        <v>1</v>
      </c>
      <c r="C1130" s="48">
        <f t="shared" si="156"/>
        <v>126</v>
      </c>
      <c r="D1130" s="48">
        <v>0</v>
      </c>
      <c r="E1130" s="48">
        <v>0</v>
      </c>
      <c r="F1130" s="48">
        <f t="shared" si="157"/>
        <v>600</v>
      </c>
      <c r="G1130" s="49" t="s">
        <v>771</v>
      </c>
      <c r="H1130" s="49"/>
    </row>
    <row r="1131" spans="1:9" x14ac:dyDescent="0.3">
      <c r="A1131" s="48">
        <v>1</v>
      </c>
      <c r="C1131" s="48">
        <f t="shared" si="156"/>
        <v>126</v>
      </c>
      <c r="D1131" s="48">
        <v>0</v>
      </c>
      <c r="E1131" s="48">
        <v>0</v>
      </c>
      <c r="F1131" s="48">
        <f t="shared" si="157"/>
        <v>601</v>
      </c>
      <c r="G1131" s="49" t="s">
        <v>772</v>
      </c>
      <c r="H1131" s="49"/>
    </row>
    <row r="1132" spans="1:9" x14ac:dyDescent="0.3">
      <c r="A1132" s="48">
        <v>1</v>
      </c>
      <c r="C1132" s="48">
        <f t="shared" si="156"/>
        <v>126</v>
      </c>
      <c r="D1132" s="48">
        <v>0</v>
      </c>
      <c r="E1132" s="48">
        <v>0</v>
      </c>
      <c r="F1132" s="48">
        <f t="shared" si="157"/>
        <v>602</v>
      </c>
      <c r="G1132" s="49" t="s">
        <v>773</v>
      </c>
      <c r="H1132" s="49"/>
    </row>
    <row r="1133" spans="1:9" x14ac:dyDescent="0.3">
      <c r="A1133" s="48">
        <v>1</v>
      </c>
      <c r="C1133" s="48">
        <f t="shared" si="156"/>
        <v>126</v>
      </c>
      <c r="D1133" s="48">
        <v>0</v>
      </c>
      <c r="E1133" s="48">
        <v>0</v>
      </c>
      <c r="F1133" s="48">
        <f t="shared" si="157"/>
        <v>603</v>
      </c>
      <c r="G1133" s="49" t="s">
        <v>774</v>
      </c>
      <c r="H1133" s="49"/>
    </row>
    <row r="1134" spans="1:9" x14ac:dyDescent="0.3">
      <c r="A1134" s="48">
        <v>1</v>
      </c>
      <c r="C1134" s="48">
        <f t="shared" si="156"/>
        <v>126</v>
      </c>
      <c r="D1134" s="48">
        <v>0</v>
      </c>
      <c r="E1134" s="48">
        <v>0</v>
      </c>
      <c r="F1134" s="48">
        <f t="shared" si="157"/>
        <v>604</v>
      </c>
      <c r="G1134" s="49" t="s">
        <v>775</v>
      </c>
      <c r="H1134" s="49"/>
    </row>
    <row r="1135" spans="1:9" x14ac:dyDescent="0.3">
      <c r="A1135" s="48">
        <v>1</v>
      </c>
      <c r="C1135" s="48">
        <f t="shared" si="156"/>
        <v>126</v>
      </c>
      <c r="D1135" s="48">
        <v>0</v>
      </c>
      <c r="E1135" s="48">
        <v>0</v>
      </c>
      <c r="F1135" s="48">
        <f t="shared" si="157"/>
        <v>605</v>
      </c>
      <c r="G1135" s="49" t="s">
        <v>776</v>
      </c>
      <c r="H1135" s="49"/>
    </row>
    <row r="1136" spans="1:9" x14ac:dyDescent="0.3">
      <c r="A1136" s="48">
        <v>1</v>
      </c>
      <c r="C1136" s="48">
        <f t="shared" si="156"/>
        <v>126</v>
      </c>
      <c r="D1136" s="48">
        <v>0</v>
      </c>
      <c r="E1136" s="48">
        <v>0</v>
      </c>
      <c r="F1136" s="48">
        <f t="shared" si="157"/>
        <v>606</v>
      </c>
      <c r="G1136" s="49" t="s">
        <v>777</v>
      </c>
      <c r="H1136" s="49"/>
    </row>
    <row r="1137" spans="1:9" x14ac:dyDescent="0.3">
      <c r="A1137" s="48">
        <v>1</v>
      </c>
      <c r="C1137" s="48">
        <f t="shared" si="156"/>
        <v>126</v>
      </c>
      <c r="D1137" s="48">
        <v>0</v>
      </c>
      <c r="E1137" s="48">
        <v>0</v>
      </c>
      <c r="F1137" s="48">
        <f t="shared" si="157"/>
        <v>607</v>
      </c>
      <c r="G1137" s="49" t="s">
        <v>778</v>
      </c>
      <c r="H1137" s="49"/>
    </row>
    <row r="1138" spans="1:9" x14ac:dyDescent="0.3">
      <c r="A1138" s="48">
        <v>1</v>
      </c>
      <c r="C1138" s="48">
        <f t="shared" si="156"/>
        <v>126</v>
      </c>
      <c r="D1138" s="48">
        <v>0</v>
      </c>
      <c r="E1138" s="48">
        <v>0</v>
      </c>
      <c r="F1138" s="48">
        <f t="shared" si="157"/>
        <v>608</v>
      </c>
      <c r="G1138" s="49" t="s">
        <v>779</v>
      </c>
    </row>
    <row r="1140" spans="1:9" x14ac:dyDescent="0.3">
      <c r="A1140" s="48">
        <v>1</v>
      </c>
      <c r="C1140" s="48">
        <f>C1123+1</f>
        <v>127</v>
      </c>
      <c r="D1140" s="48">
        <v>0</v>
      </c>
      <c r="E1140" s="48">
        <v>0</v>
      </c>
      <c r="F1140" s="48">
        <f>F1123+16</f>
        <v>609</v>
      </c>
      <c r="G1140" s="49" t="s">
        <v>764</v>
      </c>
      <c r="H1140" s="49" t="s">
        <v>478</v>
      </c>
      <c r="I1140" s="55" t="s">
        <v>1374</v>
      </c>
    </row>
    <row r="1141" spans="1:9" x14ac:dyDescent="0.3">
      <c r="A1141" s="48">
        <v>1</v>
      </c>
      <c r="C1141" s="48">
        <f>C1140</f>
        <v>127</v>
      </c>
      <c r="D1141" s="48">
        <v>0</v>
      </c>
      <c r="E1141" s="48">
        <v>0</v>
      </c>
      <c r="F1141" s="48">
        <f>F1140+1</f>
        <v>610</v>
      </c>
      <c r="G1141" s="49" t="s">
        <v>765</v>
      </c>
      <c r="H1141" s="49" t="s">
        <v>479</v>
      </c>
      <c r="I1141" s="55" t="s">
        <v>1375</v>
      </c>
    </row>
    <row r="1142" spans="1:9" x14ac:dyDescent="0.3">
      <c r="A1142" s="48">
        <v>1</v>
      </c>
      <c r="C1142" s="48">
        <f t="shared" ref="C1142:C1155" si="158">C1141</f>
        <v>127</v>
      </c>
      <c r="D1142" s="48">
        <v>0</v>
      </c>
      <c r="E1142" s="48">
        <v>0</v>
      </c>
      <c r="F1142" s="48">
        <f t="shared" ref="F1142:F1155" si="159">F1141+1</f>
        <v>611</v>
      </c>
      <c r="G1142" s="49" t="s">
        <v>766</v>
      </c>
      <c r="H1142" s="49" t="s">
        <v>480</v>
      </c>
      <c r="I1142" s="55" t="s">
        <v>1285</v>
      </c>
    </row>
    <row r="1143" spans="1:9" x14ac:dyDescent="0.3">
      <c r="A1143" s="48">
        <v>1</v>
      </c>
      <c r="C1143" s="48">
        <f t="shared" si="158"/>
        <v>127</v>
      </c>
      <c r="D1143" s="48">
        <v>0</v>
      </c>
      <c r="E1143" s="48">
        <v>0</v>
      </c>
      <c r="F1143" s="48">
        <f t="shared" si="159"/>
        <v>612</v>
      </c>
      <c r="G1143" s="49" t="s">
        <v>767</v>
      </c>
      <c r="H1143" s="49" t="s">
        <v>696</v>
      </c>
      <c r="I1143" s="55" t="s">
        <v>1286</v>
      </c>
    </row>
    <row r="1144" spans="1:9" x14ac:dyDescent="0.3">
      <c r="A1144" s="48">
        <v>1</v>
      </c>
      <c r="C1144" s="48">
        <f t="shared" si="158"/>
        <v>127</v>
      </c>
      <c r="D1144" s="48">
        <v>0</v>
      </c>
      <c r="E1144" s="48">
        <v>0</v>
      </c>
      <c r="F1144" s="48">
        <f t="shared" si="159"/>
        <v>613</v>
      </c>
      <c r="G1144" s="49" t="s">
        <v>768</v>
      </c>
      <c r="H1144" s="49"/>
    </row>
    <row r="1145" spans="1:9" x14ac:dyDescent="0.3">
      <c r="A1145" s="48">
        <v>1</v>
      </c>
      <c r="C1145" s="48">
        <f t="shared" si="158"/>
        <v>127</v>
      </c>
      <c r="D1145" s="48">
        <v>0</v>
      </c>
      <c r="E1145" s="48">
        <v>0</v>
      </c>
      <c r="F1145" s="48">
        <f t="shared" si="159"/>
        <v>614</v>
      </c>
      <c r="G1145" s="49" t="s">
        <v>769</v>
      </c>
      <c r="H1145" s="49"/>
    </row>
    <row r="1146" spans="1:9" x14ac:dyDescent="0.3">
      <c r="A1146" s="48">
        <v>1</v>
      </c>
      <c r="C1146" s="48">
        <f t="shared" si="158"/>
        <v>127</v>
      </c>
      <c r="D1146" s="48">
        <v>0</v>
      </c>
      <c r="E1146" s="48">
        <v>0</v>
      </c>
      <c r="F1146" s="48">
        <f t="shared" si="159"/>
        <v>615</v>
      </c>
      <c r="G1146" s="49" t="s">
        <v>770</v>
      </c>
      <c r="H1146" s="49"/>
    </row>
    <row r="1147" spans="1:9" x14ac:dyDescent="0.3">
      <c r="A1147" s="48">
        <v>1</v>
      </c>
      <c r="C1147" s="48">
        <f t="shared" si="158"/>
        <v>127</v>
      </c>
      <c r="D1147" s="48">
        <v>0</v>
      </c>
      <c r="E1147" s="48">
        <v>0</v>
      </c>
      <c r="F1147" s="48">
        <f t="shared" si="159"/>
        <v>616</v>
      </c>
      <c r="G1147" s="49" t="s">
        <v>771</v>
      </c>
      <c r="H1147" s="49"/>
    </row>
    <row r="1148" spans="1:9" x14ac:dyDescent="0.3">
      <c r="A1148" s="48">
        <v>1</v>
      </c>
      <c r="C1148" s="48">
        <f t="shared" si="158"/>
        <v>127</v>
      </c>
      <c r="D1148" s="48">
        <v>0</v>
      </c>
      <c r="E1148" s="48">
        <v>0</v>
      </c>
      <c r="F1148" s="48">
        <f t="shared" si="159"/>
        <v>617</v>
      </c>
      <c r="G1148" s="49" t="s">
        <v>772</v>
      </c>
      <c r="H1148" s="49"/>
    </row>
    <row r="1149" spans="1:9" x14ac:dyDescent="0.3">
      <c r="A1149" s="48">
        <v>1</v>
      </c>
      <c r="C1149" s="48">
        <f t="shared" si="158"/>
        <v>127</v>
      </c>
      <c r="D1149" s="48">
        <v>0</v>
      </c>
      <c r="E1149" s="48">
        <v>0</v>
      </c>
      <c r="F1149" s="48">
        <f t="shared" si="159"/>
        <v>618</v>
      </c>
      <c r="G1149" s="49" t="s">
        <v>773</v>
      </c>
      <c r="H1149" s="49"/>
    </row>
    <row r="1150" spans="1:9" x14ac:dyDescent="0.3">
      <c r="A1150" s="48">
        <v>1</v>
      </c>
      <c r="C1150" s="48">
        <f t="shared" si="158"/>
        <v>127</v>
      </c>
      <c r="D1150" s="48">
        <v>0</v>
      </c>
      <c r="E1150" s="48">
        <v>0</v>
      </c>
      <c r="F1150" s="48">
        <f t="shared" si="159"/>
        <v>619</v>
      </c>
      <c r="G1150" s="49" t="s">
        <v>774</v>
      </c>
      <c r="H1150" s="49"/>
    </row>
    <row r="1151" spans="1:9" x14ac:dyDescent="0.3">
      <c r="A1151" s="48">
        <v>1</v>
      </c>
      <c r="C1151" s="48">
        <f t="shared" si="158"/>
        <v>127</v>
      </c>
      <c r="D1151" s="48">
        <v>0</v>
      </c>
      <c r="E1151" s="48">
        <v>0</v>
      </c>
      <c r="F1151" s="48">
        <f t="shared" si="159"/>
        <v>620</v>
      </c>
      <c r="G1151" s="49" t="s">
        <v>775</v>
      </c>
      <c r="H1151" s="49"/>
    </row>
    <row r="1152" spans="1:9" x14ac:dyDescent="0.3">
      <c r="A1152" s="48">
        <v>1</v>
      </c>
      <c r="C1152" s="48">
        <f t="shared" si="158"/>
        <v>127</v>
      </c>
      <c r="D1152" s="48">
        <v>0</v>
      </c>
      <c r="E1152" s="48">
        <v>0</v>
      </c>
      <c r="F1152" s="48">
        <f t="shared" si="159"/>
        <v>621</v>
      </c>
      <c r="G1152" s="49" t="s">
        <v>776</v>
      </c>
      <c r="H1152" s="49"/>
    </row>
    <row r="1153" spans="1:9" x14ac:dyDescent="0.3">
      <c r="A1153" s="48">
        <v>1</v>
      </c>
      <c r="C1153" s="48">
        <f t="shared" si="158"/>
        <v>127</v>
      </c>
      <c r="D1153" s="48">
        <v>0</v>
      </c>
      <c r="E1153" s="48">
        <v>0</v>
      </c>
      <c r="F1153" s="48">
        <f t="shared" si="159"/>
        <v>622</v>
      </c>
      <c r="G1153" s="49" t="s">
        <v>777</v>
      </c>
      <c r="H1153" s="49"/>
    </row>
    <row r="1154" spans="1:9" x14ac:dyDescent="0.3">
      <c r="A1154" s="48">
        <v>1</v>
      </c>
      <c r="C1154" s="48">
        <f t="shared" si="158"/>
        <v>127</v>
      </c>
      <c r="D1154" s="48">
        <v>0</v>
      </c>
      <c r="E1154" s="48">
        <v>0</v>
      </c>
      <c r="F1154" s="48">
        <f t="shared" si="159"/>
        <v>623</v>
      </c>
      <c r="G1154" s="49" t="s">
        <v>778</v>
      </c>
      <c r="H1154" s="49"/>
    </row>
    <row r="1155" spans="1:9" x14ac:dyDescent="0.3">
      <c r="A1155" s="48">
        <v>1</v>
      </c>
      <c r="C1155" s="48">
        <f t="shared" si="158"/>
        <v>127</v>
      </c>
      <c r="D1155" s="48">
        <v>0</v>
      </c>
      <c r="E1155" s="48">
        <v>0</v>
      </c>
      <c r="F1155" s="48">
        <f t="shared" si="159"/>
        <v>624</v>
      </c>
      <c r="G1155" s="49" t="s">
        <v>779</v>
      </c>
    </row>
    <row r="1157" spans="1:9" x14ac:dyDescent="0.3">
      <c r="A1157" s="48">
        <v>1</v>
      </c>
      <c r="C1157" s="48">
        <f>C1140+1</f>
        <v>128</v>
      </c>
      <c r="D1157" s="48">
        <v>0</v>
      </c>
      <c r="E1157" s="48">
        <v>0</v>
      </c>
      <c r="F1157" s="48">
        <f>F1140+16</f>
        <v>625</v>
      </c>
      <c r="G1157" s="49" t="s">
        <v>764</v>
      </c>
      <c r="H1157" s="49" t="s">
        <v>478</v>
      </c>
      <c r="I1157" s="55" t="s">
        <v>1376</v>
      </c>
    </row>
    <row r="1158" spans="1:9" x14ac:dyDescent="0.3">
      <c r="A1158" s="48">
        <v>1</v>
      </c>
      <c r="C1158" s="48">
        <f>C1157</f>
        <v>128</v>
      </c>
      <c r="D1158" s="48">
        <v>0</v>
      </c>
      <c r="E1158" s="48">
        <v>0</v>
      </c>
      <c r="F1158" s="48">
        <f>F1157+1</f>
        <v>626</v>
      </c>
      <c r="G1158" s="49" t="s">
        <v>765</v>
      </c>
      <c r="H1158" s="49" t="s">
        <v>479</v>
      </c>
      <c r="I1158" s="55" t="s">
        <v>1377</v>
      </c>
    </row>
    <row r="1159" spans="1:9" x14ac:dyDescent="0.3">
      <c r="A1159" s="48">
        <v>1</v>
      </c>
      <c r="C1159" s="48">
        <f t="shared" ref="C1159:C1172" si="160">C1158</f>
        <v>128</v>
      </c>
      <c r="D1159" s="48">
        <v>0</v>
      </c>
      <c r="E1159" s="48">
        <v>0</v>
      </c>
      <c r="F1159" s="48">
        <f t="shared" ref="F1159:F1172" si="161">F1158+1</f>
        <v>627</v>
      </c>
      <c r="G1159" s="49" t="s">
        <v>766</v>
      </c>
      <c r="H1159" s="49" t="s">
        <v>480</v>
      </c>
      <c r="I1159" s="55" t="s">
        <v>1300</v>
      </c>
    </row>
    <row r="1160" spans="1:9" x14ac:dyDescent="0.3">
      <c r="A1160" s="48">
        <v>1</v>
      </c>
      <c r="C1160" s="48">
        <f t="shared" si="160"/>
        <v>128</v>
      </c>
      <c r="D1160" s="48">
        <v>0</v>
      </c>
      <c r="E1160" s="48">
        <v>0</v>
      </c>
      <c r="F1160" s="48">
        <f t="shared" si="161"/>
        <v>628</v>
      </c>
      <c r="G1160" s="49" t="s">
        <v>767</v>
      </c>
      <c r="H1160" s="49" t="s">
        <v>696</v>
      </c>
      <c r="I1160" s="55" t="s">
        <v>1301</v>
      </c>
    </row>
    <row r="1161" spans="1:9" x14ac:dyDescent="0.3">
      <c r="A1161" s="48">
        <v>1</v>
      </c>
      <c r="C1161" s="48">
        <f t="shared" si="160"/>
        <v>128</v>
      </c>
      <c r="D1161" s="48">
        <v>0</v>
      </c>
      <c r="E1161" s="48">
        <v>0</v>
      </c>
      <c r="F1161" s="48">
        <f t="shared" si="161"/>
        <v>629</v>
      </c>
      <c r="G1161" s="49" t="s">
        <v>768</v>
      </c>
      <c r="H1161" s="49"/>
    </row>
    <row r="1162" spans="1:9" x14ac:dyDescent="0.3">
      <c r="A1162" s="48">
        <v>1</v>
      </c>
      <c r="C1162" s="48">
        <f t="shared" si="160"/>
        <v>128</v>
      </c>
      <c r="D1162" s="48">
        <v>0</v>
      </c>
      <c r="E1162" s="48">
        <v>0</v>
      </c>
      <c r="F1162" s="48">
        <f t="shared" si="161"/>
        <v>630</v>
      </c>
      <c r="G1162" s="49" t="s">
        <v>769</v>
      </c>
      <c r="H1162" s="49"/>
    </row>
    <row r="1163" spans="1:9" x14ac:dyDescent="0.3">
      <c r="A1163" s="48">
        <v>1</v>
      </c>
      <c r="C1163" s="48">
        <f t="shared" si="160"/>
        <v>128</v>
      </c>
      <c r="D1163" s="48">
        <v>0</v>
      </c>
      <c r="E1163" s="48">
        <v>0</v>
      </c>
      <c r="F1163" s="48">
        <f t="shared" si="161"/>
        <v>631</v>
      </c>
      <c r="G1163" s="49" t="s">
        <v>770</v>
      </c>
      <c r="H1163" s="49"/>
    </row>
    <row r="1164" spans="1:9" x14ac:dyDescent="0.3">
      <c r="A1164" s="48">
        <v>1</v>
      </c>
      <c r="C1164" s="48">
        <f t="shared" si="160"/>
        <v>128</v>
      </c>
      <c r="D1164" s="48">
        <v>0</v>
      </c>
      <c r="E1164" s="48">
        <v>0</v>
      </c>
      <c r="F1164" s="48">
        <f t="shared" si="161"/>
        <v>632</v>
      </c>
      <c r="G1164" s="49" t="s">
        <v>771</v>
      </c>
      <c r="H1164" s="49"/>
    </row>
    <row r="1165" spans="1:9" x14ac:dyDescent="0.3">
      <c r="A1165" s="48">
        <v>1</v>
      </c>
      <c r="C1165" s="48">
        <f t="shared" si="160"/>
        <v>128</v>
      </c>
      <c r="D1165" s="48">
        <v>0</v>
      </c>
      <c r="E1165" s="48">
        <v>0</v>
      </c>
      <c r="F1165" s="48">
        <f t="shared" si="161"/>
        <v>633</v>
      </c>
      <c r="G1165" s="49" t="s">
        <v>772</v>
      </c>
      <c r="H1165" s="49"/>
    </row>
    <row r="1166" spans="1:9" x14ac:dyDescent="0.3">
      <c r="A1166" s="48">
        <v>1</v>
      </c>
      <c r="C1166" s="48">
        <f t="shared" si="160"/>
        <v>128</v>
      </c>
      <c r="D1166" s="48">
        <v>0</v>
      </c>
      <c r="E1166" s="48">
        <v>0</v>
      </c>
      <c r="F1166" s="48">
        <f t="shared" si="161"/>
        <v>634</v>
      </c>
      <c r="G1166" s="49" t="s">
        <v>773</v>
      </c>
      <c r="H1166" s="49"/>
    </row>
    <row r="1167" spans="1:9" x14ac:dyDescent="0.3">
      <c r="A1167" s="48">
        <v>1</v>
      </c>
      <c r="C1167" s="48">
        <f t="shared" si="160"/>
        <v>128</v>
      </c>
      <c r="D1167" s="48">
        <v>0</v>
      </c>
      <c r="E1167" s="48">
        <v>0</v>
      </c>
      <c r="F1167" s="48">
        <f t="shared" si="161"/>
        <v>635</v>
      </c>
      <c r="G1167" s="49" t="s">
        <v>774</v>
      </c>
      <c r="H1167" s="49"/>
    </row>
    <row r="1168" spans="1:9" x14ac:dyDescent="0.3">
      <c r="A1168" s="48">
        <v>1</v>
      </c>
      <c r="C1168" s="48">
        <f t="shared" si="160"/>
        <v>128</v>
      </c>
      <c r="D1168" s="48">
        <v>0</v>
      </c>
      <c r="E1168" s="48">
        <v>0</v>
      </c>
      <c r="F1168" s="48">
        <f t="shared" si="161"/>
        <v>636</v>
      </c>
      <c r="G1168" s="49" t="s">
        <v>775</v>
      </c>
      <c r="H1168" s="49"/>
    </row>
    <row r="1169" spans="1:9" x14ac:dyDescent="0.3">
      <c r="A1169" s="48">
        <v>1</v>
      </c>
      <c r="C1169" s="48">
        <f t="shared" si="160"/>
        <v>128</v>
      </c>
      <c r="D1169" s="48">
        <v>0</v>
      </c>
      <c r="E1169" s="48">
        <v>0</v>
      </c>
      <c r="F1169" s="48">
        <f t="shared" si="161"/>
        <v>637</v>
      </c>
      <c r="G1169" s="49" t="s">
        <v>776</v>
      </c>
      <c r="H1169" s="49"/>
    </row>
    <row r="1170" spans="1:9" x14ac:dyDescent="0.3">
      <c r="A1170" s="48">
        <v>1</v>
      </c>
      <c r="C1170" s="48">
        <f t="shared" si="160"/>
        <v>128</v>
      </c>
      <c r="D1170" s="48">
        <v>0</v>
      </c>
      <c r="E1170" s="48">
        <v>0</v>
      </c>
      <c r="F1170" s="48">
        <f t="shared" si="161"/>
        <v>638</v>
      </c>
      <c r="G1170" s="49" t="s">
        <v>777</v>
      </c>
      <c r="H1170" s="49"/>
    </row>
    <row r="1171" spans="1:9" x14ac:dyDescent="0.3">
      <c r="A1171" s="48">
        <v>1</v>
      </c>
      <c r="C1171" s="48">
        <f t="shared" si="160"/>
        <v>128</v>
      </c>
      <c r="D1171" s="48">
        <v>0</v>
      </c>
      <c r="E1171" s="48">
        <v>0</v>
      </c>
      <c r="F1171" s="48">
        <f t="shared" si="161"/>
        <v>639</v>
      </c>
      <c r="G1171" s="49" t="s">
        <v>778</v>
      </c>
      <c r="H1171" s="49"/>
    </row>
    <row r="1172" spans="1:9" x14ac:dyDescent="0.3">
      <c r="A1172" s="48">
        <v>1</v>
      </c>
      <c r="C1172" s="48">
        <f t="shared" si="160"/>
        <v>128</v>
      </c>
      <c r="D1172" s="48">
        <v>0</v>
      </c>
      <c r="E1172" s="48">
        <v>0</v>
      </c>
      <c r="F1172" s="48">
        <f t="shared" si="161"/>
        <v>640</v>
      </c>
      <c r="G1172" s="49" t="s">
        <v>779</v>
      </c>
    </row>
    <row r="1174" spans="1:9" x14ac:dyDescent="0.3">
      <c r="A1174" s="48">
        <v>1</v>
      </c>
      <c r="C1174" s="48">
        <f>C1157+1</f>
        <v>129</v>
      </c>
      <c r="D1174" s="48">
        <v>0</v>
      </c>
      <c r="E1174" s="48">
        <v>0</v>
      </c>
      <c r="F1174" s="48">
        <f>F1157+16</f>
        <v>641</v>
      </c>
      <c r="G1174" s="49" t="s">
        <v>764</v>
      </c>
      <c r="H1174" s="49" t="s">
        <v>478</v>
      </c>
      <c r="I1174" s="55" t="s">
        <v>1378</v>
      </c>
    </row>
    <row r="1175" spans="1:9" x14ac:dyDescent="0.3">
      <c r="A1175" s="48">
        <v>1</v>
      </c>
      <c r="C1175" s="48">
        <f>C1174</f>
        <v>129</v>
      </c>
      <c r="D1175" s="48">
        <v>0</v>
      </c>
      <c r="E1175" s="48">
        <v>0</v>
      </c>
      <c r="F1175" s="48">
        <f>F1174+1</f>
        <v>642</v>
      </c>
      <c r="G1175" s="49" t="s">
        <v>765</v>
      </c>
      <c r="H1175" s="49" t="s">
        <v>479</v>
      </c>
      <c r="I1175" s="55" t="s">
        <v>1379</v>
      </c>
    </row>
    <row r="1176" spans="1:9" x14ac:dyDescent="0.3">
      <c r="A1176" s="48">
        <v>1</v>
      </c>
      <c r="C1176" s="48">
        <f t="shared" ref="C1176:C1189" si="162">C1175</f>
        <v>129</v>
      </c>
      <c r="D1176" s="48">
        <v>0</v>
      </c>
      <c r="E1176" s="48">
        <v>0</v>
      </c>
      <c r="F1176" s="48">
        <f t="shared" ref="F1176:F1189" si="163">F1175+1</f>
        <v>643</v>
      </c>
      <c r="G1176" s="49" t="s">
        <v>766</v>
      </c>
      <c r="H1176" s="49" t="s">
        <v>480</v>
      </c>
      <c r="I1176" s="55" t="s">
        <v>1315</v>
      </c>
    </row>
    <row r="1177" spans="1:9" x14ac:dyDescent="0.3">
      <c r="A1177" s="48">
        <v>1</v>
      </c>
      <c r="C1177" s="48">
        <f t="shared" si="162"/>
        <v>129</v>
      </c>
      <c r="D1177" s="48">
        <v>0</v>
      </c>
      <c r="E1177" s="48">
        <v>0</v>
      </c>
      <c r="F1177" s="48">
        <f t="shared" si="163"/>
        <v>644</v>
      </c>
      <c r="G1177" s="49" t="s">
        <v>767</v>
      </c>
      <c r="H1177" s="49" t="s">
        <v>696</v>
      </c>
      <c r="I1177" s="55" t="s">
        <v>1316</v>
      </c>
    </row>
    <row r="1178" spans="1:9" x14ac:dyDescent="0.3">
      <c r="A1178" s="48">
        <v>1</v>
      </c>
      <c r="C1178" s="48">
        <f t="shared" si="162"/>
        <v>129</v>
      </c>
      <c r="D1178" s="48">
        <v>0</v>
      </c>
      <c r="E1178" s="48">
        <v>0</v>
      </c>
      <c r="F1178" s="48">
        <f t="shared" si="163"/>
        <v>645</v>
      </c>
      <c r="G1178" s="49" t="s">
        <v>768</v>
      </c>
      <c r="H1178" s="49"/>
    </row>
    <row r="1179" spans="1:9" x14ac:dyDescent="0.3">
      <c r="A1179" s="48">
        <v>1</v>
      </c>
      <c r="C1179" s="48">
        <f t="shared" si="162"/>
        <v>129</v>
      </c>
      <c r="D1179" s="48">
        <v>0</v>
      </c>
      <c r="E1179" s="48">
        <v>0</v>
      </c>
      <c r="F1179" s="48">
        <f t="shared" si="163"/>
        <v>646</v>
      </c>
      <c r="G1179" s="49" t="s">
        <v>769</v>
      </c>
      <c r="H1179" s="49"/>
    </row>
    <row r="1180" spans="1:9" x14ac:dyDescent="0.3">
      <c r="A1180" s="48">
        <v>1</v>
      </c>
      <c r="C1180" s="48">
        <f t="shared" si="162"/>
        <v>129</v>
      </c>
      <c r="D1180" s="48">
        <v>0</v>
      </c>
      <c r="E1180" s="48">
        <v>0</v>
      </c>
      <c r="F1180" s="48">
        <f t="shared" si="163"/>
        <v>647</v>
      </c>
      <c r="G1180" s="49" t="s">
        <v>770</v>
      </c>
      <c r="H1180" s="49"/>
    </row>
    <row r="1181" spans="1:9" x14ac:dyDescent="0.3">
      <c r="A1181" s="48">
        <v>1</v>
      </c>
      <c r="C1181" s="48">
        <f t="shared" si="162"/>
        <v>129</v>
      </c>
      <c r="D1181" s="48">
        <v>0</v>
      </c>
      <c r="E1181" s="48">
        <v>0</v>
      </c>
      <c r="F1181" s="48">
        <f t="shared" si="163"/>
        <v>648</v>
      </c>
      <c r="G1181" s="49" t="s">
        <v>771</v>
      </c>
      <c r="H1181" s="49"/>
    </row>
    <row r="1182" spans="1:9" x14ac:dyDescent="0.3">
      <c r="A1182" s="48">
        <v>1</v>
      </c>
      <c r="C1182" s="48">
        <f t="shared" si="162"/>
        <v>129</v>
      </c>
      <c r="D1182" s="48">
        <v>0</v>
      </c>
      <c r="E1182" s="48">
        <v>0</v>
      </c>
      <c r="F1182" s="48">
        <f t="shared" si="163"/>
        <v>649</v>
      </c>
      <c r="G1182" s="49" t="s">
        <v>772</v>
      </c>
      <c r="H1182" s="49"/>
    </row>
    <row r="1183" spans="1:9" x14ac:dyDescent="0.3">
      <c r="A1183" s="48">
        <v>1</v>
      </c>
      <c r="C1183" s="48">
        <f t="shared" si="162"/>
        <v>129</v>
      </c>
      <c r="D1183" s="48">
        <v>0</v>
      </c>
      <c r="E1183" s="48">
        <v>0</v>
      </c>
      <c r="F1183" s="48">
        <f t="shared" si="163"/>
        <v>650</v>
      </c>
      <c r="G1183" s="49" t="s">
        <v>773</v>
      </c>
      <c r="H1183" s="49"/>
    </row>
    <row r="1184" spans="1:9" x14ac:dyDescent="0.3">
      <c r="A1184" s="48">
        <v>1</v>
      </c>
      <c r="C1184" s="48">
        <f t="shared" si="162"/>
        <v>129</v>
      </c>
      <c r="D1184" s="48">
        <v>0</v>
      </c>
      <c r="E1184" s="48">
        <v>0</v>
      </c>
      <c r="F1184" s="48">
        <f t="shared" si="163"/>
        <v>651</v>
      </c>
      <c r="G1184" s="49" t="s">
        <v>774</v>
      </c>
      <c r="H1184" s="49"/>
    </row>
    <row r="1185" spans="1:9" x14ac:dyDescent="0.3">
      <c r="A1185" s="48">
        <v>1</v>
      </c>
      <c r="C1185" s="48">
        <f t="shared" si="162"/>
        <v>129</v>
      </c>
      <c r="D1185" s="48">
        <v>0</v>
      </c>
      <c r="E1185" s="48">
        <v>0</v>
      </c>
      <c r="F1185" s="48">
        <f t="shared" si="163"/>
        <v>652</v>
      </c>
      <c r="G1185" s="49" t="s">
        <v>775</v>
      </c>
      <c r="H1185" s="49"/>
    </row>
    <row r="1186" spans="1:9" x14ac:dyDescent="0.3">
      <c r="A1186" s="48">
        <v>1</v>
      </c>
      <c r="C1186" s="48">
        <f t="shared" si="162"/>
        <v>129</v>
      </c>
      <c r="D1186" s="48">
        <v>0</v>
      </c>
      <c r="E1186" s="48">
        <v>0</v>
      </c>
      <c r="F1186" s="48">
        <f t="shared" si="163"/>
        <v>653</v>
      </c>
      <c r="G1186" s="49" t="s">
        <v>776</v>
      </c>
      <c r="H1186" s="49"/>
    </row>
    <row r="1187" spans="1:9" x14ac:dyDescent="0.3">
      <c r="A1187" s="48">
        <v>1</v>
      </c>
      <c r="C1187" s="48">
        <f t="shared" si="162"/>
        <v>129</v>
      </c>
      <c r="D1187" s="48">
        <v>0</v>
      </c>
      <c r="E1187" s="48">
        <v>0</v>
      </c>
      <c r="F1187" s="48">
        <f t="shared" si="163"/>
        <v>654</v>
      </c>
      <c r="G1187" s="49" t="s">
        <v>777</v>
      </c>
      <c r="H1187" s="49"/>
    </row>
    <row r="1188" spans="1:9" x14ac:dyDescent="0.3">
      <c r="A1188" s="48">
        <v>1</v>
      </c>
      <c r="C1188" s="48">
        <f t="shared" si="162"/>
        <v>129</v>
      </c>
      <c r="D1188" s="48">
        <v>0</v>
      </c>
      <c r="E1188" s="48">
        <v>0</v>
      </c>
      <c r="F1188" s="48">
        <f t="shared" si="163"/>
        <v>655</v>
      </c>
      <c r="G1188" s="49" t="s">
        <v>778</v>
      </c>
      <c r="H1188" s="49"/>
    </row>
    <row r="1189" spans="1:9" x14ac:dyDescent="0.3">
      <c r="A1189" s="48">
        <v>1</v>
      </c>
      <c r="C1189" s="48">
        <f t="shared" si="162"/>
        <v>129</v>
      </c>
      <c r="D1189" s="48">
        <v>0</v>
      </c>
      <c r="E1189" s="48">
        <v>0</v>
      </c>
      <c r="F1189" s="48">
        <f t="shared" si="163"/>
        <v>656</v>
      </c>
      <c r="G1189" s="49" t="s">
        <v>779</v>
      </c>
    </row>
    <row r="1191" spans="1:9" x14ac:dyDescent="0.3">
      <c r="A1191" s="48">
        <v>1</v>
      </c>
      <c r="C1191" s="48">
        <f>C1174+1</f>
        <v>130</v>
      </c>
      <c r="D1191" s="48">
        <v>0</v>
      </c>
      <c r="E1191" s="48">
        <v>0</v>
      </c>
      <c r="F1191" s="48">
        <f>F1174+16</f>
        <v>657</v>
      </c>
      <c r="G1191" s="49" t="s">
        <v>764</v>
      </c>
      <c r="H1191" s="49" t="s">
        <v>478</v>
      </c>
      <c r="I1191" s="55" t="s">
        <v>1380</v>
      </c>
    </row>
    <row r="1192" spans="1:9" x14ac:dyDescent="0.3">
      <c r="A1192" s="48">
        <v>1</v>
      </c>
      <c r="C1192" s="48">
        <f>C1191</f>
        <v>130</v>
      </c>
      <c r="D1192" s="48">
        <v>0</v>
      </c>
      <c r="E1192" s="48">
        <v>0</v>
      </c>
      <c r="F1192" s="48">
        <f>F1191+1</f>
        <v>658</v>
      </c>
      <c r="G1192" s="49" t="s">
        <v>765</v>
      </c>
      <c r="H1192" s="49" t="s">
        <v>479</v>
      </c>
      <c r="I1192" s="55" t="s">
        <v>1381</v>
      </c>
    </row>
    <row r="1193" spans="1:9" x14ac:dyDescent="0.3">
      <c r="A1193" s="48">
        <v>1</v>
      </c>
      <c r="C1193" s="48">
        <f t="shared" ref="C1193:C1206" si="164">C1192</f>
        <v>130</v>
      </c>
      <c r="D1193" s="48">
        <v>0</v>
      </c>
      <c r="E1193" s="48">
        <v>0</v>
      </c>
      <c r="F1193" s="48">
        <f t="shared" ref="F1193:F1206" si="165">F1192+1</f>
        <v>659</v>
      </c>
      <c r="G1193" s="49" t="s">
        <v>766</v>
      </c>
      <c r="H1193" s="49" t="s">
        <v>480</v>
      </c>
      <c r="I1193" s="55" t="s">
        <v>1330</v>
      </c>
    </row>
    <row r="1194" spans="1:9" x14ac:dyDescent="0.3">
      <c r="A1194" s="48">
        <v>1</v>
      </c>
      <c r="C1194" s="48">
        <f t="shared" si="164"/>
        <v>130</v>
      </c>
      <c r="D1194" s="48">
        <v>0</v>
      </c>
      <c r="E1194" s="48">
        <v>0</v>
      </c>
      <c r="F1194" s="48">
        <f t="shared" si="165"/>
        <v>660</v>
      </c>
      <c r="G1194" s="49" t="s">
        <v>767</v>
      </c>
      <c r="H1194" s="49" t="s">
        <v>696</v>
      </c>
      <c r="I1194" s="55" t="s">
        <v>1331</v>
      </c>
    </row>
    <row r="1195" spans="1:9" x14ac:dyDescent="0.3">
      <c r="A1195" s="48">
        <v>1</v>
      </c>
      <c r="C1195" s="48">
        <f t="shared" si="164"/>
        <v>130</v>
      </c>
      <c r="D1195" s="48">
        <v>0</v>
      </c>
      <c r="E1195" s="48">
        <v>0</v>
      </c>
      <c r="F1195" s="48">
        <f t="shared" si="165"/>
        <v>661</v>
      </c>
      <c r="G1195" s="49" t="s">
        <v>768</v>
      </c>
      <c r="H1195" s="49"/>
    </row>
    <row r="1196" spans="1:9" x14ac:dyDescent="0.3">
      <c r="A1196" s="48">
        <v>1</v>
      </c>
      <c r="C1196" s="48">
        <f t="shared" si="164"/>
        <v>130</v>
      </c>
      <c r="D1196" s="48">
        <v>0</v>
      </c>
      <c r="E1196" s="48">
        <v>0</v>
      </c>
      <c r="F1196" s="48">
        <f t="shared" si="165"/>
        <v>662</v>
      </c>
      <c r="G1196" s="49" t="s">
        <v>769</v>
      </c>
      <c r="H1196" s="49"/>
    </row>
    <row r="1197" spans="1:9" x14ac:dyDescent="0.3">
      <c r="A1197" s="48">
        <v>1</v>
      </c>
      <c r="C1197" s="48">
        <f t="shared" si="164"/>
        <v>130</v>
      </c>
      <c r="D1197" s="48">
        <v>0</v>
      </c>
      <c r="E1197" s="48">
        <v>0</v>
      </c>
      <c r="F1197" s="48">
        <f t="shared" si="165"/>
        <v>663</v>
      </c>
      <c r="G1197" s="49" t="s">
        <v>770</v>
      </c>
      <c r="H1197" s="49"/>
    </row>
    <row r="1198" spans="1:9" x14ac:dyDescent="0.3">
      <c r="A1198" s="48">
        <v>1</v>
      </c>
      <c r="C1198" s="48">
        <f t="shared" si="164"/>
        <v>130</v>
      </c>
      <c r="D1198" s="48">
        <v>0</v>
      </c>
      <c r="E1198" s="48">
        <v>0</v>
      </c>
      <c r="F1198" s="48">
        <f t="shared" si="165"/>
        <v>664</v>
      </c>
      <c r="G1198" s="49" t="s">
        <v>771</v>
      </c>
      <c r="H1198" s="49"/>
    </row>
    <row r="1199" spans="1:9" x14ac:dyDescent="0.3">
      <c r="A1199" s="48">
        <v>1</v>
      </c>
      <c r="C1199" s="48">
        <f t="shared" si="164"/>
        <v>130</v>
      </c>
      <c r="D1199" s="48">
        <v>0</v>
      </c>
      <c r="E1199" s="48">
        <v>0</v>
      </c>
      <c r="F1199" s="48">
        <f t="shared" si="165"/>
        <v>665</v>
      </c>
      <c r="G1199" s="49" t="s">
        <v>772</v>
      </c>
      <c r="H1199" s="49"/>
    </row>
    <row r="1200" spans="1:9" x14ac:dyDescent="0.3">
      <c r="A1200" s="48">
        <v>1</v>
      </c>
      <c r="C1200" s="48">
        <f t="shared" si="164"/>
        <v>130</v>
      </c>
      <c r="D1200" s="48">
        <v>0</v>
      </c>
      <c r="E1200" s="48">
        <v>0</v>
      </c>
      <c r="F1200" s="48">
        <f t="shared" si="165"/>
        <v>666</v>
      </c>
      <c r="G1200" s="49" t="s">
        <v>773</v>
      </c>
      <c r="H1200" s="49"/>
    </row>
    <row r="1201" spans="1:9" x14ac:dyDescent="0.3">
      <c r="A1201" s="48">
        <v>1</v>
      </c>
      <c r="C1201" s="48">
        <f t="shared" si="164"/>
        <v>130</v>
      </c>
      <c r="D1201" s="48">
        <v>0</v>
      </c>
      <c r="E1201" s="48">
        <v>0</v>
      </c>
      <c r="F1201" s="48">
        <f t="shared" si="165"/>
        <v>667</v>
      </c>
      <c r="G1201" s="49" t="s">
        <v>774</v>
      </c>
      <c r="H1201" s="49"/>
    </row>
    <row r="1202" spans="1:9" x14ac:dyDescent="0.3">
      <c r="A1202" s="48">
        <v>1</v>
      </c>
      <c r="C1202" s="48">
        <f t="shared" si="164"/>
        <v>130</v>
      </c>
      <c r="D1202" s="48">
        <v>0</v>
      </c>
      <c r="E1202" s="48">
        <v>0</v>
      </c>
      <c r="F1202" s="48">
        <f t="shared" si="165"/>
        <v>668</v>
      </c>
      <c r="G1202" s="49" t="s">
        <v>775</v>
      </c>
      <c r="H1202" s="49"/>
    </row>
    <row r="1203" spans="1:9" x14ac:dyDescent="0.3">
      <c r="A1203" s="48">
        <v>1</v>
      </c>
      <c r="C1203" s="48">
        <f t="shared" si="164"/>
        <v>130</v>
      </c>
      <c r="D1203" s="48">
        <v>0</v>
      </c>
      <c r="E1203" s="48">
        <v>0</v>
      </c>
      <c r="F1203" s="48">
        <f t="shared" si="165"/>
        <v>669</v>
      </c>
      <c r="G1203" s="49" t="s">
        <v>776</v>
      </c>
      <c r="H1203" s="49"/>
    </row>
    <row r="1204" spans="1:9" x14ac:dyDescent="0.3">
      <c r="A1204" s="48">
        <v>1</v>
      </c>
      <c r="C1204" s="48">
        <f t="shared" si="164"/>
        <v>130</v>
      </c>
      <c r="D1204" s="48">
        <v>0</v>
      </c>
      <c r="E1204" s="48">
        <v>0</v>
      </c>
      <c r="F1204" s="48">
        <f t="shared" si="165"/>
        <v>670</v>
      </c>
      <c r="G1204" s="49" t="s">
        <v>777</v>
      </c>
      <c r="H1204" s="49"/>
    </row>
    <row r="1205" spans="1:9" x14ac:dyDescent="0.3">
      <c r="A1205" s="48">
        <v>1</v>
      </c>
      <c r="C1205" s="48">
        <f t="shared" si="164"/>
        <v>130</v>
      </c>
      <c r="D1205" s="48">
        <v>0</v>
      </c>
      <c r="E1205" s="48">
        <v>0</v>
      </c>
      <c r="F1205" s="48">
        <f t="shared" si="165"/>
        <v>671</v>
      </c>
      <c r="G1205" s="49" t="s">
        <v>778</v>
      </c>
      <c r="H1205" s="49"/>
    </row>
    <row r="1206" spans="1:9" x14ac:dyDescent="0.3">
      <c r="A1206" s="48">
        <v>1</v>
      </c>
      <c r="C1206" s="48">
        <f t="shared" si="164"/>
        <v>130</v>
      </c>
      <c r="D1206" s="48">
        <v>0</v>
      </c>
      <c r="E1206" s="48">
        <v>0</v>
      </c>
      <c r="F1206" s="48">
        <f t="shared" si="165"/>
        <v>672</v>
      </c>
      <c r="G1206" s="49" t="s">
        <v>779</v>
      </c>
    </row>
    <row r="1208" spans="1:9" x14ac:dyDescent="0.3">
      <c r="A1208" s="48">
        <v>1</v>
      </c>
      <c r="C1208" s="48">
        <f>C1191+1</f>
        <v>131</v>
      </c>
      <c r="D1208" s="48">
        <v>0</v>
      </c>
      <c r="E1208" s="48">
        <v>0</v>
      </c>
      <c r="F1208" s="48">
        <f>F1191+16</f>
        <v>673</v>
      </c>
      <c r="G1208" s="49" t="s">
        <v>764</v>
      </c>
      <c r="H1208" s="49" t="s">
        <v>478</v>
      </c>
      <c r="I1208" s="55" t="s">
        <v>1382</v>
      </c>
    </row>
    <row r="1209" spans="1:9" x14ac:dyDescent="0.3">
      <c r="A1209" s="48">
        <v>1</v>
      </c>
      <c r="C1209" s="48">
        <f>C1208</f>
        <v>131</v>
      </c>
      <c r="D1209" s="48">
        <v>0</v>
      </c>
      <c r="E1209" s="48">
        <v>0</v>
      </c>
      <c r="F1209" s="48">
        <f>F1208+1</f>
        <v>674</v>
      </c>
      <c r="G1209" s="49" t="s">
        <v>765</v>
      </c>
      <c r="H1209" s="49" t="s">
        <v>479</v>
      </c>
      <c r="I1209" s="55" t="s">
        <v>1383</v>
      </c>
    </row>
    <row r="1210" spans="1:9" x14ac:dyDescent="0.3">
      <c r="A1210" s="48">
        <v>1</v>
      </c>
      <c r="C1210" s="48">
        <f t="shared" ref="C1210:C1223" si="166">C1209</f>
        <v>131</v>
      </c>
      <c r="D1210" s="48">
        <v>0</v>
      </c>
      <c r="E1210" s="48">
        <v>0</v>
      </c>
      <c r="F1210" s="48">
        <f t="shared" ref="F1210:F1223" si="167">F1209+1</f>
        <v>675</v>
      </c>
      <c r="G1210" s="49" t="s">
        <v>766</v>
      </c>
      <c r="H1210" s="49" t="s">
        <v>480</v>
      </c>
      <c r="I1210" s="55" t="s">
        <v>1345</v>
      </c>
    </row>
    <row r="1211" spans="1:9" x14ac:dyDescent="0.3">
      <c r="A1211" s="48">
        <v>1</v>
      </c>
      <c r="C1211" s="48">
        <f t="shared" si="166"/>
        <v>131</v>
      </c>
      <c r="D1211" s="48">
        <v>0</v>
      </c>
      <c r="E1211" s="48">
        <v>0</v>
      </c>
      <c r="F1211" s="48">
        <f t="shared" si="167"/>
        <v>676</v>
      </c>
      <c r="G1211" s="49" t="s">
        <v>767</v>
      </c>
      <c r="H1211" s="49" t="s">
        <v>696</v>
      </c>
      <c r="I1211" s="55" t="s">
        <v>1346</v>
      </c>
    </row>
    <row r="1212" spans="1:9" x14ac:dyDescent="0.3">
      <c r="A1212" s="48">
        <v>1</v>
      </c>
      <c r="C1212" s="48">
        <f t="shared" si="166"/>
        <v>131</v>
      </c>
      <c r="D1212" s="48">
        <v>0</v>
      </c>
      <c r="E1212" s="48">
        <v>0</v>
      </c>
      <c r="F1212" s="48">
        <f t="shared" si="167"/>
        <v>677</v>
      </c>
      <c r="G1212" s="49" t="s">
        <v>768</v>
      </c>
      <c r="H1212" s="49"/>
    </row>
    <row r="1213" spans="1:9" x14ac:dyDescent="0.3">
      <c r="A1213" s="48">
        <v>1</v>
      </c>
      <c r="C1213" s="48">
        <f t="shared" si="166"/>
        <v>131</v>
      </c>
      <c r="D1213" s="48">
        <v>0</v>
      </c>
      <c r="E1213" s="48">
        <v>0</v>
      </c>
      <c r="F1213" s="48">
        <f t="shared" si="167"/>
        <v>678</v>
      </c>
      <c r="G1213" s="49" t="s">
        <v>769</v>
      </c>
      <c r="H1213" s="49"/>
    </row>
    <row r="1214" spans="1:9" x14ac:dyDescent="0.3">
      <c r="A1214" s="48">
        <v>1</v>
      </c>
      <c r="C1214" s="48">
        <f t="shared" si="166"/>
        <v>131</v>
      </c>
      <c r="D1214" s="48">
        <v>0</v>
      </c>
      <c r="E1214" s="48">
        <v>0</v>
      </c>
      <c r="F1214" s="48">
        <f t="shared" si="167"/>
        <v>679</v>
      </c>
      <c r="G1214" s="49" t="s">
        <v>770</v>
      </c>
      <c r="H1214" s="49"/>
    </row>
    <row r="1215" spans="1:9" x14ac:dyDescent="0.3">
      <c r="A1215" s="48">
        <v>1</v>
      </c>
      <c r="C1215" s="48">
        <f t="shared" si="166"/>
        <v>131</v>
      </c>
      <c r="D1215" s="48">
        <v>0</v>
      </c>
      <c r="E1215" s="48">
        <v>0</v>
      </c>
      <c r="F1215" s="48">
        <f t="shared" si="167"/>
        <v>680</v>
      </c>
      <c r="G1215" s="49" t="s">
        <v>771</v>
      </c>
      <c r="H1215" s="49"/>
    </row>
    <row r="1216" spans="1:9" x14ac:dyDescent="0.3">
      <c r="A1216" s="48">
        <v>1</v>
      </c>
      <c r="C1216" s="48">
        <f t="shared" si="166"/>
        <v>131</v>
      </c>
      <c r="D1216" s="48">
        <v>0</v>
      </c>
      <c r="E1216" s="48">
        <v>0</v>
      </c>
      <c r="F1216" s="48">
        <f t="shared" si="167"/>
        <v>681</v>
      </c>
      <c r="G1216" s="49" t="s">
        <v>772</v>
      </c>
      <c r="H1216" s="49"/>
    </row>
    <row r="1217" spans="1:9" x14ac:dyDescent="0.3">
      <c r="A1217" s="48">
        <v>1</v>
      </c>
      <c r="C1217" s="48">
        <f t="shared" si="166"/>
        <v>131</v>
      </c>
      <c r="D1217" s="48">
        <v>0</v>
      </c>
      <c r="E1217" s="48">
        <v>0</v>
      </c>
      <c r="F1217" s="48">
        <f t="shared" si="167"/>
        <v>682</v>
      </c>
      <c r="G1217" s="49" t="s">
        <v>773</v>
      </c>
      <c r="H1217" s="49"/>
    </row>
    <row r="1218" spans="1:9" x14ac:dyDescent="0.3">
      <c r="A1218" s="48">
        <v>1</v>
      </c>
      <c r="C1218" s="48">
        <f t="shared" si="166"/>
        <v>131</v>
      </c>
      <c r="D1218" s="48">
        <v>0</v>
      </c>
      <c r="E1218" s="48">
        <v>0</v>
      </c>
      <c r="F1218" s="48">
        <f t="shared" si="167"/>
        <v>683</v>
      </c>
      <c r="G1218" s="49" t="s">
        <v>774</v>
      </c>
      <c r="H1218" s="49"/>
    </row>
    <row r="1219" spans="1:9" x14ac:dyDescent="0.3">
      <c r="A1219" s="48">
        <v>1</v>
      </c>
      <c r="C1219" s="48">
        <f t="shared" si="166"/>
        <v>131</v>
      </c>
      <c r="D1219" s="48">
        <v>0</v>
      </c>
      <c r="E1219" s="48">
        <v>0</v>
      </c>
      <c r="F1219" s="48">
        <f t="shared" si="167"/>
        <v>684</v>
      </c>
      <c r="G1219" s="49" t="s">
        <v>775</v>
      </c>
      <c r="H1219" s="49"/>
    </row>
    <row r="1220" spans="1:9" x14ac:dyDescent="0.3">
      <c r="A1220" s="48">
        <v>1</v>
      </c>
      <c r="C1220" s="48">
        <f t="shared" si="166"/>
        <v>131</v>
      </c>
      <c r="D1220" s="48">
        <v>0</v>
      </c>
      <c r="E1220" s="48">
        <v>0</v>
      </c>
      <c r="F1220" s="48">
        <f t="shared" si="167"/>
        <v>685</v>
      </c>
      <c r="G1220" s="49" t="s">
        <v>776</v>
      </c>
      <c r="H1220" s="49"/>
    </row>
    <row r="1221" spans="1:9" x14ac:dyDescent="0.3">
      <c r="A1221" s="48">
        <v>1</v>
      </c>
      <c r="C1221" s="48">
        <f t="shared" si="166"/>
        <v>131</v>
      </c>
      <c r="D1221" s="48">
        <v>0</v>
      </c>
      <c r="E1221" s="48">
        <v>0</v>
      </c>
      <c r="F1221" s="48">
        <f t="shared" si="167"/>
        <v>686</v>
      </c>
      <c r="G1221" s="49" t="s">
        <v>777</v>
      </c>
      <c r="H1221" s="49"/>
    </row>
    <row r="1222" spans="1:9" x14ac:dyDescent="0.3">
      <c r="A1222" s="48">
        <v>1</v>
      </c>
      <c r="C1222" s="48">
        <f t="shared" si="166"/>
        <v>131</v>
      </c>
      <c r="D1222" s="48">
        <v>0</v>
      </c>
      <c r="E1222" s="48">
        <v>0</v>
      </c>
      <c r="F1222" s="48">
        <f t="shared" si="167"/>
        <v>687</v>
      </c>
      <c r="G1222" s="49" t="s">
        <v>778</v>
      </c>
      <c r="H1222" s="49"/>
    </row>
    <row r="1223" spans="1:9" x14ac:dyDescent="0.3">
      <c r="A1223" s="48">
        <v>1</v>
      </c>
      <c r="C1223" s="48">
        <f t="shared" si="166"/>
        <v>131</v>
      </c>
      <c r="D1223" s="48">
        <v>0</v>
      </c>
      <c r="E1223" s="48">
        <v>0</v>
      </c>
      <c r="F1223" s="48">
        <f t="shared" si="167"/>
        <v>688</v>
      </c>
      <c r="G1223" s="49" t="s">
        <v>779</v>
      </c>
    </row>
    <row r="1225" spans="1:9" x14ac:dyDescent="0.3">
      <c r="A1225" s="51">
        <v>1</v>
      </c>
      <c r="B1225" s="51"/>
      <c r="C1225" s="51">
        <f>C1208+1</f>
        <v>132</v>
      </c>
      <c r="D1225" s="51">
        <v>0</v>
      </c>
      <c r="E1225" s="51">
        <v>0</v>
      </c>
      <c r="F1225" s="51">
        <f>F1208+16</f>
        <v>689</v>
      </c>
      <c r="G1225" s="73" t="s">
        <v>764</v>
      </c>
      <c r="H1225" s="73" t="s">
        <v>478</v>
      </c>
      <c r="I1225" s="58" t="str">
        <f xml:space="preserve"> MID(I1208,1,12) &amp; TEXT(MID(I1208,13,2)+1,"00") &amp; "]" &amp; RIGHT(I1208,LEN(I1208)-FIND("]",I1208))</f>
        <v>ChuteStatus[17].b0</v>
      </c>
    </row>
    <row r="1226" spans="1:9" x14ac:dyDescent="0.3">
      <c r="A1226" s="51">
        <v>1</v>
      </c>
      <c r="B1226" s="51"/>
      <c r="C1226" s="51">
        <f>C1225</f>
        <v>132</v>
      </c>
      <c r="D1226" s="51">
        <v>0</v>
      </c>
      <c r="E1226" s="51">
        <v>0</v>
      </c>
      <c r="F1226" s="51">
        <f>F1225+1</f>
        <v>690</v>
      </c>
      <c r="G1226" s="73" t="s">
        <v>765</v>
      </c>
      <c r="H1226" s="73" t="s">
        <v>479</v>
      </c>
      <c r="I1226" s="58" t="str">
        <f xml:space="preserve"> MID(I1225,1,16) &amp; "b1"</f>
        <v>ChuteStatus[17].b1</v>
      </c>
    </row>
    <row r="1227" spans="1:9" x14ac:dyDescent="0.3">
      <c r="A1227" s="51">
        <v>1</v>
      </c>
      <c r="B1227" s="51"/>
      <c r="C1227" s="51">
        <f t="shared" ref="C1227:C1240" si="168">C1226</f>
        <v>132</v>
      </c>
      <c r="D1227" s="51">
        <v>0</v>
      </c>
      <c r="E1227" s="51">
        <v>0</v>
      </c>
      <c r="F1227" s="51">
        <f t="shared" ref="F1227:F1240" si="169">F1226+1</f>
        <v>691</v>
      </c>
      <c r="G1227" s="73" t="s">
        <v>766</v>
      </c>
      <c r="H1227" s="73" t="s">
        <v>480</v>
      </c>
      <c r="I1227" s="58" t="str">
        <f xml:space="preserve"> MID(I1226,1,16) &amp; "b2"</f>
        <v>ChuteStatus[17].b2</v>
      </c>
    </row>
    <row r="1228" spans="1:9" x14ac:dyDescent="0.3">
      <c r="A1228" s="51">
        <v>1</v>
      </c>
      <c r="B1228" s="51"/>
      <c r="C1228" s="51">
        <f t="shared" si="168"/>
        <v>132</v>
      </c>
      <c r="D1228" s="51">
        <v>0</v>
      </c>
      <c r="E1228" s="51">
        <v>0</v>
      </c>
      <c r="F1228" s="51">
        <f t="shared" si="169"/>
        <v>692</v>
      </c>
      <c r="G1228" s="73" t="s">
        <v>767</v>
      </c>
      <c r="H1228" s="73" t="s">
        <v>696</v>
      </c>
      <c r="I1228" s="58" t="str">
        <f xml:space="preserve"> MID(I1227,1,16) &amp; "b3"</f>
        <v>ChuteStatus[17].b3</v>
      </c>
    </row>
    <row r="1229" spans="1:9" x14ac:dyDescent="0.3">
      <c r="A1229" s="51">
        <v>1</v>
      </c>
      <c r="B1229" s="51"/>
      <c r="C1229" s="51">
        <f t="shared" si="168"/>
        <v>132</v>
      </c>
      <c r="D1229" s="51">
        <v>0</v>
      </c>
      <c r="E1229" s="51">
        <v>0</v>
      </c>
      <c r="F1229" s="51">
        <f t="shared" si="169"/>
        <v>693</v>
      </c>
      <c r="G1229" s="73" t="s">
        <v>768</v>
      </c>
      <c r="H1229" s="73"/>
      <c r="I1229" s="51"/>
    </row>
    <row r="1230" spans="1:9" x14ac:dyDescent="0.3">
      <c r="A1230" s="51">
        <v>1</v>
      </c>
      <c r="B1230" s="51"/>
      <c r="C1230" s="51">
        <f t="shared" si="168"/>
        <v>132</v>
      </c>
      <c r="D1230" s="51">
        <v>0</v>
      </c>
      <c r="E1230" s="51">
        <v>0</v>
      </c>
      <c r="F1230" s="51">
        <f t="shared" si="169"/>
        <v>694</v>
      </c>
      <c r="G1230" s="73" t="s">
        <v>769</v>
      </c>
      <c r="H1230" s="73"/>
      <c r="I1230" s="51"/>
    </row>
    <row r="1231" spans="1:9" x14ac:dyDescent="0.3">
      <c r="A1231" s="51">
        <v>1</v>
      </c>
      <c r="B1231" s="51"/>
      <c r="C1231" s="51">
        <f t="shared" si="168"/>
        <v>132</v>
      </c>
      <c r="D1231" s="51">
        <v>0</v>
      </c>
      <c r="E1231" s="51">
        <v>0</v>
      </c>
      <c r="F1231" s="51">
        <f t="shared" si="169"/>
        <v>695</v>
      </c>
      <c r="G1231" s="73" t="s">
        <v>770</v>
      </c>
      <c r="H1231" s="73"/>
      <c r="I1231" s="51"/>
    </row>
    <row r="1232" spans="1:9" x14ac:dyDescent="0.3">
      <c r="A1232" s="51">
        <v>1</v>
      </c>
      <c r="B1232" s="51"/>
      <c r="C1232" s="51">
        <f t="shared" si="168"/>
        <v>132</v>
      </c>
      <c r="D1232" s="51">
        <v>0</v>
      </c>
      <c r="E1232" s="51">
        <v>0</v>
      </c>
      <c r="F1232" s="51">
        <f t="shared" si="169"/>
        <v>696</v>
      </c>
      <c r="G1232" s="73" t="s">
        <v>771</v>
      </c>
      <c r="H1232" s="73"/>
      <c r="I1232" s="51"/>
    </row>
    <row r="1233" spans="1:9" x14ac:dyDescent="0.3">
      <c r="A1233" s="51">
        <v>1</v>
      </c>
      <c r="B1233" s="51"/>
      <c r="C1233" s="51">
        <f t="shared" si="168"/>
        <v>132</v>
      </c>
      <c r="D1233" s="51">
        <v>0</v>
      </c>
      <c r="E1233" s="51">
        <v>0</v>
      </c>
      <c r="F1233" s="51">
        <f t="shared" si="169"/>
        <v>697</v>
      </c>
      <c r="G1233" s="73" t="s">
        <v>772</v>
      </c>
      <c r="H1233" s="73"/>
      <c r="I1233" s="51"/>
    </row>
    <row r="1234" spans="1:9" x14ac:dyDescent="0.3">
      <c r="A1234" s="51">
        <v>1</v>
      </c>
      <c r="B1234" s="51"/>
      <c r="C1234" s="51">
        <f t="shared" si="168"/>
        <v>132</v>
      </c>
      <c r="D1234" s="51">
        <v>0</v>
      </c>
      <c r="E1234" s="51">
        <v>0</v>
      </c>
      <c r="F1234" s="51">
        <f t="shared" si="169"/>
        <v>698</v>
      </c>
      <c r="G1234" s="73" t="s">
        <v>773</v>
      </c>
      <c r="H1234" s="73"/>
      <c r="I1234" s="51"/>
    </row>
    <row r="1235" spans="1:9" x14ac:dyDescent="0.3">
      <c r="A1235" s="51">
        <v>1</v>
      </c>
      <c r="B1235" s="51"/>
      <c r="C1235" s="51">
        <f t="shared" si="168"/>
        <v>132</v>
      </c>
      <c r="D1235" s="51">
        <v>0</v>
      </c>
      <c r="E1235" s="51">
        <v>0</v>
      </c>
      <c r="F1235" s="51">
        <f t="shared" si="169"/>
        <v>699</v>
      </c>
      <c r="G1235" s="73" t="s">
        <v>774</v>
      </c>
      <c r="H1235" s="73"/>
      <c r="I1235" s="51"/>
    </row>
    <row r="1236" spans="1:9" x14ac:dyDescent="0.3">
      <c r="A1236" s="51">
        <v>1</v>
      </c>
      <c r="B1236" s="51"/>
      <c r="C1236" s="51">
        <f t="shared" si="168"/>
        <v>132</v>
      </c>
      <c r="D1236" s="51">
        <v>0</v>
      </c>
      <c r="E1236" s="51">
        <v>0</v>
      </c>
      <c r="F1236" s="51">
        <f t="shared" si="169"/>
        <v>700</v>
      </c>
      <c r="G1236" s="73" t="s">
        <v>775</v>
      </c>
      <c r="H1236" s="73"/>
      <c r="I1236" s="51"/>
    </row>
    <row r="1237" spans="1:9" x14ac:dyDescent="0.3">
      <c r="A1237" s="51">
        <v>1</v>
      </c>
      <c r="B1237" s="51"/>
      <c r="C1237" s="51">
        <f t="shared" si="168"/>
        <v>132</v>
      </c>
      <c r="D1237" s="51">
        <v>0</v>
      </c>
      <c r="E1237" s="51">
        <v>0</v>
      </c>
      <c r="F1237" s="51">
        <f t="shared" si="169"/>
        <v>701</v>
      </c>
      <c r="G1237" s="73" t="s">
        <v>776</v>
      </c>
      <c r="H1237" s="73"/>
      <c r="I1237" s="51"/>
    </row>
    <row r="1238" spans="1:9" x14ac:dyDescent="0.3">
      <c r="A1238" s="51">
        <v>1</v>
      </c>
      <c r="B1238" s="51"/>
      <c r="C1238" s="51">
        <f t="shared" si="168"/>
        <v>132</v>
      </c>
      <c r="D1238" s="51">
        <v>0</v>
      </c>
      <c r="E1238" s="51">
        <v>0</v>
      </c>
      <c r="F1238" s="51">
        <f t="shared" si="169"/>
        <v>702</v>
      </c>
      <c r="G1238" s="73" t="s">
        <v>777</v>
      </c>
      <c r="H1238" s="73"/>
      <c r="I1238" s="51"/>
    </row>
    <row r="1239" spans="1:9" x14ac:dyDescent="0.3">
      <c r="A1239" s="51">
        <v>1</v>
      </c>
      <c r="B1239" s="51"/>
      <c r="C1239" s="51">
        <f t="shared" si="168"/>
        <v>132</v>
      </c>
      <c r="D1239" s="51">
        <v>0</v>
      </c>
      <c r="E1239" s="51">
        <v>0</v>
      </c>
      <c r="F1239" s="51">
        <f t="shared" si="169"/>
        <v>703</v>
      </c>
      <c r="G1239" s="73" t="s">
        <v>778</v>
      </c>
      <c r="H1239" s="73"/>
      <c r="I1239" s="51"/>
    </row>
    <row r="1240" spans="1:9" x14ac:dyDescent="0.3">
      <c r="A1240" s="51">
        <v>1</v>
      </c>
      <c r="B1240" s="51"/>
      <c r="C1240" s="51">
        <f t="shared" si="168"/>
        <v>132</v>
      </c>
      <c r="D1240" s="51">
        <v>0</v>
      </c>
      <c r="E1240" s="51">
        <v>0</v>
      </c>
      <c r="F1240" s="51">
        <f t="shared" si="169"/>
        <v>704</v>
      </c>
      <c r="G1240" s="73" t="s">
        <v>779</v>
      </c>
      <c r="H1240" s="51"/>
      <c r="I1240" s="51"/>
    </row>
    <row r="1242" spans="1:9" x14ac:dyDescent="0.3">
      <c r="A1242" s="51">
        <v>1</v>
      </c>
      <c r="B1242" s="51"/>
      <c r="C1242" s="51">
        <f>C1225+1</f>
        <v>133</v>
      </c>
      <c r="D1242" s="51">
        <v>0</v>
      </c>
      <c r="E1242" s="51">
        <v>0</v>
      </c>
      <c r="F1242" s="51">
        <f>F1225+16</f>
        <v>705</v>
      </c>
      <c r="G1242" s="73" t="s">
        <v>764</v>
      </c>
      <c r="H1242" s="73" t="s">
        <v>478</v>
      </c>
      <c r="I1242" s="58" t="str">
        <f xml:space="preserve"> MID(I1225,1,12) &amp; TEXT(MID(I1225,13,2)+1,"00") &amp; "]" &amp; RIGHT(I1225,LEN(I1225)-FIND("]",I1225))</f>
        <v>ChuteStatus[18].b0</v>
      </c>
    </row>
    <row r="1243" spans="1:9" x14ac:dyDescent="0.3">
      <c r="A1243" s="51">
        <v>1</v>
      </c>
      <c r="B1243" s="51"/>
      <c r="C1243" s="51">
        <f>C1242</f>
        <v>133</v>
      </c>
      <c r="D1243" s="51">
        <v>0</v>
      </c>
      <c r="E1243" s="51">
        <v>0</v>
      </c>
      <c r="F1243" s="51">
        <f>F1242+1</f>
        <v>706</v>
      </c>
      <c r="G1243" s="73" t="s">
        <v>765</v>
      </c>
      <c r="H1243" s="73" t="s">
        <v>479</v>
      </c>
      <c r="I1243" s="58" t="str">
        <f xml:space="preserve"> MID(I1242,1,16) &amp; "b1"</f>
        <v>ChuteStatus[18].b1</v>
      </c>
    </row>
    <row r="1244" spans="1:9" x14ac:dyDescent="0.3">
      <c r="A1244" s="51">
        <v>1</v>
      </c>
      <c r="B1244" s="51"/>
      <c r="C1244" s="51">
        <f t="shared" ref="C1244:C1257" si="170">C1243</f>
        <v>133</v>
      </c>
      <c r="D1244" s="51">
        <v>0</v>
      </c>
      <c r="E1244" s="51">
        <v>0</v>
      </c>
      <c r="F1244" s="51">
        <f t="shared" ref="F1244:F1257" si="171">F1243+1</f>
        <v>707</v>
      </c>
      <c r="G1244" s="73" t="s">
        <v>766</v>
      </c>
      <c r="H1244" s="73" t="s">
        <v>480</v>
      </c>
      <c r="I1244" s="58" t="str">
        <f xml:space="preserve"> MID(I1243,1,16) &amp; "b2"</f>
        <v>ChuteStatus[18].b2</v>
      </c>
    </row>
    <row r="1245" spans="1:9" x14ac:dyDescent="0.3">
      <c r="A1245" s="51">
        <v>1</v>
      </c>
      <c r="B1245" s="51"/>
      <c r="C1245" s="51">
        <f t="shared" si="170"/>
        <v>133</v>
      </c>
      <c r="D1245" s="51">
        <v>0</v>
      </c>
      <c r="E1245" s="51">
        <v>0</v>
      </c>
      <c r="F1245" s="51">
        <f t="shared" si="171"/>
        <v>708</v>
      </c>
      <c r="G1245" s="73" t="s">
        <v>767</v>
      </c>
      <c r="H1245" s="73" t="s">
        <v>696</v>
      </c>
      <c r="I1245" s="58" t="str">
        <f xml:space="preserve"> MID(I1244,1,16) &amp; "b3"</f>
        <v>ChuteStatus[18].b3</v>
      </c>
    </row>
    <row r="1246" spans="1:9" x14ac:dyDescent="0.3">
      <c r="A1246" s="51">
        <v>1</v>
      </c>
      <c r="B1246" s="51"/>
      <c r="C1246" s="51">
        <f t="shared" si="170"/>
        <v>133</v>
      </c>
      <c r="D1246" s="51">
        <v>0</v>
      </c>
      <c r="E1246" s="51">
        <v>0</v>
      </c>
      <c r="F1246" s="51">
        <f t="shared" si="171"/>
        <v>709</v>
      </c>
      <c r="G1246" s="73" t="s">
        <v>768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133</v>
      </c>
      <c r="D1247" s="51">
        <v>0</v>
      </c>
      <c r="E1247" s="51">
        <v>0</v>
      </c>
      <c r="F1247" s="51">
        <f t="shared" si="171"/>
        <v>710</v>
      </c>
      <c r="G1247" s="73" t="s">
        <v>769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133</v>
      </c>
      <c r="D1248" s="51">
        <v>0</v>
      </c>
      <c r="E1248" s="51">
        <v>0</v>
      </c>
      <c r="F1248" s="51">
        <f t="shared" si="171"/>
        <v>711</v>
      </c>
      <c r="G1248" s="73" t="s">
        <v>770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133</v>
      </c>
      <c r="D1249" s="51">
        <v>0</v>
      </c>
      <c r="E1249" s="51">
        <v>0</v>
      </c>
      <c r="F1249" s="51">
        <f t="shared" si="171"/>
        <v>712</v>
      </c>
      <c r="G1249" s="73" t="s">
        <v>771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133</v>
      </c>
      <c r="D1250" s="51">
        <v>0</v>
      </c>
      <c r="E1250" s="51">
        <v>0</v>
      </c>
      <c r="F1250" s="51">
        <f t="shared" si="171"/>
        <v>713</v>
      </c>
      <c r="G1250" s="73" t="s">
        <v>772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133</v>
      </c>
      <c r="D1251" s="51">
        <v>0</v>
      </c>
      <c r="E1251" s="51">
        <v>0</v>
      </c>
      <c r="F1251" s="51">
        <f t="shared" si="171"/>
        <v>714</v>
      </c>
      <c r="G1251" s="73" t="s">
        <v>773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133</v>
      </c>
      <c r="D1252" s="51">
        <v>0</v>
      </c>
      <c r="E1252" s="51">
        <v>0</v>
      </c>
      <c r="F1252" s="51">
        <f t="shared" si="171"/>
        <v>715</v>
      </c>
      <c r="G1252" s="73" t="s">
        <v>774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133</v>
      </c>
      <c r="D1253" s="51">
        <v>0</v>
      </c>
      <c r="E1253" s="51">
        <v>0</v>
      </c>
      <c r="F1253" s="51">
        <f t="shared" si="171"/>
        <v>716</v>
      </c>
      <c r="G1253" s="73" t="s">
        <v>775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133</v>
      </c>
      <c r="D1254" s="51">
        <v>0</v>
      </c>
      <c r="E1254" s="51">
        <v>0</v>
      </c>
      <c r="F1254" s="51">
        <f t="shared" si="171"/>
        <v>717</v>
      </c>
      <c r="G1254" s="73" t="s">
        <v>776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133</v>
      </c>
      <c r="D1255" s="51">
        <v>0</v>
      </c>
      <c r="E1255" s="51">
        <v>0</v>
      </c>
      <c r="F1255" s="51">
        <f t="shared" si="171"/>
        <v>718</v>
      </c>
      <c r="G1255" s="73" t="s">
        <v>777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133</v>
      </c>
      <c r="D1256" s="51">
        <v>0</v>
      </c>
      <c r="E1256" s="51">
        <v>0</v>
      </c>
      <c r="F1256" s="51">
        <f t="shared" si="171"/>
        <v>719</v>
      </c>
      <c r="G1256" s="73" t="s">
        <v>778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133</v>
      </c>
      <c r="D1257" s="51">
        <v>0</v>
      </c>
      <c r="E1257" s="51">
        <v>0</v>
      </c>
      <c r="F1257" s="51">
        <f t="shared" si="171"/>
        <v>720</v>
      </c>
      <c r="G1257" s="73" t="s">
        <v>779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134</v>
      </c>
      <c r="D1259" s="51">
        <v>0</v>
      </c>
      <c r="E1259" s="51">
        <v>0</v>
      </c>
      <c r="F1259" s="51">
        <f>F1242+16</f>
        <v>721</v>
      </c>
      <c r="G1259" s="73" t="s">
        <v>764</v>
      </c>
      <c r="H1259" s="73" t="s">
        <v>478</v>
      </c>
      <c r="I1259" s="58" t="str">
        <f xml:space="preserve"> MID(I1242,1,12) &amp; TEXT(MID(I1242,13,2)+1,"00") &amp; "]" &amp; RIGHT(I1242,LEN(I1242)-FIND("]",I1242))</f>
        <v>ChuteStatus[19].b0</v>
      </c>
    </row>
    <row r="1260" spans="1:9" x14ac:dyDescent="0.3">
      <c r="A1260" s="51">
        <v>1</v>
      </c>
      <c r="B1260" s="51"/>
      <c r="C1260" s="51">
        <f>C1259</f>
        <v>134</v>
      </c>
      <c r="D1260" s="51">
        <v>0</v>
      </c>
      <c r="E1260" s="51">
        <v>0</v>
      </c>
      <c r="F1260" s="51">
        <f>F1259+1</f>
        <v>722</v>
      </c>
      <c r="G1260" s="73" t="s">
        <v>765</v>
      </c>
      <c r="H1260" s="73" t="s">
        <v>479</v>
      </c>
      <c r="I1260" s="58" t="str">
        <f xml:space="preserve"> MID(I1259,1,16) &amp; "b1"</f>
        <v>ChuteStatus[19].b1</v>
      </c>
    </row>
    <row r="1261" spans="1:9" x14ac:dyDescent="0.3">
      <c r="A1261" s="51">
        <v>1</v>
      </c>
      <c r="B1261" s="51"/>
      <c r="C1261" s="51">
        <f t="shared" ref="C1261:C1274" si="172">C1260</f>
        <v>134</v>
      </c>
      <c r="D1261" s="51">
        <v>0</v>
      </c>
      <c r="E1261" s="51">
        <v>0</v>
      </c>
      <c r="F1261" s="51">
        <f t="shared" ref="F1261:F1274" si="173">F1260+1</f>
        <v>723</v>
      </c>
      <c r="G1261" s="73" t="s">
        <v>766</v>
      </c>
      <c r="H1261" s="73" t="s">
        <v>480</v>
      </c>
      <c r="I1261" s="58" t="str">
        <f xml:space="preserve"> MID(I1260,1,16) &amp; "b2"</f>
        <v>ChuteStatus[19].b2</v>
      </c>
    </row>
    <row r="1262" spans="1:9" x14ac:dyDescent="0.3">
      <c r="A1262" s="51">
        <v>1</v>
      </c>
      <c r="B1262" s="51"/>
      <c r="C1262" s="51">
        <f t="shared" si="172"/>
        <v>134</v>
      </c>
      <c r="D1262" s="51">
        <v>0</v>
      </c>
      <c r="E1262" s="51">
        <v>0</v>
      </c>
      <c r="F1262" s="51">
        <f t="shared" si="173"/>
        <v>724</v>
      </c>
      <c r="G1262" s="73" t="s">
        <v>767</v>
      </c>
      <c r="H1262" s="73" t="s">
        <v>696</v>
      </c>
      <c r="I1262" s="58" t="str">
        <f xml:space="preserve"> MID(I1261,1,16) &amp; "b3"</f>
        <v>ChuteStatus[19].b3</v>
      </c>
    </row>
    <row r="1263" spans="1:9" x14ac:dyDescent="0.3">
      <c r="A1263" s="51">
        <v>1</v>
      </c>
      <c r="B1263" s="51"/>
      <c r="C1263" s="51">
        <f t="shared" si="172"/>
        <v>134</v>
      </c>
      <c r="D1263" s="51">
        <v>0</v>
      </c>
      <c r="E1263" s="51">
        <v>0</v>
      </c>
      <c r="F1263" s="51">
        <f t="shared" si="173"/>
        <v>725</v>
      </c>
      <c r="G1263" s="73" t="s">
        <v>768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134</v>
      </c>
      <c r="D1264" s="51">
        <v>0</v>
      </c>
      <c r="E1264" s="51">
        <v>0</v>
      </c>
      <c r="F1264" s="51">
        <f t="shared" si="173"/>
        <v>726</v>
      </c>
      <c r="G1264" s="73" t="s">
        <v>769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134</v>
      </c>
      <c r="D1265" s="51">
        <v>0</v>
      </c>
      <c r="E1265" s="51">
        <v>0</v>
      </c>
      <c r="F1265" s="51">
        <f t="shared" si="173"/>
        <v>727</v>
      </c>
      <c r="G1265" s="73" t="s">
        <v>770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134</v>
      </c>
      <c r="D1266" s="51">
        <v>0</v>
      </c>
      <c r="E1266" s="51">
        <v>0</v>
      </c>
      <c r="F1266" s="51">
        <f t="shared" si="173"/>
        <v>728</v>
      </c>
      <c r="G1266" s="73" t="s">
        <v>771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134</v>
      </c>
      <c r="D1267" s="51">
        <v>0</v>
      </c>
      <c r="E1267" s="51">
        <v>0</v>
      </c>
      <c r="F1267" s="51">
        <f t="shared" si="173"/>
        <v>729</v>
      </c>
      <c r="G1267" s="73" t="s">
        <v>772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134</v>
      </c>
      <c r="D1268" s="51">
        <v>0</v>
      </c>
      <c r="E1268" s="51">
        <v>0</v>
      </c>
      <c r="F1268" s="51">
        <f t="shared" si="173"/>
        <v>730</v>
      </c>
      <c r="G1268" s="73" t="s">
        <v>773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134</v>
      </c>
      <c r="D1269" s="51">
        <v>0</v>
      </c>
      <c r="E1269" s="51">
        <v>0</v>
      </c>
      <c r="F1269" s="51">
        <f t="shared" si="173"/>
        <v>731</v>
      </c>
      <c r="G1269" s="73" t="s">
        <v>774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134</v>
      </c>
      <c r="D1270" s="51">
        <v>0</v>
      </c>
      <c r="E1270" s="51">
        <v>0</v>
      </c>
      <c r="F1270" s="51">
        <f t="shared" si="173"/>
        <v>732</v>
      </c>
      <c r="G1270" s="73" t="s">
        <v>775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134</v>
      </c>
      <c r="D1271" s="51">
        <v>0</v>
      </c>
      <c r="E1271" s="51">
        <v>0</v>
      </c>
      <c r="F1271" s="51">
        <f t="shared" si="173"/>
        <v>733</v>
      </c>
      <c r="G1271" s="73" t="s">
        <v>776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134</v>
      </c>
      <c r="D1272" s="51">
        <v>0</v>
      </c>
      <c r="E1272" s="51">
        <v>0</v>
      </c>
      <c r="F1272" s="51">
        <f t="shared" si="173"/>
        <v>734</v>
      </c>
      <c r="G1272" s="73" t="s">
        <v>777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134</v>
      </c>
      <c r="D1273" s="51">
        <v>0</v>
      </c>
      <c r="E1273" s="51">
        <v>0</v>
      </c>
      <c r="F1273" s="51">
        <f t="shared" si="173"/>
        <v>735</v>
      </c>
      <c r="G1273" s="73" t="s">
        <v>778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134</v>
      </c>
      <c r="D1274" s="51">
        <v>0</v>
      </c>
      <c r="E1274" s="51">
        <v>0</v>
      </c>
      <c r="F1274" s="51">
        <f t="shared" si="173"/>
        <v>736</v>
      </c>
      <c r="G1274" s="73" t="s">
        <v>779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135</v>
      </c>
      <c r="D1276" s="51">
        <v>0</v>
      </c>
      <c r="E1276" s="51">
        <v>0</v>
      </c>
      <c r="F1276" s="51">
        <f>F1259+16</f>
        <v>737</v>
      </c>
      <c r="G1276" s="73" t="s">
        <v>764</v>
      </c>
      <c r="H1276" s="73" t="s">
        <v>478</v>
      </c>
      <c r="I1276" s="58" t="str">
        <f xml:space="preserve"> MID(I1259,1,12) &amp; TEXT(MID(I1259,13,2)+1,"00") &amp; "]" &amp; RIGHT(I1259,LEN(I1259)-FIND("]",I1259))</f>
        <v>ChuteStatus[20].b0</v>
      </c>
    </row>
    <row r="1277" spans="1:9" x14ac:dyDescent="0.3">
      <c r="A1277" s="51">
        <v>1</v>
      </c>
      <c r="B1277" s="51"/>
      <c r="C1277" s="51">
        <f>C1276</f>
        <v>135</v>
      </c>
      <c r="D1277" s="51">
        <v>0</v>
      </c>
      <c r="E1277" s="51">
        <v>0</v>
      </c>
      <c r="F1277" s="51">
        <f>F1276+1</f>
        <v>738</v>
      </c>
      <c r="G1277" s="73" t="s">
        <v>765</v>
      </c>
      <c r="H1277" s="73" t="s">
        <v>479</v>
      </c>
      <c r="I1277" s="58" t="str">
        <f xml:space="preserve"> MID(I1276,1,16) &amp; "b1"</f>
        <v>ChuteStatus[20].b1</v>
      </c>
    </row>
    <row r="1278" spans="1:9" x14ac:dyDescent="0.3">
      <c r="A1278" s="51">
        <v>1</v>
      </c>
      <c r="B1278" s="51"/>
      <c r="C1278" s="51">
        <f t="shared" ref="C1278:C1291" si="174">C1277</f>
        <v>135</v>
      </c>
      <c r="D1278" s="51">
        <v>0</v>
      </c>
      <c r="E1278" s="51">
        <v>0</v>
      </c>
      <c r="F1278" s="51">
        <f t="shared" ref="F1278:F1291" si="175">F1277+1</f>
        <v>739</v>
      </c>
      <c r="G1278" s="73" t="s">
        <v>766</v>
      </c>
      <c r="H1278" s="73" t="s">
        <v>480</v>
      </c>
      <c r="I1278" s="58" t="str">
        <f xml:space="preserve"> MID(I1277,1,16) &amp; "b2"</f>
        <v>ChuteStatus[20].b2</v>
      </c>
    </row>
    <row r="1279" spans="1:9" x14ac:dyDescent="0.3">
      <c r="A1279" s="51">
        <v>1</v>
      </c>
      <c r="B1279" s="51"/>
      <c r="C1279" s="51">
        <f t="shared" si="174"/>
        <v>135</v>
      </c>
      <c r="D1279" s="51">
        <v>0</v>
      </c>
      <c r="E1279" s="51">
        <v>0</v>
      </c>
      <c r="F1279" s="51">
        <f t="shared" si="175"/>
        <v>740</v>
      </c>
      <c r="G1279" s="73" t="s">
        <v>767</v>
      </c>
      <c r="H1279" s="73" t="s">
        <v>696</v>
      </c>
      <c r="I1279" s="58" t="str">
        <f xml:space="preserve"> MID(I1278,1,16) &amp; "b3"</f>
        <v>ChuteStatus[20].b3</v>
      </c>
    </row>
    <row r="1280" spans="1:9" x14ac:dyDescent="0.3">
      <c r="A1280" s="51">
        <v>1</v>
      </c>
      <c r="B1280" s="51"/>
      <c r="C1280" s="51">
        <f t="shared" si="174"/>
        <v>135</v>
      </c>
      <c r="D1280" s="51">
        <v>0</v>
      </c>
      <c r="E1280" s="51">
        <v>0</v>
      </c>
      <c r="F1280" s="51">
        <f t="shared" si="175"/>
        <v>741</v>
      </c>
      <c r="G1280" s="73" t="s">
        <v>768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135</v>
      </c>
      <c r="D1281" s="51">
        <v>0</v>
      </c>
      <c r="E1281" s="51">
        <v>0</v>
      </c>
      <c r="F1281" s="51">
        <f t="shared" si="175"/>
        <v>742</v>
      </c>
      <c r="G1281" s="73" t="s">
        <v>769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135</v>
      </c>
      <c r="D1282" s="51">
        <v>0</v>
      </c>
      <c r="E1282" s="51">
        <v>0</v>
      </c>
      <c r="F1282" s="51">
        <f t="shared" si="175"/>
        <v>743</v>
      </c>
      <c r="G1282" s="73" t="s">
        <v>770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135</v>
      </c>
      <c r="D1283" s="51">
        <v>0</v>
      </c>
      <c r="E1283" s="51">
        <v>0</v>
      </c>
      <c r="F1283" s="51">
        <f t="shared" si="175"/>
        <v>744</v>
      </c>
      <c r="G1283" s="73" t="s">
        <v>771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135</v>
      </c>
      <c r="D1284" s="51">
        <v>0</v>
      </c>
      <c r="E1284" s="51">
        <v>0</v>
      </c>
      <c r="F1284" s="51">
        <f t="shared" si="175"/>
        <v>745</v>
      </c>
      <c r="G1284" s="73" t="s">
        <v>772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135</v>
      </c>
      <c r="D1285" s="51">
        <v>0</v>
      </c>
      <c r="E1285" s="51">
        <v>0</v>
      </c>
      <c r="F1285" s="51">
        <f t="shared" si="175"/>
        <v>746</v>
      </c>
      <c r="G1285" s="73" t="s">
        <v>773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135</v>
      </c>
      <c r="D1286" s="51">
        <v>0</v>
      </c>
      <c r="E1286" s="51">
        <v>0</v>
      </c>
      <c r="F1286" s="51">
        <f t="shared" si="175"/>
        <v>747</v>
      </c>
      <c r="G1286" s="73" t="s">
        <v>774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135</v>
      </c>
      <c r="D1287" s="51">
        <v>0</v>
      </c>
      <c r="E1287" s="51">
        <v>0</v>
      </c>
      <c r="F1287" s="51">
        <f t="shared" si="175"/>
        <v>748</v>
      </c>
      <c r="G1287" s="73" t="s">
        <v>775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135</v>
      </c>
      <c r="D1288" s="51">
        <v>0</v>
      </c>
      <c r="E1288" s="51">
        <v>0</v>
      </c>
      <c r="F1288" s="51">
        <f t="shared" si="175"/>
        <v>749</v>
      </c>
      <c r="G1288" s="73" t="s">
        <v>776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135</v>
      </c>
      <c r="D1289" s="51">
        <v>0</v>
      </c>
      <c r="E1289" s="51">
        <v>0</v>
      </c>
      <c r="F1289" s="51">
        <f t="shared" si="175"/>
        <v>750</v>
      </c>
      <c r="G1289" s="73" t="s">
        <v>777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135</v>
      </c>
      <c r="D1290" s="51">
        <v>0</v>
      </c>
      <c r="E1290" s="51">
        <v>0</v>
      </c>
      <c r="F1290" s="51">
        <f t="shared" si="175"/>
        <v>751</v>
      </c>
      <c r="G1290" s="73" t="s">
        <v>778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135</v>
      </c>
      <c r="D1291" s="51">
        <v>0</v>
      </c>
      <c r="E1291" s="51">
        <v>0</v>
      </c>
      <c r="F1291" s="51">
        <f t="shared" si="175"/>
        <v>752</v>
      </c>
      <c r="G1291" s="73" t="s">
        <v>779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136</v>
      </c>
      <c r="D1293" s="51">
        <v>0</v>
      </c>
      <c r="E1293" s="51">
        <v>0</v>
      </c>
      <c r="F1293" s="51">
        <f>F1276+16</f>
        <v>753</v>
      </c>
      <c r="G1293" s="73" t="s">
        <v>764</v>
      </c>
      <c r="H1293" s="73" t="s">
        <v>478</v>
      </c>
      <c r="I1293" s="58" t="str">
        <f xml:space="preserve"> MID(I1276,1,12) &amp; TEXT(MID(I1276,13,2)+1,"00") &amp; "]" &amp; RIGHT(I1276,LEN(I1276)-FIND("]",I1276))</f>
        <v>ChuteStatus[21].b0</v>
      </c>
    </row>
    <row r="1294" spans="1:9" x14ac:dyDescent="0.3">
      <c r="A1294" s="51">
        <v>1</v>
      </c>
      <c r="B1294" s="51"/>
      <c r="C1294" s="51">
        <f>C1293</f>
        <v>136</v>
      </c>
      <c r="D1294" s="51">
        <v>0</v>
      </c>
      <c r="E1294" s="51">
        <v>0</v>
      </c>
      <c r="F1294" s="51">
        <f>F1293+1</f>
        <v>754</v>
      </c>
      <c r="G1294" s="73" t="s">
        <v>765</v>
      </c>
      <c r="H1294" s="73" t="s">
        <v>479</v>
      </c>
      <c r="I1294" s="58" t="str">
        <f xml:space="preserve"> MID(I1293,1,16) &amp; "b1"</f>
        <v>ChuteStatus[21].b1</v>
      </c>
    </row>
    <row r="1295" spans="1:9" x14ac:dyDescent="0.3">
      <c r="A1295" s="51">
        <v>1</v>
      </c>
      <c r="B1295" s="51"/>
      <c r="C1295" s="51">
        <f t="shared" ref="C1295:C1308" si="176">C1294</f>
        <v>136</v>
      </c>
      <c r="D1295" s="51">
        <v>0</v>
      </c>
      <c r="E1295" s="51">
        <v>0</v>
      </c>
      <c r="F1295" s="51">
        <f t="shared" ref="F1295:F1308" si="177">F1294+1</f>
        <v>755</v>
      </c>
      <c r="G1295" s="73" t="s">
        <v>766</v>
      </c>
      <c r="H1295" s="73" t="s">
        <v>480</v>
      </c>
      <c r="I1295" s="58" t="str">
        <f xml:space="preserve"> MID(I1294,1,16) &amp; "b2"</f>
        <v>ChuteStatus[21].b2</v>
      </c>
    </row>
    <row r="1296" spans="1:9" x14ac:dyDescent="0.3">
      <c r="A1296" s="51">
        <v>1</v>
      </c>
      <c r="B1296" s="51"/>
      <c r="C1296" s="51">
        <f t="shared" si="176"/>
        <v>136</v>
      </c>
      <c r="D1296" s="51">
        <v>0</v>
      </c>
      <c r="E1296" s="51">
        <v>0</v>
      </c>
      <c r="F1296" s="51">
        <f t="shared" si="177"/>
        <v>756</v>
      </c>
      <c r="G1296" s="73" t="s">
        <v>767</v>
      </c>
      <c r="H1296" s="73" t="s">
        <v>696</v>
      </c>
      <c r="I1296" s="58" t="str">
        <f xml:space="preserve"> MID(I1295,1,16) &amp; "b3"</f>
        <v>ChuteStatus[21].b3</v>
      </c>
    </row>
    <row r="1297" spans="1:9" x14ac:dyDescent="0.3">
      <c r="A1297" s="51">
        <v>1</v>
      </c>
      <c r="B1297" s="51"/>
      <c r="C1297" s="51">
        <f t="shared" si="176"/>
        <v>136</v>
      </c>
      <c r="D1297" s="51">
        <v>0</v>
      </c>
      <c r="E1297" s="51">
        <v>0</v>
      </c>
      <c r="F1297" s="51">
        <f t="shared" si="177"/>
        <v>757</v>
      </c>
      <c r="G1297" s="73" t="s">
        <v>768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136</v>
      </c>
      <c r="D1298" s="51">
        <v>0</v>
      </c>
      <c r="E1298" s="51">
        <v>0</v>
      </c>
      <c r="F1298" s="51">
        <f t="shared" si="177"/>
        <v>758</v>
      </c>
      <c r="G1298" s="73" t="s">
        <v>769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136</v>
      </c>
      <c r="D1299" s="51">
        <v>0</v>
      </c>
      <c r="E1299" s="51">
        <v>0</v>
      </c>
      <c r="F1299" s="51">
        <f t="shared" si="177"/>
        <v>759</v>
      </c>
      <c r="G1299" s="73" t="s">
        <v>770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136</v>
      </c>
      <c r="D1300" s="51">
        <v>0</v>
      </c>
      <c r="E1300" s="51">
        <v>0</v>
      </c>
      <c r="F1300" s="51">
        <f t="shared" si="177"/>
        <v>760</v>
      </c>
      <c r="G1300" s="73" t="s">
        <v>771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136</v>
      </c>
      <c r="D1301" s="51">
        <v>0</v>
      </c>
      <c r="E1301" s="51">
        <v>0</v>
      </c>
      <c r="F1301" s="51">
        <f t="shared" si="177"/>
        <v>761</v>
      </c>
      <c r="G1301" s="73" t="s">
        <v>772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136</v>
      </c>
      <c r="D1302" s="51">
        <v>0</v>
      </c>
      <c r="E1302" s="51">
        <v>0</v>
      </c>
      <c r="F1302" s="51">
        <f t="shared" si="177"/>
        <v>762</v>
      </c>
      <c r="G1302" s="73" t="s">
        <v>773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136</v>
      </c>
      <c r="D1303" s="51">
        <v>0</v>
      </c>
      <c r="E1303" s="51">
        <v>0</v>
      </c>
      <c r="F1303" s="51">
        <f t="shared" si="177"/>
        <v>763</v>
      </c>
      <c r="G1303" s="73" t="s">
        <v>774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136</v>
      </c>
      <c r="D1304" s="51">
        <v>0</v>
      </c>
      <c r="E1304" s="51">
        <v>0</v>
      </c>
      <c r="F1304" s="51">
        <f t="shared" si="177"/>
        <v>764</v>
      </c>
      <c r="G1304" s="73" t="s">
        <v>775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136</v>
      </c>
      <c r="D1305" s="51">
        <v>0</v>
      </c>
      <c r="E1305" s="51">
        <v>0</v>
      </c>
      <c r="F1305" s="51">
        <f t="shared" si="177"/>
        <v>765</v>
      </c>
      <c r="G1305" s="73" t="s">
        <v>776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136</v>
      </c>
      <c r="D1306" s="51">
        <v>0</v>
      </c>
      <c r="E1306" s="51">
        <v>0</v>
      </c>
      <c r="F1306" s="51">
        <f t="shared" si="177"/>
        <v>766</v>
      </c>
      <c r="G1306" s="73" t="s">
        <v>777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136</v>
      </c>
      <c r="D1307" s="51">
        <v>0</v>
      </c>
      <c r="E1307" s="51">
        <v>0</v>
      </c>
      <c r="F1307" s="51">
        <f t="shared" si="177"/>
        <v>767</v>
      </c>
      <c r="G1307" s="73" t="s">
        <v>778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136</v>
      </c>
      <c r="D1308" s="51">
        <v>0</v>
      </c>
      <c r="E1308" s="51">
        <v>0</v>
      </c>
      <c r="F1308" s="51">
        <f t="shared" si="177"/>
        <v>768</v>
      </c>
      <c r="G1308" s="73" t="s">
        <v>779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137</v>
      </c>
      <c r="D1310" s="51">
        <v>0</v>
      </c>
      <c r="E1310" s="51">
        <v>0</v>
      </c>
      <c r="F1310" s="51">
        <f>F1293+16</f>
        <v>769</v>
      </c>
      <c r="G1310" s="73" t="s">
        <v>764</v>
      </c>
      <c r="H1310" s="73" t="s">
        <v>478</v>
      </c>
      <c r="I1310" s="58" t="str">
        <f xml:space="preserve"> MID(I1293,1,12) &amp; TEXT(MID(I1293,13,2)+1,"00") &amp; "]" &amp; RIGHT(I1293,LEN(I1293)-FIND("]",I1293))</f>
        <v>ChuteStatus[22].b0</v>
      </c>
    </row>
    <row r="1311" spans="1:9" x14ac:dyDescent="0.3">
      <c r="A1311" s="51">
        <v>1</v>
      </c>
      <c r="B1311" s="51"/>
      <c r="C1311" s="51">
        <f>C1310</f>
        <v>137</v>
      </c>
      <c r="D1311" s="51">
        <v>0</v>
      </c>
      <c r="E1311" s="51">
        <v>0</v>
      </c>
      <c r="F1311" s="51">
        <f>F1310+1</f>
        <v>770</v>
      </c>
      <c r="G1311" s="73" t="s">
        <v>765</v>
      </c>
      <c r="H1311" s="73" t="s">
        <v>479</v>
      </c>
      <c r="I1311" s="58" t="str">
        <f xml:space="preserve"> MID(I1310,1,16) &amp; "b1"</f>
        <v>ChuteStatus[22].b1</v>
      </c>
    </row>
    <row r="1312" spans="1:9" x14ac:dyDescent="0.3">
      <c r="A1312" s="51">
        <v>1</v>
      </c>
      <c r="B1312" s="51"/>
      <c r="C1312" s="51">
        <f t="shared" ref="C1312:C1325" si="178">C1311</f>
        <v>137</v>
      </c>
      <c r="D1312" s="51">
        <v>0</v>
      </c>
      <c r="E1312" s="51">
        <v>0</v>
      </c>
      <c r="F1312" s="51">
        <f t="shared" ref="F1312:F1325" si="179">F1311+1</f>
        <v>771</v>
      </c>
      <c r="G1312" s="73" t="s">
        <v>766</v>
      </c>
      <c r="H1312" s="73" t="s">
        <v>480</v>
      </c>
      <c r="I1312" s="58" t="str">
        <f xml:space="preserve"> MID(I1311,1,16) &amp; "b2"</f>
        <v>ChuteStatus[22].b2</v>
      </c>
    </row>
    <row r="1313" spans="1:9" x14ac:dyDescent="0.3">
      <c r="A1313" s="51">
        <v>1</v>
      </c>
      <c r="B1313" s="51"/>
      <c r="C1313" s="51">
        <f t="shared" si="178"/>
        <v>137</v>
      </c>
      <c r="D1313" s="51">
        <v>0</v>
      </c>
      <c r="E1313" s="51">
        <v>0</v>
      </c>
      <c r="F1313" s="51">
        <f t="shared" si="179"/>
        <v>772</v>
      </c>
      <c r="G1313" s="73" t="s">
        <v>767</v>
      </c>
      <c r="H1313" s="73" t="s">
        <v>696</v>
      </c>
      <c r="I1313" s="58" t="str">
        <f xml:space="preserve"> MID(I1312,1,16) &amp; "b3"</f>
        <v>ChuteStatus[22].b3</v>
      </c>
    </row>
    <row r="1314" spans="1:9" x14ac:dyDescent="0.3">
      <c r="A1314" s="51">
        <v>1</v>
      </c>
      <c r="B1314" s="51"/>
      <c r="C1314" s="51">
        <f t="shared" si="178"/>
        <v>137</v>
      </c>
      <c r="D1314" s="51">
        <v>0</v>
      </c>
      <c r="E1314" s="51">
        <v>0</v>
      </c>
      <c r="F1314" s="51">
        <f t="shared" si="179"/>
        <v>773</v>
      </c>
      <c r="G1314" s="73" t="s">
        <v>768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137</v>
      </c>
      <c r="D1315" s="51">
        <v>0</v>
      </c>
      <c r="E1315" s="51">
        <v>0</v>
      </c>
      <c r="F1315" s="51">
        <f t="shared" si="179"/>
        <v>774</v>
      </c>
      <c r="G1315" s="73" t="s">
        <v>769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137</v>
      </c>
      <c r="D1316" s="51">
        <v>0</v>
      </c>
      <c r="E1316" s="51">
        <v>0</v>
      </c>
      <c r="F1316" s="51">
        <f t="shared" si="179"/>
        <v>775</v>
      </c>
      <c r="G1316" s="73" t="s">
        <v>770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137</v>
      </c>
      <c r="D1317" s="51">
        <v>0</v>
      </c>
      <c r="E1317" s="51">
        <v>0</v>
      </c>
      <c r="F1317" s="51">
        <f t="shared" si="179"/>
        <v>776</v>
      </c>
      <c r="G1317" s="73" t="s">
        <v>771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137</v>
      </c>
      <c r="D1318" s="51">
        <v>0</v>
      </c>
      <c r="E1318" s="51">
        <v>0</v>
      </c>
      <c r="F1318" s="51">
        <f t="shared" si="179"/>
        <v>777</v>
      </c>
      <c r="G1318" s="73" t="s">
        <v>772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137</v>
      </c>
      <c r="D1319" s="51">
        <v>0</v>
      </c>
      <c r="E1319" s="51">
        <v>0</v>
      </c>
      <c r="F1319" s="51">
        <f t="shared" si="179"/>
        <v>778</v>
      </c>
      <c r="G1319" s="73" t="s">
        <v>773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137</v>
      </c>
      <c r="D1320" s="51">
        <v>0</v>
      </c>
      <c r="E1320" s="51">
        <v>0</v>
      </c>
      <c r="F1320" s="51">
        <f t="shared" si="179"/>
        <v>779</v>
      </c>
      <c r="G1320" s="73" t="s">
        <v>774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137</v>
      </c>
      <c r="D1321" s="51">
        <v>0</v>
      </c>
      <c r="E1321" s="51">
        <v>0</v>
      </c>
      <c r="F1321" s="51">
        <f t="shared" si="179"/>
        <v>780</v>
      </c>
      <c r="G1321" s="73" t="s">
        <v>775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137</v>
      </c>
      <c r="D1322" s="51">
        <v>0</v>
      </c>
      <c r="E1322" s="51">
        <v>0</v>
      </c>
      <c r="F1322" s="51">
        <f t="shared" si="179"/>
        <v>781</v>
      </c>
      <c r="G1322" s="73" t="s">
        <v>776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137</v>
      </c>
      <c r="D1323" s="51">
        <v>0</v>
      </c>
      <c r="E1323" s="51">
        <v>0</v>
      </c>
      <c r="F1323" s="51">
        <f t="shared" si="179"/>
        <v>782</v>
      </c>
      <c r="G1323" s="73" t="s">
        <v>777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137</v>
      </c>
      <c r="D1324" s="51">
        <v>0</v>
      </c>
      <c r="E1324" s="51">
        <v>0</v>
      </c>
      <c r="F1324" s="51">
        <f t="shared" si="179"/>
        <v>783</v>
      </c>
      <c r="G1324" s="73" t="s">
        <v>778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137</v>
      </c>
      <c r="D1325" s="51">
        <v>0</v>
      </c>
      <c r="E1325" s="51">
        <v>0</v>
      </c>
      <c r="F1325" s="51">
        <f t="shared" si="179"/>
        <v>784</v>
      </c>
      <c r="G1325" s="73" t="s">
        <v>779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138</v>
      </c>
      <c r="D1327" s="51">
        <v>0</v>
      </c>
      <c r="E1327" s="51">
        <v>0</v>
      </c>
      <c r="F1327" s="51">
        <f>F1310+16</f>
        <v>785</v>
      </c>
      <c r="G1327" s="73" t="s">
        <v>764</v>
      </c>
      <c r="H1327" s="73" t="s">
        <v>478</v>
      </c>
      <c r="I1327" s="58" t="str">
        <f xml:space="preserve"> MID(I1310,1,12) &amp; TEXT(MID(I1310,13,2)+1,"00") &amp; "]" &amp; RIGHT(I1310,LEN(I1310)-FIND("]",I1310))</f>
        <v>ChuteStatus[23].b0</v>
      </c>
    </row>
    <row r="1328" spans="1:9" x14ac:dyDescent="0.3">
      <c r="A1328" s="51">
        <v>1</v>
      </c>
      <c r="B1328" s="51"/>
      <c r="C1328" s="51">
        <f>C1327</f>
        <v>138</v>
      </c>
      <c r="D1328" s="51">
        <v>0</v>
      </c>
      <c r="E1328" s="51">
        <v>0</v>
      </c>
      <c r="F1328" s="51">
        <f>F1327+1</f>
        <v>786</v>
      </c>
      <c r="G1328" s="73" t="s">
        <v>765</v>
      </c>
      <c r="H1328" s="73" t="s">
        <v>479</v>
      </c>
      <c r="I1328" s="58" t="str">
        <f xml:space="preserve"> MID(I1327,1,16) &amp; "b1"</f>
        <v>ChuteStatus[23].b1</v>
      </c>
    </row>
    <row r="1329" spans="1:9" x14ac:dyDescent="0.3">
      <c r="A1329" s="51">
        <v>1</v>
      </c>
      <c r="B1329" s="51"/>
      <c r="C1329" s="51">
        <f t="shared" ref="C1329:C1342" si="180">C1328</f>
        <v>138</v>
      </c>
      <c r="D1329" s="51">
        <v>0</v>
      </c>
      <c r="E1329" s="51">
        <v>0</v>
      </c>
      <c r="F1329" s="51">
        <f t="shared" ref="F1329:F1342" si="181">F1328+1</f>
        <v>787</v>
      </c>
      <c r="G1329" s="73" t="s">
        <v>766</v>
      </c>
      <c r="H1329" s="73" t="s">
        <v>480</v>
      </c>
      <c r="I1329" s="58" t="str">
        <f xml:space="preserve"> MID(I1328,1,16) &amp; "b2"</f>
        <v>ChuteStatus[23].b2</v>
      </c>
    </row>
    <row r="1330" spans="1:9" x14ac:dyDescent="0.3">
      <c r="A1330" s="51">
        <v>1</v>
      </c>
      <c r="B1330" s="51"/>
      <c r="C1330" s="51">
        <f t="shared" si="180"/>
        <v>138</v>
      </c>
      <c r="D1330" s="51">
        <v>0</v>
      </c>
      <c r="E1330" s="51">
        <v>0</v>
      </c>
      <c r="F1330" s="51">
        <f t="shared" si="181"/>
        <v>788</v>
      </c>
      <c r="G1330" s="73" t="s">
        <v>767</v>
      </c>
      <c r="H1330" s="73" t="s">
        <v>696</v>
      </c>
      <c r="I1330" s="58" t="str">
        <f xml:space="preserve"> MID(I1329,1,16) &amp; "b3"</f>
        <v>ChuteStatus[23].b3</v>
      </c>
    </row>
    <row r="1331" spans="1:9" x14ac:dyDescent="0.3">
      <c r="A1331" s="51">
        <v>1</v>
      </c>
      <c r="B1331" s="51"/>
      <c r="C1331" s="51">
        <f t="shared" si="180"/>
        <v>138</v>
      </c>
      <c r="D1331" s="51">
        <v>0</v>
      </c>
      <c r="E1331" s="51">
        <v>0</v>
      </c>
      <c r="F1331" s="51">
        <f t="shared" si="181"/>
        <v>789</v>
      </c>
      <c r="G1331" s="73" t="s">
        <v>768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138</v>
      </c>
      <c r="D1332" s="51">
        <v>0</v>
      </c>
      <c r="E1332" s="51">
        <v>0</v>
      </c>
      <c r="F1332" s="51">
        <f t="shared" si="181"/>
        <v>790</v>
      </c>
      <c r="G1332" s="73" t="s">
        <v>769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138</v>
      </c>
      <c r="D1333" s="51">
        <v>0</v>
      </c>
      <c r="E1333" s="51">
        <v>0</v>
      </c>
      <c r="F1333" s="51">
        <f t="shared" si="181"/>
        <v>791</v>
      </c>
      <c r="G1333" s="73" t="s">
        <v>770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138</v>
      </c>
      <c r="D1334" s="51">
        <v>0</v>
      </c>
      <c r="E1334" s="51">
        <v>0</v>
      </c>
      <c r="F1334" s="51">
        <f t="shared" si="181"/>
        <v>792</v>
      </c>
      <c r="G1334" s="73" t="s">
        <v>771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138</v>
      </c>
      <c r="D1335" s="51">
        <v>0</v>
      </c>
      <c r="E1335" s="51">
        <v>0</v>
      </c>
      <c r="F1335" s="51">
        <f t="shared" si="181"/>
        <v>793</v>
      </c>
      <c r="G1335" s="73" t="s">
        <v>772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138</v>
      </c>
      <c r="D1336" s="51">
        <v>0</v>
      </c>
      <c r="E1336" s="51">
        <v>0</v>
      </c>
      <c r="F1336" s="51">
        <f t="shared" si="181"/>
        <v>794</v>
      </c>
      <c r="G1336" s="73" t="s">
        <v>773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138</v>
      </c>
      <c r="D1337" s="51">
        <v>0</v>
      </c>
      <c r="E1337" s="51">
        <v>0</v>
      </c>
      <c r="F1337" s="51">
        <f t="shared" si="181"/>
        <v>795</v>
      </c>
      <c r="G1337" s="73" t="s">
        <v>774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138</v>
      </c>
      <c r="D1338" s="51">
        <v>0</v>
      </c>
      <c r="E1338" s="51">
        <v>0</v>
      </c>
      <c r="F1338" s="51">
        <f t="shared" si="181"/>
        <v>796</v>
      </c>
      <c r="G1338" s="73" t="s">
        <v>775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138</v>
      </c>
      <c r="D1339" s="51">
        <v>0</v>
      </c>
      <c r="E1339" s="51">
        <v>0</v>
      </c>
      <c r="F1339" s="51">
        <f t="shared" si="181"/>
        <v>797</v>
      </c>
      <c r="G1339" s="73" t="s">
        <v>776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138</v>
      </c>
      <c r="D1340" s="51">
        <v>0</v>
      </c>
      <c r="E1340" s="51">
        <v>0</v>
      </c>
      <c r="F1340" s="51">
        <f t="shared" si="181"/>
        <v>798</v>
      </c>
      <c r="G1340" s="73" t="s">
        <v>777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138</v>
      </c>
      <c r="D1341" s="51">
        <v>0</v>
      </c>
      <c r="E1341" s="51">
        <v>0</v>
      </c>
      <c r="F1341" s="51">
        <f t="shared" si="181"/>
        <v>799</v>
      </c>
      <c r="G1341" s="73" t="s">
        <v>778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138</v>
      </c>
      <c r="D1342" s="51">
        <v>0</v>
      </c>
      <c r="E1342" s="51">
        <v>0</v>
      </c>
      <c r="F1342" s="51">
        <f t="shared" si="181"/>
        <v>800</v>
      </c>
      <c r="G1342" s="73" t="s">
        <v>779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139</v>
      </c>
      <c r="D1344" s="51">
        <v>0</v>
      </c>
      <c r="E1344" s="51">
        <v>0</v>
      </c>
      <c r="F1344" s="51">
        <f>F1327+16</f>
        <v>801</v>
      </c>
      <c r="G1344" s="73" t="s">
        <v>764</v>
      </c>
      <c r="H1344" s="73" t="s">
        <v>478</v>
      </c>
      <c r="I1344" s="58" t="str">
        <f xml:space="preserve"> MID(I1327,1,12) &amp; TEXT(MID(I1327,13,2)+1,"00") &amp; "]" &amp; RIGHT(I1327,LEN(I1327)-FIND("]",I1327))</f>
        <v>ChuteStatus[24].b0</v>
      </c>
    </row>
    <row r="1345" spans="1:9" x14ac:dyDescent="0.3">
      <c r="A1345" s="51">
        <v>1</v>
      </c>
      <c r="B1345" s="51"/>
      <c r="C1345" s="51">
        <f>C1344</f>
        <v>139</v>
      </c>
      <c r="D1345" s="51">
        <v>0</v>
      </c>
      <c r="E1345" s="51">
        <v>0</v>
      </c>
      <c r="F1345" s="51">
        <f>F1344+1</f>
        <v>802</v>
      </c>
      <c r="G1345" s="73" t="s">
        <v>765</v>
      </c>
      <c r="H1345" s="73" t="s">
        <v>479</v>
      </c>
      <c r="I1345" s="58" t="str">
        <f xml:space="preserve"> MID(I1344,1,16) &amp; "b1"</f>
        <v>ChuteStatus[24].b1</v>
      </c>
    </row>
    <row r="1346" spans="1:9" x14ac:dyDescent="0.3">
      <c r="A1346" s="51">
        <v>1</v>
      </c>
      <c r="B1346" s="51"/>
      <c r="C1346" s="51">
        <f t="shared" ref="C1346:C1359" si="182">C1345</f>
        <v>139</v>
      </c>
      <c r="D1346" s="51">
        <v>0</v>
      </c>
      <c r="E1346" s="51">
        <v>0</v>
      </c>
      <c r="F1346" s="51">
        <f t="shared" ref="F1346:F1359" si="183">F1345+1</f>
        <v>803</v>
      </c>
      <c r="G1346" s="73" t="s">
        <v>766</v>
      </c>
      <c r="H1346" s="73" t="s">
        <v>480</v>
      </c>
      <c r="I1346" s="58" t="str">
        <f xml:space="preserve"> MID(I1345,1,16) &amp; "b2"</f>
        <v>ChuteStatus[24].b2</v>
      </c>
    </row>
    <row r="1347" spans="1:9" x14ac:dyDescent="0.3">
      <c r="A1347" s="51">
        <v>1</v>
      </c>
      <c r="B1347" s="51"/>
      <c r="C1347" s="51">
        <f t="shared" si="182"/>
        <v>139</v>
      </c>
      <c r="D1347" s="51">
        <v>0</v>
      </c>
      <c r="E1347" s="51">
        <v>0</v>
      </c>
      <c r="F1347" s="51">
        <f t="shared" si="183"/>
        <v>804</v>
      </c>
      <c r="G1347" s="73" t="s">
        <v>767</v>
      </c>
      <c r="H1347" s="73" t="s">
        <v>696</v>
      </c>
      <c r="I1347" s="58" t="str">
        <f xml:space="preserve"> MID(I1346,1,16) &amp; "b3"</f>
        <v>ChuteStatus[24].b3</v>
      </c>
    </row>
    <row r="1348" spans="1:9" x14ac:dyDescent="0.3">
      <c r="A1348" s="51">
        <v>1</v>
      </c>
      <c r="B1348" s="51"/>
      <c r="C1348" s="51">
        <f t="shared" si="182"/>
        <v>139</v>
      </c>
      <c r="D1348" s="51">
        <v>0</v>
      </c>
      <c r="E1348" s="51">
        <v>0</v>
      </c>
      <c r="F1348" s="51">
        <f t="shared" si="183"/>
        <v>805</v>
      </c>
      <c r="G1348" s="73" t="s">
        <v>768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139</v>
      </c>
      <c r="D1349" s="51">
        <v>0</v>
      </c>
      <c r="E1349" s="51">
        <v>0</v>
      </c>
      <c r="F1349" s="51">
        <f t="shared" si="183"/>
        <v>806</v>
      </c>
      <c r="G1349" s="73" t="s">
        <v>769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139</v>
      </c>
      <c r="D1350" s="51">
        <v>0</v>
      </c>
      <c r="E1350" s="51">
        <v>0</v>
      </c>
      <c r="F1350" s="51">
        <f t="shared" si="183"/>
        <v>807</v>
      </c>
      <c r="G1350" s="73" t="s">
        <v>770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139</v>
      </c>
      <c r="D1351" s="51">
        <v>0</v>
      </c>
      <c r="E1351" s="51">
        <v>0</v>
      </c>
      <c r="F1351" s="51">
        <f t="shared" si="183"/>
        <v>808</v>
      </c>
      <c r="G1351" s="73" t="s">
        <v>771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139</v>
      </c>
      <c r="D1352" s="51">
        <v>0</v>
      </c>
      <c r="E1352" s="51">
        <v>0</v>
      </c>
      <c r="F1352" s="51">
        <f t="shared" si="183"/>
        <v>809</v>
      </c>
      <c r="G1352" s="73" t="s">
        <v>772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139</v>
      </c>
      <c r="D1353" s="51">
        <v>0</v>
      </c>
      <c r="E1353" s="51">
        <v>0</v>
      </c>
      <c r="F1353" s="51">
        <f t="shared" si="183"/>
        <v>810</v>
      </c>
      <c r="G1353" s="73" t="s">
        <v>773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139</v>
      </c>
      <c r="D1354" s="51">
        <v>0</v>
      </c>
      <c r="E1354" s="51">
        <v>0</v>
      </c>
      <c r="F1354" s="51">
        <f t="shared" si="183"/>
        <v>811</v>
      </c>
      <c r="G1354" s="73" t="s">
        <v>774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139</v>
      </c>
      <c r="D1355" s="51">
        <v>0</v>
      </c>
      <c r="E1355" s="51">
        <v>0</v>
      </c>
      <c r="F1355" s="51">
        <f t="shared" si="183"/>
        <v>812</v>
      </c>
      <c r="G1355" s="73" t="s">
        <v>775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139</v>
      </c>
      <c r="D1356" s="51">
        <v>0</v>
      </c>
      <c r="E1356" s="51">
        <v>0</v>
      </c>
      <c r="F1356" s="51">
        <f t="shared" si="183"/>
        <v>813</v>
      </c>
      <c r="G1356" s="73" t="s">
        <v>776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139</v>
      </c>
      <c r="D1357" s="51">
        <v>0</v>
      </c>
      <c r="E1357" s="51">
        <v>0</v>
      </c>
      <c r="F1357" s="51">
        <f t="shared" si="183"/>
        <v>814</v>
      </c>
      <c r="G1357" s="73" t="s">
        <v>777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139</v>
      </c>
      <c r="D1358" s="51">
        <v>0</v>
      </c>
      <c r="E1358" s="51">
        <v>0</v>
      </c>
      <c r="F1358" s="51">
        <f t="shared" si="183"/>
        <v>815</v>
      </c>
      <c r="G1358" s="73" t="s">
        <v>778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139</v>
      </c>
      <c r="D1359" s="51">
        <v>0</v>
      </c>
      <c r="E1359" s="51">
        <v>0</v>
      </c>
      <c r="F1359" s="51">
        <f t="shared" si="183"/>
        <v>816</v>
      </c>
      <c r="G1359" s="73" t="s">
        <v>779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140</v>
      </c>
      <c r="D1361" s="51">
        <v>0</v>
      </c>
      <c r="E1361" s="51">
        <v>0</v>
      </c>
      <c r="F1361" s="51">
        <f>F1344+16</f>
        <v>817</v>
      </c>
      <c r="G1361" s="73" t="s">
        <v>764</v>
      </c>
      <c r="H1361" s="73" t="s">
        <v>478</v>
      </c>
      <c r="I1361" s="58" t="str">
        <f xml:space="preserve"> MID(I1344,1,12) &amp; TEXT(MID(I1344,13,2)+1,"00") &amp; "]" &amp; RIGHT(I1344,LEN(I1344)-FIND("]",I1344))</f>
        <v>ChuteStatus[25].b0</v>
      </c>
    </row>
    <row r="1362" spans="1:9" x14ac:dyDescent="0.3">
      <c r="A1362" s="51">
        <v>1</v>
      </c>
      <c r="B1362" s="51"/>
      <c r="C1362" s="51">
        <f>C1361</f>
        <v>140</v>
      </c>
      <c r="D1362" s="51">
        <v>0</v>
      </c>
      <c r="E1362" s="51">
        <v>0</v>
      </c>
      <c r="F1362" s="51">
        <f>F1361+1</f>
        <v>818</v>
      </c>
      <c r="G1362" s="73" t="s">
        <v>765</v>
      </c>
      <c r="H1362" s="73" t="s">
        <v>479</v>
      </c>
      <c r="I1362" s="58" t="str">
        <f xml:space="preserve"> MID(I1361,1,16) &amp; "b1"</f>
        <v>ChuteStatus[25].b1</v>
      </c>
    </row>
    <row r="1363" spans="1:9" x14ac:dyDescent="0.3">
      <c r="A1363" s="51">
        <v>1</v>
      </c>
      <c r="B1363" s="51"/>
      <c r="C1363" s="51">
        <f t="shared" ref="C1363:C1376" si="184">C1362</f>
        <v>140</v>
      </c>
      <c r="D1363" s="51">
        <v>0</v>
      </c>
      <c r="E1363" s="51">
        <v>0</v>
      </c>
      <c r="F1363" s="51">
        <f t="shared" ref="F1363:F1376" si="185">F1362+1</f>
        <v>819</v>
      </c>
      <c r="G1363" s="73" t="s">
        <v>766</v>
      </c>
      <c r="H1363" s="73" t="s">
        <v>480</v>
      </c>
      <c r="I1363" s="58" t="str">
        <f xml:space="preserve"> MID(I1362,1,16) &amp; "b2"</f>
        <v>ChuteStatus[25].b2</v>
      </c>
    </row>
    <row r="1364" spans="1:9" x14ac:dyDescent="0.3">
      <c r="A1364" s="51">
        <v>1</v>
      </c>
      <c r="B1364" s="51"/>
      <c r="C1364" s="51">
        <f t="shared" si="184"/>
        <v>140</v>
      </c>
      <c r="D1364" s="51">
        <v>0</v>
      </c>
      <c r="E1364" s="51">
        <v>0</v>
      </c>
      <c r="F1364" s="51">
        <f t="shared" si="185"/>
        <v>820</v>
      </c>
      <c r="G1364" s="73" t="s">
        <v>767</v>
      </c>
      <c r="H1364" s="73" t="s">
        <v>696</v>
      </c>
      <c r="I1364" s="58" t="str">
        <f xml:space="preserve"> MID(I1363,1,16) &amp; "b3"</f>
        <v>ChuteStatus[25].b3</v>
      </c>
    </row>
    <row r="1365" spans="1:9" x14ac:dyDescent="0.3">
      <c r="A1365" s="51">
        <v>1</v>
      </c>
      <c r="B1365" s="51"/>
      <c r="C1365" s="51">
        <f t="shared" si="184"/>
        <v>140</v>
      </c>
      <c r="D1365" s="51">
        <v>0</v>
      </c>
      <c r="E1365" s="51">
        <v>0</v>
      </c>
      <c r="F1365" s="51">
        <f t="shared" si="185"/>
        <v>821</v>
      </c>
      <c r="G1365" s="73" t="s">
        <v>768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140</v>
      </c>
      <c r="D1366" s="51">
        <v>0</v>
      </c>
      <c r="E1366" s="51">
        <v>0</v>
      </c>
      <c r="F1366" s="51">
        <f t="shared" si="185"/>
        <v>822</v>
      </c>
      <c r="G1366" s="73" t="s">
        <v>769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140</v>
      </c>
      <c r="D1367" s="51">
        <v>0</v>
      </c>
      <c r="E1367" s="51">
        <v>0</v>
      </c>
      <c r="F1367" s="51">
        <f t="shared" si="185"/>
        <v>823</v>
      </c>
      <c r="G1367" s="73" t="s">
        <v>770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140</v>
      </c>
      <c r="D1368" s="51">
        <v>0</v>
      </c>
      <c r="E1368" s="51">
        <v>0</v>
      </c>
      <c r="F1368" s="51">
        <f t="shared" si="185"/>
        <v>824</v>
      </c>
      <c r="G1368" s="73" t="s">
        <v>771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140</v>
      </c>
      <c r="D1369" s="51">
        <v>0</v>
      </c>
      <c r="E1369" s="51">
        <v>0</v>
      </c>
      <c r="F1369" s="51">
        <f t="shared" si="185"/>
        <v>825</v>
      </c>
      <c r="G1369" s="73" t="s">
        <v>772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140</v>
      </c>
      <c r="D1370" s="51">
        <v>0</v>
      </c>
      <c r="E1370" s="51">
        <v>0</v>
      </c>
      <c r="F1370" s="51">
        <f t="shared" si="185"/>
        <v>826</v>
      </c>
      <c r="G1370" s="73" t="s">
        <v>773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140</v>
      </c>
      <c r="D1371" s="51">
        <v>0</v>
      </c>
      <c r="E1371" s="51">
        <v>0</v>
      </c>
      <c r="F1371" s="51">
        <f t="shared" si="185"/>
        <v>827</v>
      </c>
      <c r="G1371" s="73" t="s">
        <v>774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140</v>
      </c>
      <c r="D1372" s="51">
        <v>0</v>
      </c>
      <c r="E1372" s="51">
        <v>0</v>
      </c>
      <c r="F1372" s="51">
        <f t="shared" si="185"/>
        <v>828</v>
      </c>
      <c r="G1372" s="73" t="s">
        <v>775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140</v>
      </c>
      <c r="D1373" s="51">
        <v>0</v>
      </c>
      <c r="E1373" s="51">
        <v>0</v>
      </c>
      <c r="F1373" s="51">
        <f t="shared" si="185"/>
        <v>829</v>
      </c>
      <c r="G1373" s="73" t="s">
        <v>776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140</v>
      </c>
      <c r="D1374" s="51">
        <v>0</v>
      </c>
      <c r="E1374" s="51">
        <v>0</v>
      </c>
      <c r="F1374" s="51">
        <f t="shared" si="185"/>
        <v>830</v>
      </c>
      <c r="G1374" s="73" t="s">
        <v>777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140</v>
      </c>
      <c r="D1375" s="51">
        <v>0</v>
      </c>
      <c r="E1375" s="51">
        <v>0</v>
      </c>
      <c r="F1375" s="51">
        <f t="shared" si="185"/>
        <v>831</v>
      </c>
      <c r="G1375" s="73" t="s">
        <v>778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140</v>
      </c>
      <c r="D1376" s="51">
        <v>0</v>
      </c>
      <c r="E1376" s="51">
        <v>0</v>
      </c>
      <c r="F1376" s="51">
        <f t="shared" si="185"/>
        <v>832</v>
      </c>
      <c r="G1376" s="73" t="s">
        <v>779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141</v>
      </c>
      <c r="D1378" s="51">
        <v>0</v>
      </c>
      <c r="E1378" s="51">
        <v>0</v>
      </c>
      <c r="F1378" s="51">
        <f>F1361+16</f>
        <v>833</v>
      </c>
      <c r="G1378" s="73" t="s">
        <v>764</v>
      </c>
      <c r="H1378" s="73" t="s">
        <v>478</v>
      </c>
      <c r="I1378" s="58" t="str">
        <f xml:space="preserve"> MID(I1361,1,12) &amp; TEXT(MID(I1361,13,2)+1,"00") &amp; "]" &amp; RIGHT(I1361,LEN(I1361)-FIND("]",I1361))</f>
        <v>ChuteStatus[26].b0</v>
      </c>
    </row>
    <row r="1379" spans="1:9" x14ac:dyDescent="0.3">
      <c r="A1379" s="51">
        <v>1</v>
      </c>
      <c r="B1379" s="51"/>
      <c r="C1379" s="51">
        <f>C1378</f>
        <v>141</v>
      </c>
      <c r="D1379" s="51">
        <v>0</v>
      </c>
      <c r="E1379" s="51">
        <v>0</v>
      </c>
      <c r="F1379" s="51">
        <f>F1378+1</f>
        <v>834</v>
      </c>
      <c r="G1379" s="73" t="s">
        <v>765</v>
      </c>
      <c r="H1379" s="73" t="s">
        <v>479</v>
      </c>
      <c r="I1379" s="58" t="str">
        <f xml:space="preserve"> MID(I1378,1,16) &amp; "b1"</f>
        <v>ChuteStatus[26].b1</v>
      </c>
    </row>
    <row r="1380" spans="1:9" x14ac:dyDescent="0.3">
      <c r="A1380" s="51">
        <v>1</v>
      </c>
      <c r="B1380" s="51"/>
      <c r="C1380" s="51">
        <f t="shared" ref="C1380:C1393" si="186">C1379</f>
        <v>141</v>
      </c>
      <c r="D1380" s="51">
        <v>0</v>
      </c>
      <c r="E1380" s="51">
        <v>0</v>
      </c>
      <c r="F1380" s="51">
        <f t="shared" ref="F1380:F1393" si="187">F1379+1</f>
        <v>835</v>
      </c>
      <c r="G1380" s="73" t="s">
        <v>766</v>
      </c>
      <c r="H1380" s="73" t="s">
        <v>480</v>
      </c>
      <c r="I1380" s="58" t="str">
        <f xml:space="preserve"> MID(I1379,1,16) &amp; "b2"</f>
        <v>ChuteStatus[26].b2</v>
      </c>
    </row>
    <row r="1381" spans="1:9" x14ac:dyDescent="0.3">
      <c r="A1381" s="51">
        <v>1</v>
      </c>
      <c r="B1381" s="51"/>
      <c r="C1381" s="51">
        <f t="shared" si="186"/>
        <v>141</v>
      </c>
      <c r="D1381" s="51">
        <v>0</v>
      </c>
      <c r="E1381" s="51">
        <v>0</v>
      </c>
      <c r="F1381" s="51">
        <f t="shared" si="187"/>
        <v>836</v>
      </c>
      <c r="G1381" s="73" t="s">
        <v>767</v>
      </c>
      <c r="H1381" s="73" t="s">
        <v>696</v>
      </c>
      <c r="I1381" s="58" t="str">
        <f xml:space="preserve"> MID(I1380,1,16) &amp; "b3"</f>
        <v>ChuteStatus[26].b3</v>
      </c>
    </row>
    <row r="1382" spans="1:9" x14ac:dyDescent="0.3">
      <c r="A1382" s="51">
        <v>1</v>
      </c>
      <c r="B1382" s="51"/>
      <c r="C1382" s="51">
        <f t="shared" si="186"/>
        <v>141</v>
      </c>
      <c r="D1382" s="51">
        <v>0</v>
      </c>
      <c r="E1382" s="51">
        <v>0</v>
      </c>
      <c r="F1382" s="51">
        <f t="shared" si="187"/>
        <v>837</v>
      </c>
      <c r="G1382" s="73" t="s">
        <v>768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141</v>
      </c>
      <c r="D1383" s="51">
        <v>0</v>
      </c>
      <c r="E1383" s="51">
        <v>0</v>
      </c>
      <c r="F1383" s="51">
        <f t="shared" si="187"/>
        <v>838</v>
      </c>
      <c r="G1383" s="73" t="s">
        <v>769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141</v>
      </c>
      <c r="D1384" s="51">
        <v>0</v>
      </c>
      <c r="E1384" s="51">
        <v>0</v>
      </c>
      <c r="F1384" s="51">
        <f t="shared" si="187"/>
        <v>839</v>
      </c>
      <c r="G1384" s="73" t="s">
        <v>770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141</v>
      </c>
      <c r="D1385" s="51">
        <v>0</v>
      </c>
      <c r="E1385" s="51">
        <v>0</v>
      </c>
      <c r="F1385" s="51">
        <f t="shared" si="187"/>
        <v>840</v>
      </c>
      <c r="G1385" s="73" t="s">
        <v>771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141</v>
      </c>
      <c r="D1386" s="51">
        <v>0</v>
      </c>
      <c r="E1386" s="51">
        <v>0</v>
      </c>
      <c r="F1386" s="51">
        <f t="shared" si="187"/>
        <v>841</v>
      </c>
      <c r="G1386" s="73" t="s">
        <v>772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141</v>
      </c>
      <c r="D1387" s="51">
        <v>0</v>
      </c>
      <c r="E1387" s="51">
        <v>0</v>
      </c>
      <c r="F1387" s="51">
        <f t="shared" si="187"/>
        <v>842</v>
      </c>
      <c r="G1387" s="73" t="s">
        <v>773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141</v>
      </c>
      <c r="D1388" s="51">
        <v>0</v>
      </c>
      <c r="E1388" s="51">
        <v>0</v>
      </c>
      <c r="F1388" s="51">
        <f t="shared" si="187"/>
        <v>843</v>
      </c>
      <c r="G1388" s="73" t="s">
        <v>774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141</v>
      </c>
      <c r="D1389" s="51">
        <v>0</v>
      </c>
      <c r="E1389" s="51">
        <v>0</v>
      </c>
      <c r="F1389" s="51">
        <f t="shared" si="187"/>
        <v>844</v>
      </c>
      <c r="G1389" s="73" t="s">
        <v>775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141</v>
      </c>
      <c r="D1390" s="51">
        <v>0</v>
      </c>
      <c r="E1390" s="51">
        <v>0</v>
      </c>
      <c r="F1390" s="51">
        <f t="shared" si="187"/>
        <v>845</v>
      </c>
      <c r="G1390" s="73" t="s">
        <v>776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141</v>
      </c>
      <c r="D1391" s="51">
        <v>0</v>
      </c>
      <c r="E1391" s="51">
        <v>0</v>
      </c>
      <c r="F1391" s="51">
        <f t="shared" si="187"/>
        <v>846</v>
      </c>
      <c r="G1391" s="73" t="s">
        <v>777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141</v>
      </c>
      <c r="D1392" s="51">
        <v>0</v>
      </c>
      <c r="E1392" s="51">
        <v>0</v>
      </c>
      <c r="F1392" s="51">
        <f t="shared" si="187"/>
        <v>847</v>
      </c>
      <c r="G1392" s="73" t="s">
        <v>778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141</v>
      </c>
      <c r="D1393" s="51">
        <v>0</v>
      </c>
      <c r="E1393" s="51">
        <v>0</v>
      </c>
      <c r="F1393" s="51">
        <f t="shared" si="187"/>
        <v>848</v>
      </c>
      <c r="G1393" s="73" t="s">
        <v>779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142</v>
      </c>
      <c r="D1395" s="51">
        <v>0</v>
      </c>
      <c r="E1395" s="51">
        <v>0</v>
      </c>
      <c r="F1395" s="51">
        <f>F1378+16</f>
        <v>849</v>
      </c>
      <c r="G1395" s="73" t="s">
        <v>764</v>
      </c>
      <c r="H1395" s="73" t="s">
        <v>478</v>
      </c>
      <c r="I1395" s="58" t="str">
        <f xml:space="preserve"> MID(I1378,1,12) &amp; TEXT(MID(I1378,13,2)+1,"00") &amp; "]" &amp; RIGHT(I1378,LEN(I1378)-FIND("]",I1378))</f>
        <v>ChuteStatus[27].b0</v>
      </c>
    </row>
    <row r="1396" spans="1:9" x14ac:dyDescent="0.3">
      <c r="A1396" s="51">
        <v>1</v>
      </c>
      <c r="B1396" s="51"/>
      <c r="C1396" s="51">
        <f>C1395</f>
        <v>142</v>
      </c>
      <c r="D1396" s="51">
        <v>0</v>
      </c>
      <c r="E1396" s="51">
        <v>0</v>
      </c>
      <c r="F1396" s="51">
        <f>F1395+1</f>
        <v>850</v>
      </c>
      <c r="G1396" s="73" t="s">
        <v>765</v>
      </c>
      <c r="H1396" s="73" t="s">
        <v>479</v>
      </c>
      <c r="I1396" s="58" t="str">
        <f xml:space="preserve"> MID(I1395,1,16) &amp; "b1"</f>
        <v>ChuteStatus[27].b1</v>
      </c>
    </row>
    <row r="1397" spans="1:9" x14ac:dyDescent="0.3">
      <c r="A1397" s="51">
        <v>1</v>
      </c>
      <c r="B1397" s="51"/>
      <c r="C1397" s="51">
        <f t="shared" ref="C1397:C1410" si="188">C1396</f>
        <v>142</v>
      </c>
      <c r="D1397" s="51">
        <v>0</v>
      </c>
      <c r="E1397" s="51">
        <v>0</v>
      </c>
      <c r="F1397" s="51">
        <f t="shared" ref="F1397:F1410" si="189">F1396+1</f>
        <v>851</v>
      </c>
      <c r="G1397" s="73" t="s">
        <v>766</v>
      </c>
      <c r="H1397" s="73" t="s">
        <v>480</v>
      </c>
      <c r="I1397" s="58" t="str">
        <f xml:space="preserve"> MID(I1396,1,16) &amp; "b2"</f>
        <v>ChuteStatus[27].b2</v>
      </c>
    </row>
    <row r="1398" spans="1:9" x14ac:dyDescent="0.3">
      <c r="A1398" s="51">
        <v>1</v>
      </c>
      <c r="B1398" s="51"/>
      <c r="C1398" s="51">
        <f t="shared" si="188"/>
        <v>142</v>
      </c>
      <c r="D1398" s="51">
        <v>0</v>
      </c>
      <c r="E1398" s="51">
        <v>0</v>
      </c>
      <c r="F1398" s="51">
        <f t="shared" si="189"/>
        <v>852</v>
      </c>
      <c r="G1398" s="73" t="s">
        <v>767</v>
      </c>
      <c r="H1398" s="73" t="s">
        <v>696</v>
      </c>
      <c r="I1398" s="58" t="str">
        <f xml:space="preserve"> MID(I1397,1,16) &amp; "b3"</f>
        <v>ChuteStatus[27].b3</v>
      </c>
    </row>
    <row r="1399" spans="1:9" x14ac:dyDescent="0.3">
      <c r="A1399" s="51">
        <v>1</v>
      </c>
      <c r="B1399" s="51"/>
      <c r="C1399" s="51">
        <f t="shared" si="188"/>
        <v>142</v>
      </c>
      <c r="D1399" s="51">
        <v>0</v>
      </c>
      <c r="E1399" s="51">
        <v>0</v>
      </c>
      <c r="F1399" s="51">
        <f t="shared" si="189"/>
        <v>853</v>
      </c>
      <c r="G1399" s="73" t="s">
        <v>768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142</v>
      </c>
      <c r="D1400" s="51">
        <v>0</v>
      </c>
      <c r="E1400" s="51">
        <v>0</v>
      </c>
      <c r="F1400" s="51">
        <f t="shared" si="189"/>
        <v>854</v>
      </c>
      <c r="G1400" s="73" t="s">
        <v>769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142</v>
      </c>
      <c r="D1401" s="51">
        <v>0</v>
      </c>
      <c r="E1401" s="51">
        <v>0</v>
      </c>
      <c r="F1401" s="51">
        <f t="shared" si="189"/>
        <v>855</v>
      </c>
      <c r="G1401" s="73" t="s">
        <v>770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142</v>
      </c>
      <c r="D1402" s="51">
        <v>0</v>
      </c>
      <c r="E1402" s="51">
        <v>0</v>
      </c>
      <c r="F1402" s="51">
        <f t="shared" si="189"/>
        <v>856</v>
      </c>
      <c r="G1402" s="73" t="s">
        <v>771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142</v>
      </c>
      <c r="D1403" s="51">
        <v>0</v>
      </c>
      <c r="E1403" s="51">
        <v>0</v>
      </c>
      <c r="F1403" s="51">
        <f t="shared" si="189"/>
        <v>857</v>
      </c>
      <c r="G1403" s="73" t="s">
        <v>772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142</v>
      </c>
      <c r="D1404" s="51">
        <v>0</v>
      </c>
      <c r="E1404" s="51">
        <v>0</v>
      </c>
      <c r="F1404" s="51">
        <f t="shared" si="189"/>
        <v>858</v>
      </c>
      <c r="G1404" s="73" t="s">
        <v>773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142</v>
      </c>
      <c r="D1405" s="51">
        <v>0</v>
      </c>
      <c r="E1405" s="51">
        <v>0</v>
      </c>
      <c r="F1405" s="51">
        <f t="shared" si="189"/>
        <v>859</v>
      </c>
      <c r="G1405" s="73" t="s">
        <v>774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142</v>
      </c>
      <c r="D1406" s="51">
        <v>0</v>
      </c>
      <c r="E1406" s="51">
        <v>0</v>
      </c>
      <c r="F1406" s="51">
        <f t="shared" si="189"/>
        <v>860</v>
      </c>
      <c r="G1406" s="73" t="s">
        <v>775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142</v>
      </c>
      <c r="D1407" s="51">
        <v>0</v>
      </c>
      <c r="E1407" s="51">
        <v>0</v>
      </c>
      <c r="F1407" s="51">
        <f t="shared" si="189"/>
        <v>861</v>
      </c>
      <c r="G1407" s="73" t="s">
        <v>776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142</v>
      </c>
      <c r="D1408" s="51">
        <v>0</v>
      </c>
      <c r="E1408" s="51">
        <v>0</v>
      </c>
      <c r="F1408" s="51">
        <f t="shared" si="189"/>
        <v>862</v>
      </c>
      <c r="G1408" s="73" t="s">
        <v>777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142</v>
      </c>
      <c r="D1409" s="51">
        <v>0</v>
      </c>
      <c r="E1409" s="51">
        <v>0</v>
      </c>
      <c r="F1409" s="51">
        <f t="shared" si="189"/>
        <v>863</v>
      </c>
      <c r="G1409" s="73" t="s">
        <v>778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142</v>
      </c>
      <c r="D1410" s="51">
        <v>0</v>
      </c>
      <c r="E1410" s="51">
        <v>0</v>
      </c>
      <c r="F1410" s="51">
        <f t="shared" si="189"/>
        <v>864</v>
      </c>
      <c r="G1410" s="73" t="s">
        <v>779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143</v>
      </c>
      <c r="D1412" s="51">
        <v>0</v>
      </c>
      <c r="E1412" s="51">
        <v>0</v>
      </c>
      <c r="F1412" s="51">
        <f>F1395+16</f>
        <v>865</v>
      </c>
      <c r="G1412" s="73" t="s">
        <v>764</v>
      </c>
      <c r="H1412" s="73" t="s">
        <v>478</v>
      </c>
      <c r="I1412" s="58" t="str">
        <f xml:space="preserve"> MID(I1395,1,12) &amp; TEXT(MID(I1395,13,2)+1,"00") &amp; "]" &amp; RIGHT(I1395,LEN(I1395)-FIND("]",I1395))</f>
        <v>ChuteStatus[28].b0</v>
      </c>
    </row>
    <row r="1413" spans="1:9" x14ac:dyDescent="0.3">
      <c r="A1413" s="51">
        <v>1</v>
      </c>
      <c r="B1413" s="51"/>
      <c r="C1413" s="51">
        <f>C1412</f>
        <v>143</v>
      </c>
      <c r="D1413" s="51">
        <v>0</v>
      </c>
      <c r="E1413" s="51">
        <v>0</v>
      </c>
      <c r="F1413" s="51">
        <f>F1412+1</f>
        <v>866</v>
      </c>
      <c r="G1413" s="73" t="s">
        <v>765</v>
      </c>
      <c r="H1413" s="73" t="s">
        <v>479</v>
      </c>
      <c r="I1413" s="58" t="str">
        <f xml:space="preserve"> MID(I1412,1,16) &amp; "b1"</f>
        <v>ChuteStatus[28].b1</v>
      </c>
    </row>
    <row r="1414" spans="1:9" x14ac:dyDescent="0.3">
      <c r="A1414" s="51">
        <v>1</v>
      </c>
      <c r="B1414" s="51"/>
      <c r="C1414" s="51">
        <f t="shared" ref="C1414:C1427" si="190">C1413</f>
        <v>143</v>
      </c>
      <c r="D1414" s="51">
        <v>0</v>
      </c>
      <c r="E1414" s="51">
        <v>0</v>
      </c>
      <c r="F1414" s="51">
        <f t="shared" ref="F1414:F1427" si="191">F1413+1</f>
        <v>867</v>
      </c>
      <c r="G1414" s="73" t="s">
        <v>766</v>
      </c>
      <c r="H1414" s="73" t="s">
        <v>480</v>
      </c>
      <c r="I1414" s="58" t="str">
        <f xml:space="preserve"> MID(I1413,1,16) &amp; "b2"</f>
        <v>ChuteStatus[28].b2</v>
      </c>
    </row>
    <row r="1415" spans="1:9" x14ac:dyDescent="0.3">
      <c r="A1415" s="51">
        <v>1</v>
      </c>
      <c r="B1415" s="51"/>
      <c r="C1415" s="51">
        <f t="shared" si="190"/>
        <v>143</v>
      </c>
      <c r="D1415" s="51">
        <v>0</v>
      </c>
      <c r="E1415" s="51">
        <v>0</v>
      </c>
      <c r="F1415" s="51">
        <f t="shared" si="191"/>
        <v>868</v>
      </c>
      <c r="G1415" s="73" t="s">
        <v>767</v>
      </c>
      <c r="H1415" s="73" t="s">
        <v>696</v>
      </c>
      <c r="I1415" s="58" t="str">
        <f xml:space="preserve"> MID(I1414,1,16) &amp; "b3"</f>
        <v>ChuteStatus[28].b3</v>
      </c>
    </row>
    <row r="1416" spans="1:9" x14ac:dyDescent="0.3">
      <c r="A1416" s="51">
        <v>1</v>
      </c>
      <c r="B1416" s="51"/>
      <c r="C1416" s="51">
        <f t="shared" si="190"/>
        <v>143</v>
      </c>
      <c r="D1416" s="51">
        <v>0</v>
      </c>
      <c r="E1416" s="51">
        <v>0</v>
      </c>
      <c r="F1416" s="51">
        <f t="shared" si="191"/>
        <v>869</v>
      </c>
      <c r="G1416" s="73" t="s">
        <v>768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143</v>
      </c>
      <c r="D1417" s="51">
        <v>0</v>
      </c>
      <c r="E1417" s="51">
        <v>0</v>
      </c>
      <c r="F1417" s="51">
        <f t="shared" si="191"/>
        <v>870</v>
      </c>
      <c r="G1417" s="73" t="s">
        <v>769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143</v>
      </c>
      <c r="D1418" s="51">
        <v>0</v>
      </c>
      <c r="E1418" s="51">
        <v>0</v>
      </c>
      <c r="F1418" s="51">
        <f t="shared" si="191"/>
        <v>871</v>
      </c>
      <c r="G1418" s="73" t="s">
        <v>770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143</v>
      </c>
      <c r="D1419" s="51">
        <v>0</v>
      </c>
      <c r="E1419" s="51">
        <v>0</v>
      </c>
      <c r="F1419" s="51">
        <f t="shared" si="191"/>
        <v>872</v>
      </c>
      <c r="G1419" s="73" t="s">
        <v>771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143</v>
      </c>
      <c r="D1420" s="51">
        <v>0</v>
      </c>
      <c r="E1420" s="51">
        <v>0</v>
      </c>
      <c r="F1420" s="51">
        <f t="shared" si="191"/>
        <v>873</v>
      </c>
      <c r="G1420" s="73" t="s">
        <v>772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143</v>
      </c>
      <c r="D1421" s="51">
        <v>0</v>
      </c>
      <c r="E1421" s="51">
        <v>0</v>
      </c>
      <c r="F1421" s="51">
        <f t="shared" si="191"/>
        <v>874</v>
      </c>
      <c r="G1421" s="73" t="s">
        <v>773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143</v>
      </c>
      <c r="D1422" s="51">
        <v>0</v>
      </c>
      <c r="E1422" s="51">
        <v>0</v>
      </c>
      <c r="F1422" s="51">
        <f t="shared" si="191"/>
        <v>875</v>
      </c>
      <c r="G1422" s="73" t="s">
        <v>774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143</v>
      </c>
      <c r="D1423" s="51">
        <v>0</v>
      </c>
      <c r="E1423" s="51">
        <v>0</v>
      </c>
      <c r="F1423" s="51">
        <f t="shared" si="191"/>
        <v>876</v>
      </c>
      <c r="G1423" s="73" t="s">
        <v>775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143</v>
      </c>
      <c r="D1424" s="51">
        <v>0</v>
      </c>
      <c r="E1424" s="51">
        <v>0</v>
      </c>
      <c r="F1424" s="51">
        <f t="shared" si="191"/>
        <v>877</v>
      </c>
      <c r="G1424" s="73" t="s">
        <v>776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143</v>
      </c>
      <c r="D1425" s="51">
        <v>0</v>
      </c>
      <c r="E1425" s="51">
        <v>0</v>
      </c>
      <c r="F1425" s="51">
        <f t="shared" si="191"/>
        <v>878</v>
      </c>
      <c r="G1425" s="73" t="s">
        <v>777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143</v>
      </c>
      <c r="D1426" s="51">
        <v>0</v>
      </c>
      <c r="E1426" s="51">
        <v>0</v>
      </c>
      <c r="F1426" s="51">
        <f t="shared" si="191"/>
        <v>879</v>
      </c>
      <c r="G1426" s="73" t="s">
        <v>778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143</v>
      </c>
      <c r="D1427" s="51">
        <v>0</v>
      </c>
      <c r="E1427" s="51">
        <v>0</v>
      </c>
      <c r="F1427" s="51">
        <f t="shared" si="191"/>
        <v>880</v>
      </c>
      <c r="G1427" s="73" t="s">
        <v>779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144</v>
      </c>
      <c r="D1429" s="51">
        <v>0</v>
      </c>
      <c r="E1429" s="51">
        <v>0</v>
      </c>
      <c r="F1429" s="51">
        <f>F1412+16</f>
        <v>881</v>
      </c>
      <c r="G1429" s="73" t="s">
        <v>764</v>
      </c>
      <c r="H1429" s="73" t="s">
        <v>478</v>
      </c>
      <c r="I1429" s="58" t="str">
        <f xml:space="preserve"> MID(I1412,1,12) &amp; TEXT(MID(I1412,13,2)+1,"00") &amp; "]" &amp; RIGHT(I1412,LEN(I1412)-FIND("]",I1412))</f>
        <v>ChuteStatus[29].b0</v>
      </c>
    </row>
    <row r="1430" spans="1:9" x14ac:dyDescent="0.3">
      <c r="A1430" s="51">
        <v>1</v>
      </c>
      <c r="B1430" s="51"/>
      <c r="C1430" s="51">
        <f>C1429</f>
        <v>144</v>
      </c>
      <c r="D1430" s="51">
        <v>0</v>
      </c>
      <c r="E1430" s="51">
        <v>0</v>
      </c>
      <c r="F1430" s="51">
        <f>F1429+1</f>
        <v>882</v>
      </c>
      <c r="G1430" s="73" t="s">
        <v>765</v>
      </c>
      <c r="H1430" s="73" t="s">
        <v>479</v>
      </c>
      <c r="I1430" s="58" t="str">
        <f xml:space="preserve"> MID(I1429,1,16) &amp; "b1"</f>
        <v>ChuteStatus[29].b1</v>
      </c>
    </row>
    <row r="1431" spans="1:9" x14ac:dyDescent="0.3">
      <c r="A1431" s="51">
        <v>1</v>
      </c>
      <c r="B1431" s="51"/>
      <c r="C1431" s="51">
        <f t="shared" ref="C1431:C1444" si="192">C1430</f>
        <v>144</v>
      </c>
      <c r="D1431" s="51">
        <v>0</v>
      </c>
      <c r="E1431" s="51">
        <v>0</v>
      </c>
      <c r="F1431" s="51">
        <f t="shared" ref="F1431:F1444" si="193">F1430+1</f>
        <v>883</v>
      </c>
      <c r="G1431" s="73" t="s">
        <v>766</v>
      </c>
      <c r="H1431" s="73" t="s">
        <v>480</v>
      </c>
      <c r="I1431" s="58" t="str">
        <f xml:space="preserve"> MID(I1430,1,16) &amp; "b2"</f>
        <v>ChuteStatus[29].b2</v>
      </c>
    </row>
    <row r="1432" spans="1:9" x14ac:dyDescent="0.3">
      <c r="A1432" s="51">
        <v>1</v>
      </c>
      <c r="B1432" s="51"/>
      <c r="C1432" s="51">
        <f t="shared" si="192"/>
        <v>144</v>
      </c>
      <c r="D1432" s="51">
        <v>0</v>
      </c>
      <c r="E1432" s="51">
        <v>0</v>
      </c>
      <c r="F1432" s="51">
        <f t="shared" si="193"/>
        <v>884</v>
      </c>
      <c r="G1432" s="73" t="s">
        <v>767</v>
      </c>
      <c r="H1432" s="73" t="s">
        <v>696</v>
      </c>
      <c r="I1432" s="58" t="str">
        <f xml:space="preserve"> MID(I1431,1,16) &amp; "b3"</f>
        <v>ChuteStatus[29].b3</v>
      </c>
    </row>
    <row r="1433" spans="1:9" x14ac:dyDescent="0.3">
      <c r="A1433" s="51">
        <v>1</v>
      </c>
      <c r="B1433" s="51"/>
      <c r="C1433" s="51">
        <f t="shared" si="192"/>
        <v>144</v>
      </c>
      <c r="D1433" s="51">
        <v>0</v>
      </c>
      <c r="E1433" s="51">
        <v>0</v>
      </c>
      <c r="F1433" s="51">
        <f t="shared" si="193"/>
        <v>885</v>
      </c>
      <c r="G1433" s="73" t="s">
        <v>768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144</v>
      </c>
      <c r="D1434" s="51">
        <v>0</v>
      </c>
      <c r="E1434" s="51">
        <v>0</v>
      </c>
      <c r="F1434" s="51">
        <f t="shared" si="193"/>
        <v>886</v>
      </c>
      <c r="G1434" s="73" t="s">
        <v>769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144</v>
      </c>
      <c r="D1435" s="51">
        <v>0</v>
      </c>
      <c r="E1435" s="51">
        <v>0</v>
      </c>
      <c r="F1435" s="51">
        <f t="shared" si="193"/>
        <v>887</v>
      </c>
      <c r="G1435" s="73" t="s">
        <v>770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144</v>
      </c>
      <c r="D1436" s="51">
        <v>0</v>
      </c>
      <c r="E1436" s="51">
        <v>0</v>
      </c>
      <c r="F1436" s="51">
        <f t="shared" si="193"/>
        <v>888</v>
      </c>
      <c r="G1436" s="73" t="s">
        <v>771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144</v>
      </c>
      <c r="D1437" s="51">
        <v>0</v>
      </c>
      <c r="E1437" s="51">
        <v>0</v>
      </c>
      <c r="F1437" s="51">
        <f t="shared" si="193"/>
        <v>889</v>
      </c>
      <c r="G1437" s="73" t="s">
        <v>772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144</v>
      </c>
      <c r="D1438" s="51">
        <v>0</v>
      </c>
      <c r="E1438" s="51">
        <v>0</v>
      </c>
      <c r="F1438" s="51">
        <f t="shared" si="193"/>
        <v>890</v>
      </c>
      <c r="G1438" s="73" t="s">
        <v>773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144</v>
      </c>
      <c r="D1439" s="51">
        <v>0</v>
      </c>
      <c r="E1439" s="51">
        <v>0</v>
      </c>
      <c r="F1439" s="51">
        <f t="shared" si="193"/>
        <v>891</v>
      </c>
      <c r="G1439" s="73" t="s">
        <v>774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144</v>
      </c>
      <c r="D1440" s="51">
        <v>0</v>
      </c>
      <c r="E1440" s="51">
        <v>0</v>
      </c>
      <c r="F1440" s="51">
        <f t="shared" si="193"/>
        <v>892</v>
      </c>
      <c r="G1440" s="73" t="s">
        <v>775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144</v>
      </c>
      <c r="D1441" s="51">
        <v>0</v>
      </c>
      <c r="E1441" s="51">
        <v>0</v>
      </c>
      <c r="F1441" s="51">
        <f t="shared" si="193"/>
        <v>893</v>
      </c>
      <c r="G1441" s="73" t="s">
        <v>776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144</v>
      </c>
      <c r="D1442" s="51">
        <v>0</v>
      </c>
      <c r="E1442" s="51">
        <v>0</v>
      </c>
      <c r="F1442" s="51">
        <f t="shared" si="193"/>
        <v>894</v>
      </c>
      <c r="G1442" s="73" t="s">
        <v>777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144</v>
      </c>
      <c r="D1443" s="51">
        <v>0</v>
      </c>
      <c r="E1443" s="51">
        <v>0</v>
      </c>
      <c r="F1443" s="51">
        <f t="shared" si="193"/>
        <v>895</v>
      </c>
      <c r="G1443" s="73" t="s">
        <v>778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144</v>
      </c>
      <c r="D1444" s="51">
        <v>0</v>
      </c>
      <c r="E1444" s="51">
        <v>0</v>
      </c>
      <c r="F1444" s="51">
        <f t="shared" si="193"/>
        <v>896</v>
      </c>
      <c r="G1444" s="73" t="s">
        <v>779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145</v>
      </c>
      <c r="D1446" s="51">
        <v>0</v>
      </c>
      <c r="E1446" s="51">
        <v>0</v>
      </c>
      <c r="F1446" s="51">
        <f>F1429+16</f>
        <v>897</v>
      </c>
      <c r="G1446" s="73" t="s">
        <v>764</v>
      </c>
      <c r="H1446" s="73" t="s">
        <v>478</v>
      </c>
      <c r="I1446" s="58" t="str">
        <f xml:space="preserve"> MID(I1429,1,12) &amp; TEXT(MID(I1429,13,2)+1,"00") &amp; "]" &amp; RIGHT(I1429,LEN(I1429)-FIND("]",I1429))</f>
        <v>ChuteStatus[30].b0</v>
      </c>
    </row>
    <row r="1447" spans="1:9" x14ac:dyDescent="0.3">
      <c r="A1447" s="51">
        <v>1</v>
      </c>
      <c r="B1447" s="51"/>
      <c r="C1447" s="51">
        <f>C1446</f>
        <v>145</v>
      </c>
      <c r="D1447" s="51">
        <v>0</v>
      </c>
      <c r="E1447" s="51">
        <v>0</v>
      </c>
      <c r="F1447" s="51">
        <f>F1446+1</f>
        <v>898</v>
      </c>
      <c r="G1447" s="73" t="s">
        <v>765</v>
      </c>
      <c r="H1447" s="73" t="s">
        <v>479</v>
      </c>
      <c r="I1447" s="58" t="str">
        <f xml:space="preserve"> MID(I1446,1,16) &amp; "b1"</f>
        <v>ChuteStatus[30].b1</v>
      </c>
    </row>
    <row r="1448" spans="1:9" x14ac:dyDescent="0.3">
      <c r="A1448" s="51">
        <v>1</v>
      </c>
      <c r="B1448" s="51"/>
      <c r="C1448" s="51">
        <f t="shared" ref="C1448:C1461" si="194">C1447</f>
        <v>145</v>
      </c>
      <c r="D1448" s="51">
        <v>0</v>
      </c>
      <c r="E1448" s="51">
        <v>0</v>
      </c>
      <c r="F1448" s="51">
        <f t="shared" ref="F1448:F1461" si="195">F1447+1</f>
        <v>899</v>
      </c>
      <c r="G1448" s="73" t="s">
        <v>766</v>
      </c>
      <c r="H1448" s="73" t="s">
        <v>480</v>
      </c>
      <c r="I1448" s="58" t="str">
        <f xml:space="preserve"> MID(I1447,1,16) &amp; "b2"</f>
        <v>ChuteStatus[30].b2</v>
      </c>
    </row>
    <row r="1449" spans="1:9" x14ac:dyDescent="0.3">
      <c r="A1449" s="51">
        <v>1</v>
      </c>
      <c r="B1449" s="51"/>
      <c r="C1449" s="51">
        <f t="shared" si="194"/>
        <v>145</v>
      </c>
      <c r="D1449" s="51">
        <v>0</v>
      </c>
      <c r="E1449" s="51">
        <v>0</v>
      </c>
      <c r="F1449" s="51">
        <f t="shared" si="195"/>
        <v>900</v>
      </c>
      <c r="G1449" s="73" t="s">
        <v>767</v>
      </c>
      <c r="H1449" s="73" t="s">
        <v>696</v>
      </c>
      <c r="I1449" s="58" t="str">
        <f xml:space="preserve"> MID(I1448,1,16) &amp; "b3"</f>
        <v>ChuteStatus[30].b3</v>
      </c>
    </row>
    <row r="1450" spans="1:9" x14ac:dyDescent="0.3">
      <c r="A1450" s="51">
        <v>1</v>
      </c>
      <c r="B1450" s="51"/>
      <c r="C1450" s="51">
        <f t="shared" si="194"/>
        <v>145</v>
      </c>
      <c r="D1450" s="51">
        <v>0</v>
      </c>
      <c r="E1450" s="51">
        <v>0</v>
      </c>
      <c r="F1450" s="51">
        <f t="shared" si="195"/>
        <v>901</v>
      </c>
      <c r="G1450" s="73" t="s">
        <v>768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145</v>
      </c>
      <c r="D1451" s="51">
        <v>0</v>
      </c>
      <c r="E1451" s="51">
        <v>0</v>
      </c>
      <c r="F1451" s="51">
        <f t="shared" si="195"/>
        <v>902</v>
      </c>
      <c r="G1451" s="73" t="s">
        <v>769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145</v>
      </c>
      <c r="D1452" s="51">
        <v>0</v>
      </c>
      <c r="E1452" s="51">
        <v>0</v>
      </c>
      <c r="F1452" s="51">
        <f t="shared" si="195"/>
        <v>903</v>
      </c>
      <c r="G1452" s="73" t="s">
        <v>770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145</v>
      </c>
      <c r="D1453" s="51">
        <v>0</v>
      </c>
      <c r="E1453" s="51">
        <v>0</v>
      </c>
      <c r="F1453" s="51">
        <f t="shared" si="195"/>
        <v>904</v>
      </c>
      <c r="G1453" s="73" t="s">
        <v>771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145</v>
      </c>
      <c r="D1454" s="51">
        <v>0</v>
      </c>
      <c r="E1454" s="51">
        <v>0</v>
      </c>
      <c r="F1454" s="51">
        <f t="shared" si="195"/>
        <v>905</v>
      </c>
      <c r="G1454" s="73" t="s">
        <v>772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145</v>
      </c>
      <c r="D1455" s="51">
        <v>0</v>
      </c>
      <c r="E1455" s="51">
        <v>0</v>
      </c>
      <c r="F1455" s="51">
        <f t="shared" si="195"/>
        <v>906</v>
      </c>
      <c r="G1455" s="73" t="s">
        <v>773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145</v>
      </c>
      <c r="D1456" s="51">
        <v>0</v>
      </c>
      <c r="E1456" s="51">
        <v>0</v>
      </c>
      <c r="F1456" s="51">
        <f t="shared" si="195"/>
        <v>907</v>
      </c>
      <c r="G1456" s="73" t="s">
        <v>774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145</v>
      </c>
      <c r="D1457" s="51">
        <v>0</v>
      </c>
      <c r="E1457" s="51">
        <v>0</v>
      </c>
      <c r="F1457" s="51">
        <f t="shared" si="195"/>
        <v>908</v>
      </c>
      <c r="G1457" s="73" t="s">
        <v>775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145</v>
      </c>
      <c r="D1458" s="51">
        <v>0</v>
      </c>
      <c r="E1458" s="51">
        <v>0</v>
      </c>
      <c r="F1458" s="51">
        <f t="shared" si="195"/>
        <v>909</v>
      </c>
      <c r="G1458" s="73" t="s">
        <v>776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145</v>
      </c>
      <c r="D1459" s="51">
        <v>0</v>
      </c>
      <c r="E1459" s="51">
        <v>0</v>
      </c>
      <c r="F1459" s="51">
        <f t="shared" si="195"/>
        <v>910</v>
      </c>
      <c r="G1459" s="73" t="s">
        <v>777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145</v>
      </c>
      <c r="D1460" s="51">
        <v>0</v>
      </c>
      <c r="E1460" s="51">
        <v>0</v>
      </c>
      <c r="F1460" s="51">
        <f t="shared" si="195"/>
        <v>911</v>
      </c>
      <c r="G1460" s="73" t="s">
        <v>778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145</v>
      </c>
      <c r="D1461" s="51">
        <v>0</v>
      </c>
      <c r="E1461" s="51">
        <v>0</v>
      </c>
      <c r="F1461" s="51">
        <f t="shared" si="195"/>
        <v>912</v>
      </c>
      <c r="G1461" s="73" t="s">
        <v>779</v>
      </c>
      <c r="H1461" s="51"/>
      <c r="I1461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23" sqref="E23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967</v>
      </c>
      <c r="C1" s="55" t="s">
        <v>966</v>
      </c>
      <c r="D1" s="55" t="s">
        <v>968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803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804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1391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800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802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801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805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806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807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808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809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810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835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836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840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837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838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839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00"/>
  <sheetViews>
    <sheetView tabSelected="1" workbookViewId="0">
      <selection activeCell="D20" sqref="D20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475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380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381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382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383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384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792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405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964</v>
      </c>
      <c r="I14" s="55" t="s">
        <v>965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406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407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408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409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410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411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919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920</v>
      </c>
      <c r="I22" s="55" t="s">
        <v>895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921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412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413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414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396</v>
      </c>
      <c r="I29" s="36" t="s">
        <v>385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472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397</v>
      </c>
      <c r="I30" s="36" t="s">
        <v>392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474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398</v>
      </c>
      <c r="I31" s="36" t="s">
        <v>386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473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399</v>
      </c>
      <c r="I32" s="36" t="s">
        <v>395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400</v>
      </c>
      <c r="I33" s="36" t="s">
        <v>391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401</v>
      </c>
      <c r="I34" s="36" t="s">
        <v>388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402</v>
      </c>
      <c r="I35" s="36" t="s">
        <v>394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403</v>
      </c>
      <c r="I36" s="36" t="s">
        <v>390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404</v>
      </c>
      <c r="I37" s="36" t="s">
        <v>387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0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951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952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955</v>
      </c>
      <c r="J70" s="55" t="s">
        <v>83</v>
      </c>
      <c r="L70" s="3">
        <v>0</v>
      </c>
      <c r="M70" s="3">
        <v>5</v>
      </c>
      <c r="N70" s="3">
        <v>0</v>
      </c>
    </row>
    <row r="72" spans="1:15" x14ac:dyDescent="0.3">
      <c r="A72" s="1">
        <v>1</v>
      </c>
      <c r="B72" s="3">
        <v>481</v>
      </c>
      <c r="E72" s="3">
        <v>1</v>
      </c>
      <c r="F72" s="3">
        <v>0</v>
      </c>
      <c r="G72" s="20" t="s">
        <v>94</v>
      </c>
      <c r="I72" s="21" t="s">
        <v>101</v>
      </c>
      <c r="J72" s="20" t="s">
        <v>93</v>
      </c>
      <c r="K72" s="20">
        <v>105</v>
      </c>
      <c r="L72" s="3">
        <v>0</v>
      </c>
      <c r="M72" s="3">
        <v>4</v>
      </c>
      <c r="N72" s="3">
        <v>1</v>
      </c>
      <c r="O72" s="3">
        <v>0</v>
      </c>
    </row>
    <row r="73" spans="1:15" x14ac:dyDescent="0.3">
      <c r="A73" s="1">
        <v>1</v>
      </c>
      <c r="B73" s="3">
        <f>B72+1</f>
        <v>482</v>
      </c>
      <c r="E73" s="3">
        <v>1</v>
      </c>
      <c r="F73" s="3">
        <v>0</v>
      </c>
      <c r="G73" s="20" t="s">
        <v>95</v>
      </c>
      <c r="I73" s="20" t="s">
        <v>102</v>
      </c>
      <c r="J73" s="20" t="s">
        <v>93</v>
      </c>
      <c r="K73" s="20">
        <v>104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 t="shared" ref="B74:B81" si="1">B73+1</f>
        <v>483</v>
      </c>
      <c r="E74" s="3">
        <v>1</v>
      </c>
      <c r="F74" s="3">
        <v>0</v>
      </c>
      <c r="G74" s="20" t="s">
        <v>96</v>
      </c>
      <c r="I74" s="20" t="s">
        <v>103</v>
      </c>
      <c r="J74" s="20" t="s">
        <v>93</v>
      </c>
      <c r="K74" s="20">
        <v>103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si="1"/>
        <v>484</v>
      </c>
      <c r="E75" s="3">
        <v>1</v>
      </c>
      <c r="F75" s="3">
        <v>0</v>
      </c>
      <c r="G75" s="20" t="s">
        <v>97</v>
      </c>
      <c r="I75" s="20" t="s">
        <v>104</v>
      </c>
      <c r="J75" s="20" t="s">
        <v>93</v>
      </c>
      <c r="K75" s="20">
        <v>102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485</v>
      </c>
      <c r="E76" s="3">
        <v>1</v>
      </c>
      <c r="F76" s="3">
        <v>0</v>
      </c>
      <c r="G76" s="20" t="s">
        <v>88</v>
      </c>
      <c r="I76" s="20" t="s">
        <v>105</v>
      </c>
      <c r="J76" s="20" t="s">
        <v>93</v>
      </c>
      <c r="K76" s="20">
        <v>101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486</v>
      </c>
      <c r="E77" s="3">
        <v>1</v>
      </c>
      <c r="F77" s="3">
        <v>0</v>
      </c>
      <c r="G77" s="24" t="s">
        <v>255</v>
      </c>
      <c r="I77" s="24" t="s">
        <v>256</v>
      </c>
      <c r="J77" s="20" t="s">
        <v>93</v>
      </c>
      <c r="K77" s="20">
        <v>110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>B77+1</f>
        <v>487</v>
      </c>
      <c r="E78" s="3">
        <v>1</v>
      </c>
      <c r="F78" s="3">
        <v>0</v>
      </c>
      <c r="G78" s="20" t="s">
        <v>98</v>
      </c>
      <c r="I78" s="20" t="s">
        <v>106</v>
      </c>
      <c r="J78" s="20" t="s">
        <v>93</v>
      </c>
      <c r="K78" s="20">
        <v>108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 t="shared" si="1"/>
        <v>488</v>
      </c>
      <c r="E79" s="3">
        <v>1</v>
      </c>
      <c r="F79" s="3">
        <v>0</v>
      </c>
      <c r="G79" s="20" t="s">
        <v>89</v>
      </c>
      <c r="I79" s="20" t="s">
        <v>106</v>
      </c>
      <c r="J79" s="20" t="s">
        <v>93</v>
      </c>
      <c r="K79" s="20">
        <v>109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489</v>
      </c>
      <c r="E80" s="3">
        <v>1</v>
      </c>
      <c r="F80" s="3">
        <v>0</v>
      </c>
      <c r="G80" s="20" t="s">
        <v>99</v>
      </c>
      <c r="I80" s="20" t="s">
        <v>107</v>
      </c>
      <c r="J80" s="20" t="s">
        <v>93</v>
      </c>
      <c r="K80" s="20">
        <v>107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490</v>
      </c>
      <c r="E81" s="3">
        <v>1</v>
      </c>
      <c r="F81" s="3">
        <v>0</v>
      </c>
      <c r="G81" s="55" t="s">
        <v>799</v>
      </c>
      <c r="I81" s="20" t="s">
        <v>108</v>
      </c>
      <c r="J81" s="20" t="s">
        <v>93</v>
      </c>
      <c r="K81" s="20">
        <v>106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G82" s="14"/>
      <c r="I82" s="14"/>
      <c r="J82" s="14"/>
      <c r="K82" s="14"/>
    </row>
    <row r="83" spans="1:15" x14ac:dyDescent="0.3">
      <c r="A83" s="1">
        <v>1</v>
      </c>
      <c r="B83" s="3">
        <f>B72+16</f>
        <v>497</v>
      </c>
      <c r="E83" s="3">
        <v>1</v>
      </c>
      <c r="F83" s="3">
        <v>0</v>
      </c>
      <c r="G83" s="20" t="s">
        <v>94</v>
      </c>
      <c r="I83" s="20" t="s">
        <v>112</v>
      </c>
      <c r="J83" s="20" t="s">
        <v>109</v>
      </c>
      <c r="K83" s="20">
        <v>105</v>
      </c>
      <c r="L83" s="3">
        <v>0</v>
      </c>
      <c r="M83" s="3">
        <v>4</v>
      </c>
      <c r="N83" s="3">
        <v>2</v>
      </c>
      <c r="O83" s="3">
        <v>0</v>
      </c>
    </row>
    <row r="84" spans="1:15" x14ac:dyDescent="0.3">
      <c r="A84" s="1">
        <v>1</v>
      </c>
      <c r="B84" s="3">
        <f>B83+1</f>
        <v>498</v>
      </c>
      <c r="E84" s="3">
        <v>1</v>
      </c>
      <c r="F84" s="3">
        <v>0</v>
      </c>
      <c r="G84" s="20" t="s">
        <v>95</v>
      </c>
      <c r="I84" s="20" t="s">
        <v>113</v>
      </c>
      <c r="J84" s="20" t="s">
        <v>109</v>
      </c>
      <c r="K84" s="20">
        <v>104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 t="shared" ref="B85:B92" si="2">B84+1</f>
        <v>499</v>
      </c>
      <c r="E85" s="3">
        <v>1</v>
      </c>
      <c r="F85" s="3">
        <v>0</v>
      </c>
      <c r="G85" s="20" t="s">
        <v>96</v>
      </c>
      <c r="I85" s="20" t="s">
        <v>114</v>
      </c>
      <c r="J85" s="20" t="s">
        <v>109</v>
      </c>
      <c r="K85" s="20">
        <v>103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si="2"/>
        <v>500</v>
      </c>
      <c r="E86" s="3">
        <v>1</v>
      </c>
      <c r="F86" s="3">
        <v>0</v>
      </c>
      <c r="G86" s="20" t="s">
        <v>97</v>
      </c>
      <c r="I86" s="20" t="s">
        <v>115</v>
      </c>
      <c r="J86" s="20" t="s">
        <v>109</v>
      </c>
      <c r="K86" s="20">
        <v>102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501</v>
      </c>
      <c r="E87" s="3">
        <v>1</v>
      </c>
      <c r="F87" s="3">
        <v>0</v>
      </c>
      <c r="G87" s="20" t="s">
        <v>88</v>
      </c>
      <c r="I87" s="20" t="s">
        <v>116</v>
      </c>
      <c r="J87" s="20" t="s">
        <v>109</v>
      </c>
      <c r="K87" s="20">
        <v>101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502</v>
      </c>
      <c r="E88" s="3">
        <v>1</v>
      </c>
      <c r="F88" s="3">
        <v>0</v>
      </c>
      <c r="G88" s="24" t="s">
        <v>255</v>
      </c>
      <c r="I88" s="24" t="s">
        <v>257</v>
      </c>
      <c r="J88" s="24" t="s">
        <v>109</v>
      </c>
      <c r="K88" s="20">
        <v>110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>B88+1</f>
        <v>503</v>
      </c>
      <c r="E89" s="3">
        <v>1</v>
      </c>
      <c r="F89" s="3">
        <v>0</v>
      </c>
      <c r="G89" s="20" t="s">
        <v>98</v>
      </c>
      <c r="I89" s="20" t="s">
        <v>117</v>
      </c>
      <c r="J89" s="20" t="s">
        <v>109</v>
      </c>
      <c r="K89" s="20">
        <v>108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 t="shared" si="2"/>
        <v>504</v>
      </c>
      <c r="E90" s="3">
        <v>1</v>
      </c>
      <c r="F90" s="3">
        <v>0</v>
      </c>
      <c r="G90" s="20" t="s">
        <v>89</v>
      </c>
      <c r="I90" s="20" t="s">
        <v>117</v>
      </c>
      <c r="J90" s="20" t="s">
        <v>109</v>
      </c>
      <c r="K90" s="20">
        <v>109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505</v>
      </c>
      <c r="E91" s="3">
        <v>1</v>
      </c>
      <c r="F91" s="3">
        <v>0</v>
      </c>
      <c r="G91" s="20" t="s">
        <v>99</v>
      </c>
      <c r="I91" s="20" t="s">
        <v>118</v>
      </c>
      <c r="J91" s="20" t="s">
        <v>109</v>
      </c>
      <c r="K91" s="20">
        <v>107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506</v>
      </c>
      <c r="E92" s="3">
        <v>1</v>
      </c>
      <c r="F92" s="3">
        <v>0</v>
      </c>
      <c r="G92" s="55" t="s">
        <v>799</v>
      </c>
      <c r="I92" s="20" t="s">
        <v>119</v>
      </c>
      <c r="J92" s="20" t="s">
        <v>109</v>
      </c>
      <c r="K92" s="20">
        <v>106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G93" s="14"/>
      <c r="I93" s="59"/>
      <c r="J93" s="14"/>
      <c r="K93" s="14"/>
    </row>
    <row r="94" spans="1:15" x14ac:dyDescent="0.3">
      <c r="A94" s="1">
        <v>1</v>
      </c>
      <c r="B94" s="3">
        <f>B83+16</f>
        <v>513</v>
      </c>
      <c r="E94" s="3">
        <v>1</v>
      </c>
      <c r="F94" s="3">
        <v>0</v>
      </c>
      <c r="G94" s="20" t="s">
        <v>94</v>
      </c>
      <c r="I94" s="20" t="s">
        <v>120</v>
      </c>
      <c r="J94" s="20" t="s">
        <v>110</v>
      </c>
      <c r="K94" s="20">
        <v>105</v>
      </c>
      <c r="L94" s="3">
        <v>0</v>
      </c>
      <c r="M94" s="3">
        <v>4</v>
      </c>
      <c r="N94" s="3">
        <v>3</v>
      </c>
      <c r="O94" s="3">
        <v>0</v>
      </c>
    </row>
    <row r="95" spans="1:15" x14ac:dyDescent="0.3">
      <c r="A95" s="1">
        <v>1</v>
      </c>
      <c r="B95" s="3">
        <f>B94+1</f>
        <v>514</v>
      </c>
      <c r="E95" s="3">
        <v>1</v>
      </c>
      <c r="F95" s="3">
        <v>0</v>
      </c>
      <c r="G95" s="20" t="s">
        <v>95</v>
      </c>
      <c r="I95" s="20" t="s">
        <v>121</v>
      </c>
      <c r="J95" s="20" t="s">
        <v>110</v>
      </c>
      <c r="K95" s="20">
        <v>104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 t="shared" ref="B96:B103" si="3">B95+1</f>
        <v>515</v>
      </c>
      <c r="E96" s="3">
        <v>1</v>
      </c>
      <c r="F96" s="3">
        <v>0</v>
      </c>
      <c r="G96" s="20" t="s">
        <v>96</v>
      </c>
      <c r="I96" s="20" t="s">
        <v>122</v>
      </c>
      <c r="J96" s="20" t="s">
        <v>110</v>
      </c>
      <c r="K96" s="20">
        <v>103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si="3"/>
        <v>516</v>
      </c>
      <c r="E97" s="3">
        <v>1</v>
      </c>
      <c r="F97" s="3">
        <v>0</v>
      </c>
      <c r="G97" s="20" t="s">
        <v>97</v>
      </c>
      <c r="I97" s="20" t="s">
        <v>123</v>
      </c>
      <c r="J97" s="20" t="s">
        <v>110</v>
      </c>
      <c r="K97" s="20">
        <v>102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517</v>
      </c>
      <c r="E98" s="3">
        <v>1</v>
      </c>
      <c r="F98" s="3">
        <v>0</v>
      </c>
      <c r="G98" s="20" t="s">
        <v>88</v>
      </c>
      <c r="I98" s="20" t="s">
        <v>124</v>
      </c>
      <c r="J98" s="20" t="s">
        <v>110</v>
      </c>
      <c r="K98" s="20">
        <v>101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518</v>
      </c>
      <c r="E99" s="3">
        <v>1</v>
      </c>
      <c r="F99" s="3">
        <v>0</v>
      </c>
      <c r="G99" s="24" t="s">
        <v>255</v>
      </c>
      <c r="I99" s="24" t="s">
        <v>258</v>
      </c>
      <c r="J99" s="24" t="s">
        <v>110</v>
      </c>
      <c r="K99" s="20">
        <v>110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>B99+1</f>
        <v>519</v>
      </c>
      <c r="E100" s="3">
        <v>1</v>
      </c>
      <c r="F100" s="3">
        <v>0</v>
      </c>
      <c r="G100" s="20" t="s">
        <v>98</v>
      </c>
      <c r="I100" s="20" t="s">
        <v>125</v>
      </c>
      <c r="J100" s="20" t="s">
        <v>110</v>
      </c>
      <c r="K100" s="20">
        <v>108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 t="shared" si="3"/>
        <v>520</v>
      </c>
      <c r="E101" s="3">
        <v>1</v>
      </c>
      <c r="F101" s="3">
        <v>0</v>
      </c>
      <c r="G101" s="20" t="s">
        <v>89</v>
      </c>
      <c r="I101" s="20" t="s">
        <v>125</v>
      </c>
      <c r="J101" s="20" t="s">
        <v>110</v>
      </c>
      <c r="K101" s="20">
        <v>109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521</v>
      </c>
      <c r="E102" s="3">
        <v>1</v>
      </c>
      <c r="F102" s="3">
        <v>0</v>
      </c>
      <c r="G102" s="20" t="s">
        <v>99</v>
      </c>
      <c r="I102" s="20" t="s">
        <v>126</v>
      </c>
      <c r="J102" s="20" t="s">
        <v>110</v>
      </c>
      <c r="K102" s="20">
        <v>107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522</v>
      </c>
      <c r="E103" s="3">
        <v>1</v>
      </c>
      <c r="F103" s="3">
        <v>0</v>
      </c>
      <c r="G103" s="55" t="s">
        <v>799</v>
      </c>
      <c r="I103" s="20" t="s">
        <v>127</v>
      </c>
      <c r="J103" s="20" t="s">
        <v>110</v>
      </c>
      <c r="K103" s="20">
        <v>106</v>
      </c>
      <c r="L103" s="3">
        <v>0</v>
      </c>
      <c r="M103" s="3">
        <v>4</v>
      </c>
      <c r="N103" s="3">
        <v>3</v>
      </c>
      <c r="O103" s="3">
        <v>0</v>
      </c>
    </row>
    <row r="105" spans="1:15" x14ac:dyDescent="0.3">
      <c r="A105" s="1">
        <v>1</v>
      </c>
      <c r="B105" s="3">
        <f>B94+16</f>
        <v>529</v>
      </c>
      <c r="E105" s="3">
        <v>1</v>
      </c>
      <c r="F105" s="3">
        <v>0</v>
      </c>
      <c r="G105" s="20" t="s">
        <v>94</v>
      </c>
      <c r="I105" s="20" t="s">
        <v>128</v>
      </c>
      <c r="J105" s="20" t="s">
        <v>111</v>
      </c>
      <c r="K105" s="20">
        <v>105</v>
      </c>
      <c r="L105" s="3">
        <v>0</v>
      </c>
      <c r="M105" s="3">
        <v>4</v>
      </c>
      <c r="N105" s="3">
        <v>4</v>
      </c>
      <c r="O105" s="3">
        <v>0</v>
      </c>
    </row>
    <row r="106" spans="1:15" x14ac:dyDescent="0.3">
      <c r="A106" s="1">
        <v>1</v>
      </c>
      <c r="B106" s="3">
        <f>B105+1</f>
        <v>530</v>
      </c>
      <c r="E106" s="3">
        <v>1</v>
      </c>
      <c r="F106" s="3">
        <v>0</v>
      </c>
      <c r="G106" s="20" t="s">
        <v>95</v>
      </c>
      <c r="I106" s="20" t="s">
        <v>129</v>
      </c>
      <c r="J106" s="20" t="s">
        <v>111</v>
      </c>
      <c r="K106" s="20">
        <v>104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 t="shared" ref="B107:B114" si="4">B106+1</f>
        <v>531</v>
      </c>
      <c r="E107" s="3">
        <v>1</v>
      </c>
      <c r="F107" s="3">
        <v>0</v>
      </c>
      <c r="G107" s="20" t="s">
        <v>96</v>
      </c>
      <c r="I107" s="20" t="s">
        <v>130</v>
      </c>
      <c r="J107" s="20" t="s">
        <v>111</v>
      </c>
      <c r="K107" s="20">
        <v>103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si="4"/>
        <v>532</v>
      </c>
      <c r="E108" s="3">
        <v>1</v>
      </c>
      <c r="F108" s="3">
        <v>0</v>
      </c>
      <c r="G108" s="20" t="s">
        <v>97</v>
      </c>
      <c r="I108" s="20" t="s">
        <v>131</v>
      </c>
      <c r="J108" s="20" t="s">
        <v>111</v>
      </c>
      <c r="K108" s="20">
        <v>102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533</v>
      </c>
      <c r="E109" s="3">
        <v>1</v>
      </c>
      <c r="F109" s="3">
        <v>0</v>
      </c>
      <c r="G109" s="20" t="s">
        <v>88</v>
      </c>
      <c r="I109" s="20" t="s">
        <v>132</v>
      </c>
      <c r="J109" s="20" t="s">
        <v>111</v>
      </c>
      <c r="K109" s="20">
        <v>101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534</v>
      </c>
      <c r="E110" s="3">
        <v>1</v>
      </c>
      <c r="F110" s="3">
        <v>0</v>
      </c>
      <c r="G110" s="24" t="s">
        <v>255</v>
      </c>
      <c r="I110" s="24" t="s">
        <v>259</v>
      </c>
      <c r="J110" s="24" t="s">
        <v>111</v>
      </c>
      <c r="K110" s="20">
        <v>110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>B110+1</f>
        <v>535</v>
      </c>
      <c r="E111" s="3">
        <v>1</v>
      </c>
      <c r="F111" s="3">
        <v>0</v>
      </c>
      <c r="G111" s="20" t="s">
        <v>98</v>
      </c>
      <c r="I111" s="20" t="s">
        <v>133</v>
      </c>
      <c r="J111" s="20" t="s">
        <v>111</v>
      </c>
      <c r="K111" s="20">
        <v>108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 t="shared" si="4"/>
        <v>536</v>
      </c>
      <c r="E112" s="3">
        <v>1</v>
      </c>
      <c r="F112" s="3">
        <v>0</v>
      </c>
      <c r="G112" s="20" t="s">
        <v>89</v>
      </c>
      <c r="I112" s="20" t="s">
        <v>133</v>
      </c>
      <c r="J112" s="20" t="s">
        <v>111</v>
      </c>
      <c r="K112" s="20">
        <v>109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537</v>
      </c>
      <c r="E113" s="3">
        <v>1</v>
      </c>
      <c r="F113" s="3">
        <v>0</v>
      </c>
      <c r="G113" s="20" t="s">
        <v>99</v>
      </c>
      <c r="I113" s="20" t="s">
        <v>134</v>
      </c>
      <c r="J113" s="20" t="s">
        <v>111</v>
      </c>
      <c r="K113" s="20">
        <v>107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538</v>
      </c>
      <c r="E114" s="3">
        <v>1</v>
      </c>
      <c r="F114" s="3">
        <v>0</v>
      </c>
      <c r="G114" s="55" t="s">
        <v>799</v>
      </c>
      <c r="I114" s="20" t="s">
        <v>135</v>
      </c>
      <c r="J114" s="20" t="s">
        <v>111</v>
      </c>
      <c r="K114" s="20">
        <v>106</v>
      </c>
      <c r="L114" s="3">
        <v>0</v>
      </c>
      <c r="M114" s="3">
        <v>4</v>
      </c>
      <c r="N114" s="3">
        <v>4</v>
      </c>
      <c r="O114" s="3">
        <v>0</v>
      </c>
    </row>
    <row r="116" spans="1:15" x14ac:dyDescent="0.3">
      <c r="A116" s="1">
        <v>1</v>
      </c>
      <c r="B116" s="3">
        <f>B105+16</f>
        <v>545</v>
      </c>
      <c r="E116" s="3">
        <v>1</v>
      </c>
      <c r="F116" s="3">
        <v>0</v>
      </c>
      <c r="G116" s="20" t="s">
        <v>94</v>
      </c>
      <c r="I116" s="55" t="s">
        <v>1045</v>
      </c>
      <c r="J116" s="55" t="s">
        <v>977</v>
      </c>
      <c r="K116" s="20">
        <v>105</v>
      </c>
      <c r="L116" s="3">
        <v>0</v>
      </c>
      <c r="M116" s="3">
        <v>4</v>
      </c>
      <c r="N116" s="3">
        <v>5</v>
      </c>
      <c r="O116" s="3">
        <v>0</v>
      </c>
    </row>
    <row r="117" spans="1:15" x14ac:dyDescent="0.3">
      <c r="A117" s="1">
        <v>1</v>
      </c>
      <c r="B117" s="3">
        <f>B116+1</f>
        <v>546</v>
      </c>
      <c r="E117" s="3">
        <v>1</v>
      </c>
      <c r="F117" s="3">
        <v>0</v>
      </c>
      <c r="G117" s="20" t="s">
        <v>95</v>
      </c>
      <c r="I117" s="55" t="s">
        <v>1046</v>
      </c>
      <c r="J117" s="55" t="s">
        <v>977</v>
      </c>
      <c r="K117" s="20">
        <v>104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 t="shared" ref="B118:B125" si="5">B117+1</f>
        <v>547</v>
      </c>
      <c r="E118" s="3">
        <v>1</v>
      </c>
      <c r="F118" s="3">
        <v>0</v>
      </c>
      <c r="G118" s="20" t="s">
        <v>96</v>
      </c>
      <c r="I118" s="55" t="s">
        <v>1047</v>
      </c>
      <c r="J118" s="55" t="s">
        <v>977</v>
      </c>
      <c r="K118" s="20">
        <v>103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si="5"/>
        <v>548</v>
      </c>
      <c r="E119" s="3">
        <v>1</v>
      </c>
      <c r="F119" s="3">
        <v>0</v>
      </c>
      <c r="G119" s="20" t="s">
        <v>97</v>
      </c>
      <c r="I119" s="55" t="s">
        <v>1048</v>
      </c>
      <c r="J119" s="55" t="s">
        <v>977</v>
      </c>
      <c r="K119" s="20">
        <v>102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549</v>
      </c>
      <c r="E120" s="3">
        <v>1</v>
      </c>
      <c r="F120" s="3">
        <v>0</v>
      </c>
      <c r="G120" s="20" t="s">
        <v>88</v>
      </c>
      <c r="I120" s="55" t="s">
        <v>1049</v>
      </c>
      <c r="J120" s="55" t="s">
        <v>977</v>
      </c>
      <c r="K120" s="20">
        <v>101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550</v>
      </c>
      <c r="E121" s="3">
        <v>1</v>
      </c>
      <c r="F121" s="3">
        <v>0</v>
      </c>
      <c r="G121" s="24" t="s">
        <v>255</v>
      </c>
      <c r="I121" s="55" t="s">
        <v>1050</v>
      </c>
      <c r="J121" s="55" t="s">
        <v>977</v>
      </c>
      <c r="K121" s="20">
        <v>110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>B121+1</f>
        <v>551</v>
      </c>
      <c r="E122" s="3">
        <v>1</v>
      </c>
      <c r="F122" s="3">
        <v>0</v>
      </c>
      <c r="G122" s="20" t="s">
        <v>98</v>
      </c>
      <c r="I122" s="55" t="s">
        <v>1051</v>
      </c>
      <c r="J122" s="55" t="s">
        <v>977</v>
      </c>
      <c r="K122" s="20">
        <v>108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 t="shared" si="5"/>
        <v>552</v>
      </c>
      <c r="E123" s="3">
        <v>1</v>
      </c>
      <c r="F123" s="3">
        <v>0</v>
      </c>
      <c r="G123" s="20" t="s">
        <v>89</v>
      </c>
      <c r="I123" s="55" t="s">
        <v>1051</v>
      </c>
      <c r="J123" s="55" t="s">
        <v>977</v>
      </c>
      <c r="K123" s="20">
        <v>109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553</v>
      </c>
      <c r="E124" s="3">
        <v>1</v>
      </c>
      <c r="F124" s="3">
        <v>0</v>
      </c>
      <c r="G124" s="20" t="s">
        <v>99</v>
      </c>
      <c r="I124" s="55" t="s">
        <v>1052</v>
      </c>
      <c r="J124" s="55" t="s">
        <v>977</v>
      </c>
      <c r="K124" s="20">
        <v>107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554</v>
      </c>
      <c r="E125" s="3">
        <v>1</v>
      </c>
      <c r="F125" s="3">
        <v>0</v>
      </c>
      <c r="G125" s="55" t="s">
        <v>799</v>
      </c>
      <c r="I125" s="55" t="s">
        <v>1053</v>
      </c>
      <c r="J125" s="55" t="s">
        <v>977</v>
      </c>
      <c r="K125" s="20">
        <v>106</v>
      </c>
      <c r="L125" s="3">
        <v>0</v>
      </c>
      <c r="M125" s="3">
        <v>4</v>
      </c>
      <c r="N125" s="3">
        <v>5</v>
      </c>
      <c r="O125" s="3">
        <v>0</v>
      </c>
    </row>
    <row r="127" spans="1:15" x14ac:dyDescent="0.3">
      <c r="A127" s="1">
        <v>1</v>
      </c>
      <c r="B127" s="3">
        <f>B116+16</f>
        <v>561</v>
      </c>
      <c r="E127" s="3">
        <v>1</v>
      </c>
      <c r="F127" s="3">
        <v>0</v>
      </c>
      <c r="G127" s="20" t="s">
        <v>94</v>
      </c>
      <c r="I127" s="55" t="s">
        <v>1054</v>
      </c>
      <c r="J127" s="55" t="s">
        <v>983</v>
      </c>
      <c r="K127" s="20">
        <v>105</v>
      </c>
      <c r="L127" s="3">
        <v>0</v>
      </c>
      <c r="M127" s="3">
        <v>4</v>
      </c>
      <c r="N127" s="3">
        <v>6</v>
      </c>
      <c r="O127" s="3">
        <v>0</v>
      </c>
    </row>
    <row r="128" spans="1:15" x14ac:dyDescent="0.3">
      <c r="A128" s="1">
        <v>1</v>
      </c>
      <c r="B128" s="3">
        <f>B127+1</f>
        <v>562</v>
      </c>
      <c r="E128" s="3">
        <v>1</v>
      </c>
      <c r="F128" s="3">
        <v>0</v>
      </c>
      <c r="G128" s="20" t="s">
        <v>95</v>
      </c>
      <c r="I128" s="55" t="s">
        <v>1055</v>
      </c>
      <c r="J128" s="55" t="s">
        <v>983</v>
      </c>
      <c r="K128" s="20">
        <v>104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 t="shared" ref="B129:B136" si="6">B128+1</f>
        <v>563</v>
      </c>
      <c r="E129" s="3">
        <v>1</v>
      </c>
      <c r="F129" s="3">
        <v>0</v>
      </c>
      <c r="G129" s="20" t="s">
        <v>96</v>
      </c>
      <c r="I129" s="55" t="s">
        <v>1056</v>
      </c>
      <c r="J129" s="55" t="s">
        <v>983</v>
      </c>
      <c r="K129" s="20">
        <v>103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si="6"/>
        <v>564</v>
      </c>
      <c r="E130" s="3">
        <v>1</v>
      </c>
      <c r="F130" s="3">
        <v>0</v>
      </c>
      <c r="G130" s="20" t="s">
        <v>97</v>
      </c>
      <c r="I130" s="55" t="s">
        <v>1057</v>
      </c>
      <c r="J130" s="55" t="s">
        <v>983</v>
      </c>
      <c r="K130" s="20">
        <v>102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565</v>
      </c>
      <c r="E131" s="3">
        <v>1</v>
      </c>
      <c r="F131" s="3">
        <v>0</v>
      </c>
      <c r="G131" s="20" t="s">
        <v>88</v>
      </c>
      <c r="I131" s="55" t="s">
        <v>1058</v>
      </c>
      <c r="J131" s="55" t="s">
        <v>983</v>
      </c>
      <c r="K131" s="20">
        <v>101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566</v>
      </c>
      <c r="E132" s="3">
        <v>1</v>
      </c>
      <c r="F132" s="3">
        <v>0</v>
      </c>
      <c r="G132" s="24" t="s">
        <v>255</v>
      </c>
      <c r="I132" s="55" t="s">
        <v>1059</v>
      </c>
      <c r="J132" s="55" t="s">
        <v>983</v>
      </c>
      <c r="K132" s="20">
        <v>110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>B132+1</f>
        <v>567</v>
      </c>
      <c r="E133" s="3">
        <v>1</v>
      </c>
      <c r="F133" s="3">
        <v>0</v>
      </c>
      <c r="G133" s="20" t="s">
        <v>98</v>
      </c>
      <c r="I133" s="55" t="s">
        <v>1060</v>
      </c>
      <c r="J133" s="55" t="s">
        <v>983</v>
      </c>
      <c r="K133" s="20">
        <v>108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 t="shared" si="6"/>
        <v>568</v>
      </c>
      <c r="E134" s="3">
        <v>1</v>
      </c>
      <c r="F134" s="3">
        <v>0</v>
      </c>
      <c r="G134" s="20" t="s">
        <v>89</v>
      </c>
      <c r="I134" s="55" t="s">
        <v>1060</v>
      </c>
      <c r="J134" s="55" t="s">
        <v>983</v>
      </c>
      <c r="K134" s="20">
        <v>109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569</v>
      </c>
      <c r="E135" s="3">
        <v>1</v>
      </c>
      <c r="F135" s="3">
        <v>0</v>
      </c>
      <c r="G135" s="20" t="s">
        <v>99</v>
      </c>
      <c r="I135" s="55" t="s">
        <v>1061</v>
      </c>
      <c r="J135" s="55" t="s">
        <v>983</v>
      </c>
      <c r="K135" s="20">
        <v>107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570</v>
      </c>
      <c r="E136" s="3">
        <v>1</v>
      </c>
      <c r="F136" s="3">
        <v>0</v>
      </c>
      <c r="G136" s="55" t="s">
        <v>799</v>
      </c>
      <c r="I136" s="55" t="s">
        <v>1062</v>
      </c>
      <c r="J136" s="55" t="s">
        <v>983</v>
      </c>
      <c r="K136" s="20">
        <v>106</v>
      </c>
      <c r="L136" s="3">
        <v>0</v>
      </c>
      <c r="M136" s="3">
        <v>4</v>
      </c>
      <c r="N136" s="3">
        <v>6</v>
      </c>
      <c r="O136" s="3">
        <v>0</v>
      </c>
    </row>
    <row r="138" spans="1:15" x14ac:dyDescent="0.3">
      <c r="A138" s="1">
        <v>1</v>
      </c>
      <c r="B138" s="3">
        <f>B127+16</f>
        <v>577</v>
      </c>
      <c r="E138" s="3">
        <v>1</v>
      </c>
      <c r="F138" s="3">
        <v>0</v>
      </c>
      <c r="G138" s="20" t="s">
        <v>94</v>
      </c>
      <c r="I138" s="55" t="s">
        <v>1063</v>
      </c>
      <c r="J138" s="55" t="s">
        <v>994</v>
      </c>
      <c r="K138" s="20">
        <v>105</v>
      </c>
      <c r="L138" s="3">
        <v>0</v>
      </c>
      <c r="M138" s="3">
        <v>4</v>
      </c>
      <c r="N138" s="3">
        <v>7</v>
      </c>
      <c r="O138" s="3">
        <v>0</v>
      </c>
    </row>
    <row r="139" spans="1:15" x14ac:dyDescent="0.3">
      <c r="A139" s="1">
        <v>1</v>
      </c>
      <c r="B139" s="3">
        <f>B138+1</f>
        <v>578</v>
      </c>
      <c r="E139" s="3">
        <v>1</v>
      </c>
      <c r="F139" s="3">
        <v>0</v>
      </c>
      <c r="G139" s="20" t="s">
        <v>95</v>
      </c>
      <c r="I139" s="55" t="s">
        <v>1064</v>
      </c>
      <c r="J139" s="55" t="s">
        <v>994</v>
      </c>
      <c r="K139" s="20">
        <v>104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 t="shared" ref="B140:B147" si="7">B139+1</f>
        <v>579</v>
      </c>
      <c r="E140" s="3">
        <v>1</v>
      </c>
      <c r="F140" s="3">
        <v>0</v>
      </c>
      <c r="G140" s="20" t="s">
        <v>96</v>
      </c>
      <c r="I140" s="55" t="s">
        <v>1065</v>
      </c>
      <c r="J140" s="55" t="s">
        <v>994</v>
      </c>
      <c r="K140" s="20">
        <v>103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si="7"/>
        <v>580</v>
      </c>
      <c r="E141" s="3">
        <v>1</v>
      </c>
      <c r="F141" s="3">
        <v>0</v>
      </c>
      <c r="G141" s="20" t="s">
        <v>97</v>
      </c>
      <c r="I141" s="55" t="s">
        <v>1066</v>
      </c>
      <c r="J141" s="55" t="s">
        <v>994</v>
      </c>
      <c r="K141" s="20">
        <v>102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581</v>
      </c>
      <c r="E142" s="3">
        <v>1</v>
      </c>
      <c r="F142" s="3">
        <v>0</v>
      </c>
      <c r="G142" s="20" t="s">
        <v>88</v>
      </c>
      <c r="I142" s="55" t="s">
        <v>1067</v>
      </c>
      <c r="J142" s="55" t="s">
        <v>994</v>
      </c>
      <c r="K142" s="20">
        <v>101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582</v>
      </c>
      <c r="E143" s="3">
        <v>1</v>
      </c>
      <c r="F143" s="3">
        <v>0</v>
      </c>
      <c r="G143" s="24" t="s">
        <v>255</v>
      </c>
      <c r="I143" s="55" t="s">
        <v>1068</v>
      </c>
      <c r="J143" s="55" t="s">
        <v>994</v>
      </c>
      <c r="K143" s="20">
        <v>110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>B143+1</f>
        <v>583</v>
      </c>
      <c r="E144" s="3">
        <v>1</v>
      </c>
      <c r="F144" s="3">
        <v>0</v>
      </c>
      <c r="G144" s="20" t="s">
        <v>98</v>
      </c>
      <c r="I144" s="55" t="s">
        <v>1069</v>
      </c>
      <c r="J144" s="55" t="s">
        <v>994</v>
      </c>
      <c r="K144" s="20">
        <v>108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 t="shared" si="7"/>
        <v>584</v>
      </c>
      <c r="E145" s="3">
        <v>1</v>
      </c>
      <c r="F145" s="3">
        <v>0</v>
      </c>
      <c r="G145" s="20" t="s">
        <v>89</v>
      </c>
      <c r="I145" s="55" t="s">
        <v>1069</v>
      </c>
      <c r="J145" s="55" t="s">
        <v>994</v>
      </c>
      <c r="K145" s="20">
        <v>109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585</v>
      </c>
      <c r="E146" s="3">
        <v>1</v>
      </c>
      <c r="F146" s="3">
        <v>0</v>
      </c>
      <c r="G146" s="20" t="s">
        <v>99</v>
      </c>
      <c r="I146" s="55" t="s">
        <v>1070</v>
      </c>
      <c r="J146" s="55" t="s">
        <v>994</v>
      </c>
      <c r="K146" s="20">
        <v>107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586</v>
      </c>
      <c r="E147" s="3">
        <v>1</v>
      </c>
      <c r="F147" s="3">
        <v>0</v>
      </c>
      <c r="G147" s="55" t="s">
        <v>799</v>
      </c>
      <c r="I147" s="55" t="s">
        <v>1071</v>
      </c>
      <c r="J147" s="55" t="s">
        <v>994</v>
      </c>
      <c r="K147" s="20">
        <v>106</v>
      </c>
      <c r="L147" s="3">
        <v>0</v>
      </c>
      <c r="M147" s="3">
        <v>4</v>
      </c>
      <c r="N147" s="3">
        <v>7</v>
      </c>
      <c r="O147" s="3">
        <v>0</v>
      </c>
    </row>
    <row r="149" spans="1:15" x14ac:dyDescent="0.3">
      <c r="A149" s="1">
        <v>1</v>
      </c>
      <c r="B149" s="3">
        <f>B138+16</f>
        <v>593</v>
      </c>
      <c r="E149" s="3">
        <v>1</v>
      </c>
      <c r="F149" s="3">
        <v>0</v>
      </c>
      <c r="G149" s="20" t="s">
        <v>94</v>
      </c>
      <c r="I149" s="55" t="s">
        <v>1072</v>
      </c>
      <c r="J149" s="55" t="s">
        <v>995</v>
      </c>
      <c r="K149" s="20">
        <v>105</v>
      </c>
      <c r="L149" s="3">
        <v>0</v>
      </c>
      <c r="M149" s="3">
        <v>4</v>
      </c>
      <c r="N149" s="3">
        <v>8</v>
      </c>
      <c r="O149" s="3">
        <v>0</v>
      </c>
    </row>
    <row r="150" spans="1:15" x14ac:dyDescent="0.3">
      <c r="A150" s="1">
        <v>1</v>
      </c>
      <c r="B150" s="3">
        <f>B149+1</f>
        <v>594</v>
      </c>
      <c r="E150" s="3">
        <v>1</v>
      </c>
      <c r="F150" s="3">
        <v>0</v>
      </c>
      <c r="G150" s="20" t="s">
        <v>95</v>
      </c>
      <c r="I150" s="55" t="s">
        <v>1073</v>
      </c>
      <c r="J150" s="55" t="s">
        <v>995</v>
      </c>
      <c r="K150" s="20">
        <v>104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 t="shared" ref="B151:B158" si="8">B150+1</f>
        <v>595</v>
      </c>
      <c r="E151" s="3">
        <v>1</v>
      </c>
      <c r="F151" s="3">
        <v>0</v>
      </c>
      <c r="G151" s="20" t="s">
        <v>96</v>
      </c>
      <c r="I151" s="55" t="s">
        <v>1074</v>
      </c>
      <c r="J151" s="55" t="s">
        <v>995</v>
      </c>
      <c r="K151" s="20">
        <v>103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si="8"/>
        <v>596</v>
      </c>
      <c r="E152" s="3">
        <v>1</v>
      </c>
      <c r="F152" s="3">
        <v>0</v>
      </c>
      <c r="G152" s="20" t="s">
        <v>97</v>
      </c>
      <c r="I152" s="55" t="s">
        <v>1075</v>
      </c>
      <c r="J152" s="55" t="s">
        <v>995</v>
      </c>
      <c r="K152" s="20">
        <v>102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597</v>
      </c>
      <c r="E153" s="3">
        <v>1</v>
      </c>
      <c r="F153" s="3">
        <v>0</v>
      </c>
      <c r="G153" s="20" t="s">
        <v>88</v>
      </c>
      <c r="I153" s="55" t="s">
        <v>1076</v>
      </c>
      <c r="J153" s="55" t="s">
        <v>995</v>
      </c>
      <c r="K153" s="20">
        <v>101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598</v>
      </c>
      <c r="E154" s="3">
        <v>1</v>
      </c>
      <c r="F154" s="3">
        <v>0</v>
      </c>
      <c r="G154" s="24" t="s">
        <v>255</v>
      </c>
      <c r="I154" s="55" t="s">
        <v>1077</v>
      </c>
      <c r="J154" s="55" t="s">
        <v>995</v>
      </c>
      <c r="K154" s="20">
        <v>110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>B154+1</f>
        <v>599</v>
      </c>
      <c r="E155" s="3">
        <v>1</v>
      </c>
      <c r="F155" s="3">
        <v>0</v>
      </c>
      <c r="G155" s="20" t="s">
        <v>98</v>
      </c>
      <c r="I155" s="55" t="s">
        <v>1078</v>
      </c>
      <c r="J155" s="55" t="s">
        <v>995</v>
      </c>
      <c r="K155" s="20">
        <v>108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 t="shared" si="8"/>
        <v>600</v>
      </c>
      <c r="E156" s="3">
        <v>1</v>
      </c>
      <c r="F156" s="3">
        <v>0</v>
      </c>
      <c r="G156" s="20" t="s">
        <v>89</v>
      </c>
      <c r="I156" s="55" t="s">
        <v>1078</v>
      </c>
      <c r="J156" s="55" t="s">
        <v>995</v>
      </c>
      <c r="K156" s="20">
        <v>109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601</v>
      </c>
      <c r="E157" s="3">
        <v>1</v>
      </c>
      <c r="F157" s="3">
        <v>0</v>
      </c>
      <c r="G157" s="20" t="s">
        <v>99</v>
      </c>
      <c r="I157" s="55" t="s">
        <v>1079</v>
      </c>
      <c r="J157" s="55" t="s">
        <v>995</v>
      </c>
      <c r="K157" s="20">
        <v>107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602</v>
      </c>
      <c r="E158" s="3">
        <v>1</v>
      </c>
      <c r="F158" s="3">
        <v>0</v>
      </c>
      <c r="G158" s="55" t="s">
        <v>799</v>
      </c>
      <c r="I158" s="55" t="s">
        <v>1080</v>
      </c>
      <c r="J158" s="55" t="s">
        <v>995</v>
      </c>
      <c r="K158" s="20">
        <v>106</v>
      </c>
      <c r="L158" s="3">
        <v>0</v>
      </c>
      <c r="M158" s="3">
        <v>4</v>
      </c>
      <c r="N158" s="3">
        <v>8</v>
      </c>
      <c r="O158" s="3">
        <v>0</v>
      </c>
    </row>
    <row r="160" spans="1:15" x14ac:dyDescent="0.3">
      <c r="A160" s="1">
        <v>1</v>
      </c>
      <c r="B160" s="3">
        <f>B149+16</f>
        <v>609</v>
      </c>
      <c r="E160" s="3">
        <v>1</v>
      </c>
      <c r="F160" s="3">
        <v>0</v>
      </c>
      <c r="G160" s="20" t="s">
        <v>94</v>
      </c>
      <c r="I160" s="55" t="s">
        <v>1081</v>
      </c>
      <c r="J160" s="55" t="s">
        <v>996</v>
      </c>
      <c r="K160" s="20">
        <v>105</v>
      </c>
      <c r="L160" s="3">
        <v>0</v>
      </c>
      <c r="M160" s="3">
        <v>4</v>
      </c>
      <c r="N160" s="3">
        <v>9</v>
      </c>
      <c r="O160" s="3">
        <v>0</v>
      </c>
    </row>
    <row r="161" spans="1:15" x14ac:dyDescent="0.3">
      <c r="A161" s="1">
        <v>1</v>
      </c>
      <c r="B161" s="3">
        <f>B160+1</f>
        <v>610</v>
      </c>
      <c r="E161" s="3">
        <v>1</v>
      </c>
      <c r="F161" s="3">
        <v>0</v>
      </c>
      <c r="G161" s="20" t="s">
        <v>95</v>
      </c>
      <c r="I161" s="55" t="s">
        <v>1082</v>
      </c>
      <c r="J161" s="55" t="s">
        <v>996</v>
      </c>
      <c r="K161" s="20">
        <v>104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 t="shared" ref="B162:B169" si="9">B161+1</f>
        <v>611</v>
      </c>
      <c r="E162" s="3">
        <v>1</v>
      </c>
      <c r="F162" s="3">
        <v>0</v>
      </c>
      <c r="G162" s="20" t="s">
        <v>96</v>
      </c>
      <c r="I162" s="55" t="s">
        <v>1083</v>
      </c>
      <c r="J162" s="55" t="s">
        <v>996</v>
      </c>
      <c r="K162" s="20">
        <v>103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si="9"/>
        <v>612</v>
      </c>
      <c r="E163" s="3">
        <v>1</v>
      </c>
      <c r="F163" s="3">
        <v>0</v>
      </c>
      <c r="G163" s="20" t="s">
        <v>97</v>
      </c>
      <c r="I163" s="55" t="s">
        <v>1084</v>
      </c>
      <c r="J163" s="55" t="s">
        <v>996</v>
      </c>
      <c r="K163" s="20">
        <v>102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613</v>
      </c>
      <c r="E164" s="3">
        <v>1</v>
      </c>
      <c r="F164" s="3">
        <v>0</v>
      </c>
      <c r="G164" s="20" t="s">
        <v>88</v>
      </c>
      <c r="I164" s="55" t="s">
        <v>1085</v>
      </c>
      <c r="J164" s="55" t="s">
        <v>996</v>
      </c>
      <c r="K164" s="20">
        <v>101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614</v>
      </c>
      <c r="E165" s="3">
        <v>1</v>
      </c>
      <c r="F165" s="3">
        <v>0</v>
      </c>
      <c r="G165" s="24" t="s">
        <v>255</v>
      </c>
      <c r="I165" s="55" t="s">
        <v>1086</v>
      </c>
      <c r="J165" s="55" t="s">
        <v>996</v>
      </c>
      <c r="K165" s="20">
        <v>110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>B165+1</f>
        <v>615</v>
      </c>
      <c r="E166" s="3">
        <v>1</v>
      </c>
      <c r="F166" s="3">
        <v>0</v>
      </c>
      <c r="G166" s="20" t="s">
        <v>98</v>
      </c>
      <c r="I166" s="55" t="s">
        <v>1087</v>
      </c>
      <c r="J166" s="55" t="s">
        <v>996</v>
      </c>
      <c r="K166" s="20">
        <v>108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 t="shared" si="9"/>
        <v>616</v>
      </c>
      <c r="E167" s="3">
        <v>1</v>
      </c>
      <c r="F167" s="3">
        <v>0</v>
      </c>
      <c r="G167" s="20" t="s">
        <v>89</v>
      </c>
      <c r="I167" s="55" t="s">
        <v>1087</v>
      </c>
      <c r="J167" s="55" t="s">
        <v>996</v>
      </c>
      <c r="K167" s="20">
        <v>109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617</v>
      </c>
      <c r="E168" s="3">
        <v>1</v>
      </c>
      <c r="F168" s="3">
        <v>0</v>
      </c>
      <c r="G168" s="20" t="s">
        <v>99</v>
      </c>
      <c r="I168" s="55" t="s">
        <v>1088</v>
      </c>
      <c r="J168" s="55" t="s">
        <v>996</v>
      </c>
      <c r="K168" s="20">
        <v>107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618</v>
      </c>
      <c r="E169" s="3">
        <v>1</v>
      </c>
      <c r="F169" s="3">
        <v>0</v>
      </c>
      <c r="G169" s="55" t="s">
        <v>799</v>
      </c>
      <c r="I169" s="55" t="s">
        <v>1089</v>
      </c>
      <c r="J169" s="55" t="s">
        <v>996</v>
      </c>
      <c r="K169" s="20">
        <v>106</v>
      </c>
      <c r="L169" s="3">
        <v>0</v>
      </c>
      <c r="M169" s="3">
        <v>4</v>
      </c>
      <c r="N169" s="3">
        <v>9</v>
      </c>
      <c r="O169" s="3">
        <v>0</v>
      </c>
    </row>
    <row r="171" spans="1:15" x14ac:dyDescent="0.3">
      <c r="A171" s="1">
        <v>1</v>
      </c>
      <c r="B171" s="3">
        <f>B160+16</f>
        <v>625</v>
      </c>
      <c r="E171" s="3">
        <v>1</v>
      </c>
      <c r="F171" s="3">
        <v>0</v>
      </c>
      <c r="G171" s="20" t="s">
        <v>94</v>
      </c>
      <c r="I171" s="55" t="s">
        <v>1090</v>
      </c>
      <c r="J171" s="55" t="s">
        <v>997</v>
      </c>
      <c r="K171" s="20">
        <v>105</v>
      </c>
      <c r="L171" s="3">
        <v>0</v>
      </c>
      <c r="M171" s="3">
        <v>4</v>
      </c>
      <c r="N171" s="3">
        <v>10</v>
      </c>
      <c r="O171" s="3">
        <v>0</v>
      </c>
    </row>
    <row r="172" spans="1:15" x14ac:dyDescent="0.3">
      <c r="A172" s="1">
        <v>1</v>
      </c>
      <c r="B172" s="3">
        <f>B171+1</f>
        <v>626</v>
      </c>
      <c r="E172" s="3">
        <v>1</v>
      </c>
      <c r="F172" s="3">
        <v>0</v>
      </c>
      <c r="G172" s="20" t="s">
        <v>95</v>
      </c>
      <c r="I172" s="55" t="s">
        <v>1091</v>
      </c>
      <c r="J172" s="55" t="s">
        <v>997</v>
      </c>
      <c r="K172" s="20">
        <v>104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 t="shared" ref="B173:B180" si="10">B172+1</f>
        <v>627</v>
      </c>
      <c r="E173" s="3">
        <v>1</v>
      </c>
      <c r="F173" s="3">
        <v>0</v>
      </c>
      <c r="G173" s="20" t="s">
        <v>96</v>
      </c>
      <c r="I173" s="55" t="s">
        <v>1092</v>
      </c>
      <c r="J173" s="55" t="s">
        <v>997</v>
      </c>
      <c r="K173" s="20">
        <v>103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si="10"/>
        <v>628</v>
      </c>
      <c r="E174" s="3">
        <v>1</v>
      </c>
      <c r="F174" s="3">
        <v>0</v>
      </c>
      <c r="G174" s="20" t="s">
        <v>97</v>
      </c>
      <c r="I174" s="55" t="s">
        <v>1093</v>
      </c>
      <c r="J174" s="55" t="s">
        <v>997</v>
      </c>
      <c r="K174" s="20">
        <v>102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629</v>
      </c>
      <c r="E175" s="3">
        <v>1</v>
      </c>
      <c r="F175" s="3">
        <v>0</v>
      </c>
      <c r="G175" s="20" t="s">
        <v>88</v>
      </c>
      <c r="I175" s="55" t="s">
        <v>1094</v>
      </c>
      <c r="J175" s="55" t="s">
        <v>997</v>
      </c>
      <c r="K175" s="20">
        <v>101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630</v>
      </c>
      <c r="E176" s="3">
        <v>1</v>
      </c>
      <c r="F176" s="3">
        <v>0</v>
      </c>
      <c r="G176" s="24" t="s">
        <v>255</v>
      </c>
      <c r="I176" s="55" t="s">
        <v>1095</v>
      </c>
      <c r="J176" s="55" t="s">
        <v>997</v>
      </c>
      <c r="K176" s="20">
        <v>110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>B176+1</f>
        <v>631</v>
      </c>
      <c r="E177" s="3">
        <v>1</v>
      </c>
      <c r="F177" s="3">
        <v>0</v>
      </c>
      <c r="G177" s="20" t="s">
        <v>98</v>
      </c>
      <c r="I177" s="55" t="s">
        <v>1096</v>
      </c>
      <c r="J177" s="55" t="s">
        <v>997</v>
      </c>
      <c r="K177" s="20">
        <v>108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 t="shared" si="10"/>
        <v>632</v>
      </c>
      <c r="E178" s="3">
        <v>1</v>
      </c>
      <c r="F178" s="3">
        <v>0</v>
      </c>
      <c r="G178" s="20" t="s">
        <v>89</v>
      </c>
      <c r="I178" s="55" t="s">
        <v>1096</v>
      </c>
      <c r="J178" s="55" t="s">
        <v>997</v>
      </c>
      <c r="K178" s="20">
        <v>109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633</v>
      </c>
      <c r="E179" s="3">
        <v>1</v>
      </c>
      <c r="F179" s="3">
        <v>0</v>
      </c>
      <c r="G179" s="20" t="s">
        <v>99</v>
      </c>
      <c r="I179" s="55" t="s">
        <v>1097</v>
      </c>
      <c r="J179" s="55" t="s">
        <v>997</v>
      </c>
      <c r="K179" s="20">
        <v>107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634</v>
      </c>
      <c r="E180" s="3">
        <v>1</v>
      </c>
      <c r="F180" s="3">
        <v>0</v>
      </c>
      <c r="G180" s="55" t="s">
        <v>799</v>
      </c>
      <c r="I180" s="55" t="s">
        <v>1098</v>
      </c>
      <c r="J180" s="55" t="s">
        <v>997</v>
      </c>
      <c r="K180" s="20">
        <v>106</v>
      </c>
      <c r="L180" s="3">
        <v>0</v>
      </c>
      <c r="M180" s="3">
        <v>4</v>
      </c>
      <c r="N180" s="3">
        <v>10</v>
      </c>
      <c r="O180" s="3">
        <v>0</v>
      </c>
    </row>
    <row r="182" spans="1:15" x14ac:dyDescent="0.3">
      <c r="A182" s="1">
        <v>1</v>
      </c>
      <c r="B182" s="3">
        <f>B171+16</f>
        <v>641</v>
      </c>
      <c r="E182" s="3">
        <v>1</v>
      </c>
      <c r="F182" s="3">
        <v>0</v>
      </c>
      <c r="G182" s="20" t="s">
        <v>94</v>
      </c>
      <c r="I182" s="55" t="s">
        <v>1099</v>
      </c>
      <c r="J182" s="55" t="s">
        <v>1008</v>
      </c>
      <c r="K182" s="20">
        <v>105</v>
      </c>
      <c r="L182" s="3">
        <v>0</v>
      </c>
      <c r="M182" s="3">
        <v>4</v>
      </c>
      <c r="N182" s="3">
        <v>11</v>
      </c>
      <c r="O182" s="3">
        <v>0</v>
      </c>
    </row>
    <row r="183" spans="1:15" x14ac:dyDescent="0.3">
      <c r="A183" s="1">
        <v>1</v>
      </c>
      <c r="B183" s="3">
        <f>B182+1</f>
        <v>642</v>
      </c>
      <c r="E183" s="3">
        <v>1</v>
      </c>
      <c r="F183" s="3">
        <v>0</v>
      </c>
      <c r="G183" s="20" t="s">
        <v>95</v>
      </c>
      <c r="I183" s="55" t="s">
        <v>1100</v>
      </c>
      <c r="J183" s="55" t="s">
        <v>1008</v>
      </c>
      <c r="K183" s="20">
        <v>104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 t="shared" ref="B184:B191" si="11">B183+1</f>
        <v>643</v>
      </c>
      <c r="E184" s="3">
        <v>1</v>
      </c>
      <c r="F184" s="3">
        <v>0</v>
      </c>
      <c r="G184" s="20" t="s">
        <v>96</v>
      </c>
      <c r="I184" s="55" t="s">
        <v>1101</v>
      </c>
      <c r="J184" s="55" t="s">
        <v>1008</v>
      </c>
      <c r="K184" s="20">
        <v>103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si="11"/>
        <v>644</v>
      </c>
      <c r="E185" s="3">
        <v>1</v>
      </c>
      <c r="F185" s="3">
        <v>0</v>
      </c>
      <c r="G185" s="20" t="s">
        <v>97</v>
      </c>
      <c r="I185" s="55" t="s">
        <v>1102</v>
      </c>
      <c r="J185" s="55" t="s">
        <v>1008</v>
      </c>
      <c r="K185" s="20">
        <v>102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645</v>
      </c>
      <c r="E186" s="3">
        <v>1</v>
      </c>
      <c r="F186" s="3">
        <v>0</v>
      </c>
      <c r="G186" s="20" t="s">
        <v>88</v>
      </c>
      <c r="I186" s="55" t="s">
        <v>1103</v>
      </c>
      <c r="J186" s="55" t="s">
        <v>1008</v>
      </c>
      <c r="K186" s="20">
        <v>101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646</v>
      </c>
      <c r="E187" s="3">
        <v>1</v>
      </c>
      <c r="F187" s="3">
        <v>0</v>
      </c>
      <c r="G187" s="24" t="s">
        <v>255</v>
      </c>
      <c r="I187" s="55" t="s">
        <v>1104</v>
      </c>
      <c r="J187" s="55" t="s">
        <v>1008</v>
      </c>
      <c r="K187" s="20">
        <v>110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>B187+1</f>
        <v>647</v>
      </c>
      <c r="E188" s="3">
        <v>1</v>
      </c>
      <c r="F188" s="3">
        <v>0</v>
      </c>
      <c r="G188" s="20" t="s">
        <v>98</v>
      </c>
      <c r="I188" s="55" t="s">
        <v>1105</v>
      </c>
      <c r="J188" s="55" t="s">
        <v>1008</v>
      </c>
      <c r="K188" s="20">
        <v>108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 t="shared" si="11"/>
        <v>648</v>
      </c>
      <c r="E189" s="3">
        <v>1</v>
      </c>
      <c r="F189" s="3">
        <v>0</v>
      </c>
      <c r="G189" s="20" t="s">
        <v>89</v>
      </c>
      <c r="I189" s="55" t="s">
        <v>1105</v>
      </c>
      <c r="J189" s="55" t="s">
        <v>1008</v>
      </c>
      <c r="K189" s="20">
        <v>109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649</v>
      </c>
      <c r="E190" s="3">
        <v>1</v>
      </c>
      <c r="F190" s="3">
        <v>0</v>
      </c>
      <c r="G190" s="20" t="s">
        <v>99</v>
      </c>
      <c r="I190" s="55" t="s">
        <v>1106</v>
      </c>
      <c r="J190" s="55" t="s">
        <v>1008</v>
      </c>
      <c r="K190" s="20">
        <v>107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650</v>
      </c>
      <c r="E191" s="3">
        <v>1</v>
      </c>
      <c r="F191" s="3">
        <v>0</v>
      </c>
      <c r="G191" s="55" t="s">
        <v>799</v>
      </c>
      <c r="I191" s="55" t="s">
        <v>1107</v>
      </c>
      <c r="J191" s="55" t="s">
        <v>1008</v>
      </c>
      <c r="K191" s="20">
        <v>106</v>
      </c>
      <c r="L191" s="3">
        <v>0</v>
      </c>
      <c r="M191" s="3">
        <v>4</v>
      </c>
      <c r="N191" s="3">
        <v>11</v>
      </c>
      <c r="O191" s="3">
        <v>0</v>
      </c>
    </row>
    <row r="193" spans="1:15" x14ac:dyDescent="0.3">
      <c r="A193" s="1">
        <v>1</v>
      </c>
      <c r="B193" s="3">
        <f>B182+16</f>
        <v>657</v>
      </c>
      <c r="E193" s="3">
        <v>1</v>
      </c>
      <c r="F193" s="3">
        <v>0</v>
      </c>
      <c r="G193" s="20" t="s">
        <v>94</v>
      </c>
      <c r="I193" s="55" t="s">
        <v>1108</v>
      </c>
      <c r="J193" s="55" t="s">
        <v>1009</v>
      </c>
      <c r="K193" s="20">
        <v>105</v>
      </c>
      <c r="L193" s="3">
        <v>0</v>
      </c>
      <c r="M193" s="3">
        <v>4</v>
      </c>
      <c r="N193" s="3">
        <v>12</v>
      </c>
      <c r="O193" s="3">
        <v>0</v>
      </c>
    </row>
    <row r="194" spans="1:15" x14ac:dyDescent="0.3">
      <c r="A194" s="1">
        <v>1</v>
      </c>
      <c r="B194" s="3">
        <f>B193+1</f>
        <v>658</v>
      </c>
      <c r="E194" s="3">
        <v>1</v>
      </c>
      <c r="F194" s="3">
        <v>0</v>
      </c>
      <c r="G194" s="20" t="s">
        <v>95</v>
      </c>
      <c r="I194" s="55" t="s">
        <v>1109</v>
      </c>
      <c r="J194" s="55" t="s">
        <v>1009</v>
      </c>
      <c r="K194" s="20">
        <v>104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 t="shared" ref="B195:B202" si="12">B194+1</f>
        <v>659</v>
      </c>
      <c r="E195" s="3">
        <v>1</v>
      </c>
      <c r="F195" s="3">
        <v>0</v>
      </c>
      <c r="G195" s="20" t="s">
        <v>96</v>
      </c>
      <c r="I195" s="55" t="s">
        <v>1110</v>
      </c>
      <c r="J195" s="55" t="s">
        <v>1009</v>
      </c>
      <c r="K195" s="20">
        <v>103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si="12"/>
        <v>660</v>
      </c>
      <c r="E196" s="3">
        <v>1</v>
      </c>
      <c r="F196" s="3">
        <v>0</v>
      </c>
      <c r="G196" s="20" t="s">
        <v>97</v>
      </c>
      <c r="I196" s="55" t="s">
        <v>1111</v>
      </c>
      <c r="J196" s="55" t="s">
        <v>1009</v>
      </c>
      <c r="K196" s="20">
        <v>102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661</v>
      </c>
      <c r="E197" s="3">
        <v>1</v>
      </c>
      <c r="F197" s="3">
        <v>0</v>
      </c>
      <c r="G197" s="20" t="s">
        <v>88</v>
      </c>
      <c r="I197" s="55" t="s">
        <v>1112</v>
      </c>
      <c r="J197" s="55" t="s">
        <v>1009</v>
      </c>
      <c r="K197" s="20">
        <v>101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662</v>
      </c>
      <c r="E198" s="3">
        <v>1</v>
      </c>
      <c r="F198" s="3">
        <v>0</v>
      </c>
      <c r="G198" s="24" t="s">
        <v>255</v>
      </c>
      <c r="I198" s="55" t="s">
        <v>1113</v>
      </c>
      <c r="J198" s="55" t="s">
        <v>1009</v>
      </c>
      <c r="K198" s="20">
        <v>110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>B198+1</f>
        <v>663</v>
      </c>
      <c r="E199" s="3">
        <v>1</v>
      </c>
      <c r="F199" s="3">
        <v>0</v>
      </c>
      <c r="G199" s="20" t="s">
        <v>98</v>
      </c>
      <c r="I199" s="55" t="s">
        <v>1114</v>
      </c>
      <c r="J199" s="55" t="s">
        <v>1009</v>
      </c>
      <c r="K199" s="20">
        <v>108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 t="shared" si="12"/>
        <v>664</v>
      </c>
      <c r="E200" s="3">
        <v>1</v>
      </c>
      <c r="F200" s="3">
        <v>0</v>
      </c>
      <c r="G200" s="20" t="s">
        <v>89</v>
      </c>
      <c r="I200" s="55" t="s">
        <v>1114</v>
      </c>
      <c r="J200" s="55" t="s">
        <v>1009</v>
      </c>
      <c r="K200" s="20">
        <v>109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665</v>
      </c>
      <c r="E201" s="3">
        <v>1</v>
      </c>
      <c r="F201" s="3">
        <v>0</v>
      </c>
      <c r="G201" s="20" t="s">
        <v>99</v>
      </c>
      <c r="I201" s="55" t="s">
        <v>1115</v>
      </c>
      <c r="J201" s="55" t="s">
        <v>1009</v>
      </c>
      <c r="K201" s="20">
        <v>107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666</v>
      </c>
      <c r="E202" s="3">
        <v>1</v>
      </c>
      <c r="F202" s="3">
        <v>0</v>
      </c>
      <c r="G202" s="55" t="s">
        <v>799</v>
      </c>
      <c r="I202" s="55" t="s">
        <v>1116</v>
      </c>
      <c r="J202" s="55" t="s">
        <v>1009</v>
      </c>
      <c r="K202" s="20">
        <v>106</v>
      </c>
      <c r="L202" s="3">
        <v>0</v>
      </c>
      <c r="M202" s="3">
        <v>4</v>
      </c>
      <c r="N202" s="3">
        <v>12</v>
      </c>
      <c r="O202" s="3">
        <v>0</v>
      </c>
    </row>
    <row r="204" spans="1:15" x14ac:dyDescent="0.3">
      <c r="A204" s="1">
        <v>1</v>
      </c>
      <c r="B204" s="3">
        <f>B193+16</f>
        <v>673</v>
      </c>
      <c r="E204" s="3">
        <v>1</v>
      </c>
      <c r="F204" s="3">
        <v>0</v>
      </c>
      <c r="G204" s="20" t="s">
        <v>94</v>
      </c>
      <c r="I204" s="55" t="s">
        <v>1117</v>
      </c>
      <c r="J204" s="55" t="s">
        <v>1020</v>
      </c>
      <c r="K204" s="20">
        <v>105</v>
      </c>
      <c r="L204" s="3">
        <v>0</v>
      </c>
      <c r="M204" s="3">
        <v>4</v>
      </c>
      <c r="N204" s="3">
        <v>13</v>
      </c>
      <c r="O204" s="3">
        <v>0</v>
      </c>
    </row>
    <row r="205" spans="1:15" x14ac:dyDescent="0.3">
      <c r="A205" s="1">
        <v>1</v>
      </c>
      <c r="B205" s="3">
        <f>B204+1</f>
        <v>674</v>
      </c>
      <c r="E205" s="3">
        <v>1</v>
      </c>
      <c r="F205" s="3">
        <v>0</v>
      </c>
      <c r="G205" s="20" t="s">
        <v>95</v>
      </c>
      <c r="I205" s="55" t="s">
        <v>1118</v>
      </c>
      <c r="J205" s="55" t="s">
        <v>1020</v>
      </c>
      <c r="K205" s="20">
        <v>104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 t="shared" ref="B206:B213" si="13">B205+1</f>
        <v>675</v>
      </c>
      <c r="E206" s="3">
        <v>1</v>
      </c>
      <c r="F206" s="3">
        <v>0</v>
      </c>
      <c r="G206" s="20" t="s">
        <v>96</v>
      </c>
      <c r="I206" s="55" t="s">
        <v>1119</v>
      </c>
      <c r="J206" s="55" t="s">
        <v>1020</v>
      </c>
      <c r="K206" s="20">
        <v>103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si="13"/>
        <v>676</v>
      </c>
      <c r="E207" s="3">
        <v>1</v>
      </c>
      <c r="F207" s="3">
        <v>0</v>
      </c>
      <c r="G207" s="20" t="s">
        <v>97</v>
      </c>
      <c r="I207" s="55" t="s">
        <v>1120</v>
      </c>
      <c r="J207" s="55" t="s">
        <v>1020</v>
      </c>
      <c r="K207" s="20">
        <v>102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677</v>
      </c>
      <c r="E208" s="3">
        <v>1</v>
      </c>
      <c r="F208" s="3">
        <v>0</v>
      </c>
      <c r="G208" s="20" t="s">
        <v>88</v>
      </c>
      <c r="I208" s="55" t="s">
        <v>1121</v>
      </c>
      <c r="J208" s="55" t="s">
        <v>1020</v>
      </c>
      <c r="K208" s="20">
        <v>101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678</v>
      </c>
      <c r="E209" s="3">
        <v>1</v>
      </c>
      <c r="F209" s="3">
        <v>0</v>
      </c>
      <c r="G209" s="24" t="s">
        <v>255</v>
      </c>
      <c r="I209" s="55" t="s">
        <v>1122</v>
      </c>
      <c r="J209" s="55" t="s">
        <v>1020</v>
      </c>
      <c r="K209" s="20">
        <v>110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>B209+1</f>
        <v>679</v>
      </c>
      <c r="E210" s="3">
        <v>1</v>
      </c>
      <c r="F210" s="3">
        <v>0</v>
      </c>
      <c r="G210" s="20" t="s">
        <v>98</v>
      </c>
      <c r="I210" s="55" t="s">
        <v>1123</v>
      </c>
      <c r="J210" s="55" t="s">
        <v>1020</v>
      </c>
      <c r="K210" s="20">
        <v>108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 t="shared" si="13"/>
        <v>680</v>
      </c>
      <c r="E211" s="3">
        <v>1</v>
      </c>
      <c r="F211" s="3">
        <v>0</v>
      </c>
      <c r="G211" s="20" t="s">
        <v>89</v>
      </c>
      <c r="I211" s="55" t="s">
        <v>1123</v>
      </c>
      <c r="J211" s="55" t="s">
        <v>1020</v>
      </c>
      <c r="K211" s="20">
        <v>109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681</v>
      </c>
      <c r="E212" s="3">
        <v>1</v>
      </c>
      <c r="F212" s="3">
        <v>0</v>
      </c>
      <c r="G212" s="20" t="s">
        <v>99</v>
      </c>
      <c r="I212" s="55" t="s">
        <v>1124</v>
      </c>
      <c r="J212" s="55" t="s">
        <v>1020</v>
      </c>
      <c r="K212" s="20">
        <v>107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682</v>
      </c>
      <c r="E213" s="3">
        <v>1</v>
      </c>
      <c r="F213" s="3">
        <v>0</v>
      </c>
      <c r="G213" s="55" t="s">
        <v>799</v>
      </c>
      <c r="I213" s="55" t="s">
        <v>1125</v>
      </c>
      <c r="J213" s="55" t="s">
        <v>1020</v>
      </c>
      <c r="K213" s="20">
        <v>106</v>
      </c>
      <c r="L213" s="3">
        <v>0</v>
      </c>
      <c r="M213" s="3">
        <v>4</v>
      </c>
      <c r="N213" s="3">
        <v>13</v>
      </c>
      <c r="O213" s="3">
        <v>0</v>
      </c>
    </row>
    <row r="215" spans="1:15" x14ac:dyDescent="0.3">
      <c r="A215" s="1">
        <v>1</v>
      </c>
      <c r="B215" s="3">
        <f>B204+16</f>
        <v>689</v>
      </c>
      <c r="E215" s="3">
        <v>1</v>
      </c>
      <c r="F215" s="3">
        <v>0</v>
      </c>
      <c r="G215" s="20" t="s">
        <v>94</v>
      </c>
      <c r="I215" s="55" t="s">
        <v>1126</v>
      </c>
      <c r="J215" s="55" t="s">
        <v>1021</v>
      </c>
      <c r="K215" s="20">
        <v>105</v>
      </c>
      <c r="L215" s="3">
        <v>0</v>
      </c>
      <c r="M215" s="3">
        <v>4</v>
      </c>
      <c r="N215" s="3">
        <v>14</v>
      </c>
      <c r="O215" s="3">
        <v>0</v>
      </c>
    </row>
    <row r="216" spans="1:15" x14ac:dyDescent="0.3">
      <c r="A216" s="1">
        <v>1</v>
      </c>
      <c r="B216" s="3">
        <f>B215+1</f>
        <v>690</v>
      </c>
      <c r="E216" s="3">
        <v>1</v>
      </c>
      <c r="F216" s="3">
        <v>0</v>
      </c>
      <c r="G216" s="20" t="s">
        <v>95</v>
      </c>
      <c r="I216" s="55" t="s">
        <v>1127</v>
      </c>
      <c r="J216" s="55" t="s">
        <v>1021</v>
      </c>
      <c r="K216" s="20">
        <v>104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 t="shared" ref="B217:B224" si="14">B216+1</f>
        <v>691</v>
      </c>
      <c r="E217" s="3">
        <v>1</v>
      </c>
      <c r="F217" s="3">
        <v>0</v>
      </c>
      <c r="G217" s="20" t="s">
        <v>96</v>
      </c>
      <c r="I217" s="55" t="s">
        <v>1128</v>
      </c>
      <c r="J217" s="55" t="s">
        <v>1021</v>
      </c>
      <c r="K217" s="20">
        <v>103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si="14"/>
        <v>692</v>
      </c>
      <c r="E218" s="3">
        <v>1</v>
      </c>
      <c r="F218" s="3">
        <v>0</v>
      </c>
      <c r="G218" s="20" t="s">
        <v>97</v>
      </c>
      <c r="I218" s="55" t="s">
        <v>1129</v>
      </c>
      <c r="J218" s="55" t="s">
        <v>1021</v>
      </c>
      <c r="K218" s="20">
        <v>102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693</v>
      </c>
      <c r="E219" s="3">
        <v>1</v>
      </c>
      <c r="F219" s="3">
        <v>0</v>
      </c>
      <c r="G219" s="20" t="s">
        <v>88</v>
      </c>
      <c r="I219" s="55" t="s">
        <v>1130</v>
      </c>
      <c r="J219" s="55" t="s">
        <v>1021</v>
      </c>
      <c r="K219" s="20">
        <v>101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694</v>
      </c>
      <c r="E220" s="3">
        <v>1</v>
      </c>
      <c r="F220" s="3">
        <v>0</v>
      </c>
      <c r="G220" s="24" t="s">
        <v>255</v>
      </c>
      <c r="I220" s="55" t="s">
        <v>1131</v>
      </c>
      <c r="J220" s="55" t="s">
        <v>1021</v>
      </c>
      <c r="K220" s="20">
        <v>110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>B220+1</f>
        <v>695</v>
      </c>
      <c r="E221" s="3">
        <v>1</v>
      </c>
      <c r="F221" s="3">
        <v>0</v>
      </c>
      <c r="G221" s="20" t="s">
        <v>98</v>
      </c>
      <c r="I221" s="55" t="s">
        <v>1132</v>
      </c>
      <c r="J221" s="55" t="s">
        <v>1021</v>
      </c>
      <c r="K221" s="20">
        <v>108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 t="shared" si="14"/>
        <v>696</v>
      </c>
      <c r="E222" s="3">
        <v>1</v>
      </c>
      <c r="F222" s="3">
        <v>0</v>
      </c>
      <c r="G222" s="20" t="s">
        <v>89</v>
      </c>
      <c r="I222" s="55" t="s">
        <v>1132</v>
      </c>
      <c r="J222" s="55" t="s">
        <v>1021</v>
      </c>
      <c r="K222" s="20">
        <v>109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697</v>
      </c>
      <c r="E223" s="3">
        <v>1</v>
      </c>
      <c r="F223" s="3">
        <v>0</v>
      </c>
      <c r="G223" s="20" t="s">
        <v>99</v>
      </c>
      <c r="I223" s="55" t="s">
        <v>1133</v>
      </c>
      <c r="J223" s="55" t="s">
        <v>1021</v>
      </c>
      <c r="K223" s="20">
        <v>107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698</v>
      </c>
      <c r="E224" s="3">
        <v>1</v>
      </c>
      <c r="F224" s="3">
        <v>0</v>
      </c>
      <c r="G224" s="55" t="s">
        <v>799</v>
      </c>
      <c r="I224" s="55" t="s">
        <v>1134</v>
      </c>
      <c r="J224" s="55" t="s">
        <v>1021</v>
      </c>
      <c r="K224" s="20">
        <v>106</v>
      </c>
      <c r="L224" s="3">
        <v>0</v>
      </c>
      <c r="M224" s="3">
        <v>4</v>
      </c>
      <c r="N224" s="3">
        <v>14</v>
      </c>
      <c r="O224" s="3">
        <v>0</v>
      </c>
    </row>
    <row r="226" spans="1:15" x14ac:dyDescent="0.3">
      <c r="A226" s="1">
        <v>1</v>
      </c>
      <c r="B226" s="3">
        <f>B215+16</f>
        <v>705</v>
      </c>
      <c r="E226" s="3">
        <v>1</v>
      </c>
      <c r="F226" s="3">
        <v>0</v>
      </c>
      <c r="G226" s="20" t="s">
        <v>94</v>
      </c>
      <c r="I226" s="55" t="s">
        <v>1135</v>
      </c>
      <c r="J226" s="55" t="s">
        <v>1032</v>
      </c>
      <c r="K226" s="20">
        <v>105</v>
      </c>
      <c r="L226" s="3">
        <v>0</v>
      </c>
      <c r="M226" s="3">
        <v>4</v>
      </c>
      <c r="N226" s="3">
        <v>15</v>
      </c>
      <c r="O226" s="3">
        <v>0</v>
      </c>
    </row>
    <row r="227" spans="1:15" x14ac:dyDescent="0.3">
      <c r="A227" s="1">
        <v>1</v>
      </c>
      <c r="B227" s="3">
        <f>B226+1</f>
        <v>706</v>
      </c>
      <c r="E227" s="3">
        <v>1</v>
      </c>
      <c r="F227" s="3">
        <v>0</v>
      </c>
      <c r="G227" s="20" t="s">
        <v>95</v>
      </c>
      <c r="I227" s="55" t="s">
        <v>1136</v>
      </c>
      <c r="J227" s="55" t="str">
        <f>J226</f>
        <v>HAMPER 15</v>
      </c>
      <c r="K227" s="20">
        <v>104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 t="shared" ref="B228:B235" si="15">B227+1</f>
        <v>707</v>
      </c>
      <c r="E228" s="3">
        <v>1</v>
      </c>
      <c r="F228" s="3">
        <v>0</v>
      </c>
      <c r="G228" s="20" t="s">
        <v>96</v>
      </c>
      <c r="I228" s="55" t="s">
        <v>1137</v>
      </c>
      <c r="J228" s="55" t="str">
        <f t="shared" ref="J228:J235" si="16">J227</f>
        <v>HAMPER 15</v>
      </c>
      <c r="K228" s="20">
        <v>103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si="15"/>
        <v>708</v>
      </c>
      <c r="E229" s="3">
        <v>1</v>
      </c>
      <c r="F229" s="3">
        <v>0</v>
      </c>
      <c r="G229" s="20" t="s">
        <v>97</v>
      </c>
      <c r="I229" s="55" t="s">
        <v>1138</v>
      </c>
      <c r="J229" s="55" t="str">
        <f t="shared" si="16"/>
        <v>HAMPER 15</v>
      </c>
      <c r="K229" s="20">
        <v>102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709</v>
      </c>
      <c r="E230" s="3">
        <v>1</v>
      </c>
      <c r="F230" s="3">
        <v>0</v>
      </c>
      <c r="G230" s="20" t="s">
        <v>88</v>
      </c>
      <c r="I230" s="55" t="s">
        <v>1139</v>
      </c>
      <c r="J230" s="55" t="str">
        <f t="shared" si="16"/>
        <v>HAMPER 15</v>
      </c>
      <c r="K230" s="20">
        <v>101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710</v>
      </c>
      <c r="E231" s="3">
        <v>1</v>
      </c>
      <c r="F231" s="3">
        <v>0</v>
      </c>
      <c r="G231" s="24" t="s">
        <v>255</v>
      </c>
      <c r="I231" s="55" t="s">
        <v>1140</v>
      </c>
      <c r="J231" s="55" t="str">
        <f t="shared" si="16"/>
        <v>HAMPER 15</v>
      </c>
      <c r="K231" s="20">
        <v>110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>B231+1</f>
        <v>711</v>
      </c>
      <c r="E232" s="3">
        <v>1</v>
      </c>
      <c r="F232" s="3">
        <v>0</v>
      </c>
      <c r="G232" s="20" t="s">
        <v>98</v>
      </c>
      <c r="I232" s="55" t="s">
        <v>1141</v>
      </c>
      <c r="J232" s="55" t="str">
        <f t="shared" si="16"/>
        <v>HAMPER 15</v>
      </c>
      <c r="K232" s="20">
        <v>108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 t="shared" si="15"/>
        <v>712</v>
      </c>
      <c r="E233" s="3">
        <v>1</v>
      </c>
      <c r="F233" s="3">
        <v>0</v>
      </c>
      <c r="G233" s="20" t="s">
        <v>89</v>
      </c>
      <c r="I233" s="55" t="s">
        <v>1141</v>
      </c>
      <c r="J233" s="55" t="str">
        <f t="shared" si="16"/>
        <v>HAMPER 15</v>
      </c>
      <c r="K233" s="20">
        <v>109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713</v>
      </c>
      <c r="E234" s="3">
        <v>1</v>
      </c>
      <c r="F234" s="3">
        <v>0</v>
      </c>
      <c r="G234" s="20" t="s">
        <v>99</v>
      </c>
      <c r="I234" s="55" t="s">
        <v>1142</v>
      </c>
      <c r="J234" s="55" t="str">
        <f t="shared" si="16"/>
        <v>HAMPER 15</v>
      </c>
      <c r="K234" s="20">
        <v>107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714</v>
      </c>
      <c r="E235" s="3">
        <v>1</v>
      </c>
      <c r="F235" s="3">
        <v>0</v>
      </c>
      <c r="G235" s="55" t="s">
        <v>799</v>
      </c>
      <c r="I235" s="55" t="s">
        <v>1143</v>
      </c>
      <c r="J235" s="55" t="str">
        <f t="shared" si="16"/>
        <v>HAMPER 15</v>
      </c>
      <c r="K235" s="20">
        <v>106</v>
      </c>
      <c r="L235" s="3">
        <v>0</v>
      </c>
      <c r="M235" s="3">
        <v>4</v>
      </c>
      <c r="N235" s="3">
        <v>15</v>
      </c>
      <c r="O235" s="3">
        <v>0</v>
      </c>
    </row>
    <row r="237" spans="1:15" x14ac:dyDescent="0.3">
      <c r="A237" s="1">
        <v>1</v>
      </c>
      <c r="B237" s="3">
        <f>B226+16</f>
        <v>721</v>
      </c>
      <c r="E237" s="3">
        <v>1</v>
      </c>
      <c r="F237" s="3">
        <v>0</v>
      </c>
      <c r="G237" s="20" t="s">
        <v>94</v>
      </c>
      <c r="I237" s="55" t="s">
        <v>1144</v>
      </c>
      <c r="J237" s="55" t="s">
        <v>1033</v>
      </c>
      <c r="K237" s="20">
        <v>105</v>
      </c>
      <c r="L237" s="3">
        <v>0</v>
      </c>
      <c r="M237" s="3">
        <v>4</v>
      </c>
      <c r="N237" s="3">
        <v>16</v>
      </c>
      <c r="O237" s="3">
        <v>0</v>
      </c>
    </row>
    <row r="238" spans="1:15" x14ac:dyDescent="0.3">
      <c r="A238" s="1">
        <v>1</v>
      </c>
      <c r="B238" s="3">
        <f>B237+1</f>
        <v>722</v>
      </c>
      <c r="E238" s="3">
        <v>1</v>
      </c>
      <c r="F238" s="3">
        <v>0</v>
      </c>
      <c r="G238" s="20" t="s">
        <v>95</v>
      </c>
      <c r="I238" s="55" t="s">
        <v>1145</v>
      </c>
      <c r="J238" s="55" t="str">
        <f>J237</f>
        <v>HAMPER 16</v>
      </c>
      <c r="K238" s="20">
        <v>104</v>
      </c>
      <c r="L238" s="3">
        <v>0</v>
      </c>
      <c r="M238" s="3">
        <v>4</v>
      </c>
      <c r="N238" s="3">
        <f>N237</f>
        <v>16</v>
      </c>
      <c r="O238" s="3">
        <v>0</v>
      </c>
    </row>
    <row r="239" spans="1:15" x14ac:dyDescent="0.3">
      <c r="A239" s="1">
        <v>1</v>
      </c>
      <c r="B239" s="3">
        <f t="shared" ref="B239:B246" si="17">B238+1</f>
        <v>723</v>
      </c>
      <c r="E239" s="3">
        <v>1</v>
      </c>
      <c r="F239" s="3">
        <v>0</v>
      </c>
      <c r="G239" s="20" t="s">
        <v>96</v>
      </c>
      <c r="I239" s="55" t="s">
        <v>1146</v>
      </c>
      <c r="J239" s="55" t="str">
        <f t="shared" ref="J239:J246" si="18">J238</f>
        <v>HAMPER 16</v>
      </c>
      <c r="K239" s="20">
        <v>103</v>
      </c>
      <c r="L239" s="3">
        <v>0</v>
      </c>
      <c r="M239" s="3">
        <v>4</v>
      </c>
      <c r="N239" s="3">
        <f t="shared" ref="N239:N246" si="19">N238</f>
        <v>16</v>
      </c>
      <c r="O239" s="3">
        <v>0</v>
      </c>
    </row>
    <row r="240" spans="1:15" x14ac:dyDescent="0.3">
      <c r="A240" s="1">
        <v>1</v>
      </c>
      <c r="B240" s="3">
        <f t="shared" si="17"/>
        <v>724</v>
      </c>
      <c r="E240" s="3">
        <v>1</v>
      </c>
      <c r="F240" s="3">
        <v>0</v>
      </c>
      <c r="G240" s="20" t="s">
        <v>97</v>
      </c>
      <c r="I240" s="55" t="s">
        <v>1147</v>
      </c>
      <c r="J240" s="55" t="str">
        <f t="shared" si="18"/>
        <v>HAMPER 16</v>
      </c>
      <c r="K240" s="20">
        <v>102</v>
      </c>
      <c r="L240" s="3">
        <v>0</v>
      </c>
      <c r="M240" s="3">
        <v>4</v>
      </c>
      <c r="N240" s="3">
        <f t="shared" si="19"/>
        <v>16</v>
      </c>
      <c r="O240" s="3">
        <v>0</v>
      </c>
    </row>
    <row r="241" spans="1:15" x14ac:dyDescent="0.3">
      <c r="A241" s="1">
        <v>1</v>
      </c>
      <c r="B241" s="3">
        <f t="shared" si="17"/>
        <v>725</v>
      </c>
      <c r="E241" s="3">
        <v>1</v>
      </c>
      <c r="F241" s="3">
        <v>0</v>
      </c>
      <c r="G241" s="20" t="s">
        <v>88</v>
      </c>
      <c r="I241" s="55" t="s">
        <v>1148</v>
      </c>
      <c r="J241" s="55" t="str">
        <f t="shared" si="18"/>
        <v>HAMPER 16</v>
      </c>
      <c r="K241" s="20">
        <v>101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726</v>
      </c>
      <c r="E242" s="3">
        <v>1</v>
      </c>
      <c r="F242" s="3">
        <v>0</v>
      </c>
      <c r="G242" s="24" t="s">
        <v>255</v>
      </c>
      <c r="I242" s="55" t="s">
        <v>1149</v>
      </c>
      <c r="J242" s="55" t="str">
        <f t="shared" si="18"/>
        <v>HAMPER 16</v>
      </c>
      <c r="K242" s="20">
        <v>110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>B242+1</f>
        <v>727</v>
      </c>
      <c r="E243" s="3">
        <v>1</v>
      </c>
      <c r="F243" s="3">
        <v>0</v>
      </c>
      <c r="G243" s="20" t="s">
        <v>98</v>
      </c>
      <c r="I243" s="55" t="s">
        <v>1150</v>
      </c>
      <c r="J243" s="55" t="str">
        <f t="shared" si="18"/>
        <v>HAMPER 16</v>
      </c>
      <c r="K243" s="20">
        <v>108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 t="shared" si="17"/>
        <v>728</v>
      </c>
      <c r="E244" s="3">
        <v>1</v>
      </c>
      <c r="F244" s="3">
        <v>0</v>
      </c>
      <c r="G244" s="20" t="s">
        <v>89</v>
      </c>
      <c r="I244" s="55" t="s">
        <v>1150</v>
      </c>
      <c r="J244" s="55" t="str">
        <f t="shared" si="18"/>
        <v>HAMPER 16</v>
      </c>
      <c r="K244" s="20">
        <v>109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729</v>
      </c>
      <c r="E245" s="3">
        <v>1</v>
      </c>
      <c r="F245" s="3">
        <v>0</v>
      </c>
      <c r="G245" s="20" t="s">
        <v>99</v>
      </c>
      <c r="I245" s="55" t="s">
        <v>1151</v>
      </c>
      <c r="J245" s="55" t="str">
        <f t="shared" si="18"/>
        <v>HAMPER 16</v>
      </c>
      <c r="K245" s="20">
        <v>107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730</v>
      </c>
      <c r="E246" s="3">
        <v>1</v>
      </c>
      <c r="F246" s="3">
        <v>0</v>
      </c>
      <c r="G246" s="55" t="s">
        <v>799</v>
      </c>
      <c r="I246" s="55" t="s">
        <v>1152</v>
      </c>
      <c r="J246" s="55" t="str">
        <f t="shared" si="18"/>
        <v>HAMPER 16</v>
      </c>
      <c r="K246" s="20">
        <v>106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8" spans="1:15" x14ac:dyDescent="0.3">
      <c r="A248" s="75">
        <v>1</v>
      </c>
      <c r="B248" s="78">
        <f>B237+16</f>
        <v>737</v>
      </c>
      <c r="C248" s="78"/>
      <c r="D248" s="78"/>
      <c r="E248" s="78">
        <v>1</v>
      </c>
      <c r="F248" s="78">
        <v>0</v>
      </c>
      <c r="G248" s="79" t="s">
        <v>94</v>
      </c>
      <c r="H248" s="78"/>
      <c r="I248" s="58" t="str">
        <f xml:space="preserve"> MID(I237,1,35) &amp; TEXT(MID(I237,36,2)+1,"00") &amp; "]" &amp; RIGHT(I237,LEN(I237)-FIND("]",I237))</f>
        <v xml:space="preserve"> From_ILOX_ChuteStatus.ChuteStatus[17].b2</v>
      </c>
      <c r="J248" s="58" t="str">
        <f xml:space="preserve"> MID(J237,1,7) &amp; TEXT(MID(J237,8,2)+1,"00")</f>
        <v>HAMPER 17</v>
      </c>
      <c r="K248" s="79">
        <v>105</v>
      </c>
      <c r="L248" s="78">
        <v>0</v>
      </c>
      <c r="M248" s="78">
        <v>4</v>
      </c>
      <c r="N248" s="78">
        <f>N237+1</f>
        <v>17</v>
      </c>
      <c r="O248" s="78">
        <v>0</v>
      </c>
    </row>
    <row r="249" spans="1:15" x14ac:dyDescent="0.3">
      <c r="A249" s="75">
        <v>1</v>
      </c>
      <c r="B249" s="78">
        <f>B248+1</f>
        <v>738</v>
      </c>
      <c r="C249" s="78"/>
      <c r="D249" s="78"/>
      <c r="E249" s="78">
        <v>1</v>
      </c>
      <c r="F249" s="78">
        <v>0</v>
      </c>
      <c r="G249" s="79" t="s">
        <v>95</v>
      </c>
      <c r="H249" s="78"/>
      <c r="I249" s="58" t="str">
        <f xml:space="preserve"> MID(I248,1,39) &amp; "b3"</f>
        <v xml:space="preserve"> From_ILOX_ChuteStatus.ChuteStatus[17].b3</v>
      </c>
      <c r="J249" s="58" t="str">
        <f>J248</f>
        <v>HAMPER 17</v>
      </c>
      <c r="K249" s="79">
        <v>104</v>
      </c>
      <c r="L249" s="78">
        <v>0</v>
      </c>
      <c r="M249" s="78">
        <v>4</v>
      </c>
      <c r="N249" s="78">
        <f>N248</f>
        <v>17</v>
      </c>
      <c r="O249" s="78">
        <v>0</v>
      </c>
    </row>
    <row r="250" spans="1:15" x14ac:dyDescent="0.3">
      <c r="A250" s="75">
        <v>1</v>
      </c>
      <c r="B250" s="78">
        <f t="shared" ref="B250:B257" si="20">B249+1</f>
        <v>739</v>
      </c>
      <c r="C250" s="78"/>
      <c r="D250" s="78"/>
      <c r="E250" s="78">
        <v>1</v>
      </c>
      <c r="F250" s="78">
        <v>0</v>
      </c>
      <c r="G250" s="79" t="s">
        <v>96</v>
      </c>
      <c r="H250" s="78"/>
      <c r="I250" s="58" t="str">
        <f xml:space="preserve"> MID(I249,1,39) &amp; "b4"</f>
        <v xml:space="preserve"> From_ILOX_ChuteStatus.ChuteStatus[17].b4</v>
      </c>
      <c r="J250" s="58" t="str">
        <f t="shared" ref="J250:J257" si="21">J249</f>
        <v>HAMPER 17</v>
      </c>
      <c r="K250" s="79">
        <v>103</v>
      </c>
      <c r="L250" s="78">
        <v>0</v>
      </c>
      <c r="M250" s="78">
        <v>4</v>
      </c>
      <c r="N250" s="78">
        <f t="shared" ref="N250:N257" si="22">N249</f>
        <v>17</v>
      </c>
      <c r="O250" s="78">
        <v>0</v>
      </c>
    </row>
    <row r="251" spans="1:15" x14ac:dyDescent="0.3">
      <c r="A251" s="75">
        <v>1</v>
      </c>
      <c r="B251" s="78">
        <f t="shared" si="20"/>
        <v>740</v>
      </c>
      <c r="C251" s="78"/>
      <c r="D251" s="78"/>
      <c r="E251" s="78">
        <v>1</v>
      </c>
      <c r="F251" s="78">
        <v>0</v>
      </c>
      <c r="G251" s="79" t="s">
        <v>97</v>
      </c>
      <c r="H251" s="78"/>
      <c r="I251" s="58" t="str">
        <f xml:space="preserve"> MID(I250,1,39) &amp; "b5"</f>
        <v xml:space="preserve"> From_ILOX_ChuteStatus.ChuteStatus[17].b5</v>
      </c>
      <c r="J251" s="58" t="str">
        <f t="shared" si="21"/>
        <v>HAMPER 17</v>
      </c>
      <c r="K251" s="79">
        <v>102</v>
      </c>
      <c r="L251" s="78">
        <v>0</v>
      </c>
      <c r="M251" s="78">
        <v>4</v>
      </c>
      <c r="N251" s="78">
        <f t="shared" si="22"/>
        <v>17</v>
      </c>
      <c r="O251" s="78">
        <v>0</v>
      </c>
    </row>
    <row r="252" spans="1:15" x14ac:dyDescent="0.3">
      <c r="A252" s="75">
        <v>1</v>
      </c>
      <c r="B252" s="78">
        <f t="shared" si="20"/>
        <v>741</v>
      </c>
      <c r="C252" s="78"/>
      <c r="D252" s="78"/>
      <c r="E252" s="78">
        <v>1</v>
      </c>
      <c r="F252" s="78">
        <v>0</v>
      </c>
      <c r="G252" s="79" t="s">
        <v>88</v>
      </c>
      <c r="H252" s="78"/>
      <c r="I252" s="58" t="str">
        <f xml:space="preserve"> MID(I251,1,39) &amp; "b6"</f>
        <v xml:space="preserve"> From_ILOX_ChuteStatus.ChuteStatus[17].b6</v>
      </c>
      <c r="J252" s="58" t="str">
        <f t="shared" si="21"/>
        <v>HAMPER 17</v>
      </c>
      <c r="K252" s="79">
        <v>101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742</v>
      </c>
      <c r="C253" s="78"/>
      <c r="D253" s="78"/>
      <c r="E253" s="78">
        <v>1</v>
      </c>
      <c r="F253" s="78">
        <v>0</v>
      </c>
      <c r="G253" s="80" t="s">
        <v>255</v>
      </c>
      <c r="H253" s="78"/>
      <c r="I253" s="58" t="str">
        <f xml:space="preserve"> MID(I252,1,39) &amp; "b7"</f>
        <v xml:space="preserve"> From_ILOX_ChuteStatus.ChuteStatus[17].b7</v>
      </c>
      <c r="J253" s="58" t="str">
        <f t="shared" si="21"/>
        <v>HAMPER 17</v>
      </c>
      <c r="K253" s="79">
        <v>110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>B253+1</f>
        <v>743</v>
      </c>
      <c r="C254" s="78"/>
      <c r="D254" s="78"/>
      <c r="E254" s="78">
        <v>1</v>
      </c>
      <c r="F254" s="78">
        <v>0</v>
      </c>
      <c r="G254" s="79" t="s">
        <v>98</v>
      </c>
      <c r="H254" s="78"/>
      <c r="I254" s="58" t="str">
        <f xml:space="preserve"> MID(I253,1,39) &amp; "b8"</f>
        <v xml:space="preserve"> From_ILOX_ChuteStatus.ChuteStatus[17].b8</v>
      </c>
      <c r="J254" s="58" t="str">
        <f t="shared" si="21"/>
        <v>HAMPER 17</v>
      </c>
      <c r="K254" s="79">
        <v>108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 t="shared" si="20"/>
        <v>744</v>
      </c>
      <c r="C255" s="78"/>
      <c r="D255" s="78"/>
      <c r="E255" s="78">
        <v>1</v>
      </c>
      <c r="F255" s="78">
        <v>0</v>
      </c>
      <c r="G255" s="79" t="s">
        <v>89</v>
      </c>
      <c r="H255" s="78"/>
      <c r="I255" s="58" t="str">
        <f xml:space="preserve"> MID(I254,1,39) &amp; "b9"</f>
        <v xml:space="preserve"> From_ILOX_ChuteStatus.ChuteStatus[17].b9</v>
      </c>
      <c r="J255" s="58" t="str">
        <f t="shared" si="21"/>
        <v>HAMPER 17</v>
      </c>
      <c r="K255" s="79">
        <v>109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745</v>
      </c>
      <c r="C256" s="78"/>
      <c r="D256" s="78"/>
      <c r="E256" s="78">
        <v>1</v>
      </c>
      <c r="F256" s="78">
        <v>0</v>
      </c>
      <c r="G256" s="79" t="s">
        <v>99</v>
      </c>
      <c r="H256" s="78"/>
      <c r="I256" s="58" t="str">
        <f xml:space="preserve"> MID(I255,1,39) &amp; "b10"</f>
        <v xml:space="preserve"> From_ILOX_ChuteStatus.ChuteStatus[17].b10</v>
      </c>
      <c r="J256" s="58" t="str">
        <f t="shared" si="21"/>
        <v>HAMPER 17</v>
      </c>
      <c r="K256" s="79">
        <v>107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746</v>
      </c>
      <c r="C257" s="78"/>
      <c r="D257" s="78"/>
      <c r="E257" s="78">
        <v>1</v>
      </c>
      <c r="F257" s="78">
        <v>0</v>
      </c>
      <c r="G257" s="58" t="s">
        <v>799</v>
      </c>
      <c r="H257" s="78"/>
      <c r="I257" s="58" t="str">
        <f xml:space="preserve"> MID(I256,1,39) &amp; "b11"</f>
        <v xml:space="preserve"> From_ILOX_ChuteStatus.ChuteStatus[17].b11</v>
      </c>
      <c r="J257" s="58" t="str">
        <f t="shared" si="21"/>
        <v>HAMPER 17</v>
      </c>
      <c r="K257" s="79">
        <v>106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9" spans="1:15" x14ac:dyDescent="0.3">
      <c r="A259" s="75">
        <v>1</v>
      </c>
      <c r="B259" s="78">
        <f>B248+16</f>
        <v>753</v>
      </c>
      <c r="C259" s="78"/>
      <c r="D259" s="78"/>
      <c r="E259" s="78">
        <v>1</v>
      </c>
      <c r="F259" s="78">
        <v>0</v>
      </c>
      <c r="G259" s="79" t="s">
        <v>94</v>
      </c>
      <c r="H259" s="78"/>
      <c r="I259" s="58" t="str">
        <f xml:space="preserve"> MID(I248,1,35) &amp; TEXT(MID(I248,36,2)+1,"00") &amp; "]" &amp; RIGHT(I248,LEN(I248)-FIND("]",I248))</f>
        <v xml:space="preserve"> From_ILOX_ChuteStatus.ChuteStatus[18].b2</v>
      </c>
      <c r="J259" s="58" t="str">
        <f xml:space="preserve"> MID(J248,1,7) &amp; TEXT(MID(J248,8,2)+1,"00")</f>
        <v>HAMPER 18</v>
      </c>
      <c r="K259" s="79">
        <v>105</v>
      </c>
      <c r="L259" s="78">
        <v>0</v>
      </c>
      <c r="M259" s="78">
        <v>4</v>
      </c>
      <c r="N259" s="78">
        <f>N248+1</f>
        <v>18</v>
      </c>
      <c r="O259" s="78">
        <v>0</v>
      </c>
    </row>
    <row r="260" spans="1:15" x14ac:dyDescent="0.3">
      <c r="A260" s="75">
        <v>1</v>
      </c>
      <c r="B260" s="78">
        <f>B259+1</f>
        <v>754</v>
      </c>
      <c r="C260" s="78"/>
      <c r="D260" s="78"/>
      <c r="E260" s="78">
        <v>1</v>
      </c>
      <c r="F260" s="78">
        <v>0</v>
      </c>
      <c r="G260" s="79" t="s">
        <v>95</v>
      </c>
      <c r="H260" s="78"/>
      <c r="I260" s="58" t="str">
        <f xml:space="preserve"> MID(I259,1,39) &amp; "b3"</f>
        <v xml:space="preserve"> From_ILOX_ChuteStatus.ChuteStatus[18].b3</v>
      </c>
      <c r="J260" s="58" t="str">
        <f>J259</f>
        <v>HAMPER 18</v>
      </c>
      <c r="K260" s="79">
        <v>104</v>
      </c>
      <c r="L260" s="78">
        <v>0</v>
      </c>
      <c r="M260" s="78">
        <v>4</v>
      </c>
      <c r="N260" s="78">
        <f>N259</f>
        <v>18</v>
      </c>
      <c r="O260" s="78">
        <v>0</v>
      </c>
    </row>
    <row r="261" spans="1:15" x14ac:dyDescent="0.3">
      <c r="A261" s="75">
        <v>1</v>
      </c>
      <c r="B261" s="78">
        <f t="shared" ref="B261:B268" si="23">B260+1</f>
        <v>755</v>
      </c>
      <c r="C261" s="78"/>
      <c r="D261" s="78"/>
      <c r="E261" s="78">
        <v>1</v>
      </c>
      <c r="F261" s="78">
        <v>0</v>
      </c>
      <c r="G261" s="79" t="s">
        <v>96</v>
      </c>
      <c r="H261" s="78"/>
      <c r="I261" s="58" t="str">
        <f xml:space="preserve"> MID(I260,1,39) &amp; "b4"</f>
        <v xml:space="preserve"> From_ILOX_ChuteStatus.ChuteStatus[18].b4</v>
      </c>
      <c r="J261" s="58" t="str">
        <f t="shared" ref="J261:J268" si="24">J260</f>
        <v>HAMPER 18</v>
      </c>
      <c r="K261" s="79">
        <v>103</v>
      </c>
      <c r="L261" s="78">
        <v>0</v>
      </c>
      <c r="M261" s="78">
        <v>4</v>
      </c>
      <c r="N261" s="78">
        <f t="shared" ref="N261:N268" si="25">N260</f>
        <v>18</v>
      </c>
      <c r="O261" s="78">
        <v>0</v>
      </c>
    </row>
    <row r="262" spans="1:15" x14ac:dyDescent="0.3">
      <c r="A262" s="75">
        <v>1</v>
      </c>
      <c r="B262" s="78">
        <f t="shared" si="23"/>
        <v>756</v>
      </c>
      <c r="C262" s="78"/>
      <c r="D262" s="78"/>
      <c r="E262" s="78">
        <v>1</v>
      </c>
      <c r="F262" s="78">
        <v>0</v>
      </c>
      <c r="G262" s="79" t="s">
        <v>97</v>
      </c>
      <c r="H262" s="78"/>
      <c r="I262" s="58" t="str">
        <f xml:space="preserve"> MID(I261,1,39) &amp; "b5"</f>
        <v xml:space="preserve"> From_ILOX_ChuteStatus.ChuteStatus[18].b5</v>
      </c>
      <c r="J262" s="58" t="str">
        <f t="shared" si="24"/>
        <v>HAMPER 18</v>
      </c>
      <c r="K262" s="79">
        <v>102</v>
      </c>
      <c r="L262" s="78">
        <v>0</v>
      </c>
      <c r="M262" s="78">
        <v>4</v>
      </c>
      <c r="N262" s="78">
        <f t="shared" si="25"/>
        <v>18</v>
      </c>
      <c r="O262" s="78">
        <v>0</v>
      </c>
    </row>
    <row r="263" spans="1:15" x14ac:dyDescent="0.3">
      <c r="A263" s="75">
        <v>1</v>
      </c>
      <c r="B263" s="78">
        <f t="shared" si="23"/>
        <v>757</v>
      </c>
      <c r="C263" s="78"/>
      <c r="D263" s="78"/>
      <c r="E263" s="78">
        <v>1</v>
      </c>
      <c r="F263" s="78">
        <v>0</v>
      </c>
      <c r="G263" s="79" t="s">
        <v>88</v>
      </c>
      <c r="H263" s="78"/>
      <c r="I263" s="58" t="str">
        <f xml:space="preserve"> MID(I262,1,39) &amp; "b6"</f>
        <v xml:space="preserve"> From_ILOX_ChuteStatus.ChuteStatus[18].b6</v>
      </c>
      <c r="J263" s="58" t="str">
        <f t="shared" si="24"/>
        <v>HAMPER 18</v>
      </c>
      <c r="K263" s="79">
        <v>101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758</v>
      </c>
      <c r="C264" s="78"/>
      <c r="D264" s="78"/>
      <c r="E264" s="78">
        <v>1</v>
      </c>
      <c r="F264" s="78">
        <v>0</v>
      </c>
      <c r="G264" s="80" t="s">
        <v>255</v>
      </c>
      <c r="H264" s="78"/>
      <c r="I264" s="58" t="str">
        <f xml:space="preserve"> MID(I263,1,39) &amp; "b7"</f>
        <v xml:space="preserve"> From_ILOX_ChuteStatus.ChuteStatus[18].b7</v>
      </c>
      <c r="J264" s="58" t="str">
        <f t="shared" si="24"/>
        <v>HAMPER 18</v>
      </c>
      <c r="K264" s="79">
        <v>110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>B264+1</f>
        <v>759</v>
      </c>
      <c r="C265" s="78"/>
      <c r="D265" s="78"/>
      <c r="E265" s="78">
        <v>1</v>
      </c>
      <c r="F265" s="78">
        <v>0</v>
      </c>
      <c r="G265" s="79" t="s">
        <v>98</v>
      </c>
      <c r="H265" s="78"/>
      <c r="I265" s="58" t="str">
        <f xml:space="preserve"> MID(I264,1,39) &amp; "b8"</f>
        <v xml:space="preserve"> From_ILOX_ChuteStatus.ChuteStatus[18].b8</v>
      </c>
      <c r="J265" s="58" t="str">
        <f t="shared" si="24"/>
        <v>HAMPER 18</v>
      </c>
      <c r="K265" s="79">
        <v>108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 t="shared" si="23"/>
        <v>760</v>
      </c>
      <c r="C266" s="78"/>
      <c r="D266" s="78"/>
      <c r="E266" s="78">
        <v>1</v>
      </c>
      <c r="F266" s="78">
        <v>0</v>
      </c>
      <c r="G266" s="79" t="s">
        <v>89</v>
      </c>
      <c r="H266" s="78"/>
      <c r="I266" s="58" t="str">
        <f xml:space="preserve"> MID(I265,1,39) &amp; "b9"</f>
        <v xml:space="preserve"> From_ILOX_ChuteStatus.ChuteStatus[18].b9</v>
      </c>
      <c r="J266" s="58" t="str">
        <f t="shared" si="24"/>
        <v>HAMPER 18</v>
      </c>
      <c r="K266" s="79">
        <v>109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761</v>
      </c>
      <c r="C267" s="78"/>
      <c r="D267" s="78"/>
      <c r="E267" s="78">
        <v>1</v>
      </c>
      <c r="F267" s="78">
        <v>0</v>
      </c>
      <c r="G267" s="79" t="s">
        <v>99</v>
      </c>
      <c r="H267" s="78"/>
      <c r="I267" s="58" t="str">
        <f xml:space="preserve"> MID(I266,1,39) &amp; "b10"</f>
        <v xml:space="preserve"> From_ILOX_ChuteStatus.ChuteStatus[18].b10</v>
      </c>
      <c r="J267" s="58" t="str">
        <f t="shared" si="24"/>
        <v>HAMPER 18</v>
      </c>
      <c r="K267" s="79">
        <v>107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762</v>
      </c>
      <c r="C268" s="78"/>
      <c r="D268" s="78"/>
      <c r="E268" s="78">
        <v>1</v>
      </c>
      <c r="F268" s="78">
        <v>0</v>
      </c>
      <c r="G268" s="58" t="s">
        <v>799</v>
      </c>
      <c r="H268" s="78"/>
      <c r="I268" s="58" t="str">
        <f xml:space="preserve"> MID(I267,1,39) &amp; "b11"</f>
        <v xml:space="preserve"> From_ILOX_ChuteStatus.ChuteStatus[18].b11</v>
      </c>
      <c r="J268" s="58" t="str">
        <f t="shared" si="24"/>
        <v>HAMPER 18</v>
      </c>
      <c r="K268" s="79">
        <v>106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70" spans="1:15" x14ac:dyDescent="0.3">
      <c r="A270" s="75">
        <v>1</v>
      </c>
      <c r="B270" s="78">
        <f>B259+16</f>
        <v>769</v>
      </c>
      <c r="C270" s="78"/>
      <c r="D270" s="78"/>
      <c r="E270" s="78">
        <v>1</v>
      </c>
      <c r="F270" s="78">
        <v>0</v>
      </c>
      <c r="G270" s="79" t="s">
        <v>94</v>
      </c>
      <c r="H270" s="78"/>
      <c r="I270" s="58" t="str">
        <f xml:space="preserve"> MID(I259,1,35) &amp; TEXT(MID(I259,36,2)+1,"00") &amp; "]" &amp; RIGHT(I259,LEN(I259)-FIND("]",I259))</f>
        <v xml:space="preserve"> From_ILOX_ChuteStatus.ChuteStatus[19].b2</v>
      </c>
      <c r="J270" s="58" t="str">
        <f xml:space="preserve"> MID(J259,1,7) &amp; TEXT(MID(J259,8,2)+1,"00")</f>
        <v>HAMPER 19</v>
      </c>
      <c r="K270" s="79">
        <v>105</v>
      </c>
      <c r="L270" s="78">
        <v>0</v>
      </c>
      <c r="M270" s="78">
        <v>4</v>
      </c>
      <c r="N270" s="78">
        <f>N259+1</f>
        <v>19</v>
      </c>
      <c r="O270" s="78">
        <v>0</v>
      </c>
    </row>
    <row r="271" spans="1:15" x14ac:dyDescent="0.3">
      <c r="A271" s="75">
        <v>1</v>
      </c>
      <c r="B271" s="78">
        <f>B270+1</f>
        <v>770</v>
      </c>
      <c r="C271" s="78"/>
      <c r="D271" s="78"/>
      <c r="E271" s="78">
        <v>1</v>
      </c>
      <c r="F271" s="78">
        <v>0</v>
      </c>
      <c r="G271" s="79" t="s">
        <v>95</v>
      </c>
      <c r="H271" s="78"/>
      <c r="I271" s="58" t="str">
        <f xml:space="preserve"> MID(I270,1,39) &amp; "b3"</f>
        <v xml:space="preserve"> From_ILOX_ChuteStatus.ChuteStatus[19].b3</v>
      </c>
      <c r="J271" s="58" t="str">
        <f>J270</f>
        <v>HAMPER 19</v>
      </c>
      <c r="K271" s="79">
        <v>104</v>
      </c>
      <c r="L271" s="78">
        <v>0</v>
      </c>
      <c r="M271" s="78">
        <v>4</v>
      </c>
      <c r="N271" s="78">
        <f>N270</f>
        <v>19</v>
      </c>
      <c r="O271" s="78">
        <v>0</v>
      </c>
    </row>
    <row r="272" spans="1:15" x14ac:dyDescent="0.3">
      <c r="A272" s="75">
        <v>1</v>
      </c>
      <c r="B272" s="78">
        <f t="shared" ref="B272:B279" si="26">B271+1</f>
        <v>771</v>
      </c>
      <c r="C272" s="78"/>
      <c r="D272" s="78"/>
      <c r="E272" s="78">
        <v>1</v>
      </c>
      <c r="F272" s="78">
        <v>0</v>
      </c>
      <c r="G272" s="79" t="s">
        <v>96</v>
      </c>
      <c r="H272" s="78"/>
      <c r="I272" s="58" t="str">
        <f xml:space="preserve"> MID(I271,1,39) &amp; "b4"</f>
        <v xml:space="preserve"> From_ILOX_ChuteStatus.ChuteStatus[19].b4</v>
      </c>
      <c r="J272" s="58" t="str">
        <f t="shared" ref="J272:J279" si="27">J271</f>
        <v>HAMPER 19</v>
      </c>
      <c r="K272" s="79">
        <v>103</v>
      </c>
      <c r="L272" s="78">
        <v>0</v>
      </c>
      <c r="M272" s="78">
        <v>4</v>
      </c>
      <c r="N272" s="78">
        <f t="shared" ref="N272:N279" si="28">N271</f>
        <v>19</v>
      </c>
      <c r="O272" s="78">
        <v>0</v>
      </c>
    </row>
    <row r="273" spans="1:15" x14ac:dyDescent="0.3">
      <c r="A273" s="75">
        <v>1</v>
      </c>
      <c r="B273" s="78">
        <f t="shared" si="26"/>
        <v>772</v>
      </c>
      <c r="C273" s="78"/>
      <c r="D273" s="78"/>
      <c r="E273" s="78">
        <v>1</v>
      </c>
      <c r="F273" s="78">
        <v>0</v>
      </c>
      <c r="G273" s="79" t="s">
        <v>97</v>
      </c>
      <c r="H273" s="78"/>
      <c r="I273" s="58" t="str">
        <f xml:space="preserve"> MID(I272,1,39) &amp; "b5"</f>
        <v xml:space="preserve"> From_ILOX_ChuteStatus.ChuteStatus[19].b5</v>
      </c>
      <c r="J273" s="58" t="str">
        <f t="shared" si="27"/>
        <v>HAMPER 19</v>
      </c>
      <c r="K273" s="79">
        <v>102</v>
      </c>
      <c r="L273" s="78">
        <v>0</v>
      </c>
      <c r="M273" s="78">
        <v>4</v>
      </c>
      <c r="N273" s="78">
        <f t="shared" si="28"/>
        <v>19</v>
      </c>
      <c r="O273" s="78">
        <v>0</v>
      </c>
    </row>
    <row r="274" spans="1:15" x14ac:dyDescent="0.3">
      <c r="A274" s="75">
        <v>1</v>
      </c>
      <c r="B274" s="78">
        <f t="shared" si="26"/>
        <v>773</v>
      </c>
      <c r="C274" s="78"/>
      <c r="D274" s="78"/>
      <c r="E274" s="78">
        <v>1</v>
      </c>
      <c r="F274" s="78">
        <v>0</v>
      </c>
      <c r="G274" s="79" t="s">
        <v>88</v>
      </c>
      <c r="H274" s="78"/>
      <c r="I274" s="58" t="str">
        <f xml:space="preserve"> MID(I273,1,39) &amp; "b6"</f>
        <v xml:space="preserve"> From_ILOX_ChuteStatus.ChuteStatus[19].b6</v>
      </c>
      <c r="J274" s="58" t="str">
        <f t="shared" si="27"/>
        <v>HAMPER 19</v>
      </c>
      <c r="K274" s="79">
        <v>101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774</v>
      </c>
      <c r="C275" s="78"/>
      <c r="D275" s="78"/>
      <c r="E275" s="78">
        <v>1</v>
      </c>
      <c r="F275" s="78">
        <v>0</v>
      </c>
      <c r="G275" s="80" t="s">
        <v>255</v>
      </c>
      <c r="H275" s="78"/>
      <c r="I275" s="58" t="str">
        <f xml:space="preserve"> MID(I274,1,39) &amp; "b7"</f>
        <v xml:space="preserve"> From_ILOX_ChuteStatus.ChuteStatus[19].b7</v>
      </c>
      <c r="J275" s="58" t="str">
        <f t="shared" si="27"/>
        <v>HAMPER 19</v>
      </c>
      <c r="K275" s="79">
        <v>110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>B275+1</f>
        <v>775</v>
      </c>
      <c r="C276" s="78"/>
      <c r="D276" s="78"/>
      <c r="E276" s="78">
        <v>1</v>
      </c>
      <c r="F276" s="78">
        <v>0</v>
      </c>
      <c r="G276" s="79" t="s">
        <v>98</v>
      </c>
      <c r="H276" s="78"/>
      <c r="I276" s="58" t="str">
        <f xml:space="preserve"> MID(I275,1,39) &amp; "b8"</f>
        <v xml:space="preserve"> From_ILOX_ChuteStatus.ChuteStatus[19].b8</v>
      </c>
      <c r="J276" s="58" t="str">
        <f t="shared" si="27"/>
        <v>HAMPER 19</v>
      </c>
      <c r="K276" s="79">
        <v>108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 t="shared" si="26"/>
        <v>776</v>
      </c>
      <c r="C277" s="78"/>
      <c r="D277" s="78"/>
      <c r="E277" s="78">
        <v>1</v>
      </c>
      <c r="F277" s="78">
        <v>0</v>
      </c>
      <c r="G277" s="79" t="s">
        <v>89</v>
      </c>
      <c r="H277" s="78"/>
      <c r="I277" s="58" t="str">
        <f xml:space="preserve"> MID(I276,1,39) &amp; "b9"</f>
        <v xml:space="preserve"> From_ILOX_ChuteStatus.ChuteStatus[19].b9</v>
      </c>
      <c r="J277" s="58" t="str">
        <f t="shared" si="27"/>
        <v>HAMPER 19</v>
      </c>
      <c r="K277" s="79">
        <v>109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777</v>
      </c>
      <c r="C278" s="78"/>
      <c r="D278" s="78"/>
      <c r="E278" s="78">
        <v>1</v>
      </c>
      <c r="F278" s="78">
        <v>0</v>
      </c>
      <c r="G278" s="79" t="s">
        <v>99</v>
      </c>
      <c r="H278" s="78"/>
      <c r="I278" s="58" t="str">
        <f xml:space="preserve"> MID(I277,1,39) &amp; "b10"</f>
        <v xml:space="preserve"> From_ILOX_ChuteStatus.ChuteStatus[19].b10</v>
      </c>
      <c r="J278" s="58" t="str">
        <f t="shared" si="27"/>
        <v>HAMPER 19</v>
      </c>
      <c r="K278" s="79">
        <v>107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778</v>
      </c>
      <c r="C279" s="78"/>
      <c r="D279" s="78"/>
      <c r="E279" s="78">
        <v>1</v>
      </c>
      <c r="F279" s="78">
        <v>0</v>
      </c>
      <c r="G279" s="58" t="s">
        <v>799</v>
      </c>
      <c r="H279" s="78"/>
      <c r="I279" s="58" t="str">
        <f xml:space="preserve"> MID(I278,1,39) &amp; "b11"</f>
        <v xml:space="preserve"> From_ILOX_ChuteStatus.ChuteStatus[19].b11</v>
      </c>
      <c r="J279" s="58" t="str">
        <f t="shared" si="27"/>
        <v>HAMPER 19</v>
      </c>
      <c r="K279" s="79">
        <v>106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1" spans="1:15" x14ac:dyDescent="0.3">
      <c r="A281" s="75">
        <v>1</v>
      </c>
      <c r="B281" s="78">
        <f>B270+16</f>
        <v>785</v>
      </c>
      <c r="C281" s="78"/>
      <c r="D281" s="78"/>
      <c r="E281" s="78">
        <v>1</v>
      </c>
      <c r="F281" s="78">
        <v>0</v>
      </c>
      <c r="G281" s="79" t="s">
        <v>94</v>
      </c>
      <c r="H281" s="78"/>
      <c r="I281" s="58" t="str">
        <f xml:space="preserve"> MID(I270,1,35) &amp; TEXT(MID(I270,36,2)+1,"00") &amp; "]" &amp; RIGHT(I270,LEN(I270)-FIND("]",I270))</f>
        <v xml:space="preserve"> From_ILOX_ChuteStatus.ChuteStatus[20].b2</v>
      </c>
      <c r="J281" s="58" t="str">
        <f xml:space="preserve"> MID(J270,1,7) &amp; TEXT(MID(J270,8,2)+1,"00")</f>
        <v>HAMPER 20</v>
      </c>
      <c r="K281" s="79">
        <v>105</v>
      </c>
      <c r="L281" s="78">
        <v>0</v>
      </c>
      <c r="M281" s="78">
        <v>4</v>
      </c>
      <c r="N281" s="78">
        <f>N270+1</f>
        <v>20</v>
      </c>
      <c r="O281" s="78">
        <v>0</v>
      </c>
    </row>
    <row r="282" spans="1:15" x14ac:dyDescent="0.3">
      <c r="A282" s="75">
        <v>1</v>
      </c>
      <c r="B282" s="78">
        <f>B281+1</f>
        <v>786</v>
      </c>
      <c r="C282" s="78"/>
      <c r="D282" s="78"/>
      <c r="E282" s="78">
        <v>1</v>
      </c>
      <c r="F282" s="78">
        <v>0</v>
      </c>
      <c r="G282" s="79" t="s">
        <v>95</v>
      </c>
      <c r="H282" s="78"/>
      <c r="I282" s="58" t="str">
        <f xml:space="preserve"> MID(I281,1,39) &amp; "b3"</f>
        <v xml:space="preserve"> From_ILOX_ChuteStatus.ChuteStatus[20].b3</v>
      </c>
      <c r="J282" s="58" t="str">
        <f>J281</f>
        <v>HAMPER 20</v>
      </c>
      <c r="K282" s="79">
        <v>104</v>
      </c>
      <c r="L282" s="78">
        <v>0</v>
      </c>
      <c r="M282" s="78">
        <v>4</v>
      </c>
      <c r="N282" s="78">
        <f>N281</f>
        <v>20</v>
      </c>
      <c r="O282" s="78">
        <v>0</v>
      </c>
    </row>
    <row r="283" spans="1:15" x14ac:dyDescent="0.3">
      <c r="A283" s="75">
        <v>1</v>
      </c>
      <c r="B283" s="78">
        <f t="shared" ref="B283:B290" si="29">B282+1</f>
        <v>787</v>
      </c>
      <c r="C283" s="78"/>
      <c r="D283" s="78"/>
      <c r="E283" s="78">
        <v>1</v>
      </c>
      <c r="F283" s="78">
        <v>0</v>
      </c>
      <c r="G283" s="79" t="s">
        <v>96</v>
      </c>
      <c r="H283" s="78"/>
      <c r="I283" s="58" t="str">
        <f xml:space="preserve"> MID(I282,1,39) &amp; "b4"</f>
        <v xml:space="preserve"> From_ILOX_ChuteStatus.ChuteStatus[20].b4</v>
      </c>
      <c r="J283" s="58" t="str">
        <f t="shared" ref="J283:J290" si="30">J282</f>
        <v>HAMPER 20</v>
      </c>
      <c r="K283" s="79">
        <v>103</v>
      </c>
      <c r="L283" s="78">
        <v>0</v>
      </c>
      <c r="M283" s="78">
        <v>4</v>
      </c>
      <c r="N283" s="78">
        <f t="shared" ref="N283:N290" si="31">N282</f>
        <v>20</v>
      </c>
      <c r="O283" s="78">
        <v>0</v>
      </c>
    </row>
    <row r="284" spans="1:15" x14ac:dyDescent="0.3">
      <c r="A284" s="75">
        <v>1</v>
      </c>
      <c r="B284" s="78">
        <f t="shared" si="29"/>
        <v>788</v>
      </c>
      <c r="C284" s="78"/>
      <c r="D284" s="78"/>
      <c r="E284" s="78">
        <v>1</v>
      </c>
      <c r="F284" s="78">
        <v>0</v>
      </c>
      <c r="G284" s="79" t="s">
        <v>97</v>
      </c>
      <c r="H284" s="78"/>
      <c r="I284" s="58" t="str">
        <f xml:space="preserve"> MID(I283,1,39) &amp; "b5"</f>
        <v xml:space="preserve"> From_ILOX_ChuteStatus.ChuteStatus[20].b5</v>
      </c>
      <c r="J284" s="58" t="str">
        <f t="shared" si="30"/>
        <v>HAMPER 20</v>
      </c>
      <c r="K284" s="79">
        <v>102</v>
      </c>
      <c r="L284" s="78">
        <v>0</v>
      </c>
      <c r="M284" s="78">
        <v>4</v>
      </c>
      <c r="N284" s="78">
        <f t="shared" si="31"/>
        <v>20</v>
      </c>
      <c r="O284" s="78">
        <v>0</v>
      </c>
    </row>
    <row r="285" spans="1:15" x14ac:dyDescent="0.3">
      <c r="A285" s="75">
        <v>1</v>
      </c>
      <c r="B285" s="78">
        <f t="shared" si="29"/>
        <v>789</v>
      </c>
      <c r="C285" s="78"/>
      <c r="D285" s="78"/>
      <c r="E285" s="78">
        <v>1</v>
      </c>
      <c r="F285" s="78">
        <v>0</v>
      </c>
      <c r="G285" s="79" t="s">
        <v>88</v>
      </c>
      <c r="H285" s="78"/>
      <c r="I285" s="58" t="str">
        <f xml:space="preserve"> MID(I284,1,39) &amp; "b6"</f>
        <v xml:space="preserve"> From_ILOX_ChuteStatus.ChuteStatus[20].b6</v>
      </c>
      <c r="J285" s="58" t="str">
        <f t="shared" si="30"/>
        <v>HAMPER 20</v>
      </c>
      <c r="K285" s="79">
        <v>101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790</v>
      </c>
      <c r="C286" s="78"/>
      <c r="D286" s="78"/>
      <c r="E286" s="78">
        <v>1</v>
      </c>
      <c r="F286" s="78">
        <v>0</v>
      </c>
      <c r="G286" s="80" t="s">
        <v>255</v>
      </c>
      <c r="H286" s="78"/>
      <c r="I286" s="58" t="str">
        <f xml:space="preserve"> MID(I285,1,39) &amp; "b7"</f>
        <v xml:space="preserve"> From_ILOX_ChuteStatus.ChuteStatus[20].b7</v>
      </c>
      <c r="J286" s="58" t="str">
        <f t="shared" si="30"/>
        <v>HAMPER 20</v>
      </c>
      <c r="K286" s="79">
        <v>110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>B286+1</f>
        <v>791</v>
      </c>
      <c r="C287" s="78"/>
      <c r="D287" s="78"/>
      <c r="E287" s="78">
        <v>1</v>
      </c>
      <c r="F287" s="78">
        <v>0</v>
      </c>
      <c r="G287" s="79" t="s">
        <v>98</v>
      </c>
      <c r="H287" s="78"/>
      <c r="I287" s="58" t="str">
        <f xml:space="preserve"> MID(I286,1,39) &amp; "b8"</f>
        <v xml:space="preserve"> From_ILOX_ChuteStatus.ChuteStatus[20].b8</v>
      </c>
      <c r="J287" s="58" t="str">
        <f t="shared" si="30"/>
        <v>HAMPER 20</v>
      </c>
      <c r="K287" s="79">
        <v>108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 t="shared" si="29"/>
        <v>792</v>
      </c>
      <c r="C288" s="78"/>
      <c r="D288" s="78"/>
      <c r="E288" s="78">
        <v>1</v>
      </c>
      <c r="F288" s="78">
        <v>0</v>
      </c>
      <c r="G288" s="79" t="s">
        <v>89</v>
      </c>
      <c r="H288" s="78"/>
      <c r="I288" s="58" t="str">
        <f xml:space="preserve"> MID(I287,1,39) &amp; "b9"</f>
        <v xml:space="preserve"> From_ILOX_ChuteStatus.ChuteStatus[20].b9</v>
      </c>
      <c r="J288" s="58" t="str">
        <f t="shared" si="30"/>
        <v>HAMPER 20</v>
      </c>
      <c r="K288" s="79">
        <v>109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793</v>
      </c>
      <c r="C289" s="78"/>
      <c r="D289" s="78"/>
      <c r="E289" s="78">
        <v>1</v>
      </c>
      <c r="F289" s="78">
        <v>0</v>
      </c>
      <c r="G289" s="79" t="s">
        <v>99</v>
      </c>
      <c r="H289" s="78"/>
      <c r="I289" s="58" t="str">
        <f xml:space="preserve"> MID(I288,1,39) &amp; "b10"</f>
        <v xml:space="preserve"> From_ILOX_ChuteStatus.ChuteStatus[20].b10</v>
      </c>
      <c r="J289" s="58" t="str">
        <f t="shared" si="30"/>
        <v>HAMPER 20</v>
      </c>
      <c r="K289" s="79">
        <v>107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794</v>
      </c>
      <c r="C290" s="78"/>
      <c r="D290" s="78"/>
      <c r="E290" s="78">
        <v>1</v>
      </c>
      <c r="F290" s="78">
        <v>0</v>
      </c>
      <c r="G290" s="58" t="s">
        <v>799</v>
      </c>
      <c r="H290" s="78"/>
      <c r="I290" s="58" t="str">
        <f xml:space="preserve"> MID(I289,1,39) &amp; "b11"</f>
        <v xml:space="preserve"> From_ILOX_ChuteStatus.ChuteStatus[20].b11</v>
      </c>
      <c r="J290" s="58" t="str">
        <f t="shared" si="30"/>
        <v>HAMPER 20</v>
      </c>
      <c r="K290" s="79">
        <v>106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2" spans="1:15" x14ac:dyDescent="0.3">
      <c r="A292" s="75">
        <v>1</v>
      </c>
      <c r="B292" s="78">
        <f>B281+16</f>
        <v>801</v>
      </c>
      <c r="C292" s="78"/>
      <c r="D292" s="78"/>
      <c r="E292" s="78">
        <v>1</v>
      </c>
      <c r="F292" s="78">
        <v>0</v>
      </c>
      <c r="G292" s="79" t="s">
        <v>94</v>
      </c>
      <c r="H292" s="78"/>
      <c r="I292" s="58" t="str">
        <f xml:space="preserve"> MID(I281,1,35) &amp; TEXT(MID(I281,36,2)+1,"00") &amp; "]" &amp; RIGHT(I281,LEN(I281)-FIND("]",I281))</f>
        <v xml:space="preserve"> From_ILOX_ChuteStatus.ChuteStatus[21].b2</v>
      </c>
      <c r="J292" s="58" t="str">
        <f xml:space="preserve"> MID(J281,1,7) &amp; TEXT(MID(J281,8,2)+1,"00")</f>
        <v>HAMPER 21</v>
      </c>
      <c r="K292" s="79">
        <v>105</v>
      </c>
      <c r="L292" s="78">
        <v>0</v>
      </c>
      <c r="M292" s="78">
        <v>4</v>
      </c>
      <c r="N292" s="78">
        <f>N281+1</f>
        <v>21</v>
      </c>
      <c r="O292" s="78">
        <v>0</v>
      </c>
    </row>
    <row r="293" spans="1:15" x14ac:dyDescent="0.3">
      <c r="A293" s="75">
        <v>1</v>
      </c>
      <c r="B293" s="78">
        <f>B292+1</f>
        <v>802</v>
      </c>
      <c r="C293" s="78"/>
      <c r="D293" s="78"/>
      <c r="E293" s="78">
        <v>1</v>
      </c>
      <c r="F293" s="78">
        <v>0</v>
      </c>
      <c r="G293" s="79" t="s">
        <v>95</v>
      </c>
      <c r="H293" s="78"/>
      <c r="I293" s="58" t="str">
        <f xml:space="preserve"> MID(I292,1,39) &amp; "b3"</f>
        <v xml:space="preserve"> From_ILOX_ChuteStatus.ChuteStatus[21].b3</v>
      </c>
      <c r="J293" s="58" t="str">
        <f>J292</f>
        <v>HAMPER 21</v>
      </c>
      <c r="K293" s="79">
        <v>104</v>
      </c>
      <c r="L293" s="78">
        <v>0</v>
      </c>
      <c r="M293" s="78">
        <v>4</v>
      </c>
      <c r="N293" s="78">
        <f>N292</f>
        <v>21</v>
      </c>
      <c r="O293" s="78">
        <v>0</v>
      </c>
    </row>
    <row r="294" spans="1:15" x14ac:dyDescent="0.3">
      <c r="A294" s="75">
        <v>1</v>
      </c>
      <c r="B294" s="78">
        <f t="shared" ref="B294:B301" si="32">B293+1</f>
        <v>803</v>
      </c>
      <c r="C294" s="78"/>
      <c r="D294" s="78"/>
      <c r="E294" s="78">
        <v>1</v>
      </c>
      <c r="F294" s="78">
        <v>0</v>
      </c>
      <c r="G294" s="79" t="s">
        <v>96</v>
      </c>
      <c r="H294" s="78"/>
      <c r="I294" s="58" t="str">
        <f xml:space="preserve"> MID(I293,1,39) &amp; "b4"</f>
        <v xml:space="preserve"> From_ILOX_ChuteStatus.ChuteStatus[21].b4</v>
      </c>
      <c r="J294" s="58" t="str">
        <f t="shared" ref="J294:J301" si="33">J293</f>
        <v>HAMPER 21</v>
      </c>
      <c r="K294" s="79">
        <v>103</v>
      </c>
      <c r="L294" s="78">
        <v>0</v>
      </c>
      <c r="M294" s="78">
        <v>4</v>
      </c>
      <c r="N294" s="78">
        <f t="shared" ref="N294:N301" si="34">N293</f>
        <v>21</v>
      </c>
      <c r="O294" s="78">
        <v>0</v>
      </c>
    </row>
    <row r="295" spans="1:15" x14ac:dyDescent="0.3">
      <c r="A295" s="75">
        <v>1</v>
      </c>
      <c r="B295" s="78">
        <f t="shared" si="32"/>
        <v>804</v>
      </c>
      <c r="C295" s="78"/>
      <c r="D295" s="78"/>
      <c r="E295" s="78">
        <v>1</v>
      </c>
      <c r="F295" s="78">
        <v>0</v>
      </c>
      <c r="G295" s="79" t="s">
        <v>97</v>
      </c>
      <c r="H295" s="78"/>
      <c r="I295" s="58" t="str">
        <f xml:space="preserve"> MID(I294,1,39) &amp; "b5"</f>
        <v xml:space="preserve"> From_ILOX_ChuteStatus.ChuteStatus[21].b5</v>
      </c>
      <c r="J295" s="58" t="str">
        <f t="shared" si="33"/>
        <v>HAMPER 21</v>
      </c>
      <c r="K295" s="79">
        <v>102</v>
      </c>
      <c r="L295" s="78">
        <v>0</v>
      </c>
      <c r="M295" s="78">
        <v>4</v>
      </c>
      <c r="N295" s="78">
        <f t="shared" si="34"/>
        <v>21</v>
      </c>
      <c r="O295" s="78">
        <v>0</v>
      </c>
    </row>
    <row r="296" spans="1:15" x14ac:dyDescent="0.3">
      <c r="A296" s="75">
        <v>1</v>
      </c>
      <c r="B296" s="78">
        <f t="shared" si="32"/>
        <v>805</v>
      </c>
      <c r="C296" s="78"/>
      <c r="D296" s="78"/>
      <c r="E296" s="78">
        <v>1</v>
      </c>
      <c r="F296" s="78">
        <v>0</v>
      </c>
      <c r="G296" s="79" t="s">
        <v>88</v>
      </c>
      <c r="H296" s="78"/>
      <c r="I296" s="58" t="str">
        <f xml:space="preserve"> MID(I295,1,39) &amp; "b6"</f>
        <v xml:space="preserve"> From_ILOX_ChuteStatus.ChuteStatus[21].b6</v>
      </c>
      <c r="J296" s="58" t="str">
        <f t="shared" si="33"/>
        <v>HAMPER 21</v>
      </c>
      <c r="K296" s="79">
        <v>101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806</v>
      </c>
      <c r="C297" s="78"/>
      <c r="D297" s="78"/>
      <c r="E297" s="78">
        <v>1</v>
      </c>
      <c r="F297" s="78">
        <v>0</v>
      </c>
      <c r="G297" s="80" t="s">
        <v>255</v>
      </c>
      <c r="H297" s="78"/>
      <c r="I297" s="58" t="str">
        <f xml:space="preserve"> MID(I296,1,39) &amp; "b7"</f>
        <v xml:space="preserve"> From_ILOX_ChuteStatus.ChuteStatus[21].b7</v>
      </c>
      <c r="J297" s="58" t="str">
        <f t="shared" si="33"/>
        <v>HAMPER 21</v>
      </c>
      <c r="K297" s="79">
        <v>110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>B297+1</f>
        <v>807</v>
      </c>
      <c r="C298" s="78"/>
      <c r="D298" s="78"/>
      <c r="E298" s="78">
        <v>1</v>
      </c>
      <c r="F298" s="78">
        <v>0</v>
      </c>
      <c r="G298" s="79" t="s">
        <v>98</v>
      </c>
      <c r="H298" s="78"/>
      <c r="I298" s="58" t="str">
        <f xml:space="preserve"> MID(I297,1,39) &amp; "b8"</f>
        <v xml:space="preserve"> From_ILOX_ChuteStatus.ChuteStatus[21].b8</v>
      </c>
      <c r="J298" s="58" t="str">
        <f t="shared" si="33"/>
        <v>HAMPER 21</v>
      </c>
      <c r="K298" s="79">
        <v>108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 t="shared" si="32"/>
        <v>808</v>
      </c>
      <c r="C299" s="78"/>
      <c r="D299" s="78"/>
      <c r="E299" s="78">
        <v>1</v>
      </c>
      <c r="F299" s="78">
        <v>0</v>
      </c>
      <c r="G299" s="79" t="s">
        <v>89</v>
      </c>
      <c r="H299" s="78"/>
      <c r="I299" s="58" t="str">
        <f xml:space="preserve"> MID(I298,1,39) &amp; "b9"</f>
        <v xml:space="preserve"> From_ILOX_ChuteStatus.ChuteStatus[21].b9</v>
      </c>
      <c r="J299" s="58" t="str">
        <f t="shared" si="33"/>
        <v>HAMPER 21</v>
      </c>
      <c r="K299" s="79">
        <v>109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809</v>
      </c>
      <c r="C300" s="78"/>
      <c r="D300" s="78"/>
      <c r="E300" s="78">
        <v>1</v>
      </c>
      <c r="F300" s="78">
        <v>0</v>
      </c>
      <c r="G300" s="79" t="s">
        <v>99</v>
      </c>
      <c r="H300" s="78"/>
      <c r="I300" s="58" t="str">
        <f xml:space="preserve"> MID(I299,1,39) &amp; "b10"</f>
        <v xml:space="preserve"> From_ILOX_ChuteStatus.ChuteStatus[21].b10</v>
      </c>
      <c r="J300" s="58" t="str">
        <f t="shared" si="33"/>
        <v>HAMPER 21</v>
      </c>
      <c r="K300" s="79">
        <v>107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810</v>
      </c>
      <c r="C301" s="78"/>
      <c r="D301" s="78"/>
      <c r="E301" s="78">
        <v>1</v>
      </c>
      <c r="F301" s="78">
        <v>0</v>
      </c>
      <c r="G301" s="58" t="s">
        <v>799</v>
      </c>
      <c r="H301" s="78"/>
      <c r="I301" s="58" t="str">
        <f xml:space="preserve"> MID(I300,1,39) &amp; "b11"</f>
        <v xml:space="preserve"> From_ILOX_ChuteStatus.ChuteStatus[21].b11</v>
      </c>
      <c r="J301" s="58" t="str">
        <f t="shared" si="33"/>
        <v>HAMPER 21</v>
      </c>
      <c r="K301" s="79">
        <v>106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3" spans="1:15" x14ac:dyDescent="0.3">
      <c r="A303" s="75">
        <v>1</v>
      </c>
      <c r="B303" s="78">
        <f>B292+16</f>
        <v>817</v>
      </c>
      <c r="C303" s="78"/>
      <c r="D303" s="78"/>
      <c r="E303" s="78">
        <v>1</v>
      </c>
      <c r="F303" s="78">
        <v>0</v>
      </c>
      <c r="G303" s="79" t="s">
        <v>94</v>
      </c>
      <c r="H303" s="78"/>
      <c r="I303" s="58" t="str">
        <f xml:space="preserve"> MID(I292,1,35) &amp; TEXT(MID(I292,36,2)+1,"00") &amp; "]" &amp; RIGHT(I292,LEN(I292)-FIND("]",I292))</f>
        <v xml:space="preserve"> From_ILOX_ChuteStatus.ChuteStatus[22].b2</v>
      </c>
      <c r="J303" s="58" t="str">
        <f xml:space="preserve"> MID(J292,1,7) &amp; TEXT(MID(J292,8,2)+1,"00")</f>
        <v>HAMPER 22</v>
      </c>
      <c r="K303" s="79">
        <v>105</v>
      </c>
      <c r="L303" s="78">
        <v>0</v>
      </c>
      <c r="M303" s="78">
        <v>4</v>
      </c>
      <c r="N303" s="78">
        <f>N292+1</f>
        <v>22</v>
      </c>
      <c r="O303" s="78">
        <v>0</v>
      </c>
    </row>
    <row r="304" spans="1:15" x14ac:dyDescent="0.3">
      <c r="A304" s="75">
        <v>1</v>
      </c>
      <c r="B304" s="78">
        <f>B303+1</f>
        <v>818</v>
      </c>
      <c r="C304" s="78"/>
      <c r="D304" s="78"/>
      <c r="E304" s="78">
        <v>1</v>
      </c>
      <c r="F304" s="78">
        <v>0</v>
      </c>
      <c r="G304" s="79" t="s">
        <v>95</v>
      </c>
      <c r="H304" s="78"/>
      <c r="I304" s="58" t="str">
        <f xml:space="preserve"> MID(I303,1,39) &amp; "b3"</f>
        <v xml:space="preserve"> From_ILOX_ChuteStatus.ChuteStatus[22].b3</v>
      </c>
      <c r="J304" s="58" t="str">
        <f>J303</f>
        <v>HAMPER 22</v>
      </c>
      <c r="K304" s="79">
        <v>104</v>
      </c>
      <c r="L304" s="78">
        <v>0</v>
      </c>
      <c r="M304" s="78">
        <v>4</v>
      </c>
      <c r="N304" s="78">
        <f>N303</f>
        <v>22</v>
      </c>
      <c r="O304" s="78">
        <v>0</v>
      </c>
    </row>
    <row r="305" spans="1:15" x14ac:dyDescent="0.3">
      <c r="A305" s="75">
        <v>1</v>
      </c>
      <c r="B305" s="78">
        <f t="shared" ref="B305:B312" si="35">B304+1</f>
        <v>819</v>
      </c>
      <c r="C305" s="78"/>
      <c r="D305" s="78"/>
      <c r="E305" s="78">
        <v>1</v>
      </c>
      <c r="F305" s="78">
        <v>0</v>
      </c>
      <c r="G305" s="79" t="s">
        <v>96</v>
      </c>
      <c r="H305" s="78"/>
      <c r="I305" s="58" t="str">
        <f xml:space="preserve"> MID(I304,1,39) &amp; "b4"</f>
        <v xml:space="preserve"> From_ILOX_ChuteStatus.ChuteStatus[22].b4</v>
      </c>
      <c r="J305" s="58" t="str">
        <f t="shared" ref="J305:J312" si="36">J304</f>
        <v>HAMPER 22</v>
      </c>
      <c r="K305" s="79">
        <v>103</v>
      </c>
      <c r="L305" s="78">
        <v>0</v>
      </c>
      <c r="M305" s="78">
        <v>4</v>
      </c>
      <c r="N305" s="78">
        <f t="shared" ref="N305:N312" si="37">N304</f>
        <v>22</v>
      </c>
      <c r="O305" s="78">
        <v>0</v>
      </c>
    </row>
    <row r="306" spans="1:15" x14ac:dyDescent="0.3">
      <c r="A306" s="75">
        <v>1</v>
      </c>
      <c r="B306" s="78">
        <f t="shared" si="35"/>
        <v>820</v>
      </c>
      <c r="C306" s="78"/>
      <c r="D306" s="78"/>
      <c r="E306" s="78">
        <v>1</v>
      </c>
      <c r="F306" s="78">
        <v>0</v>
      </c>
      <c r="G306" s="79" t="s">
        <v>97</v>
      </c>
      <c r="H306" s="78"/>
      <c r="I306" s="58" t="str">
        <f xml:space="preserve"> MID(I305,1,39) &amp; "b5"</f>
        <v xml:space="preserve"> From_ILOX_ChuteStatus.ChuteStatus[22].b5</v>
      </c>
      <c r="J306" s="58" t="str">
        <f t="shared" si="36"/>
        <v>HAMPER 22</v>
      </c>
      <c r="K306" s="79">
        <v>102</v>
      </c>
      <c r="L306" s="78">
        <v>0</v>
      </c>
      <c r="M306" s="78">
        <v>4</v>
      </c>
      <c r="N306" s="78">
        <f t="shared" si="37"/>
        <v>22</v>
      </c>
      <c r="O306" s="78">
        <v>0</v>
      </c>
    </row>
    <row r="307" spans="1:15" x14ac:dyDescent="0.3">
      <c r="A307" s="75">
        <v>1</v>
      </c>
      <c r="B307" s="78">
        <f t="shared" si="35"/>
        <v>821</v>
      </c>
      <c r="C307" s="78"/>
      <c r="D307" s="78"/>
      <c r="E307" s="78">
        <v>1</v>
      </c>
      <c r="F307" s="78">
        <v>0</v>
      </c>
      <c r="G307" s="79" t="s">
        <v>88</v>
      </c>
      <c r="H307" s="78"/>
      <c r="I307" s="58" t="str">
        <f xml:space="preserve"> MID(I306,1,39) &amp; "b6"</f>
        <v xml:space="preserve"> From_ILOX_ChuteStatus.ChuteStatus[22].b6</v>
      </c>
      <c r="J307" s="58" t="str">
        <f t="shared" si="36"/>
        <v>HAMPER 22</v>
      </c>
      <c r="K307" s="79">
        <v>101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822</v>
      </c>
      <c r="C308" s="78"/>
      <c r="D308" s="78"/>
      <c r="E308" s="78">
        <v>1</v>
      </c>
      <c r="F308" s="78">
        <v>0</v>
      </c>
      <c r="G308" s="80" t="s">
        <v>255</v>
      </c>
      <c r="H308" s="78"/>
      <c r="I308" s="58" t="str">
        <f xml:space="preserve"> MID(I307,1,39) &amp; "b7"</f>
        <v xml:space="preserve"> From_ILOX_ChuteStatus.ChuteStatus[22].b7</v>
      </c>
      <c r="J308" s="58" t="str">
        <f t="shared" si="36"/>
        <v>HAMPER 22</v>
      </c>
      <c r="K308" s="79">
        <v>110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>B308+1</f>
        <v>823</v>
      </c>
      <c r="C309" s="78"/>
      <c r="D309" s="78"/>
      <c r="E309" s="78">
        <v>1</v>
      </c>
      <c r="F309" s="78">
        <v>0</v>
      </c>
      <c r="G309" s="79" t="s">
        <v>98</v>
      </c>
      <c r="H309" s="78"/>
      <c r="I309" s="58" t="str">
        <f xml:space="preserve"> MID(I308,1,39) &amp; "b8"</f>
        <v xml:space="preserve"> From_ILOX_ChuteStatus.ChuteStatus[22].b8</v>
      </c>
      <c r="J309" s="58" t="str">
        <f t="shared" si="36"/>
        <v>HAMPER 22</v>
      </c>
      <c r="K309" s="79">
        <v>108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 t="shared" si="35"/>
        <v>824</v>
      </c>
      <c r="C310" s="78"/>
      <c r="D310" s="78"/>
      <c r="E310" s="78">
        <v>1</v>
      </c>
      <c r="F310" s="78">
        <v>0</v>
      </c>
      <c r="G310" s="79" t="s">
        <v>89</v>
      </c>
      <c r="H310" s="78"/>
      <c r="I310" s="58" t="str">
        <f xml:space="preserve"> MID(I309,1,39) &amp; "b9"</f>
        <v xml:space="preserve"> From_ILOX_ChuteStatus.ChuteStatus[22].b9</v>
      </c>
      <c r="J310" s="58" t="str">
        <f t="shared" si="36"/>
        <v>HAMPER 22</v>
      </c>
      <c r="K310" s="79">
        <v>109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825</v>
      </c>
      <c r="C311" s="78"/>
      <c r="D311" s="78"/>
      <c r="E311" s="78">
        <v>1</v>
      </c>
      <c r="F311" s="78">
        <v>0</v>
      </c>
      <c r="G311" s="79" t="s">
        <v>99</v>
      </c>
      <c r="H311" s="78"/>
      <c r="I311" s="58" t="str">
        <f xml:space="preserve"> MID(I310,1,39) &amp; "b10"</f>
        <v xml:space="preserve"> From_ILOX_ChuteStatus.ChuteStatus[22].b10</v>
      </c>
      <c r="J311" s="58" t="str">
        <f t="shared" si="36"/>
        <v>HAMPER 22</v>
      </c>
      <c r="K311" s="79">
        <v>107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826</v>
      </c>
      <c r="C312" s="78"/>
      <c r="D312" s="78"/>
      <c r="E312" s="78">
        <v>1</v>
      </c>
      <c r="F312" s="78">
        <v>0</v>
      </c>
      <c r="G312" s="58" t="s">
        <v>799</v>
      </c>
      <c r="H312" s="78"/>
      <c r="I312" s="58" t="str">
        <f xml:space="preserve"> MID(I311,1,39) &amp; "b11"</f>
        <v xml:space="preserve"> From_ILOX_ChuteStatus.ChuteStatus[22].b11</v>
      </c>
      <c r="J312" s="58" t="str">
        <f t="shared" si="36"/>
        <v>HAMPER 22</v>
      </c>
      <c r="K312" s="79">
        <v>106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4" spans="1:15" x14ac:dyDescent="0.3">
      <c r="A314" s="75">
        <v>1</v>
      </c>
      <c r="B314" s="78">
        <f>B303+16</f>
        <v>833</v>
      </c>
      <c r="C314" s="78"/>
      <c r="D314" s="78"/>
      <c r="E314" s="78">
        <v>1</v>
      </c>
      <c r="F314" s="78">
        <v>0</v>
      </c>
      <c r="G314" s="79" t="s">
        <v>94</v>
      </c>
      <c r="H314" s="78"/>
      <c r="I314" s="58" t="str">
        <f xml:space="preserve"> MID(I303,1,35) &amp; TEXT(MID(I303,36,2)+1,"00") &amp; "]" &amp; RIGHT(I303,LEN(I303)-FIND("]",I303))</f>
        <v xml:space="preserve"> From_ILOX_ChuteStatus.ChuteStatus[23].b2</v>
      </c>
      <c r="J314" s="58" t="str">
        <f xml:space="preserve"> MID(J303,1,7) &amp; TEXT(MID(J303,8,2)+1,"00")</f>
        <v>HAMPER 23</v>
      </c>
      <c r="K314" s="79">
        <v>105</v>
      </c>
      <c r="L314" s="78">
        <v>0</v>
      </c>
      <c r="M314" s="78">
        <v>4</v>
      </c>
      <c r="N314" s="78">
        <f>N303+1</f>
        <v>23</v>
      </c>
      <c r="O314" s="78">
        <v>0</v>
      </c>
    </row>
    <row r="315" spans="1:15" x14ac:dyDescent="0.3">
      <c r="A315" s="75">
        <v>1</v>
      </c>
      <c r="B315" s="78">
        <f>B314+1</f>
        <v>834</v>
      </c>
      <c r="C315" s="78"/>
      <c r="D315" s="78"/>
      <c r="E315" s="78">
        <v>1</v>
      </c>
      <c r="F315" s="78">
        <v>0</v>
      </c>
      <c r="G315" s="79" t="s">
        <v>95</v>
      </c>
      <c r="H315" s="78"/>
      <c r="I315" s="58" t="str">
        <f xml:space="preserve"> MID(I314,1,39) &amp; "b3"</f>
        <v xml:space="preserve"> From_ILOX_ChuteStatus.ChuteStatus[23].b3</v>
      </c>
      <c r="J315" s="58" t="str">
        <f>J314</f>
        <v>HAMPER 23</v>
      </c>
      <c r="K315" s="79">
        <v>104</v>
      </c>
      <c r="L315" s="78">
        <v>0</v>
      </c>
      <c r="M315" s="78">
        <v>4</v>
      </c>
      <c r="N315" s="78">
        <f>N314</f>
        <v>23</v>
      </c>
      <c r="O315" s="78">
        <v>0</v>
      </c>
    </row>
    <row r="316" spans="1:15" x14ac:dyDescent="0.3">
      <c r="A316" s="75">
        <v>1</v>
      </c>
      <c r="B316" s="78">
        <f t="shared" ref="B316:B323" si="38">B315+1</f>
        <v>835</v>
      </c>
      <c r="C316" s="78"/>
      <c r="D316" s="78"/>
      <c r="E316" s="78">
        <v>1</v>
      </c>
      <c r="F316" s="78">
        <v>0</v>
      </c>
      <c r="G316" s="79" t="s">
        <v>96</v>
      </c>
      <c r="H316" s="78"/>
      <c r="I316" s="58" t="str">
        <f xml:space="preserve"> MID(I315,1,39) &amp; "b4"</f>
        <v xml:space="preserve"> From_ILOX_ChuteStatus.ChuteStatus[23].b4</v>
      </c>
      <c r="J316" s="58" t="str">
        <f t="shared" ref="J316:J323" si="39">J315</f>
        <v>HAMPER 23</v>
      </c>
      <c r="K316" s="79">
        <v>103</v>
      </c>
      <c r="L316" s="78">
        <v>0</v>
      </c>
      <c r="M316" s="78">
        <v>4</v>
      </c>
      <c r="N316" s="78">
        <f t="shared" ref="N316:N323" si="40">N315</f>
        <v>23</v>
      </c>
      <c r="O316" s="78">
        <v>0</v>
      </c>
    </row>
    <row r="317" spans="1:15" x14ac:dyDescent="0.3">
      <c r="A317" s="75">
        <v>1</v>
      </c>
      <c r="B317" s="78">
        <f t="shared" si="38"/>
        <v>836</v>
      </c>
      <c r="C317" s="78"/>
      <c r="D317" s="78"/>
      <c r="E317" s="78">
        <v>1</v>
      </c>
      <c r="F317" s="78">
        <v>0</v>
      </c>
      <c r="G317" s="79" t="s">
        <v>97</v>
      </c>
      <c r="H317" s="78"/>
      <c r="I317" s="58" t="str">
        <f xml:space="preserve"> MID(I316,1,39) &amp; "b5"</f>
        <v xml:space="preserve"> From_ILOX_ChuteStatus.ChuteStatus[23].b5</v>
      </c>
      <c r="J317" s="58" t="str">
        <f t="shared" si="39"/>
        <v>HAMPER 23</v>
      </c>
      <c r="K317" s="79">
        <v>102</v>
      </c>
      <c r="L317" s="78">
        <v>0</v>
      </c>
      <c r="M317" s="78">
        <v>4</v>
      </c>
      <c r="N317" s="78">
        <f t="shared" si="40"/>
        <v>23</v>
      </c>
      <c r="O317" s="78">
        <v>0</v>
      </c>
    </row>
    <row r="318" spans="1:15" x14ac:dyDescent="0.3">
      <c r="A318" s="75">
        <v>1</v>
      </c>
      <c r="B318" s="78">
        <f t="shared" si="38"/>
        <v>837</v>
      </c>
      <c r="C318" s="78"/>
      <c r="D318" s="78"/>
      <c r="E318" s="78">
        <v>1</v>
      </c>
      <c r="F318" s="78">
        <v>0</v>
      </c>
      <c r="G318" s="79" t="s">
        <v>88</v>
      </c>
      <c r="H318" s="78"/>
      <c r="I318" s="58" t="str">
        <f xml:space="preserve"> MID(I317,1,39) &amp; "b6"</f>
        <v xml:space="preserve"> From_ILOX_ChuteStatus.ChuteStatus[23].b6</v>
      </c>
      <c r="J318" s="58" t="str">
        <f t="shared" si="39"/>
        <v>HAMPER 23</v>
      </c>
      <c r="K318" s="79">
        <v>101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838</v>
      </c>
      <c r="C319" s="78"/>
      <c r="D319" s="78"/>
      <c r="E319" s="78">
        <v>1</v>
      </c>
      <c r="F319" s="78">
        <v>0</v>
      </c>
      <c r="G319" s="80" t="s">
        <v>255</v>
      </c>
      <c r="H319" s="78"/>
      <c r="I319" s="58" t="str">
        <f xml:space="preserve"> MID(I318,1,39) &amp; "b7"</f>
        <v xml:space="preserve"> From_ILOX_ChuteStatus.ChuteStatus[23].b7</v>
      </c>
      <c r="J319" s="58" t="str">
        <f t="shared" si="39"/>
        <v>HAMPER 23</v>
      </c>
      <c r="K319" s="79">
        <v>110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>B319+1</f>
        <v>839</v>
      </c>
      <c r="C320" s="78"/>
      <c r="D320" s="78"/>
      <c r="E320" s="78">
        <v>1</v>
      </c>
      <c r="F320" s="78">
        <v>0</v>
      </c>
      <c r="G320" s="79" t="s">
        <v>98</v>
      </c>
      <c r="H320" s="78"/>
      <c r="I320" s="58" t="str">
        <f xml:space="preserve"> MID(I319,1,39) &amp; "b8"</f>
        <v xml:space="preserve"> From_ILOX_ChuteStatus.ChuteStatus[23].b8</v>
      </c>
      <c r="J320" s="58" t="str">
        <f t="shared" si="39"/>
        <v>HAMPER 23</v>
      </c>
      <c r="K320" s="79">
        <v>108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 t="shared" si="38"/>
        <v>840</v>
      </c>
      <c r="C321" s="78"/>
      <c r="D321" s="78"/>
      <c r="E321" s="78">
        <v>1</v>
      </c>
      <c r="F321" s="78">
        <v>0</v>
      </c>
      <c r="G321" s="79" t="s">
        <v>89</v>
      </c>
      <c r="H321" s="78"/>
      <c r="I321" s="58" t="str">
        <f xml:space="preserve"> MID(I320,1,39) &amp; "b9"</f>
        <v xml:space="preserve"> From_ILOX_ChuteStatus.ChuteStatus[23].b9</v>
      </c>
      <c r="J321" s="58" t="str">
        <f t="shared" si="39"/>
        <v>HAMPER 23</v>
      </c>
      <c r="K321" s="79">
        <v>109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841</v>
      </c>
      <c r="C322" s="78"/>
      <c r="D322" s="78"/>
      <c r="E322" s="78">
        <v>1</v>
      </c>
      <c r="F322" s="78">
        <v>0</v>
      </c>
      <c r="G322" s="79" t="s">
        <v>99</v>
      </c>
      <c r="H322" s="78"/>
      <c r="I322" s="58" t="str">
        <f xml:space="preserve"> MID(I321,1,39) &amp; "b10"</f>
        <v xml:space="preserve"> From_ILOX_ChuteStatus.ChuteStatus[23].b10</v>
      </c>
      <c r="J322" s="58" t="str">
        <f t="shared" si="39"/>
        <v>HAMPER 23</v>
      </c>
      <c r="K322" s="79">
        <v>107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842</v>
      </c>
      <c r="C323" s="78"/>
      <c r="D323" s="78"/>
      <c r="E323" s="78">
        <v>1</v>
      </c>
      <c r="F323" s="78">
        <v>0</v>
      </c>
      <c r="G323" s="58" t="s">
        <v>799</v>
      </c>
      <c r="H323" s="78"/>
      <c r="I323" s="58" t="str">
        <f xml:space="preserve"> MID(I322,1,39) &amp; "b11"</f>
        <v xml:space="preserve"> From_ILOX_ChuteStatus.ChuteStatus[23].b11</v>
      </c>
      <c r="J323" s="58" t="str">
        <f t="shared" si="39"/>
        <v>HAMPER 23</v>
      </c>
      <c r="K323" s="79">
        <v>106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5" spans="1:15" x14ac:dyDescent="0.3">
      <c r="A325" s="75">
        <v>1</v>
      </c>
      <c r="B325" s="78">
        <f>B314+16</f>
        <v>849</v>
      </c>
      <c r="C325" s="78"/>
      <c r="D325" s="78"/>
      <c r="E325" s="78">
        <v>1</v>
      </c>
      <c r="F325" s="78">
        <v>0</v>
      </c>
      <c r="G325" s="79" t="s">
        <v>94</v>
      </c>
      <c r="H325" s="78"/>
      <c r="I325" s="58" t="str">
        <f xml:space="preserve"> MID(I314,1,35) &amp; TEXT(MID(I314,36,2)+1,"00") &amp; "]" &amp; RIGHT(I314,LEN(I314)-FIND("]",I314))</f>
        <v xml:space="preserve"> From_ILOX_ChuteStatus.ChuteStatus[24].b2</v>
      </c>
      <c r="J325" s="58" t="str">
        <f xml:space="preserve"> MID(J314,1,7) &amp; TEXT(MID(J314,8,2)+1,"00")</f>
        <v>HAMPER 24</v>
      </c>
      <c r="K325" s="79">
        <v>105</v>
      </c>
      <c r="L325" s="78">
        <v>0</v>
      </c>
      <c r="M325" s="78">
        <v>4</v>
      </c>
      <c r="N325" s="78">
        <f>N314+1</f>
        <v>24</v>
      </c>
      <c r="O325" s="78">
        <v>0</v>
      </c>
    </row>
    <row r="326" spans="1:15" x14ac:dyDescent="0.3">
      <c r="A326" s="75">
        <v>1</v>
      </c>
      <c r="B326" s="78">
        <f>B325+1</f>
        <v>850</v>
      </c>
      <c r="C326" s="78"/>
      <c r="D326" s="78"/>
      <c r="E326" s="78">
        <v>1</v>
      </c>
      <c r="F326" s="78">
        <v>0</v>
      </c>
      <c r="G326" s="79" t="s">
        <v>95</v>
      </c>
      <c r="H326" s="78"/>
      <c r="I326" s="58" t="str">
        <f xml:space="preserve"> MID(I325,1,39) &amp; "b3"</f>
        <v xml:space="preserve"> From_ILOX_ChuteStatus.ChuteStatus[24].b3</v>
      </c>
      <c r="J326" s="58" t="str">
        <f>J325</f>
        <v>HAMPER 24</v>
      </c>
      <c r="K326" s="79">
        <v>104</v>
      </c>
      <c r="L326" s="78">
        <v>0</v>
      </c>
      <c r="M326" s="78">
        <v>4</v>
      </c>
      <c r="N326" s="78">
        <f>N325</f>
        <v>24</v>
      </c>
      <c r="O326" s="78">
        <v>0</v>
      </c>
    </row>
    <row r="327" spans="1:15" x14ac:dyDescent="0.3">
      <c r="A327" s="75">
        <v>1</v>
      </c>
      <c r="B327" s="78">
        <f t="shared" ref="B327:B334" si="41">B326+1</f>
        <v>851</v>
      </c>
      <c r="C327" s="78"/>
      <c r="D327" s="78"/>
      <c r="E327" s="78">
        <v>1</v>
      </c>
      <c r="F327" s="78">
        <v>0</v>
      </c>
      <c r="G327" s="79" t="s">
        <v>96</v>
      </c>
      <c r="H327" s="78"/>
      <c r="I327" s="58" t="str">
        <f xml:space="preserve"> MID(I326,1,39) &amp; "b4"</f>
        <v xml:space="preserve"> From_ILOX_ChuteStatus.ChuteStatus[24].b4</v>
      </c>
      <c r="J327" s="58" t="str">
        <f t="shared" ref="J327:J334" si="42">J326</f>
        <v>HAMPER 24</v>
      </c>
      <c r="K327" s="79">
        <v>103</v>
      </c>
      <c r="L327" s="78">
        <v>0</v>
      </c>
      <c r="M327" s="78">
        <v>4</v>
      </c>
      <c r="N327" s="78">
        <f t="shared" ref="N327:N334" si="43">N326</f>
        <v>24</v>
      </c>
      <c r="O327" s="78">
        <v>0</v>
      </c>
    </row>
    <row r="328" spans="1:15" x14ac:dyDescent="0.3">
      <c r="A328" s="75">
        <v>1</v>
      </c>
      <c r="B328" s="78">
        <f t="shared" si="41"/>
        <v>852</v>
      </c>
      <c r="C328" s="78"/>
      <c r="D328" s="78"/>
      <c r="E328" s="78">
        <v>1</v>
      </c>
      <c r="F328" s="78">
        <v>0</v>
      </c>
      <c r="G328" s="79" t="s">
        <v>97</v>
      </c>
      <c r="H328" s="78"/>
      <c r="I328" s="58" t="str">
        <f xml:space="preserve"> MID(I327,1,39) &amp; "b5"</f>
        <v xml:space="preserve"> From_ILOX_ChuteStatus.ChuteStatus[24].b5</v>
      </c>
      <c r="J328" s="58" t="str">
        <f t="shared" si="42"/>
        <v>HAMPER 24</v>
      </c>
      <c r="K328" s="79">
        <v>102</v>
      </c>
      <c r="L328" s="78">
        <v>0</v>
      </c>
      <c r="M328" s="78">
        <v>4</v>
      </c>
      <c r="N328" s="78">
        <f t="shared" si="43"/>
        <v>24</v>
      </c>
      <c r="O328" s="78">
        <v>0</v>
      </c>
    </row>
    <row r="329" spans="1:15" x14ac:dyDescent="0.3">
      <c r="A329" s="75">
        <v>1</v>
      </c>
      <c r="B329" s="78">
        <f t="shared" si="41"/>
        <v>853</v>
      </c>
      <c r="C329" s="78"/>
      <c r="D329" s="78"/>
      <c r="E329" s="78">
        <v>1</v>
      </c>
      <c r="F329" s="78">
        <v>0</v>
      </c>
      <c r="G329" s="79" t="s">
        <v>88</v>
      </c>
      <c r="H329" s="78"/>
      <c r="I329" s="58" t="str">
        <f xml:space="preserve"> MID(I328,1,39) &amp; "b6"</f>
        <v xml:space="preserve"> From_ILOX_ChuteStatus.ChuteStatus[24].b6</v>
      </c>
      <c r="J329" s="58" t="str">
        <f t="shared" si="42"/>
        <v>HAMPER 24</v>
      </c>
      <c r="K329" s="79">
        <v>101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854</v>
      </c>
      <c r="C330" s="78"/>
      <c r="D330" s="78"/>
      <c r="E330" s="78">
        <v>1</v>
      </c>
      <c r="F330" s="78">
        <v>0</v>
      </c>
      <c r="G330" s="80" t="s">
        <v>255</v>
      </c>
      <c r="H330" s="78"/>
      <c r="I330" s="58" t="str">
        <f xml:space="preserve"> MID(I329,1,39) &amp; "b7"</f>
        <v xml:space="preserve"> From_ILOX_ChuteStatus.ChuteStatus[24].b7</v>
      </c>
      <c r="J330" s="58" t="str">
        <f t="shared" si="42"/>
        <v>HAMPER 24</v>
      </c>
      <c r="K330" s="79">
        <v>110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>B330+1</f>
        <v>855</v>
      </c>
      <c r="C331" s="78"/>
      <c r="D331" s="78"/>
      <c r="E331" s="78">
        <v>1</v>
      </c>
      <c r="F331" s="78">
        <v>0</v>
      </c>
      <c r="G331" s="79" t="s">
        <v>98</v>
      </c>
      <c r="H331" s="78"/>
      <c r="I331" s="58" t="str">
        <f xml:space="preserve"> MID(I330,1,39) &amp; "b8"</f>
        <v xml:space="preserve"> From_ILOX_ChuteStatus.ChuteStatus[24].b8</v>
      </c>
      <c r="J331" s="58" t="str">
        <f t="shared" si="42"/>
        <v>HAMPER 24</v>
      </c>
      <c r="K331" s="79">
        <v>108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 t="shared" si="41"/>
        <v>856</v>
      </c>
      <c r="C332" s="78"/>
      <c r="D332" s="78"/>
      <c r="E332" s="78">
        <v>1</v>
      </c>
      <c r="F332" s="78">
        <v>0</v>
      </c>
      <c r="G332" s="79" t="s">
        <v>89</v>
      </c>
      <c r="H332" s="78"/>
      <c r="I332" s="58" t="str">
        <f xml:space="preserve"> MID(I331,1,39) &amp; "b9"</f>
        <v xml:space="preserve"> From_ILOX_ChuteStatus.ChuteStatus[24].b9</v>
      </c>
      <c r="J332" s="58" t="str">
        <f t="shared" si="42"/>
        <v>HAMPER 24</v>
      </c>
      <c r="K332" s="79">
        <v>109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857</v>
      </c>
      <c r="C333" s="78"/>
      <c r="D333" s="78"/>
      <c r="E333" s="78">
        <v>1</v>
      </c>
      <c r="F333" s="78">
        <v>0</v>
      </c>
      <c r="G333" s="79" t="s">
        <v>99</v>
      </c>
      <c r="H333" s="78"/>
      <c r="I333" s="58" t="str">
        <f xml:space="preserve"> MID(I332,1,39) &amp; "b10"</f>
        <v xml:space="preserve"> From_ILOX_ChuteStatus.ChuteStatus[24].b10</v>
      </c>
      <c r="J333" s="58" t="str">
        <f t="shared" si="42"/>
        <v>HAMPER 24</v>
      </c>
      <c r="K333" s="79">
        <v>107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858</v>
      </c>
      <c r="C334" s="78"/>
      <c r="D334" s="78"/>
      <c r="E334" s="78">
        <v>1</v>
      </c>
      <c r="F334" s="78">
        <v>0</v>
      </c>
      <c r="G334" s="58" t="s">
        <v>799</v>
      </c>
      <c r="H334" s="78"/>
      <c r="I334" s="58" t="str">
        <f xml:space="preserve"> MID(I333,1,39) &amp; "b11"</f>
        <v xml:space="preserve"> From_ILOX_ChuteStatus.ChuteStatus[24].b11</v>
      </c>
      <c r="J334" s="58" t="str">
        <f t="shared" si="42"/>
        <v>HAMPER 24</v>
      </c>
      <c r="K334" s="79">
        <v>106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6" spans="1:15" x14ac:dyDescent="0.3">
      <c r="A336" s="75">
        <v>1</v>
      </c>
      <c r="B336" s="78">
        <f>B325+16</f>
        <v>865</v>
      </c>
      <c r="C336" s="78"/>
      <c r="D336" s="78"/>
      <c r="E336" s="78">
        <v>1</v>
      </c>
      <c r="F336" s="78">
        <v>0</v>
      </c>
      <c r="G336" s="79" t="s">
        <v>94</v>
      </c>
      <c r="H336" s="78"/>
      <c r="I336" s="58" t="str">
        <f xml:space="preserve"> MID(I325,1,35) &amp; TEXT(MID(I325,36,2)+1,"00") &amp; "]" &amp; RIGHT(I325,LEN(I325)-FIND("]",I325))</f>
        <v xml:space="preserve"> From_ILOX_ChuteStatus.ChuteStatus[25].b2</v>
      </c>
      <c r="J336" s="58" t="str">
        <f xml:space="preserve"> MID(J325,1,7) &amp; TEXT(MID(J325,8,2)+1,"00")</f>
        <v>HAMPER 25</v>
      </c>
      <c r="K336" s="79">
        <v>105</v>
      </c>
      <c r="L336" s="78">
        <v>0</v>
      </c>
      <c r="M336" s="78">
        <v>4</v>
      </c>
      <c r="N336" s="78">
        <f>N325+1</f>
        <v>25</v>
      </c>
      <c r="O336" s="78">
        <v>0</v>
      </c>
    </row>
    <row r="337" spans="1:15" x14ac:dyDescent="0.3">
      <c r="A337" s="75">
        <v>1</v>
      </c>
      <c r="B337" s="78">
        <f>B336+1</f>
        <v>866</v>
      </c>
      <c r="C337" s="78"/>
      <c r="D337" s="78"/>
      <c r="E337" s="78">
        <v>1</v>
      </c>
      <c r="F337" s="78">
        <v>0</v>
      </c>
      <c r="G337" s="79" t="s">
        <v>95</v>
      </c>
      <c r="H337" s="78"/>
      <c r="I337" s="58" t="str">
        <f xml:space="preserve"> MID(I336,1,39) &amp; "b3"</f>
        <v xml:space="preserve"> From_ILOX_ChuteStatus.ChuteStatus[25].b3</v>
      </c>
      <c r="J337" s="58" t="str">
        <f>J336</f>
        <v>HAMPER 25</v>
      </c>
      <c r="K337" s="79">
        <v>104</v>
      </c>
      <c r="L337" s="78">
        <v>0</v>
      </c>
      <c r="M337" s="78">
        <v>4</v>
      </c>
      <c r="N337" s="78">
        <f>N336</f>
        <v>25</v>
      </c>
      <c r="O337" s="78">
        <v>0</v>
      </c>
    </row>
    <row r="338" spans="1:15" x14ac:dyDescent="0.3">
      <c r="A338" s="75">
        <v>1</v>
      </c>
      <c r="B338" s="78">
        <f t="shared" ref="B338:B345" si="44">B337+1</f>
        <v>867</v>
      </c>
      <c r="C338" s="78"/>
      <c r="D338" s="78"/>
      <c r="E338" s="78">
        <v>1</v>
      </c>
      <c r="F338" s="78">
        <v>0</v>
      </c>
      <c r="G338" s="79" t="s">
        <v>96</v>
      </c>
      <c r="H338" s="78"/>
      <c r="I338" s="58" t="str">
        <f xml:space="preserve"> MID(I337,1,39) &amp; "b4"</f>
        <v xml:space="preserve"> From_ILOX_ChuteStatus.ChuteStatus[25].b4</v>
      </c>
      <c r="J338" s="58" t="str">
        <f t="shared" ref="J338:J345" si="45">J337</f>
        <v>HAMPER 25</v>
      </c>
      <c r="K338" s="79">
        <v>103</v>
      </c>
      <c r="L338" s="78">
        <v>0</v>
      </c>
      <c r="M338" s="78">
        <v>4</v>
      </c>
      <c r="N338" s="78">
        <f t="shared" ref="N338:N345" si="46">N337</f>
        <v>25</v>
      </c>
      <c r="O338" s="78">
        <v>0</v>
      </c>
    </row>
    <row r="339" spans="1:15" x14ac:dyDescent="0.3">
      <c r="A339" s="75">
        <v>1</v>
      </c>
      <c r="B339" s="78">
        <f t="shared" si="44"/>
        <v>868</v>
      </c>
      <c r="C339" s="78"/>
      <c r="D339" s="78"/>
      <c r="E339" s="78">
        <v>1</v>
      </c>
      <c r="F339" s="78">
        <v>0</v>
      </c>
      <c r="G339" s="79" t="s">
        <v>97</v>
      </c>
      <c r="H339" s="78"/>
      <c r="I339" s="58" t="str">
        <f xml:space="preserve"> MID(I338,1,39) &amp; "b5"</f>
        <v xml:space="preserve"> From_ILOX_ChuteStatus.ChuteStatus[25].b5</v>
      </c>
      <c r="J339" s="58" t="str">
        <f t="shared" si="45"/>
        <v>HAMPER 25</v>
      </c>
      <c r="K339" s="79">
        <v>102</v>
      </c>
      <c r="L339" s="78">
        <v>0</v>
      </c>
      <c r="M339" s="78">
        <v>4</v>
      </c>
      <c r="N339" s="78">
        <f t="shared" si="46"/>
        <v>25</v>
      </c>
      <c r="O339" s="78">
        <v>0</v>
      </c>
    </row>
    <row r="340" spans="1:15" x14ac:dyDescent="0.3">
      <c r="A340" s="75">
        <v>1</v>
      </c>
      <c r="B340" s="78">
        <f t="shared" si="44"/>
        <v>869</v>
      </c>
      <c r="C340" s="78"/>
      <c r="D340" s="78"/>
      <c r="E340" s="78">
        <v>1</v>
      </c>
      <c r="F340" s="78">
        <v>0</v>
      </c>
      <c r="G340" s="79" t="s">
        <v>88</v>
      </c>
      <c r="H340" s="78"/>
      <c r="I340" s="58" t="str">
        <f xml:space="preserve"> MID(I339,1,39) &amp; "b6"</f>
        <v xml:space="preserve"> From_ILOX_ChuteStatus.ChuteStatus[25].b6</v>
      </c>
      <c r="J340" s="58" t="str">
        <f t="shared" si="45"/>
        <v>HAMPER 25</v>
      </c>
      <c r="K340" s="79">
        <v>101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870</v>
      </c>
      <c r="C341" s="78"/>
      <c r="D341" s="78"/>
      <c r="E341" s="78">
        <v>1</v>
      </c>
      <c r="F341" s="78">
        <v>0</v>
      </c>
      <c r="G341" s="80" t="s">
        <v>255</v>
      </c>
      <c r="H341" s="78"/>
      <c r="I341" s="58" t="str">
        <f xml:space="preserve"> MID(I340,1,39) &amp; "b7"</f>
        <v xml:space="preserve"> From_ILOX_ChuteStatus.ChuteStatus[25].b7</v>
      </c>
      <c r="J341" s="58" t="str">
        <f t="shared" si="45"/>
        <v>HAMPER 25</v>
      </c>
      <c r="K341" s="79">
        <v>110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>B341+1</f>
        <v>871</v>
      </c>
      <c r="C342" s="78"/>
      <c r="D342" s="78"/>
      <c r="E342" s="78">
        <v>1</v>
      </c>
      <c r="F342" s="78">
        <v>0</v>
      </c>
      <c r="G342" s="79" t="s">
        <v>98</v>
      </c>
      <c r="H342" s="78"/>
      <c r="I342" s="58" t="str">
        <f xml:space="preserve"> MID(I341,1,39) &amp; "b8"</f>
        <v xml:space="preserve"> From_ILOX_ChuteStatus.ChuteStatus[25].b8</v>
      </c>
      <c r="J342" s="58" t="str">
        <f t="shared" si="45"/>
        <v>HAMPER 25</v>
      </c>
      <c r="K342" s="79">
        <v>108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 t="shared" si="44"/>
        <v>872</v>
      </c>
      <c r="C343" s="78"/>
      <c r="D343" s="78"/>
      <c r="E343" s="78">
        <v>1</v>
      </c>
      <c r="F343" s="78">
        <v>0</v>
      </c>
      <c r="G343" s="79" t="s">
        <v>89</v>
      </c>
      <c r="H343" s="78"/>
      <c r="I343" s="58" t="str">
        <f xml:space="preserve"> MID(I342,1,39) &amp; "b9"</f>
        <v xml:space="preserve"> From_ILOX_ChuteStatus.ChuteStatus[25].b9</v>
      </c>
      <c r="J343" s="58" t="str">
        <f t="shared" si="45"/>
        <v>HAMPER 25</v>
      </c>
      <c r="K343" s="79">
        <v>109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873</v>
      </c>
      <c r="C344" s="78"/>
      <c r="D344" s="78"/>
      <c r="E344" s="78">
        <v>1</v>
      </c>
      <c r="F344" s="78">
        <v>0</v>
      </c>
      <c r="G344" s="79" t="s">
        <v>99</v>
      </c>
      <c r="H344" s="78"/>
      <c r="I344" s="58" t="str">
        <f xml:space="preserve"> MID(I343,1,39) &amp; "b10"</f>
        <v xml:space="preserve"> From_ILOX_ChuteStatus.ChuteStatus[25].b10</v>
      </c>
      <c r="J344" s="58" t="str">
        <f t="shared" si="45"/>
        <v>HAMPER 25</v>
      </c>
      <c r="K344" s="79">
        <v>107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874</v>
      </c>
      <c r="C345" s="78"/>
      <c r="D345" s="78"/>
      <c r="E345" s="78">
        <v>1</v>
      </c>
      <c r="F345" s="78">
        <v>0</v>
      </c>
      <c r="G345" s="58" t="s">
        <v>799</v>
      </c>
      <c r="H345" s="78"/>
      <c r="I345" s="58" t="str">
        <f xml:space="preserve"> MID(I344,1,39) &amp; "b11"</f>
        <v xml:space="preserve"> From_ILOX_ChuteStatus.ChuteStatus[25].b11</v>
      </c>
      <c r="J345" s="58" t="str">
        <f t="shared" si="45"/>
        <v>HAMPER 25</v>
      </c>
      <c r="K345" s="79">
        <v>106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7" spans="1:15" x14ac:dyDescent="0.3">
      <c r="A347" s="75">
        <v>1</v>
      </c>
      <c r="B347" s="78">
        <f>B336+16</f>
        <v>881</v>
      </c>
      <c r="C347" s="78"/>
      <c r="D347" s="78"/>
      <c r="E347" s="78">
        <v>1</v>
      </c>
      <c r="F347" s="78">
        <v>0</v>
      </c>
      <c r="G347" s="79" t="s">
        <v>94</v>
      </c>
      <c r="H347" s="78"/>
      <c r="I347" s="58" t="str">
        <f xml:space="preserve"> MID(I336,1,35) &amp; TEXT(MID(I336,36,2)+1,"00") &amp; "]" &amp; RIGHT(I336,LEN(I336)-FIND("]",I336))</f>
        <v xml:space="preserve"> From_ILOX_ChuteStatus.ChuteStatus[26].b2</v>
      </c>
      <c r="J347" s="58" t="str">
        <f xml:space="preserve"> MID(J336,1,7) &amp; TEXT(MID(J336,8,2)+1,"00")</f>
        <v>HAMPER 26</v>
      </c>
      <c r="K347" s="79">
        <v>105</v>
      </c>
      <c r="L347" s="78">
        <v>0</v>
      </c>
      <c r="M347" s="78">
        <v>4</v>
      </c>
      <c r="N347" s="78">
        <f>N336+1</f>
        <v>26</v>
      </c>
      <c r="O347" s="78">
        <v>0</v>
      </c>
    </row>
    <row r="348" spans="1:15" x14ac:dyDescent="0.3">
      <c r="A348" s="75">
        <v>1</v>
      </c>
      <c r="B348" s="78">
        <f>B347+1</f>
        <v>882</v>
      </c>
      <c r="C348" s="78"/>
      <c r="D348" s="78"/>
      <c r="E348" s="78">
        <v>1</v>
      </c>
      <c r="F348" s="78">
        <v>0</v>
      </c>
      <c r="G348" s="79" t="s">
        <v>95</v>
      </c>
      <c r="H348" s="78"/>
      <c r="I348" s="58" t="str">
        <f xml:space="preserve"> MID(I347,1,39) &amp; "b3"</f>
        <v xml:space="preserve"> From_ILOX_ChuteStatus.ChuteStatus[26].b3</v>
      </c>
      <c r="J348" s="58" t="str">
        <f>J347</f>
        <v>HAMPER 26</v>
      </c>
      <c r="K348" s="79">
        <v>104</v>
      </c>
      <c r="L348" s="78">
        <v>0</v>
      </c>
      <c r="M348" s="78">
        <v>4</v>
      </c>
      <c r="N348" s="78">
        <f>N347</f>
        <v>26</v>
      </c>
      <c r="O348" s="78">
        <v>0</v>
      </c>
    </row>
    <row r="349" spans="1:15" x14ac:dyDescent="0.3">
      <c r="A349" s="75">
        <v>1</v>
      </c>
      <c r="B349" s="78">
        <f t="shared" ref="B349:B356" si="47">B348+1</f>
        <v>883</v>
      </c>
      <c r="C349" s="78"/>
      <c r="D349" s="78"/>
      <c r="E349" s="78">
        <v>1</v>
      </c>
      <c r="F349" s="78">
        <v>0</v>
      </c>
      <c r="G349" s="79" t="s">
        <v>96</v>
      </c>
      <c r="H349" s="78"/>
      <c r="I349" s="58" t="str">
        <f xml:space="preserve"> MID(I348,1,39) &amp; "b4"</f>
        <v xml:space="preserve"> From_ILOX_ChuteStatus.ChuteStatus[26].b4</v>
      </c>
      <c r="J349" s="58" t="str">
        <f t="shared" ref="J349:J356" si="48">J348</f>
        <v>HAMPER 26</v>
      </c>
      <c r="K349" s="79">
        <v>103</v>
      </c>
      <c r="L349" s="78">
        <v>0</v>
      </c>
      <c r="M349" s="78">
        <v>4</v>
      </c>
      <c r="N349" s="78">
        <f t="shared" ref="N349:N356" si="49">N348</f>
        <v>26</v>
      </c>
      <c r="O349" s="78">
        <v>0</v>
      </c>
    </row>
    <row r="350" spans="1:15" x14ac:dyDescent="0.3">
      <c r="A350" s="75">
        <v>1</v>
      </c>
      <c r="B350" s="78">
        <f t="shared" si="47"/>
        <v>884</v>
      </c>
      <c r="C350" s="78"/>
      <c r="D350" s="78"/>
      <c r="E350" s="78">
        <v>1</v>
      </c>
      <c r="F350" s="78">
        <v>0</v>
      </c>
      <c r="G350" s="79" t="s">
        <v>97</v>
      </c>
      <c r="H350" s="78"/>
      <c r="I350" s="58" t="str">
        <f xml:space="preserve"> MID(I349,1,39) &amp; "b5"</f>
        <v xml:space="preserve"> From_ILOX_ChuteStatus.ChuteStatus[26].b5</v>
      </c>
      <c r="J350" s="58" t="str">
        <f t="shared" si="48"/>
        <v>HAMPER 26</v>
      </c>
      <c r="K350" s="79">
        <v>102</v>
      </c>
      <c r="L350" s="78">
        <v>0</v>
      </c>
      <c r="M350" s="78">
        <v>4</v>
      </c>
      <c r="N350" s="78">
        <f t="shared" si="49"/>
        <v>26</v>
      </c>
      <c r="O350" s="78">
        <v>0</v>
      </c>
    </row>
    <row r="351" spans="1:15" x14ac:dyDescent="0.3">
      <c r="A351" s="75">
        <v>1</v>
      </c>
      <c r="B351" s="78">
        <f t="shared" si="47"/>
        <v>885</v>
      </c>
      <c r="C351" s="78"/>
      <c r="D351" s="78"/>
      <c r="E351" s="78">
        <v>1</v>
      </c>
      <c r="F351" s="78">
        <v>0</v>
      </c>
      <c r="G351" s="79" t="s">
        <v>88</v>
      </c>
      <c r="H351" s="78"/>
      <c r="I351" s="58" t="str">
        <f xml:space="preserve"> MID(I350,1,39) &amp; "b6"</f>
        <v xml:space="preserve"> From_ILOX_ChuteStatus.ChuteStatus[26].b6</v>
      </c>
      <c r="J351" s="58" t="str">
        <f t="shared" si="48"/>
        <v>HAMPER 26</v>
      </c>
      <c r="K351" s="79">
        <v>101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886</v>
      </c>
      <c r="C352" s="78"/>
      <c r="D352" s="78"/>
      <c r="E352" s="78">
        <v>1</v>
      </c>
      <c r="F352" s="78">
        <v>0</v>
      </c>
      <c r="G352" s="80" t="s">
        <v>255</v>
      </c>
      <c r="H352" s="78"/>
      <c r="I352" s="58" t="str">
        <f xml:space="preserve"> MID(I351,1,39) &amp; "b7"</f>
        <v xml:space="preserve"> From_ILOX_ChuteStatus.ChuteStatus[26].b7</v>
      </c>
      <c r="J352" s="58" t="str">
        <f t="shared" si="48"/>
        <v>HAMPER 26</v>
      </c>
      <c r="K352" s="79">
        <v>110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>B352+1</f>
        <v>887</v>
      </c>
      <c r="C353" s="78"/>
      <c r="D353" s="78"/>
      <c r="E353" s="78">
        <v>1</v>
      </c>
      <c r="F353" s="78">
        <v>0</v>
      </c>
      <c r="G353" s="79" t="s">
        <v>98</v>
      </c>
      <c r="H353" s="78"/>
      <c r="I353" s="58" t="str">
        <f xml:space="preserve"> MID(I352,1,39) &amp; "b8"</f>
        <v xml:space="preserve"> From_ILOX_ChuteStatus.ChuteStatus[26].b8</v>
      </c>
      <c r="J353" s="58" t="str">
        <f t="shared" si="48"/>
        <v>HAMPER 26</v>
      </c>
      <c r="K353" s="79">
        <v>108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 t="shared" si="47"/>
        <v>888</v>
      </c>
      <c r="C354" s="78"/>
      <c r="D354" s="78"/>
      <c r="E354" s="78">
        <v>1</v>
      </c>
      <c r="F354" s="78">
        <v>0</v>
      </c>
      <c r="G354" s="79" t="s">
        <v>89</v>
      </c>
      <c r="H354" s="78"/>
      <c r="I354" s="58" t="str">
        <f xml:space="preserve"> MID(I353,1,39) &amp; "b9"</f>
        <v xml:space="preserve"> From_ILOX_ChuteStatus.ChuteStatus[26].b9</v>
      </c>
      <c r="J354" s="58" t="str">
        <f t="shared" si="48"/>
        <v>HAMPER 26</v>
      </c>
      <c r="K354" s="79">
        <v>109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889</v>
      </c>
      <c r="C355" s="78"/>
      <c r="D355" s="78"/>
      <c r="E355" s="78">
        <v>1</v>
      </c>
      <c r="F355" s="78">
        <v>0</v>
      </c>
      <c r="G355" s="79" t="s">
        <v>99</v>
      </c>
      <c r="H355" s="78"/>
      <c r="I355" s="58" t="str">
        <f xml:space="preserve"> MID(I354,1,39) &amp; "b10"</f>
        <v xml:space="preserve"> From_ILOX_ChuteStatus.ChuteStatus[26].b10</v>
      </c>
      <c r="J355" s="58" t="str">
        <f t="shared" si="48"/>
        <v>HAMPER 26</v>
      </c>
      <c r="K355" s="79">
        <v>107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890</v>
      </c>
      <c r="C356" s="78"/>
      <c r="D356" s="78"/>
      <c r="E356" s="78">
        <v>1</v>
      </c>
      <c r="F356" s="78">
        <v>0</v>
      </c>
      <c r="G356" s="58" t="s">
        <v>799</v>
      </c>
      <c r="H356" s="78"/>
      <c r="I356" s="58" t="str">
        <f xml:space="preserve"> MID(I355,1,39) &amp; "b11"</f>
        <v xml:space="preserve"> From_ILOX_ChuteStatus.ChuteStatus[26].b11</v>
      </c>
      <c r="J356" s="58" t="str">
        <f t="shared" si="48"/>
        <v>HAMPER 26</v>
      </c>
      <c r="K356" s="79">
        <v>106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8" spans="1:15" x14ac:dyDescent="0.3">
      <c r="A358" s="75">
        <v>1</v>
      </c>
      <c r="B358" s="78">
        <f>B347+16</f>
        <v>897</v>
      </c>
      <c r="C358" s="78"/>
      <c r="D358" s="78"/>
      <c r="E358" s="78">
        <v>1</v>
      </c>
      <c r="F358" s="78">
        <v>0</v>
      </c>
      <c r="G358" s="79" t="s">
        <v>94</v>
      </c>
      <c r="H358" s="78"/>
      <c r="I358" s="58" t="str">
        <f xml:space="preserve"> MID(I347,1,35) &amp; TEXT(MID(I347,36,2)+1,"00") &amp; "]" &amp; RIGHT(I347,LEN(I347)-FIND("]",I347))</f>
        <v xml:space="preserve"> From_ILOX_ChuteStatus.ChuteStatus[27].b2</v>
      </c>
      <c r="J358" s="58" t="str">
        <f xml:space="preserve"> MID(J347,1,7) &amp; TEXT(MID(J347,8,2)+1,"00")</f>
        <v>HAMPER 27</v>
      </c>
      <c r="K358" s="79">
        <v>105</v>
      </c>
      <c r="L358" s="78">
        <v>0</v>
      </c>
      <c r="M358" s="78">
        <v>4</v>
      </c>
      <c r="N358" s="78">
        <f>N347+1</f>
        <v>27</v>
      </c>
      <c r="O358" s="78">
        <v>0</v>
      </c>
    </row>
    <row r="359" spans="1:15" x14ac:dyDescent="0.3">
      <c r="A359" s="75">
        <v>1</v>
      </c>
      <c r="B359" s="78">
        <f>B358+1</f>
        <v>898</v>
      </c>
      <c r="C359" s="78"/>
      <c r="D359" s="78"/>
      <c r="E359" s="78">
        <v>1</v>
      </c>
      <c r="F359" s="78">
        <v>0</v>
      </c>
      <c r="G359" s="79" t="s">
        <v>95</v>
      </c>
      <c r="H359" s="78"/>
      <c r="I359" s="58" t="str">
        <f xml:space="preserve"> MID(I358,1,39) &amp; "b3"</f>
        <v xml:space="preserve"> From_ILOX_ChuteStatus.ChuteStatus[27].b3</v>
      </c>
      <c r="J359" s="58" t="str">
        <f>J358</f>
        <v>HAMPER 27</v>
      </c>
      <c r="K359" s="79">
        <v>104</v>
      </c>
      <c r="L359" s="78">
        <v>0</v>
      </c>
      <c r="M359" s="78">
        <v>4</v>
      </c>
      <c r="N359" s="78">
        <f>N358</f>
        <v>27</v>
      </c>
      <c r="O359" s="78">
        <v>0</v>
      </c>
    </row>
    <row r="360" spans="1:15" x14ac:dyDescent="0.3">
      <c r="A360" s="75">
        <v>1</v>
      </c>
      <c r="B360" s="78">
        <f t="shared" ref="B360:B367" si="50">B359+1</f>
        <v>899</v>
      </c>
      <c r="C360" s="78"/>
      <c r="D360" s="78"/>
      <c r="E360" s="78">
        <v>1</v>
      </c>
      <c r="F360" s="78">
        <v>0</v>
      </c>
      <c r="G360" s="79" t="s">
        <v>96</v>
      </c>
      <c r="H360" s="78"/>
      <c r="I360" s="58" t="str">
        <f xml:space="preserve"> MID(I359,1,39) &amp; "b4"</f>
        <v xml:space="preserve"> From_ILOX_ChuteStatus.ChuteStatus[27].b4</v>
      </c>
      <c r="J360" s="58" t="str">
        <f t="shared" ref="J360:J367" si="51">J359</f>
        <v>HAMPER 27</v>
      </c>
      <c r="K360" s="79">
        <v>103</v>
      </c>
      <c r="L360" s="78">
        <v>0</v>
      </c>
      <c r="M360" s="78">
        <v>4</v>
      </c>
      <c r="N360" s="78">
        <f t="shared" ref="N360:N367" si="52">N359</f>
        <v>27</v>
      </c>
      <c r="O360" s="78">
        <v>0</v>
      </c>
    </row>
    <row r="361" spans="1:15" x14ac:dyDescent="0.3">
      <c r="A361" s="75">
        <v>1</v>
      </c>
      <c r="B361" s="78">
        <f t="shared" si="50"/>
        <v>900</v>
      </c>
      <c r="C361" s="78"/>
      <c r="D361" s="78"/>
      <c r="E361" s="78">
        <v>1</v>
      </c>
      <c r="F361" s="78">
        <v>0</v>
      </c>
      <c r="G361" s="79" t="s">
        <v>97</v>
      </c>
      <c r="H361" s="78"/>
      <c r="I361" s="58" t="str">
        <f xml:space="preserve"> MID(I360,1,39) &amp; "b5"</f>
        <v xml:space="preserve"> From_ILOX_ChuteStatus.ChuteStatus[27].b5</v>
      </c>
      <c r="J361" s="58" t="str">
        <f t="shared" si="51"/>
        <v>HAMPER 27</v>
      </c>
      <c r="K361" s="79">
        <v>102</v>
      </c>
      <c r="L361" s="78">
        <v>0</v>
      </c>
      <c r="M361" s="78">
        <v>4</v>
      </c>
      <c r="N361" s="78">
        <f t="shared" si="52"/>
        <v>27</v>
      </c>
      <c r="O361" s="78">
        <v>0</v>
      </c>
    </row>
    <row r="362" spans="1:15" x14ac:dyDescent="0.3">
      <c r="A362" s="75">
        <v>1</v>
      </c>
      <c r="B362" s="78">
        <f t="shared" si="50"/>
        <v>901</v>
      </c>
      <c r="C362" s="78"/>
      <c r="D362" s="78"/>
      <c r="E362" s="78">
        <v>1</v>
      </c>
      <c r="F362" s="78">
        <v>0</v>
      </c>
      <c r="G362" s="79" t="s">
        <v>88</v>
      </c>
      <c r="H362" s="78"/>
      <c r="I362" s="58" t="str">
        <f xml:space="preserve"> MID(I361,1,39) &amp; "b6"</f>
        <v xml:space="preserve"> From_ILOX_ChuteStatus.ChuteStatus[27].b6</v>
      </c>
      <c r="J362" s="58" t="str">
        <f t="shared" si="51"/>
        <v>HAMPER 27</v>
      </c>
      <c r="K362" s="79">
        <v>101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902</v>
      </c>
      <c r="C363" s="78"/>
      <c r="D363" s="78"/>
      <c r="E363" s="78">
        <v>1</v>
      </c>
      <c r="F363" s="78">
        <v>0</v>
      </c>
      <c r="G363" s="80" t="s">
        <v>255</v>
      </c>
      <c r="H363" s="78"/>
      <c r="I363" s="58" t="str">
        <f xml:space="preserve"> MID(I362,1,39) &amp; "b7"</f>
        <v xml:space="preserve"> From_ILOX_ChuteStatus.ChuteStatus[27].b7</v>
      </c>
      <c r="J363" s="58" t="str">
        <f t="shared" si="51"/>
        <v>HAMPER 27</v>
      </c>
      <c r="K363" s="79">
        <v>110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>B363+1</f>
        <v>903</v>
      </c>
      <c r="C364" s="78"/>
      <c r="D364" s="78"/>
      <c r="E364" s="78">
        <v>1</v>
      </c>
      <c r="F364" s="78">
        <v>0</v>
      </c>
      <c r="G364" s="79" t="s">
        <v>98</v>
      </c>
      <c r="H364" s="78"/>
      <c r="I364" s="58" t="str">
        <f xml:space="preserve"> MID(I363,1,39) &amp; "b8"</f>
        <v xml:space="preserve"> From_ILOX_ChuteStatus.ChuteStatus[27].b8</v>
      </c>
      <c r="J364" s="58" t="str">
        <f t="shared" si="51"/>
        <v>HAMPER 27</v>
      </c>
      <c r="K364" s="79">
        <v>108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 t="shared" si="50"/>
        <v>904</v>
      </c>
      <c r="C365" s="78"/>
      <c r="D365" s="78"/>
      <c r="E365" s="78">
        <v>1</v>
      </c>
      <c r="F365" s="78">
        <v>0</v>
      </c>
      <c r="G365" s="79" t="s">
        <v>89</v>
      </c>
      <c r="H365" s="78"/>
      <c r="I365" s="58" t="str">
        <f xml:space="preserve"> MID(I364,1,39) &amp; "b9"</f>
        <v xml:space="preserve"> From_ILOX_ChuteStatus.ChuteStatus[27].b9</v>
      </c>
      <c r="J365" s="58" t="str">
        <f t="shared" si="51"/>
        <v>HAMPER 27</v>
      </c>
      <c r="K365" s="79">
        <v>109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905</v>
      </c>
      <c r="C366" s="78"/>
      <c r="D366" s="78"/>
      <c r="E366" s="78">
        <v>1</v>
      </c>
      <c r="F366" s="78">
        <v>0</v>
      </c>
      <c r="G366" s="79" t="s">
        <v>99</v>
      </c>
      <c r="H366" s="78"/>
      <c r="I366" s="58" t="str">
        <f xml:space="preserve"> MID(I365,1,39) &amp; "b10"</f>
        <v xml:space="preserve"> From_ILOX_ChuteStatus.ChuteStatus[27].b10</v>
      </c>
      <c r="J366" s="58" t="str">
        <f t="shared" si="51"/>
        <v>HAMPER 27</v>
      </c>
      <c r="K366" s="79">
        <v>107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906</v>
      </c>
      <c r="C367" s="78"/>
      <c r="D367" s="78"/>
      <c r="E367" s="78">
        <v>1</v>
      </c>
      <c r="F367" s="78">
        <v>0</v>
      </c>
      <c r="G367" s="58" t="s">
        <v>799</v>
      </c>
      <c r="H367" s="78"/>
      <c r="I367" s="58" t="str">
        <f xml:space="preserve"> MID(I366,1,39) &amp; "b11"</f>
        <v xml:space="preserve"> From_ILOX_ChuteStatus.ChuteStatus[27].b11</v>
      </c>
      <c r="J367" s="58" t="str">
        <f t="shared" si="51"/>
        <v>HAMPER 27</v>
      </c>
      <c r="K367" s="79">
        <v>106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9" spans="1:15" x14ac:dyDescent="0.3">
      <c r="A369" s="75">
        <v>1</v>
      </c>
      <c r="B369" s="78">
        <f>B358+16</f>
        <v>913</v>
      </c>
      <c r="C369" s="78"/>
      <c r="D369" s="78"/>
      <c r="E369" s="78">
        <v>1</v>
      </c>
      <c r="F369" s="78">
        <v>0</v>
      </c>
      <c r="G369" s="79" t="s">
        <v>94</v>
      </c>
      <c r="H369" s="78"/>
      <c r="I369" s="58" t="str">
        <f xml:space="preserve"> MID(I358,1,35) &amp; TEXT(MID(I358,36,2)+1,"00") &amp; "]" &amp; RIGHT(I358,LEN(I358)-FIND("]",I358))</f>
        <v xml:space="preserve"> From_ILOX_ChuteStatus.ChuteStatus[28].b2</v>
      </c>
      <c r="J369" s="58" t="str">
        <f xml:space="preserve"> MID(J358,1,7) &amp; TEXT(MID(J358,8,2)+1,"00")</f>
        <v>HAMPER 28</v>
      </c>
      <c r="K369" s="79">
        <v>105</v>
      </c>
      <c r="L369" s="78">
        <v>0</v>
      </c>
      <c r="M369" s="78">
        <v>4</v>
      </c>
      <c r="N369" s="78">
        <f>N358+1</f>
        <v>28</v>
      </c>
      <c r="O369" s="78">
        <v>0</v>
      </c>
    </row>
    <row r="370" spans="1:15" x14ac:dyDescent="0.3">
      <c r="A370" s="75">
        <v>1</v>
      </c>
      <c r="B370" s="78">
        <f>B369+1</f>
        <v>914</v>
      </c>
      <c r="C370" s="78"/>
      <c r="D370" s="78"/>
      <c r="E370" s="78">
        <v>1</v>
      </c>
      <c r="F370" s="78">
        <v>0</v>
      </c>
      <c r="G370" s="79" t="s">
        <v>95</v>
      </c>
      <c r="H370" s="78"/>
      <c r="I370" s="58" t="str">
        <f xml:space="preserve"> MID(I369,1,39) &amp; "b3"</f>
        <v xml:space="preserve"> From_ILOX_ChuteStatus.ChuteStatus[28].b3</v>
      </c>
      <c r="J370" s="58" t="str">
        <f>J369</f>
        <v>HAMPER 28</v>
      </c>
      <c r="K370" s="79">
        <v>104</v>
      </c>
      <c r="L370" s="78">
        <v>0</v>
      </c>
      <c r="M370" s="78">
        <v>4</v>
      </c>
      <c r="N370" s="78">
        <f>N369</f>
        <v>28</v>
      </c>
      <c r="O370" s="78">
        <v>0</v>
      </c>
    </row>
    <row r="371" spans="1:15" x14ac:dyDescent="0.3">
      <c r="A371" s="75">
        <v>1</v>
      </c>
      <c r="B371" s="78">
        <f t="shared" ref="B371:B378" si="53">B370+1</f>
        <v>915</v>
      </c>
      <c r="C371" s="78"/>
      <c r="D371" s="78"/>
      <c r="E371" s="78">
        <v>1</v>
      </c>
      <c r="F371" s="78">
        <v>0</v>
      </c>
      <c r="G371" s="79" t="s">
        <v>96</v>
      </c>
      <c r="H371" s="78"/>
      <c r="I371" s="58" t="str">
        <f xml:space="preserve"> MID(I370,1,39) &amp; "b4"</f>
        <v xml:space="preserve"> From_ILOX_ChuteStatus.ChuteStatus[28].b4</v>
      </c>
      <c r="J371" s="58" t="str">
        <f t="shared" ref="J371:J378" si="54">J370</f>
        <v>HAMPER 28</v>
      </c>
      <c r="K371" s="79">
        <v>103</v>
      </c>
      <c r="L371" s="78">
        <v>0</v>
      </c>
      <c r="M371" s="78">
        <v>4</v>
      </c>
      <c r="N371" s="78">
        <f t="shared" ref="N371:N378" si="55">N370</f>
        <v>28</v>
      </c>
      <c r="O371" s="78">
        <v>0</v>
      </c>
    </row>
    <row r="372" spans="1:15" x14ac:dyDescent="0.3">
      <c r="A372" s="75">
        <v>1</v>
      </c>
      <c r="B372" s="78">
        <f t="shared" si="53"/>
        <v>916</v>
      </c>
      <c r="C372" s="78"/>
      <c r="D372" s="78"/>
      <c r="E372" s="78">
        <v>1</v>
      </c>
      <c r="F372" s="78">
        <v>0</v>
      </c>
      <c r="G372" s="79" t="s">
        <v>97</v>
      </c>
      <c r="H372" s="78"/>
      <c r="I372" s="58" t="str">
        <f xml:space="preserve"> MID(I371,1,39) &amp; "b5"</f>
        <v xml:space="preserve"> From_ILOX_ChuteStatus.ChuteStatus[28].b5</v>
      </c>
      <c r="J372" s="58" t="str">
        <f t="shared" si="54"/>
        <v>HAMPER 28</v>
      </c>
      <c r="K372" s="79">
        <v>102</v>
      </c>
      <c r="L372" s="78">
        <v>0</v>
      </c>
      <c r="M372" s="78">
        <v>4</v>
      </c>
      <c r="N372" s="78">
        <f t="shared" si="55"/>
        <v>28</v>
      </c>
      <c r="O372" s="78">
        <v>0</v>
      </c>
    </row>
    <row r="373" spans="1:15" x14ac:dyDescent="0.3">
      <c r="A373" s="75">
        <v>1</v>
      </c>
      <c r="B373" s="78">
        <f t="shared" si="53"/>
        <v>917</v>
      </c>
      <c r="C373" s="78"/>
      <c r="D373" s="78"/>
      <c r="E373" s="78">
        <v>1</v>
      </c>
      <c r="F373" s="78">
        <v>0</v>
      </c>
      <c r="G373" s="79" t="s">
        <v>88</v>
      </c>
      <c r="H373" s="78"/>
      <c r="I373" s="58" t="str">
        <f xml:space="preserve"> MID(I372,1,39) &amp; "b6"</f>
        <v xml:space="preserve"> From_ILOX_ChuteStatus.ChuteStatus[28].b6</v>
      </c>
      <c r="J373" s="58" t="str">
        <f t="shared" si="54"/>
        <v>HAMPER 28</v>
      </c>
      <c r="K373" s="79">
        <v>101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918</v>
      </c>
      <c r="C374" s="78"/>
      <c r="D374" s="78"/>
      <c r="E374" s="78">
        <v>1</v>
      </c>
      <c r="F374" s="78">
        <v>0</v>
      </c>
      <c r="G374" s="80" t="s">
        <v>255</v>
      </c>
      <c r="H374" s="78"/>
      <c r="I374" s="58" t="str">
        <f xml:space="preserve"> MID(I373,1,39) &amp; "b7"</f>
        <v xml:space="preserve"> From_ILOX_ChuteStatus.ChuteStatus[28].b7</v>
      </c>
      <c r="J374" s="58" t="str">
        <f t="shared" si="54"/>
        <v>HAMPER 28</v>
      </c>
      <c r="K374" s="79">
        <v>110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>B374+1</f>
        <v>919</v>
      </c>
      <c r="C375" s="78"/>
      <c r="D375" s="78"/>
      <c r="E375" s="78">
        <v>1</v>
      </c>
      <c r="F375" s="78">
        <v>0</v>
      </c>
      <c r="G375" s="79" t="s">
        <v>98</v>
      </c>
      <c r="H375" s="78"/>
      <c r="I375" s="58" t="str">
        <f xml:space="preserve"> MID(I374,1,39) &amp; "b8"</f>
        <v xml:space="preserve"> From_ILOX_ChuteStatus.ChuteStatus[28].b8</v>
      </c>
      <c r="J375" s="58" t="str">
        <f t="shared" si="54"/>
        <v>HAMPER 28</v>
      </c>
      <c r="K375" s="79">
        <v>108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 t="shared" si="53"/>
        <v>920</v>
      </c>
      <c r="C376" s="78"/>
      <c r="D376" s="78"/>
      <c r="E376" s="78">
        <v>1</v>
      </c>
      <c r="F376" s="78">
        <v>0</v>
      </c>
      <c r="G376" s="79" t="s">
        <v>89</v>
      </c>
      <c r="H376" s="78"/>
      <c r="I376" s="58" t="str">
        <f xml:space="preserve"> MID(I375,1,39) &amp; "b9"</f>
        <v xml:space="preserve"> From_ILOX_ChuteStatus.ChuteStatus[28].b9</v>
      </c>
      <c r="J376" s="58" t="str">
        <f t="shared" si="54"/>
        <v>HAMPER 28</v>
      </c>
      <c r="K376" s="79">
        <v>109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921</v>
      </c>
      <c r="C377" s="78"/>
      <c r="D377" s="78"/>
      <c r="E377" s="78">
        <v>1</v>
      </c>
      <c r="F377" s="78">
        <v>0</v>
      </c>
      <c r="G377" s="79" t="s">
        <v>99</v>
      </c>
      <c r="H377" s="78"/>
      <c r="I377" s="58" t="str">
        <f xml:space="preserve"> MID(I376,1,39) &amp; "b10"</f>
        <v xml:space="preserve"> From_ILOX_ChuteStatus.ChuteStatus[28].b10</v>
      </c>
      <c r="J377" s="58" t="str">
        <f t="shared" si="54"/>
        <v>HAMPER 28</v>
      </c>
      <c r="K377" s="79">
        <v>107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922</v>
      </c>
      <c r="C378" s="78"/>
      <c r="D378" s="78"/>
      <c r="E378" s="78">
        <v>1</v>
      </c>
      <c r="F378" s="78">
        <v>0</v>
      </c>
      <c r="G378" s="58" t="s">
        <v>799</v>
      </c>
      <c r="H378" s="78"/>
      <c r="I378" s="58" t="str">
        <f xml:space="preserve"> MID(I377,1,39) &amp; "b11"</f>
        <v xml:space="preserve"> From_ILOX_ChuteStatus.ChuteStatus[28].b11</v>
      </c>
      <c r="J378" s="58" t="str">
        <f t="shared" si="54"/>
        <v>HAMPER 28</v>
      </c>
      <c r="K378" s="79">
        <v>106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80" spans="1:15" x14ac:dyDescent="0.3">
      <c r="A380" s="75">
        <v>1</v>
      </c>
      <c r="B380" s="78">
        <f>B369+16</f>
        <v>929</v>
      </c>
      <c r="C380" s="78"/>
      <c r="D380" s="78"/>
      <c r="E380" s="78">
        <v>1</v>
      </c>
      <c r="F380" s="78">
        <v>0</v>
      </c>
      <c r="G380" s="79" t="s">
        <v>94</v>
      </c>
      <c r="H380" s="78"/>
      <c r="I380" s="58" t="str">
        <f xml:space="preserve"> MID(I369,1,35) &amp; TEXT(MID(I369,36,2)+1,"00") &amp; "]" &amp; RIGHT(I369,LEN(I369)-FIND("]",I369))</f>
        <v xml:space="preserve"> From_ILOX_ChuteStatus.ChuteStatus[29].b2</v>
      </c>
      <c r="J380" s="58" t="str">
        <f xml:space="preserve"> MID(J369,1,7) &amp; TEXT(MID(J369,8,2)+1,"00")</f>
        <v>HAMPER 29</v>
      </c>
      <c r="K380" s="79">
        <v>105</v>
      </c>
      <c r="L380" s="78">
        <v>0</v>
      </c>
      <c r="M380" s="78">
        <v>4</v>
      </c>
      <c r="N380" s="78">
        <f>N369+1</f>
        <v>29</v>
      </c>
      <c r="O380" s="78">
        <v>0</v>
      </c>
    </row>
    <row r="381" spans="1:15" x14ac:dyDescent="0.3">
      <c r="A381" s="75">
        <v>1</v>
      </c>
      <c r="B381" s="78">
        <f>B380+1</f>
        <v>930</v>
      </c>
      <c r="C381" s="78"/>
      <c r="D381" s="78"/>
      <c r="E381" s="78">
        <v>1</v>
      </c>
      <c r="F381" s="78">
        <v>0</v>
      </c>
      <c r="G381" s="79" t="s">
        <v>95</v>
      </c>
      <c r="H381" s="78"/>
      <c r="I381" s="58" t="str">
        <f xml:space="preserve"> MID(I380,1,39) &amp; "b3"</f>
        <v xml:space="preserve"> From_ILOX_ChuteStatus.ChuteStatus[29].b3</v>
      </c>
      <c r="J381" s="58" t="str">
        <f>J380</f>
        <v>HAMPER 29</v>
      </c>
      <c r="K381" s="79">
        <v>104</v>
      </c>
      <c r="L381" s="78">
        <v>0</v>
      </c>
      <c r="M381" s="78">
        <v>4</v>
      </c>
      <c r="N381" s="78">
        <f>N380</f>
        <v>29</v>
      </c>
      <c r="O381" s="78">
        <v>0</v>
      </c>
    </row>
    <row r="382" spans="1:15" x14ac:dyDescent="0.3">
      <c r="A382" s="75">
        <v>1</v>
      </c>
      <c r="B382" s="78">
        <f t="shared" ref="B382:B389" si="56">B381+1</f>
        <v>931</v>
      </c>
      <c r="C382" s="78"/>
      <c r="D382" s="78"/>
      <c r="E382" s="78">
        <v>1</v>
      </c>
      <c r="F382" s="78">
        <v>0</v>
      </c>
      <c r="G382" s="79" t="s">
        <v>96</v>
      </c>
      <c r="H382" s="78"/>
      <c r="I382" s="58" t="str">
        <f xml:space="preserve"> MID(I381,1,39) &amp; "b4"</f>
        <v xml:space="preserve"> From_ILOX_ChuteStatus.ChuteStatus[29].b4</v>
      </c>
      <c r="J382" s="58" t="str">
        <f t="shared" ref="J382:J389" si="57">J381</f>
        <v>HAMPER 29</v>
      </c>
      <c r="K382" s="79">
        <v>103</v>
      </c>
      <c r="L382" s="78">
        <v>0</v>
      </c>
      <c r="M382" s="78">
        <v>4</v>
      </c>
      <c r="N382" s="78">
        <f t="shared" ref="N382:N389" si="58">N381</f>
        <v>29</v>
      </c>
      <c r="O382" s="78">
        <v>0</v>
      </c>
    </row>
    <row r="383" spans="1:15" x14ac:dyDescent="0.3">
      <c r="A383" s="75">
        <v>1</v>
      </c>
      <c r="B383" s="78">
        <f t="shared" si="56"/>
        <v>932</v>
      </c>
      <c r="C383" s="78"/>
      <c r="D383" s="78"/>
      <c r="E383" s="78">
        <v>1</v>
      </c>
      <c r="F383" s="78">
        <v>0</v>
      </c>
      <c r="G383" s="79" t="s">
        <v>97</v>
      </c>
      <c r="H383" s="78"/>
      <c r="I383" s="58" t="str">
        <f xml:space="preserve"> MID(I382,1,39) &amp; "b5"</f>
        <v xml:space="preserve"> From_ILOX_ChuteStatus.ChuteStatus[29].b5</v>
      </c>
      <c r="J383" s="58" t="str">
        <f t="shared" si="57"/>
        <v>HAMPER 29</v>
      </c>
      <c r="K383" s="79">
        <v>102</v>
      </c>
      <c r="L383" s="78">
        <v>0</v>
      </c>
      <c r="M383" s="78">
        <v>4</v>
      </c>
      <c r="N383" s="78">
        <f t="shared" si="58"/>
        <v>29</v>
      </c>
      <c r="O383" s="78">
        <v>0</v>
      </c>
    </row>
    <row r="384" spans="1:15" x14ac:dyDescent="0.3">
      <c r="A384" s="75">
        <v>1</v>
      </c>
      <c r="B384" s="78">
        <f t="shared" si="56"/>
        <v>933</v>
      </c>
      <c r="C384" s="78"/>
      <c r="D384" s="78"/>
      <c r="E384" s="78">
        <v>1</v>
      </c>
      <c r="F384" s="78">
        <v>0</v>
      </c>
      <c r="G384" s="79" t="s">
        <v>88</v>
      </c>
      <c r="H384" s="78"/>
      <c r="I384" s="58" t="str">
        <f xml:space="preserve"> MID(I383,1,39) &amp; "b6"</f>
        <v xml:space="preserve"> From_ILOX_ChuteStatus.ChuteStatus[29].b6</v>
      </c>
      <c r="J384" s="58" t="str">
        <f t="shared" si="57"/>
        <v>HAMPER 29</v>
      </c>
      <c r="K384" s="79">
        <v>101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934</v>
      </c>
      <c r="C385" s="78"/>
      <c r="D385" s="78"/>
      <c r="E385" s="78">
        <v>1</v>
      </c>
      <c r="F385" s="78">
        <v>0</v>
      </c>
      <c r="G385" s="80" t="s">
        <v>255</v>
      </c>
      <c r="H385" s="78"/>
      <c r="I385" s="58" t="str">
        <f xml:space="preserve"> MID(I384,1,39) &amp; "b7"</f>
        <v xml:space="preserve"> From_ILOX_ChuteStatus.ChuteStatus[29].b7</v>
      </c>
      <c r="J385" s="58" t="str">
        <f t="shared" si="57"/>
        <v>HAMPER 29</v>
      </c>
      <c r="K385" s="79">
        <v>110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>B385+1</f>
        <v>935</v>
      </c>
      <c r="C386" s="78"/>
      <c r="D386" s="78"/>
      <c r="E386" s="78">
        <v>1</v>
      </c>
      <c r="F386" s="78">
        <v>0</v>
      </c>
      <c r="G386" s="79" t="s">
        <v>98</v>
      </c>
      <c r="H386" s="78"/>
      <c r="I386" s="58" t="str">
        <f xml:space="preserve"> MID(I385,1,39) &amp; "b8"</f>
        <v xml:space="preserve"> From_ILOX_ChuteStatus.ChuteStatus[29].b8</v>
      </c>
      <c r="J386" s="58" t="str">
        <f t="shared" si="57"/>
        <v>HAMPER 29</v>
      </c>
      <c r="K386" s="79">
        <v>108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 t="shared" si="56"/>
        <v>936</v>
      </c>
      <c r="C387" s="78"/>
      <c r="D387" s="78"/>
      <c r="E387" s="78">
        <v>1</v>
      </c>
      <c r="F387" s="78">
        <v>0</v>
      </c>
      <c r="G387" s="79" t="s">
        <v>89</v>
      </c>
      <c r="H387" s="78"/>
      <c r="I387" s="58" t="str">
        <f xml:space="preserve"> MID(I386,1,39) &amp; "b9"</f>
        <v xml:space="preserve"> From_ILOX_ChuteStatus.ChuteStatus[29].b9</v>
      </c>
      <c r="J387" s="58" t="str">
        <f t="shared" si="57"/>
        <v>HAMPER 29</v>
      </c>
      <c r="K387" s="79">
        <v>109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937</v>
      </c>
      <c r="C388" s="78"/>
      <c r="D388" s="78"/>
      <c r="E388" s="78">
        <v>1</v>
      </c>
      <c r="F388" s="78">
        <v>0</v>
      </c>
      <c r="G388" s="79" t="s">
        <v>99</v>
      </c>
      <c r="H388" s="78"/>
      <c r="I388" s="58" t="str">
        <f xml:space="preserve"> MID(I387,1,39) &amp; "b10"</f>
        <v xml:space="preserve"> From_ILOX_ChuteStatus.ChuteStatus[29].b10</v>
      </c>
      <c r="J388" s="58" t="str">
        <f t="shared" si="57"/>
        <v>HAMPER 29</v>
      </c>
      <c r="K388" s="79">
        <v>107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938</v>
      </c>
      <c r="C389" s="78"/>
      <c r="D389" s="78"/>
      <c r="E389" s="78">
        <v>1</v>
      </c>
      <c r="F389" s="78">
        <v>0</v>
      </c>
      <c r="G389" s="58" t="s">
        <v>799</v>
      </c>
      <c r="H389" s="78"/>
      <c r="I389" s="58" t="str">
        <f xml:space="preserve"> MID(I388,1,39) &amp; "b11"</f>
        <v xml:space="preserve"> From_ILOX_ChuteStatus.ChuteStatus[29].b11</v>
      </c>
      <c r="J389" s="58" t="str">
        <f t="shared" si="57"/>
        <v>HAMPER 29</v>
      </c>
      <c r="K389" s="79">
        <v>106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1" spans="1:15" x14ac:dyDescent="0.3">
      <c r="A391" s="75">
        <v>1</v>
      </c>
      <c r="B391" s="78">
        <f>B380+16</f>
        <v>945</v>
      </c>
      <c r="C391" s="78"/>
      <c r="D391" s="78"/>
      <c r="E391" s="78">
        <v>1</v>
      </c>
      <c r="F391" s="78">
        <v>0</v>
      </c>
      <c r="G391" s="79" t="s">
        <v>94</v>
      </c>
      <c r="H391" s="78"/>
      <c r="I391" s="58" t="str">
        <f xml:space="preserve"> MID(I380,1,35) &amp; TEXT(MID(I380,36,2)+1,"00") &amp; "]" &amp; RIGHT(I380,LEN(I380)-FIND("]",I380))</f>
        <v xml:space="preserve"> From_ILOX_ChuteStatus.ChuteStatus[30].b2</v>
      </c>
      <c r="J391" s="58" t="str">
        <f xml:space="preserve"> MID(J380,1,7) &amp; TEXT(MID(J380,8,2)+1,"00")</f>
        <v>HAMPER 30</v>
      </c>
      <c r="K391" s="79">
        <v>105</v>
      </c>
      <c r="L391" s="78">
        <v>0</v>
      </c>
      <c r="M391" s="78">
        <v>4</v>
      </c>
      <c r="N391" s="78">
        <f>N380+1</f>
        <v>30</v>
      </c>
      <c r="O391" s="78">
        <v>0</v>
      </c>
    </row>
    <row r="392" spans="1:15" x14ac:dyDescent="0.3">
      <c r="A392" s="75">
        <v>1</v>
      </c>
      <c r="B392" s="78">
        <f>B391+1</f>
        <v>946</v>
      </c>
      <c r="C392" s="78"/>
      <c r="D392" s="78"/>
      <c r="E392" s="78">
        <v>1</v>
      </c>
      <c r="F392" s="78">
        <v>0</v>
      </c>
      <c r="G392" s="79" t="s">
        <v>95</v>
      </c>
      <c r="H392" s="78"/>
      <c r="I392" s="58" t="str">
        <f xml:space="preserve"> MID(I391,1,39) &amp; "b3"</f>
        <v xml:space="preserve"> From_ILOX_ChuteStatus.ChuteStatus[30].b3</v>
      </c>
      <c r="J392" s="58" t="str">
        <f>J391</f>
        <v>HAMPER 30</v>
      </c>
      <c r="K392" s="79">
        <v>104</v>
      </c>
      <c r="L392" s="78">
        <v>0</v>
      </c>
      <c r="M392" s="78">
        <v>4</v>
      </c>
      <c r="N392" s="78">
        <f>N391</f>
        <v>30</v>
      </c>
      <c r="O392" s="78">
        <v>0</v>
      </c>
    </row>
    <row r="393" spans="1:15" x14ac:dyDescent="0.3">
      <c r="A393" s="75">
        <v>1</v>
      </c>
      <c r="B393" s="78">
        <f t="shared" ref="B393:B400" si="59">B392+1</f>
        <v>947</v>
      </c>
      <c r="C393" s="78"/>
      <c r="D393" s="78"/>
      <c r="E393" s="78">
        <v>1</v>
      </c>
      <c r="F393" s="78">
        <v>0</v>
      </c>
      <c r="G393" s="79" t="s">
        <v>96</v>
      </c>
      <c r="H393" s="78"/>
      <c r="I393" s="58" t="str">
        <f xml:space="preserve"> MID(I392,1,39) &amp; "b4"</f>
        <v xml:space="preserve"> From_ILOX_ChuteStatus.ChuteStatus[30].b4</v>
      </c>
      <c r="J393" s="58" t="str">
        <f t="shared" ref="J393:J400" si="60">J392</f>
        <v>HAMPER 30</v>
      </c>
      <c r="K393" s="79">
        <v>103</v>
      </c>
      <c r="L393" s="78">
        <v>0</v>
      </c>
      <c r="M393" s="78">
        <v>4</v>
      </c>
      <c r="N393" s="78">
        <f t="shared" ref="N393:N400" si="61">N392</f>
        <v>30</v>
      </c>
      <c r="O393" s="78">
        <v>0</v>
      </c>
    </row>
    <row r="394" spans="1:15" x14ac:dyDescent="0.3">
      <c r="A394" s="75">
        <v>1</v>
      </c>
      <c r="B394" s="78">
        <f t="shared" si="59"/>
        <v>948</v>
      </c>
      <c r="C394" s="78"/>
      <c r="D394" s="78"/>
      <c r="E394" s="78">
        <v>1</v>
      </c>
      <c r="F394" s="78">
        <v>0</v>
      </c>
      <c r="G394" s="79" t="s">
        <v>97</v>
      </c>
      <c r="H394" s="78"/>
      <c r="I394" s="58" t="str">
        <f xml:space="preserve"> MID(I393,1,39) &amp; "b5"</f>
        <v xml:space="preserve"> From_ILOX_ChuteStatus.ChuteStatus[30].b5</v>
      </c>
      <c r="J394" s="58" t="str">
        <f t="shared" si="60"/>
        <v>HAMPER 30</v>
      </c>
      <c r="K394" s="79">
        <v>102</v>
      </c>
      <c r="L394" s="78">
        <v>0</v>
      </c>
      <c r="M394" s="78">
        <v>4</v>
      </c>
      <c r="N394" s="78">
        <f t="shared" si="61"/>
        <v>30</v>
      </c>
      <c r="O394" s="78">
        <v>0</v>
      </c>
    </row>
    <row r="395" spans="1:15" x14ac:dyDescent="0.3">
      <c r="A395" s="75">
        <v>1</v>
      </c>
      <c r="B395" s="78">
        <f t="shared" si="59"/>
        <v>949</v>
      </c>
      <c r="C395" s="78"/>
      <c r="D395" s="78"/>
      <c r="E395" s="78">
        <v>1</v>
      </c>
      <c r="F395" s="78">
        <v>0</v>
      </c>
      <c r="G395" s="79" t="s">
        <v>88</v>
      </c>
      <c r="H395" s="78"/>
      <c r="I395" s="58" t="str">
        <f xml:space="preserve"> MID(I394,1,39) &amp; "b6"</f>
        <v xml:space="preserve"> From_ILOX_ChuteStatus.ChuteStatus[30].b6</v>
      </c>
      <c r="J395" s="58" t="str">
        <f t="shared" si="60"/>
        <v>HAMPER 30</v>
      </c>
      <c r="K395" s="79">
        <v>101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950</v>
      </c>
      <c r="C396" s="78"/>
      <c r="D396" s="78"/>
      <c r="E396" s="78">
        <v>1</v>
      </c>
      <c r="F396" s="78">
        <v>0</v>
      </c>
      <c r="G396" s="80" t="s">
        <v>255</v>
      </c>
      <c r="H396" s="78"/>
      <c r="I396" s="58" t="str">
        <f xml:space="preserve"> MID(I395,1,39) &amp; "b7"</f>
        <v xml:space="preserve"> From_ILOX_ChuteStatus.ChuteStatus[30].b7</v>
      </c>
      <c r="J396" s="58" t="str">
        <f t="shared" si="60"/>
        <v>HAMPER 30</v>
      </c>
      <c r="K396" s="79">
        <v>110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>B396+1</f>
        <v>951</v>
      </c>
      <c r="C397" s="78"/>
      <c r="D397" s="78"/>
      <c r="E397" s="78">
        <v>1</v>
      </c>
      <c r="F397" s="78">
        <v>0</v>
      </c>
      <c r="G397" s="79" t="s">
        <v>98</v>
      </c>
      <c r="H397" s="78"/>
      <c r="I397" s="58" t="str">
        <f xml:space="preserve"> MID(I396,1,39) &amp; "b8"</f>
        <v xml:space="preserve"> From_ILOX_ChuteStatus.ChuteStatus[30].b8</v>
      </c>
      <c r="J397" s="58" t="str">
        <f t="shared" si="60"/>
        <v>HAMPER 30</v>
      </c>
      <c r="K397" s="79">
        <v>108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 t="shared" si="59"/>
        <v>952</v>
      </c>
      <c r="C398" s="78"/>
      <c r="D398" s="78"/>
      <c r="E398" s="78">
        <v>1</v>
      </c>
      <c r="F398" s="78">
        <v>0</v>
      </c>
      <c r="G398" s="79" t="s">
        <v>89</v>
      </c>
      <c r="H398" s="78"/>
      <c r="I398" s="58" t="str">
        <f xml:space="preserve"> MID(I397,1,39) &amp; "b9"</f>
        <v xml:space="preserve"> From_ILOX_ChuteStatus.ChuteStatus[30].b9</v>
      </c>
      <c r="J398" s="58" t="str">
        <f t="shared" si="60"/>
        <v>HAMPER 30</v>
      </c>
      <c r="K398" s="79">
        <v>109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953</v>
      </c>
      <c r="C399" s="78"/>
      <c r="D399" s="78"/>
      <c r="E399" s="78">
        <v>1</v>
      </c>
      <c r="F399" s="78">
        <v>0</v>
      </c>
      <c r="G399" s="79" t="s">
        <v>99</v>
      </c>
      <c r="H399" s="78"/>
      <c r="I399" s="58" t="str">
        <f xml:space="preserve"> MID(I398,1,39) &amp; "b10"</f>
        <v xml:space="preserve"> From_ILOX_ChuteStatus.ChuteStatus[30].b10</v>
      </c>
      <c r="J399" s="58" t="str">
        <f t="shared" si="60"/>
        <v>HAMPER 30</v>
      </c>
      <c r="K399" s="79">
        <v>107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954</v>
      </c>
      <c r="C400" s="78"/>
      <c r="D400" s="78"/>
      <c r="E400" s="78">
        <v>1</v>
      </c>
      <c r="F400" s="78">
        <v>0</v>
      </c>
      <c r="G400" s="58" t="s">
        <v>799</v>
      </c>
      <c r="H400" s="78"/>
      <c r="I400" s="58" t="str">
        <f xml:space="preserve"> MID(I399,1,39) &amp; "b11"</f>
        <v xml:space="preserve"> From_ILOX_ChuteStatus.ChuteStatus[30].b11</v>
      </c>
      <c r="J400" s="58" t="str">
        <f t="shared" si="60"/>
        <v>HAMPER 30</v>
      </c>
      <c r="K400" s="79">
        <v>106</v>
      </c>
      <c r="L400" s="78">
        <v>0</v>
      </c>
      <c r="M400" s="78">
        <v>4</v>
      </c>
      <c r="N400" s="78">
        <f t="shared" si="61"/>
        <v>30</v>
      </c>
      <c r="O400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D9" sqref="D9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1394</v>
      </c>
      <c r="C3" s="55" t="s">
        <v>169</v>
      </c>
      <c r="D3" s="55" t="s">
        <v>1395</v>
      </c>
      <c r="E3" s="55" t="s">
        <v>1396</v>
      </c>
      <c r="F3" s="55" t="s">
        <v>1397</v>
      </c>
    </row>
    <row r="4" spans="1:6" x14ac:dyDescent="0.3">
      <c r="A4" s="55">
        <v>1</v>
      </c>
      <c r="B4" s="58" t="s">
        <v>1444</v>
      </c>
      <c r="C4" s="55" t="s">
        <v>1401</v>
      </c>
      <c r="D4" s="55">
        <v>6910</v>
      </c>
      <c r="E4" s="58" t="s">
        <v>1402</v>
      </c>
      <c r="F4" s="55" t="s">
        <v>1398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6"/>
  <sheetViews>
    <sheetView workbookViewId="0">
      <selection activeCell="G36" sqref="G36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1393</v>
      </c>
      <c r="P3" s="55" t="s">
        <v>1392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815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816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817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818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819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820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823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824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825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826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821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822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831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832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1386</v>
      </c>
      <c r="F19" s="25" t="s">
        <v>300</v>
      </c>
      <c r="G19" s="55" t="s">
        <v>827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1384</v>
      </c>
      <c r="F20" s="25" t="s">
        <v>300</v>
      </c>
      <c r="G20" s="55" t="s">
        <v>828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1385</v>
      </c>
      <c r="F21" s="25" t="s">
        <v>300</v>
      </c>
      <c r="G21" s="55" t="s">
        <v>829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1387</v>
      </c>
      <c r="F22" s="25" t="s">
        <v>300</v>
      </c>
      <c r="G22" s="55" t="s">
        <v>830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1388</v>
      </c>
      <c r="F23" s="25" t="s">
        <v>300</v>
      </c>
      <c r="G23" s="55" t="s">
        <v>833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1389</v>
      </c>
      <c r="F24" s="25" t="s">
        <v>300</v>
      </c>
      <c r="G24" s="55" t="s">
        <v>834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938</v>
      </c>
      <c r="F25" s="55" t="s">
        <v>300</v>
      </c>
      <c r="G25" s="55" t="s">
        <v>942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805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811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812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813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814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806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807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940</v>
      </c>
      <c r="F33" s="55" t="s">
        <v>304</v>
      </c>
      <c r="G33" s="55" t="s">
        <v>941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808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809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953</v>
      </c>
      <c r="F36" s="55" t="s">
        <v>306</v>
      </c>
      <c r="G36" s="55" t="s">
        <v>1449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2023-06-26T18:30:43Z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