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CS3_Fing2_22Bins\Build_GUI_V1.1.4\"/>
    </mc:Choice>
  </mc:AlternateContent>
  <xr:revisionPtr revIDLastSave="0" documentId="13_ncr:1_{DFD79132-C4E8-4C9C-A7DD-20F39D342ADF}" xr6:coauthVersionLast="47" xr6:coauthVersionMax="47" xr10:uidLastSave="{00000000-0000-0000-0000-000000000000}"/>
  <bookViews>
    <workbookView xWindow="2606" yWindow="1131" windowWidth="28457" windowHeight="14915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/>
  <c r="C44" i="14"/>
  <c r="C45" i="14" s="1"/>
  <c r="B44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0" i="4" l="1"/>
  <c r="N261" i="4" s="1"/>
  <c r="N262" i="4" s="1"/>
  <c r="N263" i="4" s="1"/>
  <c r="N264" i="4" s="1"/>
  <c r="N265" i="4" s="1"/>
  <c r="N266" i="4" s="1"/>
  <c r="N267" i="4" s="1"/>
  <c r="N268" i="4" s="1"/>
  <c r="N269" i="4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67" i="14"/>
  <c r="F68" i="14" s="1"/>
  <c r="F69" i="14" s="1"/>
  <c r="F70" i="14" s="1"/>
  <c r="F71" i="14" s="1"/>
  <c r="F72" i="14" s="1"/>
  <c r="F36" i="14"/>
  <c r="F37" i="14" s="1"/>
  <c r="F38" i="14" s="1"/>
  <c r="F39" i="14" s="1"/>
  <c r="F40" i="14" s="1"/>
  <c r="F41" i="14" s="1"/>
  <c r="K254" i="1"/>
  <c r="K260" i="1" s="1"/>
  <c r="F254" i="1"/>
  <c r="F255" i="1" s="1"/>
  <c r="F256" i="1" s="1"/>
  <c r="F257" i="1" s="1"/>
  <c r="F258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E21" i="2"/>
  <c r="E23" i="2" s="1"/>
  <c r="E25" i="2" s="1"/>
  <c r="E27" i="2" s="1"/>
  <c r="E10" i="2"/>
  <c r="E12" i="2" s="1"/>
  <c r="E14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49" i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074" i="13"/>
  <c r="I1075" i="13" s="1"/>
  <c r="F919" i="13"/>
  <c r="I1089" i="13"/>
  <c r="I564" i="13"/>
  <c r="K266" i="1"/>
  <c r="K261" i="1"/>
  <c r="K262" i="1" s="1"/>
  <c r="K263" i="1" s="1"/>
  <c r="K264" i="1" s="1"/>
  <c r="K255" i="1"/>
  <c r="K256" i="1" s="1"/>
  <c r="K257" i="1" s="1"/>
  <c r="K258" i="1" s="1"/>
  <c r="F260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46" i="14"/>
  <c r="C47" i="14" s="1"/>
  <c r="C48" i="14" s="1"/>
  <c r="C49" i="14" s="1"/>
  <c r="C50" i="14" s="1"/>
  <c r="C51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F886" i="13" l="1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1" i="1"/>
  <c r="F262" i="1" s="1"/>
  <c r="F263" i="1" s="1"/>
  <c r="F264" i="1" s="1"/>
  <c r="F266" i="1"/>
  <c r="K272" i="1"/>
  <c r="K267" i="1"/>
  <c r="K268" i="1" s="1"/>
  <c r="K269" i="1" s="1"/>
  <c r="K270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B46" i="14"/>
  <c r="B47" i="14" s="1"/>
  <c r="B48" i="14" s="1"/>
  <c r="B49" i="14" s="1"/>
  <c r="B5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3" i="1"/>
  <c r="K274" i="1" s="1"/>
  <c r="K275" i="1" s="1"/>
  <c r="K276" i="1" s="1"/>
  <c r="K278" i="1"/>
  <c r="F267" i="1"/>
  <c r="F268" i="1" s="1"/>
  <c r="F269" i="1" s="1"/>
  <c r="F270" i="1" s="1"/>
  <c r="F272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79" i="1"/>
  <c r="K280" i="1" s="1"/>
  <c r="K281" i="1" s="1"/>
  <c r="K282" i="1" s="1"/>
  <c r="K284" i="1"/>
  <c r="F273" i="1"/>
  <c r="F274" i="1" s="1"/>
  <c r="F275" i="1" s="1"/>
  <c r="F276" i="1" s="1"/>
  <c r="F278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5" i="1"/>
  <c r="K286" i="1" s="1"/>
  <c r="K287" i="1" s="1"/>
  <c r="K288" i="1" s="1"/>
  <c r="F279" i="1"/>
  <c r="F280" i="1" s="1"/>
  <c r="F281" i="1" s="1"/>
  <c r="F282" i="1" s="1"/>
  <c r="F284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5" i="1"/>
  <c r="F286" i="1" s="1"/>
  <c r="F287" i="1" s="1"/>
  <c r="F288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4" i="1"/>
  <c r="B159" i="1"/>
  <c r="B160" i="1" s="1"/>
  <c r="B161" i="1" s="1"/>
  <c r="B162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0" i="1"/>
  <c r="B165" i="1"/>
  <c r="B166" i="1" s="1"/>
  <c r="B167" i="1" s="1"/>
  <c r="B168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6" i="1"/>
  <c r="B171" i="1"/>
  <c r="B172" i="1" s="1"/>
  <c r="B173" i="1" s="1"/>
  <c r="B174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7" i="1"/>
  <c r="B178" i="1" s="1"/>
  <c r="B179" i="1" s="1"/>
  <c r="B180" i="1" s="1"/>
  <c r="B182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8" i="1"/>
  <c r="B183" i="1"/>
  <c r="B184" i="1" s="1"/>
  <c r="B185" i="1" s="1"/>
  <c r="B186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89" i="1"/>
  <c r="B190" i="1" s="1"/>
  <c r="B191" i="1" s="1"/>
  <c r="B192" i="1" s="1"/>
  <c r="B194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5" i="1"/>
  <c r="B196" i="1" s="1"/>
  <c r="B197" i="1" s="1"/>
  <c r="B198" i="1" s="1"/>
  <c r="B200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1" i="1"/>
  <c r="B202" i="1" s="1"/>
  <c r="B203" i="1" s="1"/>
  <c r="B204" i="1" s="1"/>
  <c r="B206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7" i="1"/>
  <c r="B208" i="1" s="1"/>
  <c r="B209" i="1" s="1"/>
  <c r="B210" i="1" s="1"/>
  <c r="B212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3" i="1"/>
  <c r="B214" i="1" s="1"/>
  <c r="B215" i="1" s="1"/>
  <c r="B216" i="1" s="1"/>
  <c r="B218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19" i="1"/>
  <c r="B220" i="1" s="1"/>
  <c r="B221" i="1" s="1"/>
  <c r="B222" i="1" s="1"/>
  <c r="B224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5" i="1"/>
  <c r="B226" i="1" s="1"/>
  <c r="B227" i="1" s="1"/>
  <c r="B228" i="1" s="1"/>
  <c r="B230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1" i="1"/>
  <c r="B232" i="1" s="1"/>
  <c r="B233" i="1" s="1"/>
  <c r="B234" i="1" s="1"/>
  <c r="B236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7" i="1"/>
  <c r="B238" i="1" s="1"/>
  <c r="B239" i="1" s="1"/>
  <c r="B240" i="1" s="1"/>
  <c r="B242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3" i="1"/>
  <c r="B244" i="1" s="1"/>
  <c r="B245" i="1" s="1"/>
  <c r="B246" i="1" s="1"/>
  <c r="B248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49" i="1" l="1"/>
  <c r="B250" i="1" s="1"/>
  <c r="B251" i="1" s="1"/>
  <c r="B252" i="1" s="1"/>
  <c r="B254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5" i="1" l="1"/>
  <c r="B256" i="1" s="1"/>
  <c r="B257" i="1" s="1"/>
  <c r="B258" i="1" s="1"/>
  <c r="B260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1" i="1" l="1"/>
  <c r="B262" i="1" s="1"/>
  <c r="B263" i="1" s="1"/>
  <c r="B264" i="1" s="1"/>
  <c r="B266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7" i="1" l="1"/>
  <c r="B268" i="1" s="1"/>
  <c r="B269" i="1" s="1"/>
  <c r="B270" i="1" s="1"/>
  <c r="B272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8" i="1" l="1"/>
  <c r="B273" i="1"/>
  <c r="B274" i="1" s="1"/>
  <c r="B275" i="1" s="1"/>
  <c r="B276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79" i="1" l="1"/>
  <c r="B280" i="1" s="1"/>
  <c r="B281" i="1" s="1"/>
  <c r="B282" i="1" s="1"/>
  <c r="B284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5" i="1" l="1"/>
  <c r="B286" i="1" s="1"/>
  <c r="B287" i="1" s="1"/>
  <c r="B288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<sst xmlns="http://schemas.openxmlformats.org/spreadsheetml/2006/main" count="4448" uniqueCount="1386">
  <si>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</si>
  <si>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</si>
  <si>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</si>
  <si>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</si>
  <si>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</si>
  <si>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</si>
  <si>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</si>
  <si>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</si>
  <si>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</si>
  <si>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</si>
  <si>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</si>
  <si>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</si>
  <si>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</si>
  <si>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</si>
  <si>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</si>
  <si>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</si>
  <si>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</si>
  <si>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</si>
  <si>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</si>
  <si>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</si>
  <si>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</si>
  <si>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</si>
  <si>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</si>
  <si>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</si>
  <si>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</si>
  <si>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</si>
  <si>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</si>
  <si>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</si>
  <si>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</si>
  <si>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</si>
  <si>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</si>
  <si>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</si>
  <si>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</si>
  <si>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</si>
  <si>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</si>
  <si>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</si>
  <si>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</si>
  <si>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</si>
  <si>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</si>
  <si>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</si>
  <si>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</si>
  <si>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</si>
  <si>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</si>
  <si>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</si>
  <si>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</si>
  <si>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</si>
  <si>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</si>
  <si>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</si>
  <si>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</si>
  <si>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</si>
  <si>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</si>
  <si>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</si>
  <si>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</si>
  <si>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</si>
  <si>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</si>
  <si>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</si>
  <si>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</si>
  <si>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</si>
  <si>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</si>
  <si>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</si>
  <si>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</si>
  <si>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</si>
  <si>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</si>
  <si>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</si>
  <si>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</si>
  <si>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</si>
  <si>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</si>
  <si>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</si>
  <si>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</si>
  <si>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</si>
  <si>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</si>
  <si>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</si>
  <si>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</si>
  <si>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</si>
  <si>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</si>
  <si>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</si>
  <si>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</si>
  <si>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</si>
  <si>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</si>
  <si>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</si>
  <si>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</si>
  <si>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</si>
  <si>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</si>
  <si>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</si>
  <si>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</si>
  <si>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</si>
  <si>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</si>
  <si>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</si>
  <si>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</si>
  <si>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</si>
  <si>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</si>
  <si>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</si>
  <si>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</si>
  <si>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</si>
  <si>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</si>
  <si>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</si>
  <si>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</si>
  <si>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</si>
  <si>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</si>
  <si>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</si>
  <si>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</si>
  <si>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</si>
  <si>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</si>
  <si>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</si>
  <si>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</si>
  <si>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</si>
  <si>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</si>
  <si>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</si>
  <si>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</si>
  <si>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</si>
  <si>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</si>
  <si>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</si>
  <si>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</si>
  <si>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</si>
  <si>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</si>
  <si>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</si>
  <si>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</si>
  <si>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</si>
  <si>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</si>
  <si>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</si>
  <si>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</si>
  <si>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</si>
  <si>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</si>
  <si>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</si>
  <si>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</si>
  <si>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</si>
  <si>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</si>
  <si>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</si>
  <si>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</si>
  <si>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</si>
  <si>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</si>
  <si>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</si>
  <si>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</si>
  <si>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</si>
  <si>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</si>
  <si>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</si>
  <si>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</si>
  <si>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</si>
  <si>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</si>
  <si>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</si>
  <si>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</si>
  <si>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</si>
  <si>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</si>
  <si>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</si>
  <si>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</si>
  <si>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</si>
  <si>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</si>
  <si>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</si>
  <si>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</si>
  <si>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</si>
  <si>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</si>
  <si>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</si>
  <si>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</si>
  <si>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</si>
  <si>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</si>
  <si>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</si>
  <si>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</si>
  <si>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</si>
  <si>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</si>
  <si>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</si>
  <si>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</si>
  <si>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</si>
  <si>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</si>
  <si>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</si>
  <si>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</si>
  <si>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</si>
  <si>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</si>
  <si>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</si>
  <si>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</si>
  <si>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</si>
  <si>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</si>
  <si>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</si>
  <si>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</si>
  <si>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</si>
  <si>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</si>
  <si>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</si>
  <si>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</si>
  <si>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</si>
  <si>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</si>
  <si>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</si>
  <si>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</si>
  <si>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</si>
  <si>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</si>
  <si>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</si>
  <si>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</si>
  <si>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</si>
  <si>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</si>
  <si>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</si>
  <si>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</si>
  <si>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</si>
  <si>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</si>
  <si>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</si>
  <si>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</si>
  <si>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</si>
  <si>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</si>
  <si>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</si>
  <si>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</si>
  <si>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</si>
  <si>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</si>
  <si>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</si>
  <si>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</si>
  <si>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</si>
  <si>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</si>
  <si>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</si>
  <si>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</si>
  <si>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</si>
  <si>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</si>
  <si>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</si>
  <si>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</si>
  <si>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</si>
  <si>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</si>
  <si>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</si>
  <si>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</si>
  <si>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</si>
  <si>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</si>
  <si>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</si>
  <si>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</si>
  <si>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</si>
  <si>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</si>
  <si>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</si>
  <si>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</si>
  <si>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</si>
  <si>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</si>
  <si>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</si>
  <si>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</si>
  <si>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</si>
  <si>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</si>
  <si>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</si>
  <si>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</si>
  <si>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</si>
  <si>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</si>
  <si>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</si>
  <si>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</si>
  <si>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</si>
  <si>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</si>
  <si>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</si>
  <si>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</si>
  <si>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</si>
  <si>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</si>
  <si>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</si>
  <si>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</si>
  <si>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</si>
  <si>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</si>
  <si>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</si>
  <si>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</si>
  <si>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</si>
  <si>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</si>
  <si>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</si>
  <si>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</si>
  <si>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</si>
  <si>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</si>
  <si>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</si>
  <si>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</si>
  <si>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</si>
  <si>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</si>
  <si>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</si>
  <si>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</si>
  <si>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</si>
  <si>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</si>
  <si>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</si>
  <si>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</si>
  <si>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</si>
  <si>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</si>
  <si>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</si>
  <si>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</si>
  <si>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</si>
  <si>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</si>
  <si>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</si>
  <si>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</si>
  <si>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</si>
  <si>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</si>
  <si>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</si>
  <si>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</si>
  <si>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</si>
  <si>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</si>
  <si>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</si>
  <si>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</si>
  <si>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</si>
  <si>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</si>
  <si>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</si>
  <si>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</si>
  <si>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</si>
  <si>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</si>
  <si>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</si>
  <si>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</si>
  <si>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</si>
  <si>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</si>
  <si>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</si>
  <si>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</si>
  <si>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</si>
  <si>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</si>
  <si>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</si>
  <si>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</si>
  <si>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</si>
  <si>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</si>
  <si>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</si>
  <si>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</si>
  <si>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</si>
  <si>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</si>
  <si>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</si>
  <si>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</si>
  <si>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</si>
  <si>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</si>
  <si>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</si>
  <si>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</si>
  <si>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</si>
  <si>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</si>
  <si>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</si>
  <si>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</si>
  <si>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</si>
  <si>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</si>
  <si>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</si>
  <si>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</si>
  <si>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</si>
  <si>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</si>
  <si>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</si>
  <si>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</si>
  <si>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</si>
  <si>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</si>
  <si>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</si>
  <si>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</si>
  <si>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</si>
  <si>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</si>
  <si>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</si>
  <si>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</si>
  <si>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</si>
  <si>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</si>
  <si>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</si>
  <si>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</si>
  <si>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</si>
  <si>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</si>
  <si>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</si>
  <si>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</si>
  <si>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</si>
  <si>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</si>
  <si>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</si>
  <si>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</si>
  <si>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</si>
  <si>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</si>
  <si>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</si>
  <si>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</si>
  <si>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</si>
  <si>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</si>
  <si>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</si>
  <si>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</si>
  <si>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</si>
  <si>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</si>
  <si>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</si>
  <si>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</si>
  <si>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</si>
  <si>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</si>
  <si>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</si>
  <si>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</si>
  <si>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</si>
  <si>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</si>
  <si>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</si>
  <si>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</si>
  <si>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</si>
  <si>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</si>
  <si>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</si>
  <si>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</si>
  <si>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</si>
  <si>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</si>
  <si>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</si>
  <si>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</si>
  <si>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</si>
  <si>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</si>
  <si>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</si>
  <si>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</si>
  <si>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</si>
  <si>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</si>
  <si>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</si>
  <si>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</si>
  <si>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</si>
  <si>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</si>
  <si>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</si>
  <si>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</si>
  <si>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</si>
  <si>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</si>
  <si>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</si>
  <si>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</si>
  <si>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</si>
  <si>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</si>
  <si>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</si>
  <si>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</si>
  <si>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</si>
  <si>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</si>
  <si>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</si>
  <si>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</si>
  <si>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</si>
  <si>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</si>
  <si>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</si>
  <si>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</si>
  <si>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</si>
  <si>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</si>
  <si>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</si>
  <si>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</si>
  <si>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</si>
  <si>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</si>
  <si>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</si>
  <si>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</si>
  <si>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</si>
  <si>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</si>
  <si>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</si>
  <si>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</si>
  <si>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</si>
  <si>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</si>
  <si>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</si>
  <si>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</si>
  <si>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</si>
  <si>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</si>
  <si>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</si>
  <si>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</si>
  <si>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</si>
  <si>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</si>
  <si>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</si>
  <si>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</si>
  <si>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</si>
  <si>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</si>
  <si>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</si>
  <si>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</si>
  <si>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</si>
  <si>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</si>
  <si>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</si>
  <si>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</si>
  <si>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</si>
  <si>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</si>
  <si>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</si>
  <si>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</si>
  <si>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</si>
  <si>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</si>
  <si>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</si>
  <si>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</si>
  <si>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</si>
  <si>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</si>
  <si>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</si>
  <si>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</si>
  <si>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</si>
  <si>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</si>
  <si>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</si>
  <si>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</si>
  <si>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</si>
  <si>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</si>
  <si>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</si>
  <si>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</si>
  <si>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</si>
  <si>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</si>
  <si>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</si>
  <si>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</si>
  <si>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</si>
  <si>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</si>
  <si>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</si>
  <si>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</si>
  <si>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</si>
  <si>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</si>
  <si>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</si>
  <si>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</si>
  <si>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</si>
  <si>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</si>
  <si>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</si>
  <si>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</si>
  <si>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</si>
  <si>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</si>
  <si>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</si>
  <si>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</si>
  <si>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</si>
  <si>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</si>
  <si>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</si>
  <si>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</si>
  <si>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</si>
  <si>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</si>
  <si>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</si>
  <si>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</si>
  <si>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</si>
  <si>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</si>
  <si>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</si>
  <si>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</si>
  <si>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</si>
  <si>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</si>
  <si>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</si>
  <si>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</si>
  <si>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</si>
  <si>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</si>
  <si>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</si>
  <si>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</si>
  <si>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</si>
  <si>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</si>
  <si>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</si>
  <si>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</si>
  <si>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</si>
  <si>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</si>
  <si>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</si>
  <si>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</si>
  <si>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</si>
  <si>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</si>
  <si>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</si>
  <si>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</si>
  <si>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</si>
  <si>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</si>
  <si>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</si>
  <si>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</si>
  <si>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</si>
  <si>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</si>
  <si>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</si>
  <si>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</si>
  <si>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</si>
  <si>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</si>
  <si>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</si>
  <si>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</si>
  <si>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</si>
  <si>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</si>
  <si>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</si>
  <si>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</si>
  <si>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</si>
  <si>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</si>
  <si>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</si>
  <si>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</si>
  <si>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</si>
  <si>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</si>
  <si>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</si>
  <si>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</si>
  <si>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</si>
  <si>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</si>
  <si>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</si>
  <si>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</si>
  <si>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</si>
  <si>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</si>
  <si>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</si>
  <si>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</si>
  <si>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</si>
  <si>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</si>
  <si>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</si>
  <si>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</si>
  <si>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</si>
  <si>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</si>
  <si>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</si>
  <si>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</si>
  <si>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</si>
  <si>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</si>
  <si>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</si>
  <si>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</si>
  <si>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</si>
  <si>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</si>
  <si>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</si>
  <si>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</si>
  <si>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</si>
  <si>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</si>
  <si>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</si>
  <si>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</si>
  <si>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</si>
  <si>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</si>
  <si>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</si>
  <si>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</si>
  <si>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</si>
  <si>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</si>
  <si>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</si>
  <si>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</si>
  <si>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</si>
  <si>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</si>
  <si>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</si>
  <si>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</si>
  <si>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</si>
  <si>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</si>
  <si>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</si>
  <si>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</si>
  <si>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</si>
  <si>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</si>
  <si>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</si>
  <si>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</si>
  <si>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</si>
  <si>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</si>
  <si>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</si>
  <si>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</si>
  <si>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</si>
  <si>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</si>
  <si>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</si>
  <si>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</si>
  <si>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</si>
  <si>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</si>
  <si>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</si>
  <si>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</si>
  <si>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</si>
  <si>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</si>
  <si>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</si>
  <si>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</si>
  <si>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</si>
  <si>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</si>
  <si>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</si>
  <si>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</si>
  <si>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</si>
  <si>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</si>
  <si>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</si>
  <si>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</si>
  <si>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</si>
  <si>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</si>
  <si>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</si>
  <si>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</si>
  <si>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</si>
  <si>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</si>
  <si>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</si>
  <si>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</si>
  <si>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</si>
  <si>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</si>
  <si>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</si>
  <si>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</si>
  <si>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</si>
  <si>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</si>
  <si>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</si>
  <si>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</si>
  <si>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</si>
  <si>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</si>
  <si>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</si>
  <si>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</si>
  <si>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</si>
  <si>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</si>
  <si>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</si>
  <si>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</si>
  <si>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</si>
  <si>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</si>
  <si>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</si>
  <si>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</si>
  <si>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</si>
  <si>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</si>
  <si>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</si>
  <si>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</si>
  <si>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</si>
  <si>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</si>
  <si>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</si>
  <si>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</si>
  <si>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</si>
  <si>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</si>
  <si>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</si>
  <si>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</si>
  <si>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</si>
  <si>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</si>
  <si>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</si>
  <si>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</si>
  <si>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</si>
  <si>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</si>
  <si>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</si>
  <si>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</si>
  <si>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</si>
  <si>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</si>
  <si>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</si>
  <si>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</si>
  <si>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</si>
  <si>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</si>
  <si>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</si>
  <si>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</si>
  <si>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</si>
  <si>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</si>
  <si>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</si>
  <si>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</si>
  <si>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</si>
  <si>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</si>
  <si>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</si>
  <si>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</si>
  <si>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</si>
  <si>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</si>
  <si>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</si>
  <si>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</si>
  <si>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</si>
  <si>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</si>
  <si>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</si>
  <si>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</si>
  <si>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</si>
  <si>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</si>
  <si>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</si>
  <si>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</si>
  <si>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</si>
  <si>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</si>
  <si>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</si>
  <si>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</si>
  <si>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</si>
  <si>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</si>
  <si>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</si>
  <si>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</si>
  <si>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</si>
  <si>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</si>
  <si>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</si>
  <si>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</si>
  <si>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</si>
  <si>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</si>
  <si>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</si>
  <si>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</si>
  <si>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</si>
  <si>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</si>
  <si>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</si>
  <si>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</si>
  <si>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</si>
  <si>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</si>
  <si>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</si>
  <si>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</si>
  <si>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</si>
  <si>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</si>
  <si>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</si>
  <si>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</si>
  <si>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</si>
  <si>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</si>
  <si>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</si>
  <si>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</si>
  <si>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</si>
  <si>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</si>
  <si>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</si>
  <si>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</si>
  <si>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</si>
  <si>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</si>
  <si>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</si>
  <si>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</si>
  <si>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</si>
  <si>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</si>
  <si>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</si>
  <si>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</si>
  <si>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</si>
  <si>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</si>
  <si>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</si>
  <si>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</si>
  <si>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</si>
  <si>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</si>
  <si>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</si>
  <si>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</si>
  <si>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</si>
  <si>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</si>
  <si>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</si>
  <si>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</si>
  <si>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</si>
  <si>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</si>
  <si>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</si>
  <si>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</si>
  <si>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</si>
  <si>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</si>
  <si>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</si>
  <si>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</si>
  <si>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</si>
  <si>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</si>
  <si>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</si>
  <si>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</si>
  <si>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</si>
  <si>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</si>
  <si>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</si>
  <si>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</si>
  <si>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</si>
  <si>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</si>
  <si>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</si>
  <si>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</si>
  <si>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</si>
  <si>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</si>
  <si>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</si>
  <si>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</si>
  <si>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</si>
  <si>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</si>
  <si>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</si>
  <si>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</si>
  <si>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</si>
  <si>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</si>
  <si>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</si>
  <si>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</si>
  <si>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</si>
  <si>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</si>
  <si>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</si>
  <si>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</si>
  <si>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</si>
  <si>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</si>
  <si>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</si>
  <si>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</si>
  <si>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</si>
  <si>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</si>
  <si>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</si>
  <si>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</si>
  <si>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</si>
  <si>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</si>
  <si>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</si>
  <si>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</si>
  <si>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</si>
  <si>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</si>
  <si>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</si>
  <si>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</si>
  <si>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</si>
  <si>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</si>
  <si>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</si>
  <si>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</si>
  <si>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</si>
  <si>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</si>
  <si>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</si>
  <si>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</si>
  <si>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</si>
  <si>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</si>
  <si>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</si>
  <si>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</si>
  <si>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</si>
  <si>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</si>
  <si>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</si>
  <si>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</si>
  <si>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</si>
  <si>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</si>
  <si>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</si>
  <si>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</si>
  <si>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</si>
  <si>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</si>
  <si>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</si>
  <si>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</si>
  <si>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</si>
  <si>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</si>
  <si>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</si>
  <si>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</si>
  <si>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</si>
  <si>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</si>
  <si>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</si>
  <si>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</si>
  <si>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</si>
  <si>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</si>
  <si>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</si>
  <si>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</si>
  <si>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</si>
  <si>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</si>
  <si>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</si>
  <si>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</si>
  <si>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</si>
  <si>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</si>
  <si>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</si>
  <si>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</si>
  <si>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</si>
  <si>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</si>
  <si>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</si>
  <si>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</si>
  <si>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</si>
  <si>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</si>
  <si>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</si>
  <si>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</si>
  <si>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</si>
  <si>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</si>
  <si>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</si>
  <si>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</si>
  <si>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</si>
  <si>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</si>
  <si>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</si>
  <si>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</si>
  <si>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</si>
  <si>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</si>
  <si>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</si>
  <si>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</si>
  <si>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</si>
  <si>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</si>
  <si>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</si>
  <si>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</si>
  <si>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</si>
  <si>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</si>
  <si>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</si>
  <si>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</si>
  <si>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</si>
  <si>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</si>
  <si>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</si>
  <si>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</si>
  <si>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</si>
  <si>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</si>
  <si>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</si>
  <si>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</si>
  <si>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</si>
  <si>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</si>
  <si>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</si>
  <si>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</si>
  <si>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</si>
  <si>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</si>
  <si>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</si>
  <si>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</si>
  <si>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</si>
  <si>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</si>
  <si>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</si>
  <si>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</si>
  <si>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</si>
  <si>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</si>
  <si>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</si>
  <si>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</si>
  <si>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</si>
  <si>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</si>
  <si>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</si>
  <si>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</si>
  <si>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</si>
  <si>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</si>
  <si>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</si>
  <si>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</si>
  <si>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</si>
  <si>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</si>
  <si>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</si>
  <si>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</si>
  <si>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</si>
  <si>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</si>
  <si>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</si>
  <si>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</si>
  <si>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</si>
  <si>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</si>
  <si>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</si>
  <si>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</si>
  <si>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</si>
  <si>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</si>
  <si>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</si>
  <si>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</si>
  <si>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</si>
  <si>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</si>
  <si>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</si>
  <si>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</si>
  <si>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</si>
  <si>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</si>
  <si>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</si>
  <si>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</si>
  <si>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</si>
  <si>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</si>
  <si>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</si>
  <si>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</si>
  <si>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</si>
  <si>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</si>
  <si>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</si>
  <si>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</si>
  <si>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</si>
  <si>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</si>
  <si>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</si>
  <si>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</si>
  <si>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</si>
  <si>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</si>
  <si>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</si>
  <si>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</si>
  <si>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</si>
  <si>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</si>
  <si>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</si>
  <si>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</si>
  <si>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</si>
  <si>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</si>
  <si>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</si>
  <si>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</si>
  <si>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</si>
  <si>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</si>
  <si>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</si>
  <si>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</si>
  <si>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</si>
  <si>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</si>
  <si>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</si>
  <si>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</si>
  <si>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</si>
  <si>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</si>
  <si>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</si>
  <si>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</si>
  <si>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</si>
  <si>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</si>
  <si>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</si>
  <si>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</si>
  <si>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</si>
  <si>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</si>
  <si>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</si>
  <si>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</si>
  <si>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</si>
  <si>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</si>
  <si>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</si>
  <si>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</si>
  <si>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</si>
  <si>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</si>
  <si>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</si>
  <si>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</si>
  <si>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</si>
  <si>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</si>
  <si>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</si>
  <si>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</si>
  <si>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</si>
  <si>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</si>
  <si>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</si>
  <si>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</si>
  <si>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</si>
  <si>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</si>
  <si>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</si>
  <si>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</si>
  <si>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</si>
  <si>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</si>
  <si>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</si>
  <si>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</si>
  <si>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</si>
  <si>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</si>
  <si>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</si>
  <si>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</si>
  <si>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</si>
  <si>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</si>
  <si>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</si>
  <si>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</si>
  <si>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</si>
  <si>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</si>
  <si>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</si>
  <si>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</si>
  <si>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</si>
  <si>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</si>
  <si>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</si>
  <si>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</si>
  <si>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</si>
  <si>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</si>
  <si>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</si>
  <si>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</si>
  <si>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</si>
  <si>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</si>
  <si>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</si>
  <si>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</si>
  <si>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</si>
  <si>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</si>
  <si>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</si>
  <si>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</si>
  <si>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</si>
  <si>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</si>
  <si>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</si>
  <si>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</si>
  <si>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</si>
  <si>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</si>
  <si>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</si>
  <si>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</si>
  <si>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</si>
  <si>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</si>
  <si>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</si>
  <si>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</si>
  <si>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</si>
  <si>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</si>
  <si>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</si>
  <si>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</si>
  <si>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</si>
  <si>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</si>
  <si>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</si>
  <si>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</si>
  <si>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</si>
  <si>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</si>
  <si>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</si>
  <si>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</si>
  <si>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</si>
  <si>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</si>
  <si>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</si>
  <si>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</si>
  <si>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</si>
  <si>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</si>
  <si>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</si>
  <si>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</si>
  <si>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</si>
  <si>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</si>
  <si>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</si>
  <si>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</si>
  <si>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</si>
  <si>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</si>
  <si>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</si>
  <si>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</si>
  <si>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</si>
  <si>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</si>
  <si>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</si>
  <si>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</si>
  <si>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</si>
  <si>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</si>
  <si>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</si>
  <si>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</si>
  <si>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</si>
  <si>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</si>
  <si>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</si>
  <si>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</si>
  <si>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</si>
  <si>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</si>
  <si>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</si>
  <si>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</si>
  <si>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</si>
  <si>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</si>
  <si>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</si>
  <si>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</si>
  <si>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</si>
  <si>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</si>
  <si>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</si>
  <si>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</si>
  <si>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</si>
  <si>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</si>
  <si>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</si>
  <si>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</si>
  <si>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</si>
  <si>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</si>
  <si>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</si>
  <si>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</si>
  <si>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</si>
  <si>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</si>
  <si>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</si>
  <si>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</si>
  <si>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</si>
  <si>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</si>
  <si>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</si>
  <si>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</si>
  <si>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</si>
  <si>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</si>
  <si>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</si>
  <si>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</si>
  <si>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</si>
  <si>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</si>
  <si>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</si>
  <si>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</si>
  <si>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</si>
  <si>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</si>
  <si>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</si>
  <si>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</si>
  <si>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</si>
  <si>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</si>
  <si>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</si>
  <si>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</si>
  <si>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</si>
  <si>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</si>
  <si>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</si>
  <si>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</si>
  <si>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</si>
  <si>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</si>
  <si>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</si>
  <si>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</si>
  <si>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</si>
  <si>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</si>
  <si>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</si>
  <si>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</si>
  <si>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</si>
  <si>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</si>
  <si>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</si>
  <si>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</si>
  <si>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</si>
  <si>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</si>
  <si>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</si>
  <si>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</si>
  <si>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</si>
  <si>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</si>
  <si>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</si>
  <si>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</si>
  <si>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</si>
  <si>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</si>
  <si>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</si>
  <si>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</si>
  <si>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</si>
  <si>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</si>
  <si>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</si>
  <si>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</si>
  <si>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</si>
  <si>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</si>
  <si>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</si>
  <si>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</si>
  <si>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</si>
  <si>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</si>
  <si>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</si>
  <si>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</si>
  <si>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</si>
  <si>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</si>
  <si>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</si>
  <si>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</si>
  <si>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</si>
  <si>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</si>
  <si>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</si>
  <si>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</si>
  <si>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</si>
  <si>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</si>
  <si>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</si>
  <si>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</si>
  <si>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</si>
  <si>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</si>
  <si>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</si>
  <si>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</si>
  <si>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</si>
  <si>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</si>
  <si>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</si>
  <si>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</si>
  <si>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</si>
  <si>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</si>
  <si>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</si>
  <si>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</si>
  <si>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</si>
  <si>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</si>
  <si>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</si>
  <si>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</si>
  <si>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</si>
  <si>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</si>
  <si>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</si>
  <si>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</si>
  <si>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</si>
  <si>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</si>
  <si>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</si>
  <si>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</si>
  <si>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</si>
  <si>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</si>
  <si>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</si>
  <si>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</si>
  <si>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</si>
  <si>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</si>
  <si>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</si>
  <si>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</si>
  <si>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</si>
  <si>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</si>
  <si>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</si>
  <si>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</si>
  <si>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</si>
  <si>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</si>
  <si>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</si>
  <si>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</si>
  <si>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</si>
  <si>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</si>
  <si>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</si>
  <si>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</si>
  <si>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</si>
  <si>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</si>
  <si>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</si>
  <si>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</si>
  <si>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</si>
  <si>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</si>
  <si>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</si>
  <si>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</si>
  <si>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</si>
  <si>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</si>
  <si>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</si>
  <si>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</si>
  <si>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</si>
  <si>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</si>
  <si>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</si>
  <si>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</si>
  <si>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</si>
  <si>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</si>
  <si>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</si>
  <si>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</si>
  <si>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</si>
  <si>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</si>
  <si>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</si>
  <si>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</si>
  <si>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</si>
  <si>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</si>
  <si>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</si>
  <si>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</si>
  <si>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</si>
  <si>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</si>
  <si>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</si>
  <si>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</si>
  <si>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</si>
  <si>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</si>
  <si>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</si>
  <si>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</si>
  <si>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</si>
  <si>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</si>
  <si>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</si>
  <si>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</si>
  <si>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</si>
  <si>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</si>
  <si>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</si>
  <si>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</si>
  <si>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</si>
  <si>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</si>
  <si>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</si>
  <si>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</si>
  <si>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</si>
  <si>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</si>
  <si>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</si>
  <si>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</si>
  <si>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</si>
  <si>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</si>
  <si>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</si>
  <si>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</si>
  <si>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</si>
  <si>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</si>
  <si>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</si>
  <si>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</si>
  <si>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</si>
  <si>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</si>
  <si>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</si>
  <si>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</si>
  <si>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</si>
  <si>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</si>
  <si>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</si>
  <si>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</si>
  <si>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</si>
  <si>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</si>
  <si>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</si>
  <si>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</si>
  <si>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</si>
  <si>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</si>
  <si>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</si>
  <si>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</si>
  <si>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</si>
  <si>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</si>
  <si>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</si>
  <si>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</si>
  <si>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</si>
  <si>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</si>
  <si>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</si>
  <si>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</si>
  <si>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</si>
  <si>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</si>
  <si>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</si>
  <si>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</si>
  <si>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</si>
  <si>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</si>
  <si>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</si>
  <si>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</si>
  <si>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</si>
  <si>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</si>
  <si>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</si>
  <si>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</si>
  <si>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</si>
  <si>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</si>
  <si>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</si>
  <si>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</si>
  <si>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</si>
  <si>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</si>
  <si>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</si>
  <si>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</si>
  <si>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</si>
  <si>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</si>
  <si>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</si>
  <si>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</si>
  <si>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</si>
  <si>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</si>
  <si>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</si>
  <si>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</si>
  <si>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</si>
  <si>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</si>
  <si>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</si>
  <si>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</si>
  <si>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</si>
  <si>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</si>
  <si>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</si>
  <si>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</si>
  <si>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</si>
  <si>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</si>
  <si>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</si>
  <si>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</si>
  <si>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</si>
  <si>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</si>
  <si>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</si>
  <si>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</si>
  <si>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</si>
  <si>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</si>
  <si>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</si>
  <si>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</si>
  <si>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</si>
  <si>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</si>
  <si>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</si>
  <si>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</si>
  <si>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</si>
  <si>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</si>
  <si>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</si>
  <si>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</si>
  <si>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</si>
  <si>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</si>
  <si>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</si>
  <si>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</si>
  <si>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</si>
  <si>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</si>
  <si>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</si>
  <si>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</si>
  <si>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</si>
  <si>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</si>
  <si>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</si>
  <si>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</si>
  <si>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</si>
  <si>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</si>
  <si>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</si>
  <si>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</si>
  <si>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</si>
  <si>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</si>
  <si>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</si>
  <si>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</si>
  <si>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</si>
  <si>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</si>
  <si>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</si>
  <si>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</si>
  <si>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</si>
  <si>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</si>
  <si>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</si>
  <si>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</si>
  <si>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</si>
  <si>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</si>
  <si>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</si>
  <si>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</si>
  <si>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</si>
  <si>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</si>
  <si>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</si>
  <si>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</si>
  <si>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</si>
  <si>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</si>
  <si>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</si>
  <si>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</si>
  <si>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</si>
  <si>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</si>
  <si>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</si>
  <si>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</si>
  <si>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</si>
  <si>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DCS3</t>
  </si>
  <si>
    <t>SIDE_CONV0_ENC</t>
  </si>
  <si>
    <t>Finger 2</t>
  </si>
  <si>
    <t>S0202</t>
  </si>
  <si>
    <t>Bin 23</t>
  </si>
  <si>
    <t>S0299</t>
  </si>
  <si>
    <t>Bin 99</t>
  </si>
  <si>
    <t>S9999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</si>
</sst>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7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  <xf numFmtId="0" fontId="38" fillId="8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topLeftCell="A255" workbookViewId="0">
      <selection activeCell="C303" sqref="C303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177</v>
      </c>
      <c r="K15" s="21" t="s">
        <v>78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178</v>
      </c>
      <c r="K16" s="21" t="s">
        <v>78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179</v>
      </c>
      <c r="K17" s="21" t="s">
        <v>148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180</v>
      </c>
      <c r="K18" s="21" t="s">
        <v>79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186</v>
      </c>
      <c r="K19" s="21" t="s">
        <v>78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802</v>
      </c>
      <c r="K20" s="21" t="s">
        <v>78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187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298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803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807</v>
      </c>
      <c r="K24" s="21" t="s">
        <v>149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804</v>
      </c>
      <c r="K25" s="21" t="s">
        <v>82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805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806</v>
      </c>
      <c r="K27" s="21" t="s">
        <v>83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181</v>
      </c>
      <c r="K29" s="21" t="s">
        <v>79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182</v>
      </c>
      <c r="K30" s="21" t="s">
        <v>149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183</v>
      </c>
      <c r="K31" s="21" t="s">
        <v>82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184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185</v>
      </c>
      <c r="K33" s="21" t="s">
        <v>83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472</v>
      </c>
      <c r="K34" s="31" t="s">
        <v>473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189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188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376</v>
      </c>
      <c r="K38" s="44" t="s">
        <v>79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377</v>
      </c>
      <c r="K39" s="44" t="s">
        <v>79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378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380</v>
      </c>
      <c r="K41" s="44" t="s">
        <v>83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379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751</v>
      </c>
      <c r="K43" s="55" t="s">
        <v>752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381</v>
      </c>
      <c r="I45" s="36" t="s">
        <v>457</v>
      </c>
      <c r="K45" s="36" t="s">
        <v>78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388</v>
      </c>
      <c r="I46" s="36" t="s">
        <v>458</v>
      </c>
      <c r="K46" s="36" t="s">
        <v>78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382</v>
      </c>
      <c r="I47" s="36" t="s">
        <v>465</v>
      </c>
      <c r="K47" s="36" t="s">
        <v>78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391</v>
      </c>
      <c r="I48" s="36" t="s">
        <v>459</v>
      </c>
      <c r="K48" s="36" t="s">
        <v>79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387</v>
      </c>
      <c r="I49" s="36" t="s">
        <v>460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384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390</v>
      </c>
      <c r="I51" s="36" t="s">
        <v>461</v>
      </c>
      <c r="K51" s="36" t="s">
        <v>149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386</v>
      </c>
      <c r="I52" s="36" t="s">
        <v>462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383</v>
      </c>
      <c r="I53" s="36" t="s">
        <v>463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852</v>
      </c>
      <c r="I54" s="55" t="s">
        <v>866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853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894</v>
      </c>
      <c r="I56" s="55" t="s">
        <v>867</v>
      </c>
      <c r="K56" s="55" t="s">
        <v>752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603</v>
      </c>
      <c r="G58" s="1">
        <v>17</v>
      </c>
      <c r="H58" s="1">
        <v>0</v>
      </c>
      <c r="I58" s="55" t="s">
        <v>818</v>
      </c>
      <c r="K58" s="55" t="s">
        <v>78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604</v>
      </c>
      <c r="G59" s="1">
        <v>17</v>
      </c>
      <c r="H59" s="1">
        <v>0</v>
      </c>
      <c r="I59" s="55" t="s">
        <v>817</v>
      </c>
      <c r="K59" s="55" t="s">
        <v>78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592</v>
      </c>
      <c r="G60" s="1">
        <v>17</v>
      </c>
      <c r="H60" s="1">
        <v>0</v>
      </c>
      <c r="I60" s="55" t="s">
        <v>819</v>
      </c>
      <c r="K60" s="55" t="s">
        <v>78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593</v>
      </c>
      <c r="G61" s="1">
        <v>17</v>
      </c>
      <c r="H61" s="1">
        <v>0</v>
      </c>
      <c r="I61" s="55" t="s">
        <v>820</v>
      </c>
      <c r="K61" s="55" t="s">
        <v>78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594</v>
      </c>
      <c r="G62" s="1">
        <v>17</v>
      </c>
      <c r="H62" s="1">
        <v>0</v>
      </c>
      <c r="I62" s="55" t="s">
        <v>821</v>
      </c>
      <c r="K62" s="55" t="s">
        <v>78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595</v>
      </c>
      <c r="G63" s="1">
        <v>17</v>
      </c>
      <c r="H63" s="1">
        <v>0</v>
      </c>
      <c r="I63" s="55" t="s">
        <v>822</v>
      </c>
      <c r="K63" s="55" t="s">
        <v>78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606</v>
      </c>
      <c r="G64" s="1">
        <v>17</v>
      </c>
      <c r="H64" s="1">
        <v>0</v>
      </c>
      <c r="I64" s="55" t="s">
        <v>823</v>
      </c>
      <c r="K64" s="55" t="s">
        <v>78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607</v>
      </c>
      <c r="G65" s="1">
        <v>17</v>
      </c>
      <c r="H65" s="1">
        <v>0</v>
      </c>
      <c r="I65" s="55" t="s">
        <v>824</v>
      </c>
      <c r="K65" s="55" t="s">
        <v>78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608</v>
      </c>
      <c r="G66" s="1">
        <v>17</v>
      </c>
      <c r="H66" s="1">
        <v>0</v>
      </c>
      <c r="I66" s="55" t="s">
        <v>825</v>
      </c>
      <c r="K66" s="55" t="s">
        <v>78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609</v>
      </c>
      <c r="G67" s="1">
        <v>17</v>
      </c>
      <c r="H67" s="1">
        <v>0</v>
      </c>
      <c r="I67" s="55" t="s">
        <v>826</v>
      </c>
      <c r="K67" s="55" t="s">
        <v>78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610</v>
      </c>
      <c r="G68" s="1">
        <v>17</v>
      </c>
      <c r="H68" s="1">
        <v>0</v>
      </c>
      <c r="I68" s="55" t="s">
        <v>827</v>
      </c>
      <c r="K68" s="55" t="s">
        <v>78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611</v>
      </c>
      <c r="G69" s="1">
        <v>17</v>
      </c>
      <c r="H69" s="1">
        <v>0</v>
      </c>
      <c r="I69" s="55" t="s">
        <v>828</v>
      </c>
      <c r="K69" s="55" t="s">
        <v>78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612</v>
      </c>
      <c r="G70" s="1">
        <v>17</v>
      </c>
      <c r="H70" s="1">
        <v>0</v>
      </c>
      <c r="I70" s="55" t="s">
        <v>829</v>
      </c>
      <c r="K70" s="55" t="s">
        <v>78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613</v>
      </c>
      <c r="G71" s="1">
        <v>17</v>
      </c>
      <c r="H71" s="1">
        <v>0</v>
      </c>
      <c r="I71" s="55" t="s">
        <v>830</v>
      </c>
      <c r="K71" s="55" t="s">
        <v>78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842</v>
      </c>
      <c r="G72" s="1">
        <v>17</v>
      </c>
      <c r="H72" s="1">
        <v>0</v>
      </c>
      <c r="I72" s="55" t="s">
        <v>857</v>
      </c>
      <c r="K72" s="55" t="s">
        <v>78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843</v>
      </c>
      <c r="G73" s="1">
        <v>17</v>
      </c>
      <c r="H73" s="1">
        <v>0</v>
      </c>
      <c r="I73" s="55" t="s">
        <v>858</v>
      </c>
      <c r="K73" s="55" t="s">
        <v>78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846</v>
      </c>
      <c r="G74" s="1">
        <v>17</v>
      </c>
      <c r="H74" s="1">
        <v>0</v>
      </c>
      <c r="I74" s="55" t="s">
        <v>859</v>
      </c>
      <c r="K74" s="55" t="s">
        <v>78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847</v>
      </c>
      <c r="G75" s="1">
        <v>17</v>
      </c>
      <c r="H75" s="1">
        <v>0</v>
      </c>
      <c r="I75" s="55" t="s">
        <v>860</v>
      </c>
      <c r="K75" s="55" t="s">
        <v>78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850</v>
      </c>
      <c r="G76" s="1">
        <v>17</v>
      </c>
      <c r="H76" s="1">
        <v>0</v>
      </c>
      <c r="I76" s="55" t="s">
        <v>861</v>
      </c>
      <c r="K76" s="55" t="s">
        <v>78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851</v>
      </c>
      <c r="G77" s="1">
        <v>17</v>
      </c>
      <c r="H77" s="1">
        <v>0</v>
      </c>
      <c r="I77" s="55" t="s">
        <v>862</v>
      </c>
      <c r="K77" s="55" t="s">
        <v>78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887</v>
      </c>
      <c r="I78" s="55" t="s">
        <v>889</v>
      </c>
      <c r="K78" s="55" t="s">
        <v>891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888</v>
      </c>
      <c r="I79" s="55" t="s">
        <v>890</v>
      </c>
      <c r="K79" s="55" t="s">
        <v>891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898</v>
      </c>
      <c r="I80" s="55" t="s">
        <v>900</v>
      </c>
      <c r="K80" s="55" t="s">
        <v>78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854</v>
      </c>
      <c r="I81" s="55" t="s">
        <v>904</v>
      </c>
      <c r="K81" s="55" t="s">
        <v>82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879</v>
      </c>
      <c r="I82" s="55" t="s">
        <v>915</v>
      </c>
      <c r="K82" s="55" t="s">
        <v>83</v>
      </c>
    </row>
    <row r="83" spans="1:12" x14ac:dyDescent="0.3">
      <c r="A83" s="75">
        <v>1</v>
      </c>
      <c r="B83" s="75">
        <f t="shared" ref="B83:B85" si="6">B82+1</f>
        <v>90</v>
      </c>
      <c r="C83" s="75">
        <v>0</v>
      </c>
      <c r="D83" s="75">
        <v>0</v>
      </c>
      <c r="E83" s="75"/>
      <c r="F83" s="58" t="s">
        <v>1369</v>
      </c>
      <c r="G83" s="75">
        <v>17</v>
      </c>
      <c r="H83" s="75">
        <v>0</v>
      </c>
      <c r="I83" s="58" t="s">
        <v>1371</v>
      </c>
      <c r="J83" s="75"/>
      <c r="K83" s="58" t="s">
        <v>78</v>
      </c>
    </row>
    <row r="84" spans="1:12" x14ac:dyDescent="0.3">
      <c r="A84" s="75">
        <v>1</v>
      </c>
      <c r="B84" s="75">
        <f t="shared" si="6"/>
        <v>91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1375</v>
      </c>
      <c r="J84" s="75"/>
      <c r="K84" s="58" t="s">
        <v>15</v>
      </c>
    </row>
    <row r="85" spans="1:12" x14ac:dyDescent="0.3">
      <c r="A85" s="75">
        <v>1</v>
      </c>
      <c r="B85" s="75">
        <f t="shared" si="6"/>
        <v>92</v>
      </c>
      <c r="C85" s="75">
        <v>0</v>
      </c>
      <c r="D85" s="75">
        <v>0</v>
      </c>
      <c r="E85" s="75"/>
      <c r="F85" s="83"/>
      <c r="G85" s="75"/>
      <c r="H85" s="75"/>
      <c r="I85" s="58" t="s">
        <v>1376</v>
      </c>
      <c r="J85" s="75"/>
      <c r="K85" s="58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205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190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192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193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194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195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196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197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198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199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200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201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202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204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203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424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423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422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425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438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456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455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454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453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452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24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x14ac:dyDescent="0.3">
      <c r="A131" s="1">
        <v>1</v>
      </c>
      <c r="B131" s="1">
        <v>2</v>
      </c>
      <c r="C131" s="1">
        <v>1</v>
      </c>
      <c r="D131" s="1">
        <v>1</v>
      </c>
      <c r="F131" s="22" t="s">
        <v>231</v>
      </c>
      <c r="H131" s="1">
        <v>0</v>
      </c>
      <c r="I131" s="4" t="s">
        <v>22</v>
      </c>
      <c r="K131" s="21" t="s">
        <v>82</v>
      </c>
    </row>
    <row r="132" spans="1:12" x14ac:dyDescent="0.3">
      <c r="A132" s="1">
        <v>1</v>
      </c>
      <c r="B132" s="1">
        <v>3</v>
      </c>
      <c r="C132" s="1">
        <v>1</v>
      </c>
      <c r="D132" s="1">
        <v>1</v>
      </c>
      <c r="H132" s="1">
        <v>0</v>
      </c>
      <c r="I132" s="7" t="s">
        <v>29</v>
      </c>
      <c r="K132" s="21" t="s">
        <v>15</v>
      </c>
    </row>
    <row r="133" spans="1:12" x14ac:dyDescent="0.3">
      <c r="A133" s="1">
        <v>1</v>
      </c>
      <c r="B133" s="1">
        <v>4</v>
      </c>
      <c r="C133" s="1">
        <v>1</v>
      </c>
      <c r="D133" s="1">
        <v>2</v>
      </c>
      <c r="H133" s="1">
        <v>0</v>
      </c>
      <c r="I133" s="4" t="s">
        <v>23</v>
      </c>
    </row>
    <row r="134" spans="1:12" x14ac:dyDescent="0.3">
      <c r="A134" s="1">
        <v>1</v>
      </c>
      <c r="B134" s="1">
        <v>5</v>
      </c>
      <c r="C134" s="1">
        <v>1</v>
      </c>
      <c r="D134" s="1">
        <v>1</v>
      </c>
      <c r="F134" s="22" t="s">
        <v>141</v>
      </c>
      <c r="I134" s="67" t="s">
        <v>21</v>
      </c>
      <c r="K134" s="67" t="s">
        <v>485</v>
      </c>
    </row>
    <row r="135" spans="1:12" x14ac:dyDescent="0.3">
      <c r="A135" s="1">
        <v>1</v>
      </c>
      <c r="B135" s="1">
        <v>6</v>
      </c>
      <c r="C135" s="1">
        <v>1</v>
      </c>
      <c r="D135" s="1">
        <v>1</v>
      </c>
      <c r="F135" s="68" t="s">
        <v>142</v>
      </c>
      <c r="I135" s="67" t="s">
        <v>486</v>
      </c>
      <c r="K135" s="67" t="s">
        <v>149</v>
      </c>
    </row>
    <row r="136" spans="1:12" x14ac:dyDescent="0.3">
      <c r="A136" s="1">
        <v>1</v>
      </c>
      <c r="B136" s="1">
        <v>10</v>
      </c>
      <c r="C136" s="1">
        <v>1</v>
      </c>
      <c r="D136" s="1">
        <v>1</v>
      </c>
      <c r="F136" s="21" t="s">
        <v>147</v>
      </c>
      <c r="I136" s="11" t="s">
        <v>41</v>
      </c>
      <c r="K136" s="21" t="s">
        <v>83</v>
      </c>
    </row>
    <row r="137" spans="1:12" x14ac:dyDescent="0.3">
      <c r="A137" s="1">
        <v>1</v>
      </c>
      <c r="B137" s="1">
        <v>11</v>
      </c>
      <c r="C137" s="1">
        <v>1</v>
      </c>
      <c r="D137" s="1">
        <v>1</v>
      </c>
      <c r="I137" s="67" t="s">
        <v>868</v>
      </c>
      <c r="K137" s="21" t="s">
        <v>149</v>
      </c>
    </row>
    <row r="138" spans="1:12" x14ac:dyDescent="0.3">
      <c r="A138" s="1">
        <v>1</v>
      </c>
      <c r="B138" s="1">
        <v>12</v>
      </c>
      <c r="C138" s="1">
        <v>1</v>
      </c>
      <c r="D138" s="1">
        <v>1</v>
      </c>
      <c r="F138" s="22" t="s">
        <v>137</v>
      </c>
      <c r="I138" s="67" t="s">
        <v>480</v>
      </c>
      <c r="K138" s="69" t="s">
        <v>482</v>
      </c>
    </row>
    <row r="139" spans="1:12" x14ac:dyDescent="0.3">
      <c r="A139" s="1">
        <v>1</v>
      </c>
      <c r="B139" s="67">
        <v>13</v>
      </c>
      <c r="C139" s="67">
        <v>1</v>
      </c>
      <c r="D139" s="67">
        <v>1</v>
      </c>
      <c r="E139" s="67"/>
      <c r="F139" s="22" t="s">
        <v>138</v>
      </c>
      <c r="G139" s="67"/>
      <c r="H139" s="67"/>
      <c r="I139" s="67" t="s">
        <v>481</v>
      </c>
      <c r="J139" s="67"/>
      <c r="K139" s="67" t="s">
        <v>483</v>
      </c>
    </row>
    <row r="140" spans="1:12" x14ac:dyDescent="0.3">
      <c r="A140" s="1">
        <v>1</v>
      </c>
      <c r="B140" s="1">
        <v>14</v>
      </c>
      <c r="C140" s="1">
        <v>1</v>
      </c>
      <c r="D140" s="1">
        <v>1</v>
      </c>
      <c r="F140" s="22" t="s">
        <v>139</v>
      </c>
      <c r="I140" s="55" t="s">
        <v>919</v>
      </c>
      <c r="K140" s="69" t="s">
        <v>484</v>
      </c>
    </row>
    <row r="141" spans="1:12" x14ac:dyDescent="0.3">
      <c r="A141" s="1">
        <v>1</v>
      </c>
      <c r="B141" s="1">
        <v>15</v>
      </c>
      <c r="C141" s="1">
        <v>1</v>
      </c>
      <c r="D141" s="1">
        <v>1</v>
      </c>
      <c r="F141" s="22"/>
      <c r="I141" s="67" t="s">
        <v>808</v>
      </c>
      <c r="K141" s="55" t="s">
        <v>809</v>
      </c>
    </row>
    <row r="142" spans="1:12" x14ac:dyDescent="0.3">
      <c r="I142" s="67"/>
      <c r="K142" s="55"/>
    </row>
    <row r="143" spans="1:12" x14ac:dyDescent="0.3">
      <c r="I143" s="8"/>
      <c r="K143" s="8"/>
    </row>
    <row r="144" spans="1:12" x14ac:dyDescent="0.3">
      <c r="A144" s="1">
        <v>1</v>
      </c>
      <c r="B144" s="1">
        <v>17</v>
      </c>
      <c r="C144" s="1">
        <v>1</v>
      </c>
      <c r="D144" s="1">
        <v>1</v>
      </c>
      <c r="F144" s="70" t="s">
        <v>865</v>
      </c>
      <c r="H144" s="1">
        <v>0</v>
      </c>
      <c r="I144" s="55" t="s">
        <v>837</v>
      </c>
      <c r="K144" s="17" t="s">
        <v>15</v>
      </c>
      <c r="L144" s="2"/>
    </row>
    <row r="145" spans="1:12" x14ac:dyDescent="0.3">
      <c r="A145" s="1">
        <v>1</v>
      </c>
      <c r="B145" s="1">
        <v>18</v>
      </c>
      <c r="C145" s="1">
        <v>1</v>
      </c>
      <c r="D145" s="1">
        <v>1</v>
      </c>
      <c r="F145" s="70" t="s">
        <v>865</v>
      </c>
      <c r="I145" s="55" t="s">
        <v>863</v>
      </c>
      <c r="K145" s="13" t="s">
        <v>15</v>
      </c>
      <c r="L145" s="2"/>
    </row>
    <row r="146" spans="1:12" x14ac:dyDescent="0.3">
      <c r="A146" s="1">
        <v>1</v>
      </c>
      <c r="B146" s="1">
        <v>19</v>
      </c>
      <c r="C146" s="1">
        <v>1</v>
      </c>
      <c r="D146" s="1">
        <v>1</v>
      </c>
      <c r="F146" s="70" t="s">
        <v>865</v>
      </c>
      <c r="I146" s="55" t="s">
        <v>864</v>
      </c>
      <c r="K146" s="13" t="s">
        <v>15</v>
      </c>
      <c r="L146" s="2"/>
    </row>
    <row r="147" spans="1:12" x14ac:dyDescent="0.3">
      <c r="A147" s="1">
        <v>1</v>
      </c>
      <c r="B147" s="1">
        <v>20</v>
      </c>
      <c r="C147" s="1">
        <v>1</v>
      </c>
      <c r="D147" s="1">
        <v>1</v>
      </c>
      <c r="F147" s="70" t="s">
        <v>865</v>
      </c>
      <c r="I147" s="55" t="s">
        <v>838</v>
      </c>
      <c r="K147" s="13" t="s">
        <v>15</v>
      </c>
      <c r="L147" s="2"/>
    </row>
    <row r="148" spans="1:12" x14ac:dyDescent="0.3">
      <c r="A148" s="1">
        <v>1</v>
      </c>
      <c r="B148" s="1">
        <v>21</v>
      </c>
      <c r="C148" s="1">
        <v>1</v>
      </c>
      <c r="D148" s="1">
        <v>1</v>
      </c>
      <c r="F148" s="8"/>
      <c r="I148" s="13" t="s">
        <v>191</v>
      </c>
      <c r="K148" s="13" t="s">
        <v>15</v>
      </c>
      <c r="L148" s="2"/>
    </row>
    <row r="149" spans="1:12" x14ac:dyDescent="0.3">
      <c r="A149" s="1">
        <v>1</v>
      </c>
      <c r="B149" s="1">
        <f t="shared" ref="B149" si="10">B148+1</f>
        <v>22</v>
      </c>
      <c r="C149" s="1">
        <v>1</v>
      </c>
      <c r="D149" s="1">
        <v>1</v>
      </c>
      <c r="F149" s="8"/>
      <c r="I149" s="55" t="s">
        <v>409</v>
      </c>
      <c r="K149" s="13" t="s">
        <v>15</v>
      </c>
      <c r="L149" s="2"/>
    </row>
    <row r="150" spans="1:12" x14ac:dyDescent="0.3">
      <c r="A150" s="1">
        <v>1</v>
      </c>
      <c r="B150" s="1">
        <v>23</v>
      </c>
      <c r="C150" s="1">
        <v>1</v>
      </c>
      <c r="D150" s="1">
        <v>1</v>
      </c>
      <c r="F150" s="8"/>
      <c r="I150" s="67" t="s">
        <v>874</v>
      </c>
      <c r="K150" s="55" t="s">
        <v>149</v>
      </c>
      <c r="L150" s="2"/>
    </row>
    <row r="151" spans="1:12" x14ac:dyDescent="0.3">
      <c r="A151" s="1">
        <v>1</v>
      </c>
      <c r="B151" s="1">
        <v>24</v>
      </c>
      <c r="C151" s="1">
        <v>1</v>
      </c>
      <c r="D151" s="1">
        <v>1</v>
      </c>
      <c r="F151" s="70" t="s">
        <v>865</v>
      </c>
      <c r="I151" s="55" t="s">
        <v>869</v>
      </c>
      <c r="K151" s="55" t="s">
        <v>15</v>
      </c>
      <c r="L151" s="2"/>
    </row>
    <row r="152" spans="1:12" x14ac:dyDescent="0.3">
      <c r="A152" s="1">
        <v>1</v>
      </c>
      <c r="B152" s="1">
        <v>25</v>
      </c>
      <c r="C152" s="1">
        <v>1</v>
      </c>
      <c r="D152" s="1">
        <v>1</v>
      </c>
      <c r="F152" s="70" t="s">
        <v>865</v>
      </c>
      <c r="I152" s="55" t="s">
        <v>870</v>
      </c>
      <c r="K152" s="55" t="s">
        <v>15</v>
      </c>
      <c r="L152" s="2"/>
    </row>
    <row r="153" spans="1:12" x14ac:dyDescent="0.3">
      <c r="A153" s="1">
        <v>1</v>
      </c>
      <c r="B153" s="1">
        <v>26</v>
      </c>
      <c r="C153" s="1">
        <v>1</v>
      </c>
      <c r="D153" s="1">
        <v>1</v>
      </c>
      <c r="F153" s="70" t="s">
        <v>879</v>
      </c>
      <c r="I153" s="55" t="s">
        <v>883</v>
      </c>
      <c r="K153" s="55" t="s">
        <v>83</v>
      </c>
      <c r="L153" s="2"/>
    </row>
    <row r="154" spans="1:12" x14ac:dyDescent="0.3">
      <c r="A154" s="1">
        <v>1</v>
      </c>
      <c r="B154" s="1">
        <v>27</v>
      </c>
      <c r="C154" s="1">
        <v>1</v>
      </c>
      <c r="D154" s="1">
        <v>1</v>
      </c>
      <c r="F154" s="70" t="s">
        <v>856</v>
      </c>
      <c r="I154" s="55" t="s">
        <v>884</v>
      </c>
      <c r="K154" s="55" t="s">
        <v>83</v>
      </c>
      <c r="L154" s="2"/>
    </row>
    <row r="155" spans="1:12" x14ac:dyDescent="0.3">
      <c r="A155" s="1">
        <v>1</v>
      </c>
      <c r="B155" s="1">
        <v>28</v>
      </c>
      <c r="C155" s="1">
        <v>1</v>
      </c>
      <c r="D155" s="1">
        <v>1</v>
      </c>
      <c r="F155" s="70" t="s">
        <v>140</v>
      </c>
      <c r="I155" s="55" t="s">
        <v>920</v>
      </c>
      <c r="K155" s="55" t="s">
        <v>918</v>
      </c>
    </row>
    <row r="156" spans="1:12" x14ac:dyDescent="0.3">
      <c r="A156" s="1">
        <v>1</v>
      </c>
      <c r="B156" s="1">
        <v>29</v>
      </c>
      <c r="C156" s="1">
        <v>1</v>
      </c>
      <c r="D156" s="1">
        <v>1</v>
      </c>
      <c r="F156" s="70" t="s">
        <v>932</v>
      </c>
      <c r="I156" s="69" t="s">
        <v>479</v>
      </c>
      <c r="K156" s="55" t="s">
        <v>79</v>
      </c>
    </row>
    <row r="157" spans="1:12" x14ac:dyDescent="0.3">
      <c r="F157" s="22"/>
      <c r="I157" s="15"/>
      <c r="K157" s="17"/>
      <c r="L157" s="2"/>
    </row>
    <row r="158" spans="1:12" x14ac:dyDescent="0.3">
      <c r="A158" s="1">
        <v>1</v>
      </c>
      <c r="B158" s="46">
        <v>49</v>
      </c>
      <c r="C158" s="1">
        <v>1</v>
      </c>
      <c r="D158" s="1">
        <v>1</v>
      </c>
      <c r="F158" s="21" t="s">
        <v>211</v>
      </c>
      <c r="H158" s="1">
        <v>0</v>
      </c>
      <c r="I158" s="17" t="s">
        <v>206</v>
      </c>
      <c r="K158" s="21" t="s">
        <v>93</v>
      </c>
      <c r="L158" s="2"/>
    </row>
    <row r="159" spans="1:12" x14ac:dyDescent="0.3">
      <c r="A159" s="1">
        <v>1</v>
      </c>
      <c r="B159" s="46">
        <f>B158+1</f>
        <v>50</v>
      </c>
      <c r="C159" s="1">
        <v>1</v>
      </c>
      <c r="D159" s="1">
        <v>1</v>
      </c>
      <c r="F159" s="21" t="s">
        <v>212</v>
      </c>
      <c r="H159" s="1">
        <v>0</v>
      </c>
      <c r="I159" s="17" t="s">
        <v>207</v>
      </c>
      <c r="K159" s="21" t="s">
        <v>93</v>
      </c>
    </row>
    <row r="160" spans="1:12" x14ac:dyDescent="0.3">
      <c r="A160" s="1">
        <v>1</v>
      </c>
      <c r="B160" s="46">
        <f>B159+1</f>
        <v>51</v>
      </c>
      <c r="C160" s="1">
        <v>1</v>
      </c>
      <c r="D160" s="1">
        <v>1</v>
      </c>
      <c r="F160" s="21" t="s">
        <v>213</v>
      </c>
      <c r="H160" s="1">
        <v>0</v>
      </c>
      <c r="I160" s="17" t="s">
        <v>208</v>
      </c>
      <c r="K160" s="21" t="s">
        <v>93</v>
      </c>
    </row>
    <row r="161" spans="1:12" x14ac:dyDescent="0.3">
      <c r="A161" s="1">
        <v>1</v>
      </c>
      <c r="B161" s="46">
        <f>B160+1</f>
        <v>52</v>
      </c>
      <c r="C161" s="1">
        <v>1</v>
      </c>
      <c r="D161" s="1">
        <v>1</v>
      </c>
      <c r="F161" s="21" t="s">
        <v>214</v>
      </c>
      <c r="I161" s="17" t="s">
        <v>209</v>
      </c>
      <c r="K161" s="21" t="s">
        <v>93</v>
      </c>
    </row>
    <row r="162" spans="1:12" x14ac:dyDescent="0.3">
      <c r="A162" s="1">
        <v>1</v>
      </c>
      <c r="B162" s="46">
        <f t="shared" ref="B162" si="11">B161+1</f>
        <v>53</v>
      </c>
      <c r="C162" s="1">
        <v>1</v>
      </c>
      <c r="D162" s="1">
        <v>1</v>
      </c>
      <c r="F162" s="21" t="s">
        <v>215</v>
      </c>
      <c r="I162" s="17" t="s">
        <v>210</v>
      </c>
      <c r="K162" s="21" t="s">
        <v>93</v>
      </c>
    </row>
    <row r="163" spans="1:12" x14ac:dyDescent="0.3">
      <c r="B163" s="46"/>
    </row>
    <row r="164" spans="1:12" x14ac:dyDescent="0.3">
      <c r="A164" s="1">
        <v>1</v>
      </c>
      <c r="B164" s="46">
        <f>B158+8</f>
        <v>57</v>
      </c>
      <c r="C164" s="1">
        <v>1</v>
      </c>
      <c r="D164" s="1">
        <v>1</v>
      </c>
      <c r="F164" s="21" t="s">
        <v>216</v>
      </c>
      <c r="H164" s="1">
        <v>0</v>
      </c>
      <c r="I164" s="17" t="s">
        <v>206</v>
      </c>
      <c r="K164" s="21" t="s">
        <v>109</v>
      </c>
      <c r="L164" s="2"/>
    </row>
    <row r="165" spans="1:12" x14ac:dyDescent="0.3">
      <c r="A165" s="1">
        <v>1</v>
      </c>
      <c r="B165" s="46">
        <f>B164+1</f>
        <v>58</v>
      </c>
      <c r="C165" s="1">
        <v>1</v>
      </c>
      <c r="D165" s="1">
        <v>1</v>
      </c>
      <c r="F165" s="21" t="s">
        <v>217</v>
      </c>
      <c r="H165" s="1">
        <v>0</v>
      </c>
      <c r="I165" s="17" t="s">
        <v>207</v>
      </c>
      <c r="K165" s="21" t="s">
        <v>109</v>
      </c>
    </row>
    <row r="166" spans="1:12" x14ac:dyDescent="0.3">
      <c r="A166" s="1">
        <v>1</v>
      </c>
      <c r="B166" s="46">
        <f>B165+1</f>
        <v>59</v>
      </c>
      <c r="C166" s="1">
        <v>1</v>
      </c>
      <c r="D166" s="1">
        <v>1</v>
      </c>
      <c r="F166" s="21" t="s">
        <v>218</v>
      </c>
      <c r="H166" s="1">
        <v>0</v>
      </c>
      <c r="I166" s="17" t="s">
        <v>208</v>
      </c>
      <c r="K166" s="21" t="s">
        <v>109</v>
      </c>
    </row>
    <row r="167" spans="1:12" x14ac:dyDescent="0.3">
      <c r="A167" s="1">
        <v>1</v>
      </c>
      <c r="B167" s="46">
        <f>B166+1</f>
        <v>60</v>
      </c>
      <c r="C167" s="1">
        <v>1</v>
      </c>
      <c r="D167" s="1">
        <v>1</v>
      </c>
      <c r="F167" s="21" t="s">
        <v>219</v>
      </c>
      <c r="I167" s="17" t="s">
        <v>209</v>
      </c>
      <c r="K167" s="21" t="s">
        <v>109</v>
      </c>
    </row>
    <row r="168" spans="1:12" x14ac:dyDescent="0.3">
      <c r="A168" s="1">
        <v>1</v>
      </c>
      <c r="B168" s="46">
        <f t="shared" ref="B168" si="12">B167+1</f>
        <v>61</v>
      </c>
      <c r="C168" s="1">
        <v>1</v>
      </c>
      <c r="D168" s="1">
        <v>1</v>
      </c>
      <c r="F168" s="21" t="s">
        <v>220</v>
      </c>
      <c r="I168" s="17" t="s">
        <v>210</v>
      </c>
      <c r="K168" s="21" t="s">
        <v>109</v>
      </c>
    </row>
    <row r="169" spans="1:12" x14ac:dyDescent="0.3">
      <c r="B169" s="46"/>
    </row>
    <row r="170" spans="1:12" x14ac:dyDescent="0.3">
      <c r="A170" s="1">
        <v>1</v>
      </c>
      <c r="B170" s="46">
        <f>B164+8</f>
        <v>65</v>
      </c>
      <c r="C170" s="1">
        <v>1</v>
      </c>
      <c r="D170" s="1">
        <v>1</v>
      </c>
      <c r="F170" s="21" t="s">
        <v>221</v>
      </c>
      <c r="H170" s="1">
        <v>0</v>
      </c>
      <c r="I170" s="17" t="s">
        <v>206</v>
      </c>
      <c r="K170" s="21" t="s">
        <v>110</v>
      </c>
      <c r="L170" s="2"/>
    </row>
    <row r="171" spans="1:12" x14ac:dyDescent="0.3">
      <c r="A171" s="1">
        <v>1</v>
      </c>
      <c r="B171" s="46">
        <f>B170+1</f>
        <v>66</v>
      </c>
      <c r="C171" s="1">
        <v>1</v>
      </c>
      <c r="D171" s="1">
        <v>1</v>
      </c>
      <c r="F171" s="21" t="s">
        <v>222</v>
      </c>
      <c r="H171" s="1">
        <v>0</v>
      </c>
      <c r="I171" s="17" t="s">
        <v>207</v>
      </c>
      <c r="K171" s="21" t="s">
        <v>110</v>
      </c>
    </row>
    <row r="172" spans="1:12" x14ac:dyDescent="0.3">
      <c r="A172" s="1">
        <v>1</v>
      </c>
      <c r="B172" s="46">
        <f>B171+1</f>
        <v>67</v>
      </c>
      <c r="C172" s="1">
        <v>1</v>
      </c>
      <c r="D172" s="1">
        <v>1</v>
      </c>
      <c r="F172" s="21" t="s">
        <v>223</v>
      </c>
      <c r="H172" s="1">
        <v>0</v>
      </c>
      <c r="I172" s="17" t="s">
        <v>208</v>
      </c>
      <c r="K172" s="21" t="s">
        <v>110</v>
      </c>
    </row>
    <row r="173" spans="1:12" x14ac:dyDescent="0.3">
      <c r="A173" s="1">
        <v>1</v>
      </c>
      <c r="B173" s="46">
        <f>B172+1</f>
        <v>68</v>
      </c>
      <c r="C173" s="1">
        <v>1</v>
      </c>
      <c r="D173" s="1">
        <v>1</v>
      </c>
      <c r="F173" s="21" t="s">
        <v>224</v>
      </c>
      <c r="I173" s="17" t="s">
        <v>209</v>
      </c>
      <c r="K173" s="21" t="s">
        <v>110</v>
      </c>
    </row>
    <row r="174" spans="1:12" x14ac:dyDescent="0.3">
      <c r="A174" s="1">
        <v>1</v>
      </c>
      <c r="B174" s="46">
        <f t="shared" ref="B174" si="13">B173+1</f>
        <v>69</v>
      </c>
      <c r="C174" s="1">
        <v>1</v>
      </c>
      <c r="D174" s="1">
        <v>1</v>
      </c>
      <c r="F174" s="21" t="s">
        <v>225</v>
      </c>
      <c r="I174" s="17" t="s">
        <v>210</v>
      </c>
      <c r="K174" s="21" t="s">
        <v>110</v>
      </c>
    </row>
    <row r="175" spans="1:12" x14ac:dyDescent="0.3">
      <c r="B175" s="46"/>
    </row>
    <row r="176" spans="1:12" x14ac:dyDescent="0.3">
      <c r="A176" s="1">
        <v>1</v>
      </c>
      <c r="B176" s="46">
        <f>B170+8</f>
        <v>73</v>
      </c>
      <c r="C176" s="1">
        <v>1</v>
      </c>
      <c r="D176" s="1">
        <v>1</v>
      </c>
      <c r="F176" s="21" t="s">
        <v>226</v>
      </c>
      <c r="H176" s="1">
        <v>0</v>
      </c>
      <c r="I176" s="17" t="s">
        <v>206</v>
      </c>
      <c r="K176" s="21" t="s">
        <v>111</v>
      </c>
      <c r="L176" s="2"/>
    </row>
    <row r="177" spans="1:12" x14ac:dyDescent="0.3">
      <c r="A177" s="1">
        <v>1</v>
      </c>
      <c r="B177" s="46">
        <f>B176+1</f>
        <v>74</v>
      </c>
      <c r="C177" s="1">
        <v>1</v>
      </c>
      <c r="D177" s="1">
        <v>1</v>
      </c>
      <c r="F177" s="21" t="s">
        <v>227</v>
      </c>
      <c r="H177" s="1">
        <v>0</v>
      </c>
      <c r="I177" s="17" t="s">
        <v>207</v>
      </c>
      <c r="K177" s="21" t="s">
        <v>111</v>
      </c>
    </row>
    <row r="178" spans="1:12" x14ac:dyDescent="0.3">
      <c r="A178" s="1">
        <v>1</v>
      </c>
      <c r="B178" s="46">
        <f>B177+1</f>
        <v>75</v>
      </c>
      <c r="C178" s="1">
        <v>1</v>
      </c>
      <c r="D178" s="1">
        <v>1</v>
      </c>
      <c r="F178" s="21" t="s">
        <v>228</v>
      </c>
      <c r="H178" s="1">
        <v>0</v>
      </c>
      <c r="I178" s="17" t="s">
        <v>208</v>
      </c>
      <c r="K178" s="21" t="s">
        <v>111</v>
      </c>
    </row>
    <row r="179" spans="1:12" x14ac:dyDescent="0.3">
      <c r="A179" s="1">
        <v>1</v>
      </c>
      <c r="B179" s="46">
        <f>B178+1</f>
        <v>76</v>
      </c>
      <c r="C179" s="1">
        <v>1</v>
      </c>
      <c r="D179" s="1">
        <v>1</v>
      </c>
      <c r="F179" s="21" t="s">
        <v>229</v>
      </c>
      <c r="I179" s="17" t="s">
        <v>209</v>
      </c>
      <c r="K179" s="21" t="s">
        <v>111</v>
      </c>
    </row>
    <row r="180" spans="1:12" x14ac:dyDescent="0.3">
      <c r="A180" s="1">
        <v>1</v>
      </c>
      <c r="B180" s="46">
        <f t="shared" ref="B180" si="14">B179+1</f>
        <v>77</v>
      </c>
      <c r="C180" s="1">
        <v>1</v>
      </c>
      <c r="D180" s="1">
        <v>1</v>
      </c>
      <c r="F180" s="21" t="s">
        <v>230</v>
      </c>
      <c r="I180" s="17" t="s">
        <v>210</v>
      </c>
      <c r="K180" s="21" t="s">
        <v>111</v>
      </c>
    </row>
    <row r="182" spans="1:12" x14ac:dyDescent="0.3">
      <c r="A182" s="1">
        <v>1</v>
      </c>
      <c r="B182" s="46">
        <f>B176+8</f>
        <v>81</v>
      </c>
      <c r="C182" s="1">
        <v>1</v>
      </c>
      <c r="D182" s="1">
        <v>1</v>
      </c>
      <c r="F182" s="55" t="s">
        <v>933</v>
      </c>
      <c r="H182" s="1">
        <v>0</v>
      </c>
      <c r="I182" s="17" t="s">
        <v>206</v>
      </c>
      <c r="K182" s="55" t="s">
        <v>938</v>
      </c>
      <c r="L182" s="2"/>
    </row>
    <row r="183" spans="1:12" x14ac:dyDescent="0.3">
      <c r="A183" s="1">
        <v>1</v>
      </c>
      <c r="B183" s="46">
        <f>B182+1</f>
        <v>82</v>
      </c>
      <c r="C183" s="1">
        <v>1</v>
      </c>
      <c r="D183" s="1">
        <v>1</v>
      </c>
      <c r="F183" s="55" t="s">
        <v>934</v>
      </c>
      <c r="H183" s="1">
        <v>0</v>
      </c>
      <c r="I183" s="17" t="s">
        <v>207</v>
      </c>
      <c r="K183" s="55" t="s">
        <v>938</v>
      </c>
    </row>
    <row r="184" spans="1:12" x14ac:dyDescent="0.3">
      <c r="A184" s="1">
        <v>1</v>
      </c>
      <c r="B184" s="46">
        <f>B183+1</f>
        <v>83</v>
      </c>
      <c r="C184" s="1">
        <v>1</v>
      </c>
      <c r="D184" s="1">
        <v>1</v>
      </c>
      <c r="F184" s="55" t="s">
        <v>935</v>
      </c>
      <c r="H184" s="1">
        <v>0</v>
      </c>
      <c r="I184" s="17" t="s">
        <v>208</v>
      </c>
      <c r="K184" s="55" t="s">
        <v>938</v>
      </c>
    </row>
    <row r="185" spans="1:12" x14ac:dyDescent="0.3">
      <c r="A185" s="1">
        <v>1</v>
      </c>
      <c r="B185" s="46">
        <f>B184+1</f>
        <v>84</v>
      </c>
      <c r="C185" s="1">
        <v>1</v>
      </c>
      <c r="D185" s="1">
        <v>1</v>
      </c>
      <c r="F185" s="55" t="s">
        <v>936</v>
      </c>
      <c r="I185" s="17" t="s">
        <v>209</v>
      </c>
      <c r="K185" s="55" t="s">
        <v>938</v>
      </c>
    </row>
    <row r="186" spans="1:12" x14ac:dyDescent="0.3">
      <c r="A186" s="1">
        <v>1</v>
      </c>
      <c r="B186" s="46">
        <f t="shared" ref="B186" si="15">B185+1</f>
        <v>85</v>
      </c>
      <c r="C186" s="1">
        <v>1</v>
      </c>
      <c r="D186" s="1">
        <v>1</v>
      </c>
      <c r="F186" s="55" t="s">
        <v>937</v>
      </c>
      <c r="I186" s="17" t="s">
        <v>210</v>
      </c>
      <c r="K186" s="55" t="s">
        <v>938</v>
      </c>
    </row>
    <row r="188" spans="1:12" x14ac:dyDescent="0.3">
      <c r="A188" s="1">
        <v>1</v>
      </c>
      <c r="B188" s="46">
        <f>B182+8</f>
        <v>89</v>
      </c>
      <c r="C188" s="1">
        <v>1</v>
      </c>
      <c r="D188" s="1">
        <v>1</v>
      </c>
      <c r="F188" s="55" t="s">
        <v>939</v>
      </c>
      <c r="H188" s="1">
        <v>0</v>
      </c>
      <c r="I188" s="17" t="s">
        <v>206</v>
      </c>
      <c r="K188" s="55" t="s">
        <v>944</v>
      </c>
      <c r="L188" s="2"/>
    </row>
    <row r="189" spans="1:12" x14ac:dyDescent="0.3">
      <c r="A189" s="1">
        <v>1</v>
      </c>
      <c r="B189" s="46">
        <f>B188+1</f>
        <v>90</v>
      </c>
      <c r="C189" s="1">
        <v>1</v>
      </c>
      <c r="D189" s="1">
        <v>1</v>
      </c>
      <c r="F189" s="55" t="s">
        <v>940</v>
      </c>
      <c r="H189" s="1">
        <v>0</v>
      </c>
      <c r="I189" s="17" t="s">
        <v>207</v>
      </c>
      <c r="K189" s="55" t="s">
        <v>944</v>
      </c>
    </row>
    <row r="190" spans="1:12" x14ac:dyDescent="0.3">
      <c r="A190" s="1">
        <v>1</v>
      </c>
      <c r="B190" s="46">
        <f>B189+1</f>
        <v>91</v>
      </c>
      <c r="C190" s="1">
        <v>1</v>
      </c>
      <c r="D190" s="1">
        <v>1</v>
      </c>
      <c r="F190" s="55" t="s">
        <v>941</v>
      </c>
      <c r="H190" s="1">
        <v>0</v>
      </c>
      <c r="I190" s="17" t="s">
        <v>208</v>
      </c>
      <c r="K190" s="55" t="s">
        <v>944</v>
      </c>
    </row>
    <row r="191" spans="1:12" x14ac:dyDescent="0.3">
      <c r="A191" s="1">
        <v>1</v>
      </c>
      <c r="B191" s="46">
        <f>B190+1</f>
        <v>92</v>
      </c>
      <c r="C191" s="1">
        <v>1</v>
      </c>
      <c r="D191" s="1">
        <v>1</v>
      </c>
      <c r="F191" s="55" t="s">
        <v>942</v>
      </c>
      <c r="I191" s="17" t="s">
        <v>209</v>
      </c>
      <c r="K191" s="55" t="s">
        <v>944</v>
      </c>
    </row>
    <row r="192" spans="1:12" x14ac:dyDescent="0.3">
      <c r="A192" s="1">
        <v>1</v>
      </c>
      <c r="B192" s="46">
        <f t="shared" ref="B192" si="16">B191+1</f>
        <v>93</v>
      </c>
      <c r="C192" s="1">
        <v>1</v>
      </c>
      <c r="D192" s="1">
        <v>1</v>
      </c>
      <c r="F192" s="55" t="s">
        <v>943</v>
      </c>
      <c r="I192" s="17" t="s">
        <v>210</v>
      </c>
      <c r="K192" s="55" t="s">
        <v>944</v>
      </c>
    </row>
    <row r="194" spans="1:12" x14ac:dyDescent="0.3">
      <c r="A194" s="1">
        <v>1</v>
      </c>
      <c r="B194" s="46">
        <f>B188+8</f>
        <v>97</v>
      </c>
      <c r="C194" s="1">
        <v>1</v>
      </c>
      <c r="D194" s="1">
        <v>1</v>
      </c>
      <c r="F194" s="55" t="s">
        <v>945</v>
      </c>
      <c r="H194" s="1">
        <v>0</v>
      </c>
      <c r="I194" s="17" t="s">
        <v>206</v>
      </c>
      <c r="K194" s="55" t="s">
        <v>955</v>
      </c>
      <c r="L194" s="2"/>
    </row>
    <row r="195" spans="1:12" x14ac:dyDescent="0.3">
      <c r="A195" s="1">
        <v>1</v>
      </c>
      <c r="B195" s="46">
        <f>B194+1</f>
        <v>98</v>
      </c>
      <c r="C195" s="1">
        <v>1</v>
      </c>
      <c r="D195" s="1">
        <v>1</v>
      </c>
      <c r="F195" s="55" t="s">
        <v>946</v>
      </c>
      <c r="H195" s="1">
        <v>0</v>
      </c>
      <c r="I195" s="17" t="s">
        <v>207</v>
      </c>
      <c r="K195" s="55" t="s">
        <v>955</v>
      </c>
    </row>
    <row r="196" spans="1:12" x14ac:dyDescent="0.3">
      <c r="A196" s="1">
        <v>1</v>
      </c>
      <c r="B196" s="46">
        <f>B195+1</f>
        <v>99</v>
      </c>
      <c r="C196" s="1">
        <v>1</v>
      </c>
      <c r="D196" s="1">
        <v>1</v>
      </c>
      <c r="F196" s="55" t="s">
        <v>947</v>
      </c>
      <c r="H196" s="1">
        <v>0</v>
      </c>
      <c r="I196" s="17" t="s">
        <v>208</v>
      </c>
      <c r="K196" s="55" t="s">
        <v>955</v>
      </c>
    </row>
    <row r="197" spans="1:12" x14ac:dyDescent="0.3">
      <c r="A197" s="1">
        <v>1</v>
      </c>
      <c r="B197" s="46">
        <f>B196+1</f>
        <v>100</v>
      </c>
      <c r="C197" s="1">
        <v>1</v>
      </c>
      <c r="D197" s="1">
        <v>1</v>
      </c>
      <c r="F197" s="55" t="s">
        <v>948</v>
      </c>
      <c r="I197" s="17" t="s">
        <v>209</v>
      </c>
      <c r="K197" s="55" t="s">
        <v>955</v>
      </c>
    </row>
    <row r="198" spans="1:12" x14ac:dyDescent="0.3">
      <c r="A198" s="1">
        <v>1</v>
      </c>
      <c r="B198" s="46">
        <f t="shared" ref="B198" si="17">B197+1</f>
        <v>101</v>
      </c>
      <c r="C198" s="1">
        <v>1</v>
      </c>
      <c r="D198" s="1">
        <v>1</v>
      </c>
      <c r="F198" s="55" t="s">
        <v>949</v>
      </c>
      <c r="I198" s="17" t="s">
        <v>210</v>
      </c>
      <c r="K198" s="55" t="s">
        <v>955</v>
      </c>
    </row>
    <row r="200" spans="1:12" x14ac:dyDescent="0.3">
      <c r="A200" s="1">
        <v>1</v>
      </c>
      <c r="B200" s="46">
        <f>B194+8</f>
        <v>105</v>
      </c>
      <c r="C200" s="1">
        <v>1</v>
      </c>
      <c r="D200" s="1">
        <v>1</v>
      </c>
      <c r="F200" s="55" t="s">
        <v>950</v>
      </c>
      <c r="H200" s="1">
        <v>0</v>
      </c>
      <c r="I200" s="17" t="s">
        <v>206</v>
      </c>
      <c r="K200" s="55" t="s">
        <v>956</v>
      </c>
      <c r="L200" s="2"/>
    </row>
    <row r="201" spans="1:12" x14ac:dyDescent="0.3">
      <c r="A201" s="1">
        <v>1</v>
      </c>
      <c r="B201" s="46">
        <f>B200+1</f>
        <v>106</v>
      </c>
      <c r="C201" s="1">
        <v>1</v>
      </c>
      <c r="D201" s="1">
        <v>1</v>
      </c>
      <c r="F201" s="55" t="s">
        <v>951</v>
      </c>
      <c r="H201" s="1">
        <v>0</v>
      </c>
      <c r="I201" s="17" t="s">
        <v>207</v>
      </c>
      <c r="K201" s="55" t="s">
        <v>956</v>
      </c>
    </row>
    <row r="202" spans="1:12" x14ac:dyDescent="0.3">
      <c r="A202" s="1">
        <v>1</v>
      </c>
      <c r="B202" s="46">
        <f>B201+1</f>
        <v>107</v>
      </c>
      <c r="C202" s="1">
        <v>1</v>
      </c>
      <c r="D202" s="1">
        <v>1</v>
      </c>
      <c r="F202" s="55" t="s">
        <v>952</v>
      </c>
      <c r="H202" s="1">
        <v>0</v>
      </c>
      <c r="I202" s="17" t="s">
        <v>208</v>
      </c>
      <c r="K202" s="55" t="s">
        <v>956</v>
      </c>
    </row>
    <row r="203" spans="1:12" x14ac:dyDescent="0.3">
      <c r="A203" s="1">
        <v>1</v>
      </c>
      <c r="B203" s="46">
        <f>B202+1</f>
        <v>108</v>
      </c>
      <c r="C203" s="1">
        <v>1</v>
      </c>
      <c r="D203" s="1">
        <v>1</v>
      </c>
      <c r="F203" s="55" t="s">
        <v>953</v>
      </c>
      <c r="I203" s="17" t="s">
        <v>209</v>
      </c>
      <c r="K203" s="55" t="s">
        <v>956</v>
      </c>
    </row>
    <row r="204" spans="1:12" x14ac:dyDescent="0.3">
      <c r="A204" s="1">
        <v>1</v>
      </c>
      <c r="B204" s="46">
        <f t="shared" ref="B204" si="18">B203+1</f>
        <v>109</v>
      </c>
      <c r="C204" s="1">
        <v>1</v>
      </c>
      <c r="D204" s="1">
        <v>1</v>
      </c>
      <c r="F204" s="55" t="s">
        <v>954</v>
      </c>
      <c r="I204" s="17" t="s">
        <v>210</v>
      </c>
      <c r="K204" s="55" t="s">
        <v>956</v>
      </c>
    </row>
    <row r="206" spans="1:12" x14ac:dyDescent="0.3">
      <c r="A206" s="1">
        <v>1</v>
      </c>
      <c r="B206" s="46">
        <f>B200+8</f>
        <v>113</v>
      </c>
      <c r="C206" s="1">
        <v>1</v>
      </c>
      <c r="D206" s="1">
        <v>1</v>
      </c>
      <c r="F206" s="55" t="s">
        <v>959</v>
      </c>
      <c r="H206" s="1">
        <v>0</v>
      </c>
      <c r="I206" s="17" t="s">
        <v>206</v>
      </c>
      <c r="K206" s="55" t="s">
        <v>957</v>
      </c>
      <c r="L206" s="2"/>
    </row>
    <row r="207" spans="1:12" x14ac:dyDescent="0.3">
      <c r="A207" s="1">
        <v>1</v>
      </c>
      <c r="B207" s="46">
        <f>B206+1</f>
        <v>114</v>
      </c>
      <c r="C207" s="1">
        <v>1</v>
      </c>
      <c r="D207" s="1">
        <v>1</v>
      </c>
      <c r="F207" s="55" t="s">
        <v>960</v>
      </c>
      <c r="H207" s="1">
        <v>0</v>
      </c>
      <c r="I207" s="17" t="s">
        <v>207</v>
      </c>
      <c r="K207" s="55" t="s">
        <v>957</v>
      </c>
    </row>
    <row r="208" spans="1:12" x14ac:dyDescent="0.3">
      <c r="A208" s="1">
        <v>1</v>
      </c>
      <c r="B208" s="46">
        <f>B207+1</f>
        <v>115</v>
      </c>
      <c r="C208" s="1">
        <v>1</v>
      </c>
      <c r="D208" s="1">
        <v>1</v>
      </c>
      <c r="F208" s="55" t="s">
        <v>961</v>
      </c>
      <c r="H208" s="1">
        <v>0</v>
      </c>
      <c r="I208" s="17" t="s">
        <v>208</v>
      </c>
      <c r="K208" s="55" t="s">
        <v>957</v>
      </c>
    </row>
    <row r="209" spans="1:12" x14ac:dyDescent="0.3">
      <c r="A209" s="1">
        <v>1</v>
      </c>
      <c r="B209" s="46">
        <f>B208+1</f>
        <v>116</v>
      </c>
      <c r="C209" s="1">
        <v>1</v>
      </c>
      <c r="D209" s="1">
        <v>1</v>
      </c>
      <c r="F209" s="55" t="s">
        <v>962</v>
      </c>
      <c r="I209" s="17" t="s">
        <v>209</v>
      </c>
      <c r="K209" s="55" t="s">
        <v>957</v>
      </c>
    </row>
    <row r="210" spans="1:12" x14ac:dyDescent="0.3">
      <c r="A210" s="1">
        <v>1</v>
      </c>
      <c r="B210" s="46">
        <f t="shared" ref="B210" si="19">B209+1</f>
        <v>117</v>
      </c>
      <c r="C210" s="1">
        <v>1</v>
      </c>
      <c r="D210" s="1">
        <v>1</v>
      </c>
      <c r="F210" s="55" t="s">
        <v>963</v>
      </c>
      <c r="I210" s="17" t="s">
        <v>210</v>
      </c>
      <c r="K210" s="55" t="s">
        <v>957</v>
      </c>
    </row>
    <row r="212" spans="1:12" x14ac:dyDescent="0.3">
      <c r="A212" s="1">
        <v>1</v>
      </c>
      <c r="B212" s="46">
        <f>B206+8</f>
        <v>121</v>
      </c>
      <c r="C212" s="1">
        <v>1</v>
      </c>
      <c r="D212" s="1">
        <v>1</v>
      </c>
      <c r="F212" s="55" t="s">
        <v>964</v>
      </c>
      <c r="H212" s="1">
        <v>0</v>
      </c>
      <c r="I212" s="17" t="s">
        <v>206</v>
      </c>
      <c r="K212" s="55" t="s">
        <v>958</v>
      </c>
      <c r="L212" s="2"/>
    </row>
    <row r="213" spans="1:12" x14ac:dyDescent="0.3">
      <c r="A213" s="1">
        <v>1</v>
      </c>
      <c r="B213" s="46">
        <f>B212+1</f>
        <v>122</v>
      </c>
      <c r="C213" s="1">
        <v>1</v>
      </c>
      <c r="D213" s="1">
        <v>1</v>
      </c>
      <c r="F213" s="55" t="s">
        <v>965</v>
      </c>
      <c r="H213" s="1">
        <v>0</v>
      </c>
      <c r="I213" s="17" t="s">
        <v>207</v>
      </c>
      <c r="K213" s="55" t="s">
        <v>958</v>
      </c>
    </row>
    <row r="214" spans="1:12" x14ac:dyDescent="0.3">
      <c r="A214" s="1">
        <v>1</v>
      </c>
      <c r="B214" s="46">
        <f>B213+1</f>
        <v>123</v>
      </c>
      <c r="C214" s="1">
        <v>1</v>
      </c>
      <c r="D214" s="1">
        <v>1</v>
      </c>
      <c r="F214" s="55" t="s">
        <v>966</v>
      </c>
      <c r="H214" s="1">
        <v>0</v>
      </c>
      <c r="I214" s="17" t="s">
        <v>208</v>
      </c>
      <c r="K214" s="55" t="s">
        <v>958</v>
      </c>
    </row>
    <row r="215" spans="1:12" x14ac:dyDescent="0.3">
      <c r="A215" s="1">
        <v>1</v>
      </c>
      <c r="B215" s="46">
        <f>B214+1</f>
        <v>124</v>
      </c>
      <c r="C215" s="1">
        <v>1</v>
      </c>
      <c r="D215" s="1">
        <v>1</v>
      </c>
      <c r="F215" s="55" t="s">
        <v>967</v>
      </c>
      <c r="I215" s="17" t="s">
        <v>209</v>
      </c>
      <c r="K215" s="55" t="s">
        <v>958</v>
      </c>
    </row>
    <row r="216" spans="1:12" x14ac:dyDescent="0.3">
      <c r="A216" s="1">
        <v>1</v>
      </c>
      <c r="B216" s="46">
        <f t="shared" ref="B216" si="20">B215+1</f>
        <v>125</v>
      </c>
      <c r="C216" s="1">
        <v>1</v>
      </c>
      <c r="D216" s="1">
        <v>1</v>
      </c>
      <c r="F216" s="55" t="s">
        <v>968</v>
      </c>
      <c r="I216" s="17" t="s">
        <v>210</v>
      </c>
      <c r="K216" s="55" t="s">
        <v>958</v>
      </c>
    </row>
    <row r="218" spans="1:12" x14ac:dyDescent="0.3">
      <c r="A218" s="1">
        <v>1</v>
      </c>
      <c r="B218" s="46">
        <f>B212+8</f>
        <v>129</v>
      </c>
      <c r="C218" s="1">
        <v>1</v>
      </c>
      <c r="D218" s="1">
        <v>1</v>
      </c>
      <c r="F218" s="55" t="s">
        <v>971</v>
      </c>
      <c r="H218" s="1">
        <v>0</v>
      </c>
      <c r="I218" s="17" t="s">
        <v>206</v>
      </c>
      <c r="K218" s="55" t="s">
        <v>969</v>
      </c>
      <c r="L218" s="2"/>
    </row>
    <row r="219" spans="1:12" x14ac:dyDescent="0.3">
      <c r="A219" s="1">
        <v>1</v>
      </c>
      <c r="B219" s="46">
        <f>B218+1</f>
        <v>130</v>
      </c>
      <c r="C219" s="1">
        <v>1</v>
      </c>
      <c r="D219" s="1">
        <v>1</v>
      </c>
      <c r="F219" s="55" t="s">
        <v>972</v>
      </c>
      <c r="H219" s="1">
        <v>0</v>
      </c>
      <c r="I219" s="17" t="s">
        <v>207</v>
      </c>
      <c r="K219" s="55" t="s">
        <v>969</v>
      </c>
    </row>
    <row r="220" spans="1:12" x14ac:dyDescent="0.3">
      <c r="A220" s="1">
        <v>1</v>
      </c>
      <c r="B220" s="46">
        <f>B219+1</f>
        <v>131</v>
      </c>
      <c r="C220" s="1">
        <v>1</v>
      </c>
      <c r="D220" s="1">
        <v>1</v>
      </c>
      <c r="F220" s="55" t="s">
        <v>973</v>
      </c>
      <c r="H220" s="1">
        <v>0</v>
      </c>
      <c r="I220" s="17" t="s">
        <v>208</v>
      </c>
      <c r="K220" s="55" t="s">
        <v>969</v>
      </c>
    </row>
    <row r="221" spans="1:12" x14ac:dyDescent="0.3">
      <c r="A221" s="1">
        <v>1</v>
      </c>
      <c r="B221" s="46">
        <f>B220+1</f>
        <v>132</v>
      </c>
      <c r="C221" s="1">
        <v>1</v>
      </c>
      <c r="D221" s="1">
        <v>1</v>
      </c>
      <c r="F221" s="55" t="s">
        <v>974</v>
      </c>
      <c r="I221" s="17" t="s">
        <v>209</v>
      </c>
      <c r="K221" s="55" t="s">
        <v>969</v>
      </c>
    </row>
    <row r="222" spans="1:12" x14ac:dyDescent="0.3">
      <c r="A222" s="1">
        <v>1</v>
      </c>
      <c r="B222" s="46">
        <f t="shared" ref="B222" si="21">B221+1</f>
        <v>133</v>
      </c>
      <c r="C222" s="1">
        <v>1</v>
      </c>
      <c r="D222" s="1">
        <v>1</v>
      </c>
      <c r="F222" s="55" t="s">
        <v>975</v>
      </c>
      <c r="I222" s="17" t="s">
        <v>210</v>
      </c>
      <c r="K222" s="55" t="s">
        <v>969</v>
      </c>
    </row>
    <row r="224" spans="1:12" x14ac:dyDescent="0.3">
      <c r="A224" s="1">
        <v>1</v>
      </c>
      <c r="B224" s="46">
        <f>B218+8</f>
        <v>137</v>
      </c>
      <c r="C224" s="1">
        <v>1</v>
      </c>
      <c r="D224" s="1">
        <v>1</v>
      </c>
      <c r="F224" s="55" t="s">
        <v>976</v>
      </c>
      <c r="H224" s="1">
        <v>0</v>
      </c>
      <c r="I224" s="17" t="s">
        <v>206</v>
      </c>
      <c r="K224" s="55" t="s">
        <v>970</v>
      </c>
      <c r="L224" s="2"/>
    </row>
    <row r="225" spans="1:12" x14ac:dyDescent="0.3">
      <c r="A225" s="1">
        <v>1</v>
      </c>
      <c r="B225" s="46">
        <f>B224+1</f>
        <v>138</v>
      </c>
      <c r="C225" s="1">
        <v>1</v>
      </c>
      <c r="D225" s="1">
        <v>1</v>
      </c>
      <c r="F225" s="55" t="s">
        <v>977</v>
      </c>
      <c r="H225" s="1">
        <v>0</v>
      </c>
      <c r="I225" s="17" t="s">
        <v>207</v>
      </c>
      <c r="K225" s="55" t="s">
        <v>970</v>
      </c>
    </row>
    <row r="226" spans="1:12" x14ac:dyDescent="0.3">
      <c r="A226" s="1">
        <v>1</v>
      </c>
      <c r="B226" s="46">
        <f>B225+1</f>
        <v>139</v>
      </c>
      <c r="C226" s="1">
        <v>1</v>
      </c>
      <c r="D226" s="1">
        <v>1</v>
      </c>
      <c r="F226" s="55" t="s">
        <v>978</v>
      </c>
      <c r="H226" s="1">
        <v>0</v>
      </c>
      <c r="I226" s="17" t="s">
        <v>208</v>
      </c>
      <c r="K226" s="55" t="s">
        <v>970</v>
      </c>
    </row>
    <row r="227" spans="1:12" x14ac:dyDescent="0.3">
      <c r="A227" s="1">
        <v>1</v>
      </c>
      <c r="B227" s="46">
        <f>B226+1</f>
        <v>140</v>
      </c>
      <c r="C227" s="1">
        <v>1</v>
      </c>
      <c r="D227" s="1">
        <v>1</v>
      </c>
      <c r="F227" s="55" t="s">
        <v>979</v>
      </c>
      <c r="I227" s="17" t="s">
        <v>209</v>
      </c>
      <c r="K227" s="55" t="s">
        <v>970</v>
      </c>
    </row>
    <row r="228" spans="1:12" x14ac:dyDescent="0.3">
      <c r="A228" s="1">
        <v>1</v>
      </c>
      <c r="B228" s="46">
        <f t="shared" ref="B228" si="22">B227+1</f>
        <v>141</v>
      </c>
      <c r="C228" s="1">
        <v>1</v>
      </c>
      <c r="D228" s="1">
        <v>1</v>
      </c>
      <c r="F228" s="55" t="s">
        <v>980</v>
      </c>
      <c r="I228" s="17" t="s">
        <v>210</v>
      </c>
      <c r="K228" s="55" t="s">
        <v>970</v>
      </c>
    </row>
    <row r="230" spans="1:12" x14ac:dyDescent="0.3">
      <c r="A230" s="1">
        <v>1</v>
      </c>
      <c r="B230" s="46">
        <f>B224+8</f>
        <v>145</v>
      </c>
      <c r="C230" s="1">
        <v>1</v>
      </c>
      <c r="D230" s="1">
        <v>1</v>
      </c>
      <c r="F230" s="55" t="s">
        <v>983</v>
      </c>
      <c r="H230" s="1">
        <v>0</v>
      </c>
      <c r="I230" s="17" t="s">
        <v>206</v>
      </c>
      <c r="K230" s="55" t="s">
        <v>981</v>
      </c>
      <c r="L230" s="2"/>
    </row>
    <row r="231" spans="1:12" x14ac:dyDescent="0.3">
      <c r="A231" s="1">
        <v>1</v>
      </c>
      <c r="B231" s="46">
        <f>B230+1</f>
        <v>146</v>
      </c>
      <c r="C231" s="1">
        <v>1</v>
      </c>
      <c r="D231" s="1">
        <v>1</v>
      </c>
      <c r="F231" s="55" t="s">
        <v>984</v>
      </c>
      <c r="H231" s="1">
        <v>0</v>
      </c>
      <c r="I231" s="17" t="s">
        <v>207</v>
      </c>
      <c r="K231" s="55" t="s">
        <v>981</v>
      </c>
    </row>
    <row r="232" spans="1:12" x14ac:dyDescent="0.3">
      <c r="A232" s="1">
        <v>1</v>
      </c>
      <c r="B232" s="46">
        <f>B231+1</f>
        <v>147</v>
      </c>
      <c r="C232" s="1">
        <v>1</v>
      </c>
      <c r="D232" s="1">
        <v>1</v>
      </c>
      <c r="F232" s="55" t="s">
        <v>985</v>
      </c>
      <c r="H232" s="1">
        <v>0</v>
      </c>
      <c r="I232" s="17" t="s">
        <v>208</v>
      </c>
      <c r="K232" s="55" t="s">
        <v>981</v>
      </c>
    </row>
    <row r="233" spans="1:12" x14ac:dyDescent="0.3">
      <c r="A233" s="1">
        <v>1</v>
      </c>
      <c r="B233" s="46">
        <f>B232+1</f>
        <v>148</v>
      </c>
      <c r="C233" s="1">
        <v>1</v>
      </c>
      <c r="D233" s="1">
        <v>1</v>
      </c>
      <c r="F233" s="55" t="s">
        <v>986</v>
      </c>
      <c r="I233" s="17" t="s">
        <v>209</v>
      </c>
      <c r="K233" s="55" t="s">
        <v>981</v>
      </c>
    </row>
    <row r="234" spans="1:12" x14ac:dyDescent="0.3">
      <c r="A234" s="1">
        <v>1</v>
      </c>
      <c r="B234" s="46">
        <f t="shared" ref="B234" si="23">B233+1</f>
        <v>149</v>
      </c>
      <c r="C234" s="1">
        <v>1</v>
      </c>
      <c r="D234" s="1">
        <v>1</v>
      </c>
      <c r="F234" s="55" t="s">
        <v>987</v>
      </c>
      <c r="I234" s="17" t="s">
        <v>210</v>
      </c>
      <c r="K234" s="55" t="s">
        <v>981</v>
      </c>
    </row>
    <row r="236" spans="1:12" x14ac:dyDescent="0.3">
      <c r="A236" s="1">
        <v>1</v>
      </c>
      <c r="B236" s="46">
        <f>B230+8</f>
        <v>153</v>
      </c>
      <c r="C236" s="1">
        <v>1</v>
      </c>
      <c r="D236" s="1">
        <v>1</v>
      </c>
      <c r="F236" s="55" t="s">
        <v>988</v>
      </c>
      <c r="H236" s="1">
        <v>0</v>
      </c>
      <c r="I236" s="17" t="s">
        <v>206</v>
      </c>
      <c r="K236" s="55" t="s">
        <v>982</v>
      </c>
      <c r="L236" s="2"/>
    </row>
    <row r="237" spans="1:12" x14ac:dyDescent="0.3">
      <c r="A237" s="1">
        <v>1</v>
      </c>
      <c r="B237" s="46">
        <f>B236+1</f>
        <v>154</v>
      </c>
      <c r="C237" s="1">
        <v>1</v>
      </c>
      <c r="D237" s="1">
        <v>1</v>
      </c>
      <c r="F237" s="55" t="s">
        <v>989</v>
      </c>
      <c r="H237" s="1">
        <v>0</v>
      </c>
      <c r="I237" s="17" t="s">
        <v>207</v>
      </c>
      <c r="K237" s="55" t="s">
        <v>982</v>
      </c>
    </row>
    <row r="238" spans="1:12" x14ac:dyDescent="0.3">
      <c r="A238" s="1">
        <v>1</v>
      </c>
      <c r="B238" s="46">
        <f>B237+1</f>
        <v>155</v>
      </c>
      <c r="C238" s="1">
        <v>1</v>
      </c>
      <c r="D238" s="1">
        <v>1</v>
      </c>
      <c r="F238" s="55" t="s">
        <v>990</v>
      </c>
      <c r="H238" s="1">
        <v>0</v>
      </c>
      <c r="I238" s="17" t="s">
        <v>208</v>
      </c>
      <c r="K238" s="55" t="s">
        <v>982</v>
      </c>
    </row>
    <row r="239" spans="1:12" x14ac:dyDescent="0.3">
      <c r="A239" s="1">
        <v>1</v>
      </c>
      <c r="B239" s="46">
        <f>B238+1</f>
        <v>156</v>
      </c>
      <c r="C239" s="1">
        <v>1</v>
      </c>
      <c r="D239" s="1">
        <v>1</v>
      </c>
      <c r="F239" s="55" t="s">
        <v>991</v>
      </c>
      <c r="I239" s="17" t="s">
        <v>209</v>
      </c>
      <c r="K239" s="55" t="s">
        <v>982</v>
      </c>
    </row>
    <row r="240" spans="1:12" x14ac:dyDescent="0.3">
      <c r="A240" s="1">
        <v>1</v>
      </c>
      <c r="B240" s="46">
        <f t="shared" ref="B240" si="24">B239+1</f>
        <v>157</v>
      </c>
      <c r="C240" s="1">
        <v>1</v>
      </c>
      <c r="D240" s="1">
        <v>1</v>
      </c>
      <c r="F240" s="55" t="s">
        <v>992</v>
      </c>
      <c r="I240" s="17" t="s">
        <v>210</v>
      </c>
      <c r="K240" s="55" t="s">
        <v>982</v>
      </c>
    </row>
    <row r="242" spans="1:12" x14ac:dyDescent="0.3">
      <c r="A242" s="1">
        <v>1</v>
      </c>
      <c r="B242" s="46">
        <f>B236+8</f>
        <v>161</v>
      </c>
      <c r="C242" s="1">
        <v>1</v>
      </c>
      <c r="D242" s="1">
        <v>1</v>
      </c>
      <c r="F242" s="55" t="s">
        <v>995</v>
      </c>
      <c r="H242" s="1">
        <v>0</v>
      </c>
      <c r="I242" s="17" t="s">
        <v>206</v>
      </c>
      <c r="K242" s="55" t="s">
        <v>993</v>
      </c>
      <c r="L242" s="2"/>
    </row>
    <row r="243" spans="1:12" x14ac:dyDescent="0.3">
      <c r="A243" s="1">
        <v>1</v>
      </c>
      <c r="B243" s="46">
        <f>B242+1</f>
        <v>162</v>
      </c>
      <c r="C243" s="1">
        <v>1</v>
      </c>
      <c r="D243" s="1">
        <v>1</v>
      </c>
      <c r="F243" s="55" t="s">
        <v>996</v>
      </c>
      <c r="H243" s="1">
        <v>0</v>
      </c>
      <c r="I243" s="17" t="s">
        <v>207</v>
      </c>
      <c r="K243" s="55" t="s">
        <v>993</v>
      </c>
    </row>
    <row r="244" spans="1:12" x14ac:dyDescent="0.3">
      <c r="A244" s="1">
        <v>1</v>
      </c>
      <c r="B244" s="46">
        <f>B243+1</f>
        <v>163</v>
      </c>
      <c r="C244" s="1">
        <v>1</v>
      </c>
      <c r="D244" s="1">
        <v>1</v>
      </c>
      <c r="F244" s="55" t="s">
        <v>997</v>
      </c>
      <c r="H244" s="1">
        <v>0</v>
      </c>
      <c r="I244" s="17" t="s">
        <v>208</v>
      </c>
      <c r="K244" s="55" t="s">
        <v>993</v>
      </c>
    </row>
    <row r="245" spans="1:12" x14ac:dyDescent="0.3">
      <c r="A245" s="1">
        <v>1</v>
      </c>
      <c r="B245" s="46">
        <f>B244+1</f>
        <v>164</v>
      </c>
      <c r="C245" s="1">
        <v>1</v>
      </c>
      <c r="D245" s="1">
        <v>1</v>
      </c>
      <c r="F245" s="55" t="s">
        <v>998</v>
      </c>
      <c r="I245" s="17" t="s">
        <v>209</v>
      </c>
      <c r="K245" s="55" t="s">
        <v>993</v>
      </c>
    </row>
    <row r="246" spans="1:12" x14ac:dyDescent="0.3">
      <c r="A246" s="1">
        <v>1</v>
      </c>
      <c r="B246" s="46">
        <f t="shared" ref="B246" si="25">B245+1</f>
        <v>165</v>
      </c>
      <c r="C246" s="1">
        <v>1</v>
      </c>
      <c r="D246" s="1">
        <v>1</v>
      </c>
      <c r="F246" s="55" t="s">
        <v>999</v>
      </c>
      <c r="I246" s="17" t="s">
        <v>210</v>
      </c>
      <c r="K246" s="55" t="s">
        <v>993</v>
      </c>
    </row>
    <row r="248" spans="1:12" x14ac:dyDescent="0.3">
      <c r="A248" s="1">
        <v>1</v>
      </c>
      <c r="B248" s="46">
        <f>B242+8</f>
        <v>169</v>
      </c>
      <c r="C248" s="1">
        <v>1</v>
      </c>
      <c r="D248" s="1">
        <v>1</v>
      </c>
      <c r="F248" s="55" t="s">
        <v>1000</v>
      </c>
      <c r="H248" s="1">
        <v>0</v>
      </c>
      <c r="I248" s="17" t="s">
        <v>206</v>
      </c>
      <c r="K248" s="55" t="s">
        <v>994</v>
      </c>
      <c r="L248" s="2"/>
    </row>
    <row r="249" spans="1:12" x14ac:dyDescent="0.3">
      <c r="A249" s="1">
        <v>1</v>
      </c>
      <c r="B249" s="46">
        <f>B248+1</f>
        <v>170</v>
      </c>
      <c r="C249" s="1">
        <v>1</v>
      </c>
      <c r="D249" s="1">
        <v>1</v>
      </c>
      <c r="F249" s="55" t="s">
        <v>1001</v>
      </c>
      <c r="H249" s="1">
        <v>0</v>
      </c>
      <c r="I249" s="17" t="s">
        <v>207</v>
      </c>
      <c r="K249" s="55" t="s">
        <v>994</v>
      </c>
    </row>
    <row r="250" spans="1:12" x14ac:dyDescent="0.3">
      <c r="A250" s="1">
        <v>1</v>
      </c>
      <c r="B250" s="46">
        <f>B249+1</f>
        <v>171</v>
      </c>
      <c r="C250" s="1">
        <v>1</v>
      </c>
      <c r="D250" s="1">
        <v>1</v>
      </c>
      <c r="F250" s="55" t="s">
        <v>1002</v>
      </c>
      <c r="H250" s="1">
        <v>0</v>
      </c>
      <c r="I250" s="17" t="s">
        <v>208</v>
      </c>
      <c r="K250" s="55" t="s">
        <v>994</v>
      </c>
    </row>
    <row r="251" spans="1:12" x14ac:dyDescent="0.3">
      <c r="A251" s="1">
        <v>1</v>
      </c>
      <c r="B251" s="46">
        <f>B250+1</f>
        <v>172</v>
      </c>
      <c r="C251" s="1">
        <v>1</v>
      </c>
      <c r="D251" s="1">
        <v>1</v>
      </c>
      <c r="F251" s="55" t="s">
        <v>1003</v>
      </c>
      <c r="I251" s="17" t="s">
        <v>209</v>
      </c>
      <c r="K251" s="55" t="s">
        <v>994</v>
      </c>
    </row>
    <row r="252" spans="1:12" x14ac:dyDescent="0.3">
      <c r="A252" s="1">
        <v>1</v>
      </c>
      <c r="B252" s="46">
        <f t="shared" ref="B252" si="26">B251+1</f>
        <v>173</v>
      </c>
      <c r="C252" s="1">
        <v>1</v>
      </c>
      <c r="D252" s="1">
        <v>1</v>
      </c>
      <c r="F252" s="55" t="s">
        <v>1004</v>
      </c>
      <c r="I252" s="17" t="s">
        <v>210</v>
      </c>
      <c r="K252" s="55" t="s">
        <v>994</v>
      </c>
    </row>
    <row r="254" spans="1:12" x14ac:dyDescent="0.3">
      <c r="A254" s="75">
        <v>1</v>
      </c>
      <c r="B254" s="76">
        <f>B248+8</f>
        <v>177</v>
      </c>
      <c r="C254" s="75">
        <v>1</v>
      </c>
      <c r="D254" s="75">
        <v>1</v>
      </c>
      <c r="E254" s="75"/>
      <c r="F254" s="58" t="str">
        <f xml:space="preserve"> MID(F248,1,35) &amp; TEXT(MID(F248,36,2)+1,"00") &amp; "]" &amp; RIGHT(F248,LEN(F248)-FIND("]",F248))</f>
        <v xml:space="preserve"> From_ILOX_ChuteStatus.ChuteStatus[17].b12</v>
      </c>
      <c r="G254" s="75"/>
      <c r="H254" s="75">
        <v>0</v>
      </c>
      <c r="I254" s="77" t="s">
        <v>206</v>
      </c>
      <c r="J254" s="75"/>
      <c r="K254" s="58" t="str">
        <f xml:space="preserve"> MID(K248,1,7) &amp; TEXT(MID(K248,8,2)+1,"00")</f>
        <v>HAMPER 17</v>
      </c>
      <c r="L254" s="55"/>
    </row>
    <row r="255" spans="1:12" x14ac:dyDescent="0.3">
      <c r="A255" s="75">
        <v>1</v>
      </c>
      <c r="B255" s="76">
        <f>B254+1</f>
        <v>178</v>
      </c>
      <c r="C255" s="75">
        <v>1</v>
      </c>
      <c r="D255" s="75">
        <v>1</v>
      </c>
      <c r="E255" s="75"/>
      <c r="F255" s="58" t="str">
        <f xml:space="preserve"> MID(F254,1,39) &amp; "b13"</f>
        <v xml:space="preserve"> From_ILOX_ChuteStatus.ChuteStatus[17].b13</v>
      </c>
      <c r="G255" s="75"/>
      <c r="H255" s="75">
        <v>0</v>
      </c>
      <c r="I255" s="77" t="s">
        <v>207</v>
      </c>
      <c r="J255" s="75"/>
      <c r="K255" s="58" t="str">
        <f>K254</f>
        <v>HAMPER 17</v>
      </c>
    </row>
    <row r="256" spans="1:12" x14ac:dyDescent="0.3">
      <c r="A256" s="75">
        <v>1</v>
      </c>
      <c r="B256" s="76">
        <f>B255+1</f>
        <v>179</v>
      </c>
      <c r="C256" s="75">
        <v>1</v>
      </c>
      <c r="D256" s="75">
        <v>1</v>
      </c>
      <c r="E256" s="75"/>
      <c r="F256" s="58" t="str">
        <f xml:space="preserve"> MID(F255,1,39) &amp; "b14"</f>
        <v xml:space="preserve"> From_ILOX_ChuteStatus.ChuteStatus[17].b14</v>
      </c>
      <c r="G256" s="75"/>
      <c r="H256" s="75">
        <v>0</v>
      </c>
      <c r="I256" s="77" t="s">
        <v>208</v>
      </c>
      <c r="J256" s="75"/>
      <c r="K256" s="58" t="str">
        <f t="shared" ref="K256:K258" si="27">K255</f>
        <v>HAMPER 17</v>
      </c>
    </row>
    <row r="257" spans="1:12" x14ac:dyDescent="0.3">
      <c r="A257" s="75">
        <v>1</v>
      </c>
      <c r="B257" s="76">
        <f>B256+1</f>
        <v>180</v>
      </c>
      <c r="C257" s="75">
        <v>1</v>
      </c>
      <c r="D257" s="75">
        <v>1</v>
      </c>
      <c r="E257" s="75"/>
      <c r="F257" s="58" t="str">
        <f xml:space="preserve"> MID(F256,1,39) &amp; "b15"</f>
        <v xml:space="preserve"> From_ILOX_ChuteStatus.ChuteStatus[17].b15</v>
      </c>
      <c r="G257" s="75"/>
      <c r="H257" s="75"/>
      <c r="I257" s="77" t="s">
        <v>209</v>
      </c>
      <c r="J257" s="75"/>
      <c r="K257" s="58" t="str">
        <f t="shared" si="27"/>
        <v>HAMPER 17</v>
      </c>
    </row>
    <row r="258" spans="1:12" x14ac:dyDescent="0.3">
      <c r="A258" s="75">
        <v>1</v>
      </c>
      <c r="B258" s="76">
        <f t="shared" ref="B258" si="28">B257+1</f>
        <v>181</v>
      </c>
      <c r="C258" s="75">
        <v>1</v>
      </c>
      <c r="D258" s="75">
        <v>1</v>
      </c>
      <c r="E258" s="75"/>
      <c r="F258" s="58" t="str">
        <f xml:space="preserve"> MID(F257,1,39) &amp; "b16"</f>
        <v xml:space="preserve"> From_ILOX_ChuteStatus.ChuteStatus[17].b16</v>
      </c>
      <c r="G258" s="75"/>
      <c r="H258" s="75"/>
      <c r="I258" s="77" t="s">
        <v>210</v>
      </c>
      <c r="J258" s="75"/>
      <c r="K258" s="58" t="str">
        <f t="shared" si="27"/>
        <v>HAMPER 17</v>
      </c>
    </row>
    <row r="260" spans="1:12" x14ac:dyDescent="0.3">
      <c r="A260" s="75">
        <v>1</v>
      </c>
      <c r="B260" s="76">
        <f>B254+8</f>
        <v>185</v>
      </c>
      <c r="C260" s="75">
        <v>1</v>
      </c>
      <c r="D260" s="75">
        <v>1</v>
      </c>
      <c r="E260" s="75"/>
      <c r="F260" s="58" t="str">
        <f xml:space="preserve"> MID(F254,1,35) &amp; TEXT(MID(F254,36,2)+1,"00") &amp; "]" &amp; RIGHT(F254,LEN(F254)-FIND("]",F254))</f>
        <v xml:space="preserve"> From_ILOX_ChuteStatus.ChuteStatus[18].b12</v>
      </c>
      <c r="G260" s="75"/>
      <c r="H260" s="75">
        <v>0</v>
      </c>
      <c r="I260" s="77" t="s">
        <v>206</v>
      </c>
      <c r="J260" s="75"/>
      <c r="K260" s="58" t="str">
        <f xml:space="preserve"> MID(K254,1,7) &amp; TEXT(MID(K254,8,2)+1,"00")</f>
        <v>HAMPER 18</v>
      </c>
      <c r="L260" s="55"/>
    </row>
    <row r="261" spans="1:12" x14ac:dyDescent="0.3">
      <c r="A261" s="75">
        <v>1</v>
      </c>
      <c r="B261" s="76">
        <f>B260+1</f>
        <v>186</v>
      </c>
      <c r="C261" s="75">
        <v>1</v>
      </c>
      <c r="D261" s="75">
        <v>1</v>
      </c>
      <c r="E261" s="75"/>
      <c r="F261" s="58" t="str">
        <f xml:space="preserve"> MID(F260,1,39) &amp; "b13"</f>
        <v xml:space="preserve"> From_ILOX_ChuteStatus.ChuteStatus[18].b13</v>
      </c>
      <c r="G261" s="75"/>
      <c r="H261" s="75">
        <v>0</v>
      </c>
      <c r="I261" s="77" t="s">
        <v>207</v>
      </c>
      <c r="J261" s="75"/>
      <c r="K261" s="58" t="str">
        <f>K260</f>
        <v>HAMPER 18</v>
      </c>
    </row>
    <row r="262" spans="1:12" x14ac:dyDescent="0.3">
      <c r="A262" s="75">
        <v>1</v>
      </c>
      <c r="B262" s="76">
        <f>B261+1</f>
        <v>187</v>
      </c>
      <c r="C262" s="75">
        <v>1</v>
      </c>
      <c r="D262" s="75">
        <v>1</v>
      </c>
      <c r="E262" s="75"/>
      <c r="F262" s="58" t="str">
        <f xml:space="preserve"> MID(F261,1,39) &amp; "b14"</f>
        <v xml:space="preserve"> From_ILOX_ChuteStatus.ChuteStatus[18].b14</v>
      </c>
      <c r="G262" s="75"/>
      <c r="H262" s="75">
        <v>0</v>
      </c>
      <c r="I262" s="77" t="s">
        <v>208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188</v>
      </c>
      <c r="C263" s="75">
        <v>1</v>
      </c>
      <c r="D263" s="75">
        <v>1</v>
      </c>
      <c r="E263" s="75"/>
      <c r="F263" s="58" t="str">
        <f xml:space="preserve"> MID(F262,1,39) &amp; "b15"</f>
        <v xml:space="preserve"> From_ILOX_ChuteStatus.ChuteStatus[18].b15</v>
      </c>
      <c r="G263" s="75"/>
      <c r="H263" s="75"/>
      <c r="I263" s="77" t="s">
        <v>209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 t="shared" ref="B264" si="29">B263+1</f>
        <v>189</v>
      </c>
      <c r="C264" s="75">
        <v>1</v>
      </c>
      <c r="D264" s="75">
        <v>1</v>
      </c>
      <c r="E264" s="75"/>
      <c r="F264" s="58" t="str">
        <f xml:space="preserve"> MID(F263,1,39) &amp; "b16"</f>
        <v xml:space="preserve"> From_ILOX_ChuteStatus.ChuteStatus[18].b16</v>
      </c>
      <c r="G264" s="75"/>
      <c r="H264" s="75"/>
      <c r="I264" s="77" t="s">
        <v>210</v>
      </c>
      <c r="J264" s="75"/>
      <c r="K264" s="58" t="str">
        <f>K263</f>
        <v>HAMPER 18</v>
      </c>
    </row>
    <row r="266" spans="1:12" x14ac:dyDescent="0.3">
      <c r="A266" s="75">
        <v>1</v>
      </c>
      <c r="B266" s="76">
        <f>B260+8</f>
        <v>193</v>
      </c>
      <c r="C266" s="75">
        <v>1</v>
      </c>
      <c r="D266" s="75">
        <v>1</v>
      </c>
      <c r="E266" s="75"/>
      <c r="F266" s="58" t="str">
        <f xml:space="preserve"> MID(F260,1,35) &amp; TEXT(MID(F260,36,2)+1,"00") &amp; "]" &amp; RIGHT(F260,LEN(F260)-FIND("]",F260))</f>
        <v xml:space="preserve"> From_ILOX_ChuteStatus.ChuteStatus[19].b12</v>
      </c>
      <c r="G266" s="75"/>
      <c r="H266" s="75">
        <v>0</v>
      </c>
      <c r="I266" s="77" t="s">
        <v>206</v>
      </c>
      <c r="J266" s="75"/>
      <c r="K266" s="58" t="str">
        <f xml:space="preserve"> MID(K260,1,7) &amp; TEXT(MID(K260,8,2)+1,"00")</f>
        <v>HAMPER 19</v>
      </c>
      <c r="L266" s="55"/>
    </row>
    <row r="267" spans="1:12" x14ac:dyDescent="0.3">
      <c r="A267" s="75">
        <v>1</v>
      </c>
      <c r="B267" s="76">
        <f>B266+1</f>
        <v>194</v>
      </c>
      <c r="C267" s="75">
        <v>1</v>
      </c>
      <c r="D267" s="75">
        <v>1</v>
      </c>
      <c r="E267" s="75"/>
      <c r="F267" s="58" t="str">
        <f xml:space="preserve"> MID(F266,1,39) &amp; "b13"</f>
        <v xml:space="preserve"> From_ILOX_ChuteStatus.ChuteStatus[19].b13</v>
      </c>
      <c r="G267" s="75"/>
      <c r="H267" s="75">
        <v>0</v>
      </c>
      <c r="I267" s="77" t="s">
        <v>207</v>
      </c>
      <c r="J267" s="75"/>
      <c r="K267" s="58" t="str">
        <f>K266</f>
        <v>HAMPER 19</v>
      </c>
    </row>
    <row r="268" spans="1:12" x14ac:dyDescent="0.3">
      <c r="A268" s="75">
        <v>1</v>
      </c>
      <c r="B268" s="76">
        <f>B267+1</f>
        <v>195</v>
      </c>
      <c r="C268" s="75">
        <v>1</v>
      </c>
      <c r="D268" s="75">
        <v>1</v>
      </c>
      <c r="E268" s="75"/>
      <c r="F268" s="58" t="str">
        <f xml:space="preserve"> MID(F267,1,39) &amp; "b14"</f>
        <v xml:space="preserve"> From_ILOX_ChuteStatus.ChuteStatus[19].b14</v>
      </c>
      <c r="G268" s="75"/>
      <c r="H268" s="75">
        <v>0</v>
      </c>
      <c r="I268" s="77" t="s">
        <v>208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196</v>
      </c>
      <c r="C269" s="75">
        <v>1</v>
      </c>
      <c r="D269" s="75">
        <v>1</v>
      </c>
      <c r="E269" s="75"/>
      <c r="F269" s="58" t="str">
        <f xml:space="preserve"> MID(F268,1,39) &amp; "b15"</f>
        <v xml:space="preserve"> From_ILOX_ChuteStatus.ChuteStatus[19].b15</v>
      </c>
      <c r="G269" s="75"/>
      <c r="H269" s="75"/>
      <c r="I269" s="77" t="s">
        <v>209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 t="shared" ref="B270" si="30">B269+1</f>
        <v>197</v>
      </c>
      <c r="C270" s="75">
        <v>1</v>
      </c>
      <c r="D270" s="75">
        <v>1</v>
      </c>
      <c r="E270" s="75"/>
      <c r="F270" s="58" t="str">
        <f xml:space="preserve"> MID(F269,1,39) &amp; "b16"</f>
        <v xml:space="preserve"> From_ILOX_ChuteStatus.ChuteStatus[19].b16</v>
      </c>
      <c r="G270" s="75"/>
      <c r="H270" s="75"/>
      <c r="I270" s="77" t="s">
        <v>210</v>
      </c>
      <c r="J270" s="75"/>
      <c r="K270" s="58" t="str">
        <f>K269</f>
        <v>HAMPER 19</v>
      </c>
    </row>
    <row r="272" spans="1:12" x14ac:dyDescent="0.3">
      <c r="A272" s="75">
        <v>1</v>
      </c>
      <c r="B272" s="76">
        <f>B266+8</f>
        <v>201</v>
      </c>
      <c r="C272" s="75">
        <v>1</v>
      </c>
      <c r="D272" s="75">
        <v>1</v>
      </c>
      <c r="E272" s="75"/>
      <c r="F272" s="58" t="str">
        <f xml:space="preserve"> MID(F266,1,35) &amp; TEXT(MID(F266,36,2)+1,"00") &amp; "]" &amp; RIGHT(F266,LEN(F266)-FIND("]",F266))</f>
        <v xml:space="preserve"> From_ILOX_ChuteStatus.ChuteStatus[20].b12</v>
      </c>
      <c r="G272" s="75"/>
      <c r="H272" s="75">
        <v>0</v>
      </c>
      <c r="I272" s="77" t="s">
        <v>206</v>
      </c>
      <c r="J272" s="75"/>
      <c r="K272" s="58" t="str">
        <f xml:space="preserve"> MID(K266,1,7) &amp; TEXT(MID(K266,8,2)+1,"00")</f>
        <v>HAMPER 20</v>
      </c>
      <c r="L272" s="55"/>
    </row>
    <row r="273" spans="1:12" x14ac:dyDescent="0.3">
      <c r="A273" s="75">
        <v>1</v>
      </c>
      <c r="B273" s="76">
        <f>B272+1</f>
        <v>202</v>
      </c>
      <c r="C273" s="75">
        <v>1</v>
      </c>
      <c r="D273" s="75">
        <v>1</v>
      </c>
      <c r="E273" s="75"/>
      <c r="F273" s="58" t="str">
        <f xml:space="preserve"> MID(F272,1,39) &amp; "b13"</f>
        <v xml:space="preserve"> From_ILOX_ChuteStatus.ChuteStatus[20].b13</v>
      </c>
      <c r="G273" s="75"/>
      <c r="H273" s="75">
        <v>0</v>
      </c>
      <c r="I273" s="77" t="s">
        <v>207</v>
      </c>
      <c r="J273" s="75"/>
      <c r="K273" s="58" t="str">
        <f>K272</f>
        <v>HAMPER 20</v>
      </c>
    </row>
    <row r="274" spans="1:12" x14ac:dyDescent="0.3">
      <c r="A274" s="75">
        <v>1</v>
      </c>
      <c r="B274" s="76">
        <f>B273+1</f>
        <v>203</v>
      </c>
      <c r="C274" s="75">
        <v>1</v>
      </c>
      <c r="D274" s="75">
        <v>1</v>
      </c>
      <c r="E274" s="75"/>
      <c r="F274" s="58" t="str">
        <f xml:space="preserve"> MID(F273,1,39) &amp; "b14"</f>
        <v xml:space="preserve"> From_ILOX_ChuteStatus.ChuteStatus[20].b14</v>
      </c>
      <c r="G274" s="75"/>
      <c r="H274" s="75">
        <v>0</v>
      </c>
      <c r="I274" s="77" t="s">
        <v>208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204</v>
      </c>
      <c r="C275" s="75">
        <v>1</v>
      </c>
      <c r="D275" s="75">
        <v>1</v>
      </c>
      <c r="E275" s="75"/>
      <c r="F275" s="58" t="str">
        <f xml:space="preserve"> MID(F274,1,39) &amp; "b15"</f>
        <v xml:space="preserve"> From_ILOX_ChuteStatus.ChuteStatus[20].b15</v>
      </c>
      <c r="G275" s="75"/>
      <c r="H275" s="75"/>
      <c r="I275" s="77" t="s">
        <v>209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 t="shared" ref="B276" si="31">B275+1</f>
        <v>205</v>
      </c>
      <c r="C276" s="75">
        <v>1</v>
      </c>
      <c r="D276" s="75">
        <v>1</v>
      </c>
      <c r="E276" s="75"/>
      <c r="F276" s="58" t="str">
        <f xml:space="preserve"> MID(F275,1,39) &amp; "b16"</f>
        <v xml:space="preserve"> From_ILOX_ChuteStatus.ChuteStatus[20].b16</v>
      </c>
      <c r="G276" s="75"/>
      <c r="H276" s="75"/>
      <c r="I276" s="77" t="s">
        <v>210</v>
      </c>
      <c r="J276" s="75"/>
      <c r="K276" s="58" t="str">
        <f>K275</f>
        <v>HAMPER 20</v>
      </c>
    </row>
    <row r="278" spans="1:12" x14ac:dyDescent="0.3">
      <c r="A278" s="75">
        <v>1</v>
      </c>
      <c r="B278" s="76">
        <f>B272+8</f>
        <v>209</v>
      </c>
      <c r="C278" s="75">
        <v>1</v>
      </c>
      <c r="D278" s="75">
        <v>1</v>
      </c>
      <c r="E278" s="75"/>
      <c r="F278" s="58" t="str">
        <f xml:space="preserve"> MID(F272,1,35) &amp; TEXT(MID(F272,36,2)+1,"00") &amp; "]" &amp; RIGHT(F272,LEN(F272)-FIND("]",F272))</f>
        <v xml:space="preserve"> From_ILOX_ChuteStatus.ChuteStatus[21].b12</v>
      </c>
      <c r="G278" s="75"/>
      <c r="H278" s="75">
        <v>0</v>
      </c>
      <c r="I278" s="77" t="s">
        <v>206</v>
      </c>
      <c r="J278" s="75"/>
      <c r="K278" s="58" t="str">
        <f xml:space="preserve"> MID(K272,1,7) &amp; TEXT(MID(K272,8,2)+1,"00")</f>
        <v>HAMPER 21</v>
      </c>
      <c r="L278" s="55"/>
    </row>
    <row r="279" spans="1:12" x14ac:dyDescent="0.3">
      <c r="A279" s="75">
        <v>1</v>
      </c>
      <c r="B279" s="76">
        <f>B278+1</f>
        <v>210</v>
      </c>
      <c r="C279" s="75">
        <v>1</v>
      </c>
      <c r="D279" s="75">
        <v>1</v>
      </c>
      <c r="E279" s="75"/>
      <c r="F279" s="58" t="str">
        <f xml:space="preserve"> MID(F278,1,39) &amp; "b13"</f>
        <v xml:space="preserve"> From_ILOX_ChuteStatus.ChuteStatus[21].b13</v>
      </c>
      <c r="G279" s="75"/>
      <c r="H279" s="75">
        <v>0</v>
      </c>
      <c r="I279" s="77" t="s">
        <v>207</v>
      </c>
      <c r="J279" s="75"/>
      <c r="K279" s="58" t="str">
        <f>K278</f>
        <v>HAMPER 21</v>
      </c>
    </row>
    <row r="280" spans="1:12" x14ac:dyDescent="0.3">
      <c r="A280" s="75">
        <v>1</v>
      </c>
      <c r="B280" s="76">
        <f>B279+1</f>
        <v>211</v>
      </c>
      <c r="C280" s="75">
        <v>1</v>
      </c>
      <c r="D280" s="75">
        <v>1</v>
      </c>
      <c r="E280" s="75"/>
      <c r="F280" s="58" t="str">
        <f xml:space="preserve"> MID(F279,1,39) &amp; "b14"</f>
        <v xml:space="preserve"> From_ILOX_ChuteStatus.ChuteStatus[21].b14</v>
      </c>
      <c r="G280" s="75"/>
      <c r="H280" s="75">
        <v>0</v>
      </c>
      <c r="I280" s="77" t="s">
        <v>208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212</v>
      </c>
      <c r="C281" s="75">
        <v>1</v>
      </c>
      <c r="D281" s="75">
        <v>1</v>
      </c>
      <c r="E281" s="75"/>
      <c r="F281" s="58" t="str">
        <f xml:space="preserve"> MID(F280,1,39) &amp; "b15"</f>
        <v xml:space="preserve"> From_ILOX_ChuteStatus.ChuteStatus[21].b15</v>
      </c>
      <c r="G281" s="75"/>
      <c r="H281" s="75"/>
      <c r="I281" s="77" t="s">
        <v>209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 t="shared" ref="B282" si="32">B281+1</f>
        <v>213</v>
      </c>
      <c r="C282" s="75">
        <v>1</v>
      </c>
      <c r="D282" s="75">
        <v>1</v>
      </c>
      <c r="E282" s="75"/>
      <c r="F282" s="58" t="str">
        <f xml:space="preserve"> MID(F281,1,39) &amp; "b16"</f>
        <v xml:space="preserve"> From_ILOX_ChuteStatus.ChuteStatus[21].b16</v>
      </c>
      <c r="G282" s="75"/>
      <c r="H282" s="75"/>
      <c r="I282" s="77" t="s">
        <v>210</v>
      </c>
      <c r="J282" s="75"/>
      <c r="K282" s="58" t="str">
        <f>K281</f>
        <v>HAMPER 21</v>
      </c>
    </row>
    <row r="284" spans="1:12" x14ac:dyDescent="0.3">
      <c r="A284" s="75">
        <v>1</v>
      </c>
      <c r="B284" s="76">
        <f>B278+8</f>
        <v>217</v>
      </c>
      <c r="C284" s="75">
        <v>1</v>
      </c>
      <c r="D284" s="75">
        <v>1</v>
      </c>
      <c r="E284" s="75"/>
      <c r="F284" s="58" t="str">
        <f xml:space="preserve"> MID(F278,1,35) &amp; TEXT(MID(F278,36,2)+1,"00") &amp; "]" &amp; RIGHT(F278,LEN(F278)-FIND("]",F278))</f>
        <v xml:space="preserve"> From_ILOX_ChuteStatus.ChuteStatus[22].b12</v>
      </c>
      <c r="G284" s="75"/>
      <c r="H284" s="75">
        <v>0</v>
      </c>
      <c r="I284" s="77" t="s">
        <v>206</v>
      </c>
      <c r="J284" s="75"/>
      <c r="K284" s="58" t="str">
        <f xml:space="preserve"> MID(K278,1,7) &amp; TEXT(MID(K278,8,2)+1,"00")</f>
        <v>HAMPER 22</v>
      </c>
      <c r="L284" s="55"/>
    </row>
    <row r="285" spans="1:12" x14ac:dyDescent="0.3">
      <c r="A285" s="75">
        <v>1</v>
      </c>
      <c r="B285" s="76">
        <f>B284+1</f>
        <v>218</v>
      </c>
      <c r="C285" s="75">
        <v>1</v>
      </c>
      <c r="D285" s="75">
        <v>1</v>
      </c>
      <c r="E285" s="75"/>
      <c r="F285" s="58" t="str">
        <f xml:space="preserve"> MID(F284,1,39) &amp; "b13"</f>
        <v xml:space="preserve"> From_ILOX_ChuteStatus.ChuteStatus[22].b13</v>
      </c>
      <c r="G285" s="75"/>
      <c r="H285" s="75">
        <v>0</v>
      </c>
      <c r="I285" s="77" t="s">
        <v>207</v>
      </c>
      <c r="J285" s="75"/>
      <c r="K285" s="58" t="str">
        <f>K284</f>
        <v>HAMPER 22</v>
      </c>
    </row>
    <row r="286" spans="1:12" x14ac:dyDescent="0.3">
      <c r="A286" s="75">
        <v>1</v>
      </c>
      <c r="B286" s="76">
        <f>B285+1</f>
        <v>219</v>
      </c>
      <c r="C286" s="75">
        <v>1</v>
      </c>
      <c r="D286" s="75">
        <v>1</v>
      </c>
      <c r="E286" s="75"/>
      <c r="F286" s="58" t="str">
        <f xml:space="preserve"> MID(F285,1,39) &amp; "b14"</f>
        <v xml:space="preserve"> From_ILOX_ChuteStatus.ChuteStatus[22].b14</v>
      </c>
      <c r="G286" s="75"/>
      <c r="H286" s="75">
        <v>0</v>
      </c>
      <c r="I286" s="77" t="s">
        <v>208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220</v>
      </c>
      <c r="C287" s="75">
        <v>1</v>
      </c>
      <c r="D287" s="75">
        <v>1</v>
      </c>
      <c r="E287" s="75"/>
      <c r="F287" s="58" t="str">
        <f xml:space="preserve"> MID(F286,1,39) &amp; "b15"</f>
        <v xml:space="preserve"> From_ILOX_ChuteStatus.ChuteStatus[22].b15</v>
      </c>
      <c r="G287" s="75"/>
      <c r="H287" s="75"/>
      <c r="I287" s="77" t="s">
        <v>209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 t="shared" ref="B288" si="33">B287+1</f>
        <v>221</v>
      </c>
      <c r="C288" s="75">
        <v>1</v>
      </c>
      <c r="D288" s="75">
        <v>1</v>
      </c>
      <c r="E288" s="75"/>
      <c r="F288" s="58" t="str">
        <f xml:space="preserve"> MID(F287,1,39) &amp; "b16"</f>
        <v xml:space="preserve"> From_ILOX_ChuteStatus.ChuteStatus[22].b16</v>
      </c>
      <c r="G288" s="75"/>
      <c r="H288" s="75"/>
      <c r="I288" s="77" t="s">
        <v>210</v>
      </c>
      <c r="J288" s="75"/>
      <c r="K288" s="58" t="str">
        <f>K287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C1" workbookViewId="0">
      <selection activeCell="P19" sqref="P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1369</v>
      </c>
      <c r="Q15" s="55" t="s">
        <v>604</v>
      </c>
      <c r="R15" s="55" t="s">
        <v>603</v>
      </c>
      <c r="T15" s="58" t="s">
        <v>1379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29">
        <f t="shared" si="34"/>
        <v>991</v>
      </c>
      <c r="I97" s="29">
        <f t="shared" si="34"/>
        <v>990</v>
      </c>
      <c r="J97" s="29">
        <f t="shared" si="34"/>
        <v>989</v>
      </c>
      <c r="K97" s="29">
        <f t="shared" si="34"/>
        <v>988</v>
      </c>
      <c r="L97" s="29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29">
        <f t="shared" si="34"/>
        <v>1023</v>
      </c>
      <c r="I99" s="29">
        <f t="shared" si="34"/>
        <v>1022</v>
      </c>
      <c r="J99" s="29">
        <f t="shared" si="34"/>
        <v>1021</v>
      </c>
      <c r="K99" s="29">
        <f t="shared" si="34"/>
        <v>1020</v>
      </c>
      <c r="L99" s="29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tabSelected="1" workbookViewId="0">
      <selection activeCell="G21" sqref="G2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1381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62" t="s">
        <v>27</v>
      </c>
      <c r="E8" s="1">
        <v>4</v>
      </c>
      <c r="F8" s="58" t="str">
        <f t="shared" ref="F8:F27" si="2" xml:space="preserve"> MID(F6,1,3) &amp; TEXT(MID(F6,4,2)+2,"00")</f>
        <v>S0204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v>0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v>0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1366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1367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v>1</v>
      </c>
      <c r="B28" s="75">
        <v>23</v>
      </c>
      <c r="C28" s="75">
        <v>23</v>
      </c>
      <c r="D28" s="58" t="s">
        <v>1382</v>
      </c>
      <c r="E28" s="75">
        <v>999</v>
      </c>
      <c r="F28" s="58" t="s">
        <v>1383</v>
      </c>
      <c r="G28" s="1">
        <v>0</v>
      </c>
      <c r="H28" s="1">
        <v>1</v>
      </c>
    </row>
    <row r="29" spans="1:8" x14ac:dyDescent="0.3">
      <c r="A29" s="85">
        <v>1</v>
      </c>
      <c r="B29" s="85">
        <v>99</v>
      </c>
      <c r="C29" s="85">
        <v>99</v>
      </c>
      <c r="D29" s="86" t="s">
        <v>1384</v>
      </c>
      <c r="E29" s="85">
        <v>0</v>
      </c>
      <c r="F29" s="86" t="s">
        <v>1385</v>
      </c>
      <c r="G29" s="85">
        <v>0</v>
      </c>
      <c r="H29" s="85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72"/>
  <sheetViews>
    <sheetView topLeftCell="A37" workbookViewId="0">
      <selection activeCell="D85" sqref="D85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12</v>
      </c>
      <c r="C9" s="48">
        <v>0</v>
      </c>
      <c r="D9" s="48" t="s">
        <v>616</v>
      </c>
      <c r="F9" s="48" t="s">
        <v>617</v>
      </c>
    </row>
    <row r="10" spans="1:6" x14ac:dyDescent="0.3">
      <c r="A10" s="48">
        <v>1</v>
      </c>
      <c r="B10" s="48">
        <v>13</v>
      </c>
      <c r="C10" s="48">
        <v>0</v>
      </c>
      <c r="D10" s="48" t="s">
        <v>301</v>
      </c>
      <c r="E10" s="55" t="s">
        <v>601</v>
      </c>
      <c r="F10" s="55" t="s">
        <v>801</v>
      </c>
    </row>
    <row r="11" spans="1:6" x14ac:dyDescent="0.3">
      <c r="A11" s="48">
        <v>1</v>
      </c>
      <c r="B11" s="48">
        <v>14</v>
      </c>
      <c r="C11" s="48">
        <v>0</v>
      </c>
      <c r="D11" s="48" t="s">
        <v>614</v>
      </c>
      <c r="F11" s="48" t="s">
        <v>331</v>
      </c>
    </row>
    <row r="12" spans="1:6" x14ac:dyDescent="0.3">
      <c r="A12" s="48">
        <v>1</v>
      </c>
      <c r="B12" s="48">
        <v>15</v>
      </c>
      <c r="C12" s="48">
        <v>0</v>
      </c>
      <c r="D12" s="48" t="s">
        <v>304</v>
      </c>
      <c r="E12" s="48" t="s">
        <v>602</v>
      </c>
      <c r="F12" s="55" t="s">
        <v>798</v>
      </c>
    </row>
    <row r="13" spans="1:6" x14ac:dyDescent="0.3">
      <c r="A13" s="48">
        <v>1</v>
      </c>
      <c r="B13" s="48">
        <v>16</v>
      </c>
      <c r="C13" s="48">
        <v>0</v>
      </c>
      <c r="D13" s="48" t="s">
        <v>305</v>
      </c>
      <c r="E13" s="48" t="s">
        <v>605</v>
      </c>
      <c r="F13" s="55" t="s">
        <v>799</v>
      </c>
    </row>
    <row r="14" spans="1:6" x14ac:dyDescent="0.3">
      <c r="A14" s="48">
        <v>1</v>
      </c>
      <c r="B14" s="48">
        <v>17</v>
      </c>
      <c r="C14" s="48">
        <v>0</v>
      </c>
      <c r="D14" s="48" t="s">
        <v>306</v>
      </c>
      <c r="E14" s="48" t="s">
        <v>615</v>
      </c>
      <c r="F14" s="55" t="s">
        <v>800</v>
      </c>
    </row>
    <row r="15" spans="1:6" x14ac:dyDescent="0.3">
      <c r="A15" s="48">
        <v>1</v>
      </c>
      <c r="B15" s="48">
        <v>18</v>
      </c>
      <c r="C15" s="48">
        <v>0</v>
      </c>
      <c r="D15" s="48" t="s">
        <v>620</v>
      </c>
      <c r="F15" s="48" t="s">
        <v>621</v>
      </c>
    </row>
    <row r="16" spans="1:6" x14ac:dyDescent="0.3">
      <c r="A16" s="48">
        <v>1</v>
      </c>
      <c r="B16" s="48">
        <v>19</v>
      </c>
      <c r="C16" s="48">
        <v>0</v>
      </c>
      <c r="D16" s="48" t="s">
        <v>620</v>
      </c>
      <c r="F16" s="48" t="s">
        <v>622</v>
      </c>
    </row>
    <row r="17" spans="1:6" x14ac:dyDescent="0.3">
      <c r="A17" s="48">
        <v>1</v>
      </c>
      <c r="B17" s="48">
        <v>20</v>
      </c>
      <c r="C17" s="48">
        <v>0</v>
      </c>
      <c r="D17" s="48" t="s">
        <v>620</v>
      </c>
      <c r="F17" s="48" t="s">
        <v>623</v>
      </c>
    </row>
    <row r="18" spans="1:6" x14ac:dyDescent="0.3">
      <c r="A18" s="48">
        <v>1</v>
      </c>
      <c r="B18" s="48">
        <v>21</v>
      </c>
      <c r="C18" s="48">
        <v>0</v>
      </c>
      <c r="D18" s="48" t="s">
        <v>620</v>
      </c>
      <c r="F18" s="48" t="s">
        <v>624</v>
      </c>
    </row>
    <row r="19" spans="1:6" x14ac:dyDescent="0.3">
      <c r="A19" s="48">
        <v>1</v>
      </c>
      <c r="B19" s="48">
        <v>22</v>
      </c>
      <c r="C19" s="48">
        <v>0</v>
      </c>
      <c r="D19" s="48" t="s">
        <v>620</v>
      </c>
      <c r="F19" s="55" t="s">
        <v>1126</v>
      </c>
    </row>
    <row r="20" spans="1:6" x14ac:dyDescent="0.3">
      <c r="A20" s="48">
        <v>1</v>
      </c>
      <c r="B20" s="48">
        <v>23</v>
      </c>
      <c r="C20" s="48">
        <v>0</v>
      </c>
      <c r="D20" s="48" t="s">
        <v>620</v>
      </c>
      <c r="F20" s="48" t="s">
        <v>627</v>
      </c>
    </row>
    <row r="21" spans="1:6" x14ac:dyDescent="0.3">
      <c r="A21" s="48">
        <v>1</v>
      </c>
      <c r="B21" s="48">
        <f>B20+1</f>
        <v>24</v>
      </c>
      <c r="C21" s="48">
        <v>0</v>
      </c>
      <c r="D21" s="48" t="s">
        <v>620</v>
      </c>
      <c r="F21" s="48" t="s">
        <v>689</v>
      </c>
    </row>
    <row r="22" spans="1:6" x14ac:dyDescent="0.3">
      <c r="A22" s="48">
        <v>1</v>
      </c>
      <c r="B22" s="48">
        <f t="shared" ref="B22:B41" si="0">B21+1</f>
        <v>25</v>
      </c>
      <c r="C22" s="48">
        <v>0</v>
      </c>
      <c r="D22" s="48" t="s">
        <v>620</v>
      </c>
      <c r="F22" s="48" t="s">
        <v>690</v>
      </c>
    </row>
    <row r="23" spans="1:6" x14ac:dyDescent="0.3">
      <c r="A23" s="48">
        <v>1</v>
      </c>
      <c r="B23" s="48">
        <f t="shared" si="0"/>
        <v>26</v>
      </c>
      <c r="C23" s="48">
        <v>0</v>
      </c>
      <c r="D23" s="48" t="s">
        <v>620</v>
      </c>
      <c r="F23" s="48" t="s">
        <v>691</v>
      </c>
    </row>
    <row r="24" spans="1:6" x14ac:dyDescent="0.3">
      <c r="A24" s="48">
        <v>1</v>
      </c>
      <c r="B24" s="48">
        <f t="shared" si="0"/>
        <v>27</v>
      </c>
      <c r="C24" s="48">
        <v>0</v>
      </c>
      <c r="D24" s="48" t="s">
        <v>620</v>
      </c>
      <c r="F24" s="55" t="s">
        <v>1127</v>
      </c>
    </row>
    <row r="25" spans="1:6" x14ac:dyDescent="0.3">
      <c r="A25" s="48">
        <v>1</v>
      </c>
      <c r="B25" s="48">
        <f t="shared" si="0"/>
        <v>28</v>
      </c>
      <c r="C25" s="48">
        <v>0</v>
      </c>
      <c r="D25" s="48" t="s">
        <v>620</v>
      </c>
      <c r="F25" s="55" t="s">
        <v>1128</v>
      </c>
    </row>
    <row r="26" spans="1:6" x14ac:dyDescent="0.3">
      <c r="A26" s="48">
        <v>1</v>
      </c>
      <c r="B26" s="48">
        <f t="shared" si="0"/>
        <v>29</v>
      </c>
      <c r="C26" s="48">
        <v>0</v>
      </c>
      <c r="D26" s="48" t="s">
        <v>620</v>
      </c>
      <c r="F26" s="55" t="s">
        <v>1129</v>
      </c>
    </row>
    <row r="27" spans="1:6" x14ac:dyDescent="0.3">
      <c r="A27" s="48">
        <v>1</v>
      </c>
      <c r="B27" s="48">
        <f t="shared" si="0"/>
        <v>30</v>
      </c>
      <c r="C27" s="48">
        <v>0</v>
      </c>
      <c r="D27" s="48" t="s">
        <v>620</v>
      </c>
      <c r="F27" s="55" t="s">
        <v>1130</v>
      </c>
    </row>
    <row r="28" spans="1:6" x14ac:dyDescent="0.3">
      <c r="A28" s="48">
        <v>1</v>
      </c>
      <c r="B28" s="48">
        <f t="shared" si="0"/>
        <v>31</v>
      </c>
      <c r="C28" s="48">
        <v>0</v>
      </c>
      <c r="D28" s="48" t="s">
        <v>620</v>
      </c>
      <c r="F28" s="55" t="s">
        <v>1131</v>
      </c>
    </row>
    <row r="29" spans="1:6" x14ac:dyDescent="0.3">
      <c r="A29" s="48">
        <v>1</v>
      </c>
      <c r="B29" s="48">
        <f t="shared" si="0"/>
        <v>32</v>
      </c>
      <c r="C29" s="48">
        <v>0</v>
      </c>
      <c r="D29" s="48" t="s">
        <v>620</v>
      </c>
      <c r="F29" s="55" t="s">
        <v>1132</v>
      </c>
    </row>
    <row r="30" spans="1:6" x14ac:dyDescent="0.3">
      <c r="A30" s="48">
        <v>1</v>
      </c>
      <c r="B30" s="48">
        <f t="shared" si="0"/>
        <v>33</v>
      </c>
      <c r="C30" s="48">
        <v>0</v>
      </c>
      <c r="D30" s="48" t="s">
        <v>620</v>
      </c>
      <c r="F30" s="55" t="s">
        <v>1133</v>
      </c>
    </row>
    <row r="31" spans="1:6" x14ac:dyDescent="0.3">
      <c r="A31" s="48">
        <v>1</v>
      </c>
      <c r="B31" s="48">
        <f t="shared" si="0"/>
        <v>34</v>
      </c>
      <c r="C31" s="48">
        <v>0</v>
      </c>
      <c r="D31" s="48" t="s">
        <v>620</v>
      </c>
      <c r="F31" s="55" t="s">
        <v>1134</v>
      </c>
    </row>
    <row r="32" spans="1:6" x14ac:dyDescent="0.3">
      <c r="A32" s="48">
        <v>1</v>
      </c>
      <c r="B32" s="48">
        <f t="shared" si="0"/>
        <v>35</v>
      </c>
      <c r="C32" s="48">
        <v>0</v>
      </c>
      <c r="D32" s="48" t="s">
        <v>620</v>
      </c>
      <c r="F32" s="55" t="s">
        <v>1135</v>
      </c>
    </row>
    <row r="33" spans="1:6" x14ac:dyDescent="0.3">
      <c r="A33" s="48">
        <v>1</v>
      </c>
      <c r="B33" s="48">
        <f t="shared" si="0"/>
        <v>36</v>
      </c>
      <c r="C33" s="48">
        <v>0</v>
      </c>
      <c r="D33" s="48" t="s">
        <v>620</v>
      </c>
      <c r="F33" s="55" t="s">
        <v>1136</v>
      </c>
    </row>
    <row r="34" spans="1:6" x14ac:dyDescent="0.3">
      <c r="A34" s="48">
        <v>1</v>
      </c>
      <c r="B34" s="48">
        <f t="shared" si="0"/>
        <v>37</v>
      </c>
      <c r="C34" s="48">
        <v>0</v>
      </c>
      <c r="D34" s="48" t="s">
        <v>620</v>
      </c>
      <c r="F34" s="55" t="s">
        <v>1137</v>
      </c>
    </row>
    <row r="35" spans="1:6" x14ac:dyDescent="0.3">
      <c r="A35" s="48">
        <v>1</v>
      </c>
      <c r="B35" s="48">
        <f t="shared" si="0"/>
        <v>38</v>
      </c>
      <c r="C35" s="48">
        <v>0</v>
      </c>
      <c r="D35" s="48" t="s">
        <v>620</v>
      </c>
      <c r="F35" s="55" t="s">
        <v>1138</v>
      </c>
    </row>
    <row r="36" spans="1:6" x14ac:dyDescent="0.3">
      <c r="A36" s="51">
        <v>1</v>
      </c>
      <c r="B36" s="51">
        <f t="shared" si="0"/>
        <v>39</v>
      </c>
      <c r="C36" s="51">
        <v>0</v>
      </c>
      <c r="D36" s="51" t="s">
        <v>620</v>
      </c>
      <c r="E36" s="51"/>
      <c r="F36" s="58" t="str">
        <f>MID(F35,1,12)&amp;TEXT(MID(F35,13,2)+1,"00") &amp; "]"</f>
        <v>ChuteStatus[17]</v>
      </c>
    </row>
    <row r="37" spans="1:6" x14ac:dyDescent="0.3">
      <c r="A37" s="51">
        <v>1</v>
      </c>
      <c r="B37" s="51">
        <f t="shared" si="0"/>
        <v>40</v>
      </c>
      <c r="C37" s="51">
        <v>0</v>
      </c>
      <c r="D37" s="51" t="s">
        <v>620</v>
      </c>
      <c r="E37" s="51"/>
      <c r="F37" s="58" t="str">
        <f t="shared" ref="F37:F41" si="1">MID(F36,1,12)&amp;TEXT(MID(F36,13,2)+1,"00") &amp; "]"</f>
        <v>ChuteStatus[18]</v>
      </c>
    </row>
    <row r="38" spans="1:6" x14ac:dyDescent="0.3">
      <c r="A38" s="51">
        <v>1</v>
      </c>
      <c r="B38" s="51">
        <f t="shared" si="0"/>
        <v>41</v>
      </c>
      <c r="C38" s="51">
        <v>0</v>
      </c>
      <c r="D38" s="51" t="s">
        <v>620</v>
      </c>
      <c r="E38" s="51"/>
      <c r="F38" s="58" t="str">
        <f t="shared" si="1"/>
        <v>ChuteStatus[19]</v>
      </c>
    </row>
    <row r="39" spans="1:6" x14ac:dyDescent="0.3">
      <c r="A39" s="51">
        <v>1</v>
      </c>
      <c r="B39" s="51">
        <f t="shared" si="0"/>
        <v>42</v>
      </c>
      <c r="C39" s="51">
        <v>0</v>
      </c>
      <c r="D39" s="51" t="s">
        <v>620</v>
      </c>
      <c r="E39" s="51"/>
      <c r="F39" s="58" t="str">
        <f t="shared" si="1"/>
        <v>ChuteStatus[20]</v>
      </c>
    </row>
    <row r="40" spans="1:6" x14ac:dyDescent="0.3">
      <c r="A40" s="51">
        <v>1</v>
      </c>
      <c r="B40" s="51">
        <f t="shared" si="0"/>
        <v>43</v>
      </c>
      <c r="C40" s="51">
        <v>0</v>
      </c>
      <c r="D40" s="51" t="s">
        <v>620</v>
      </c>
      <c r="E40" s="51"/>
      <c r="F40" s="58" t="str">
        <f t="shared" si="1"/>
        <v>ChuteStatus[21]</v>
      </c>
    </row>
    <row r="41" spans="1:6" x14ac:dyDescent="0.3">
      <c r="A41" s="51">
        <v>1</v>
      </c>
      <c r="B41" s="51">
        <f t="shared" si="0"/>
        <v>44</v>
      </c>
      <c r="C41" s="51">
        <v>0</v>
      </c>
      <c r="D41" s="51" t="s">
        <v>620</v>
      </c>
      <c r="E41" s="51"/>
      <c r="F41" s="58" t="str">
        <f t="shared" si="1"/>
        <v>ChuteStatus[22]</v>
      </c>
    </row>
    <row r="43" spans="1:6" x14ac:dyDescent="0.3">
      <c r="A43" s="48">
        <v>1</v>
      </c>
      <c r="B43" s="48">
        <v>100</v>
      </c>
      <c r="C43" s="48">
        <v>1</v>
      </c>
      <c r="D43" s="48" t="s">
        <v>596</v>
      </c>
      <c r="E43" s="48" t="s">
        <v>742</v>
      </c>
    </row>
    <row r="44" spans="1:6" x14ac:dyDescent="0.3">
      <c r="A44" s="48">
        <v>1</v>
      </c>
      <c r="B44" s="48">
        <f>B43+2</f>
        <v>102</v>
      </c>
      <c r="C44" s="48">
        <f>C43</f>
        <v>1</v>
      </c>
      <c r="D44" s="48" t="s">
        <v>596</v>
      </c>
      <c r="E44" s="48" t="s">
        <v>599</v>
      </c>
    </row>
    <row r="45" spans="1:6" x14ac:dyDescent="0.3">
      <c r="A45" s="48">
        <v>1</v>
      </c>
      <c r="B45" s="48">
        <v>110</v>
      </c>
      <c r="C45" s="48">
        <f>C44</f>
        <v>1</v>
      </c>
      <c r="D45" s="48" t="s">
        <v>616</v>
      </c>
      <c r="F45" s="48" t="s">
        <v>617</v>
      </c>
    </row>
    <row r="46" spans="1:6" x14ac:dyDescent="0.3">
      <c r="A46" s="48">
        <v>1</v>
      </c>
      <c r="B46" s="48">
        <f t="shared" ref="B46:B72" si="2">B45+1</f>
        <v>111</v>
      </c>
      <c r="C46" s="48">
        <f t="shared" ref="C46:C72" si="3">C45</f>
        <v>1</v>
      </c>
      <c r="D46" s="48" t="s">
        <v>301</v>
      </c>
      <c r="E46" s="48" t="s">
        <v>601</v>
      </c>
      <c r="F46" s="55" t="s">
        <v>801</v>
      </c>
    </row>
    <row r="47" spans="1:6" x14ac:dyDescent="0.3">
      <c r="A47" s="48">
        <v>1</v>
      </c>
      <c r="B47" s="48">
        <f t="shared" si="2"/>
        <v>112</v>
      </c>
      <c r="C47" s="48">
        <f t="shared" si="3"/>
        <v>1</v>
      </c>
      <c r="D47" s="48" t="s">
        <v>614</v>
      </c>
      <c r="F47" s="48" t="s">
        <v>331</v>
      </c>
    </row>
    <row r="48" spans="1:6" x14ac:dyDescent="0.3">
      <c r="A48" s="48">
        <v>1</v>
      </c>
      <c r="B48" s="48">
        <f t="shared" si="2"/>
        <v>113</v>
      </c>
      <c r="C48" s="48">
        <f t="shared" si="3"/>
        <v>1</v>
      </c>
      <c r="D48" s="48" t="s">
        <v>304</v>
      </c>
      <c r="E48" s="48" t="s">
        <v>602</v>
      </c>
      <c r="F48" s="55" t="s">
        <v>798</v>
      </c>
    </row>
    <row r="49" spans="1:6" x14ac:dyDescent="0.3">
      <c r="A49" s="48">
        <v>1</v>
      </c>
      <c r="B49" s="48">
        <f t="shared" si="2"/>
        <v>114</v>
      </c>
      <c r="C49" s="48">
        <f t="shared" si="3"/>
        <v>1</v>
      </c>
      <c r="D49" s="48" t="s">
        <v>305</v>
      </c>
      <c r="E49" s="48" t="s">
        <v>605</v>
      </c>
      <c r="F49" s="55" t="s">
        <v>799</v>
      </c>
    </row>
    <row r="50" spans="1:6" x14ac:dyDescent="0.3">
      <c r="A50" s="48">
        <v>1</v>
      </c>
      <c r="B50" s="48">
        <f t="shared" si="2"/>
        <v>115</v>
      </c>
      <c r="C50" s="48">
        <f t="shared" si="3"/>
        <v>1</v>
      </c>
      <c r="D50" s="48" t="s">
        <v>306</v>
      </c>
      <c r="E50" s="48" t="s">
        <v>615</v>
      </c>
      <c r="F50" s="55" t="s">
        <v>800</v>
      </c>
    </row>
    <row r="51" spans="1:6" x14ac:dyDescent="0.3">
      <c r="A51" s="48">
        <v>1</v>
      </c>
      <c r="B51" s="48">
        <f>B50+1</f>
        <v>116</v>
      </c>
      <c r="C51" s="48">
        <f>C50</f>
        <v>1</v>
      </c>
      <c r="D51" s="48" t="s">
        <v>620</v>
      </c>
      <c r="F51" s="48" t="s">
        <v>627</v>
      </c>
    </row>
    <row r="52" spans="1:6" x14ac:dyDescent="0.3">
      <c r="A52" s="48">
        <v>1</v>
      </c>
      <c r="B52" s="48">
        <f t="shared" si="2"/>
        <v>117</v>
      </c>
      <c r="C52" s="48">
        <f t="shared" si="3"/>
        <v>1</v>
      </c>
      <c r="D52" s="48" t="s">
        <v>620</v>
      </c>
      <c r="F52" s="48" t="s">
        <v>689</v>
      </c>
    </row>
    <row r="53" spans="1:6" x14ac:dyDescent="0.3">
      <c r="A53" s="48">
        <v>1</v>
      </c>
      <c r="B53" s="48">
        <f t="shared" si="2"/>
        <v>118</v>
      </c>
      <c r="C53" s="48">
        <f t="shared" si="3"/>
        <v>1</v>
      </c>
      <c r="D53" s="48" t="s">
        <v>620</v>
      </c>
      <c r="F53" s="48" t="s">
        <v>690</v>
      </c>
    </row>
    <row r="54" spans="1:6" x14ac:dyDescent="0.3">
      <c r="A54" s="48">
        <v>1</v>
      </c>
      <c r="B54" s="48">
        <f t="shared" si="2"/>
        <v>119</v>
      </c>
      <c r="C54" s="48">
        <f t="shared" si="3"/>
        <v>1</v>
      </c>
      <c r="D54" s="48" t="s">
        <v>620</v>
      </c>
      <c r="F54" s="48" t="s">
        <v>691</v>
      </c>
    </row>
    <row r="55" spans="1:6" x14ac:dyDescent="0.3">
      <c r="A55" s="48">
        <v>1</v>
      </c>
      <c r="B55" s="48">
        <f t="shared" si="2"/>
        <v>120</v>
      </c>
      <c r="C55" s="48">
        <f t="shared" si="3"/>
        <v>1</v>
      </c>
      <c r="D55" s="48" t="s">
        <v>620</v>
      </c>
      <c r="F55" s="55" t="s">
        <v>1127</v>
      </c>
    </row>
    <row r="56" spans="1:6" x14ac:dyDescent="0.3">
      <c r="A56" s="48">
        <v>1</v>
      </c>
      <c r="B56" s="48">
        <f t="shared" si="2"/>
        <v>121</v>
      </c>
      <c r="C56" s="48">
        <f t="shared" si="3"/>
        <v>1</v>
      </c>
      <c r="D56" s="48" t="s">
        <v>620</v>
      </c>
      <c r="F56" s="55" t="s">
        <v>1128</v>
      </c>
    </row>
    <row r="57" spans="1:6" x14ac:dyDescent="0.3">
      <c r="A57" s="48">
        <v>1</v>
      </c>
      <c r="B57" s="48">
        <f t="shared" si="2"/>
        <v>122</v>
      </c>
      <c r="C57" s="48">
        <f t="shared" si="3"/>
        <v>1</v>
      </c>
      <c r="D57" s="48" t="s">
        <v>620</v>
      </c>
      <c r="F57" s="55" t="s">
        <v>1129</v>
      </c>
    </row>
    <row r="58" spans="1:6" x14ac:dyDescent="0.3">
      <c r="A58" s="48">
        <v>1</v>
      </c>
      <c r="B58" s="48">
        <f t="shared" si="2"/>
        <v>123</v>
      </c>
      <c r="C58" s="48">
        <f t="shared" si="3"/>
        <v>1</v>
      </c>
      <c r="D58" s="48" t="s">
        <v>620</v>
      </c>
      <c r="F58" s="55" t="s">
        <v>1130</v>
      </c>
    </row>
    <row r="59" spans="1:6" x14ac:dyDescent="0.3">
      <c r="A59" s="48">
        <v>1</v>
      </c>
      <c r="B59" s="48">
        <f t="shared" si="2"/>
        <v>124</v>
      </c>
      <c r="C59" s="48">
        <f t="shared" si="3"/>
        <v>1</v>
      </c>
      <c r="D59" s="48" t="s">
        <v>620</v>
      </c>
      <c r="F59" s="55" t="s">
        <v>1131</v>
      </c>
    </row>
    <row r="60" spans="1:6" x14ac:dyDescent="0.3">
      <c r="A60" s="48">
        <v>1</v>
      </c>
      <c r="B60" s="48">
        <f t="shared" si="2"/>
        <v>125</v>
      </c>
      <c r="C60" s="48">
        <f t="shared" si="3"/>
        <v>1</v>
      </c>
      <c r="D60" s="48" t="s">
        <v>620</v>
      </c>
      <c r="F60" s="55" t="s">
        <v>1132</v>
      </c>
    </row>
    <row r="61" spans="1:6" x14ac:dyDescent="0.3">
      <c r="A61" s="48">
        <v>1</v>
      </c>
      <c r="B61" s="48">
        <f t="shared" si="2"/>
        <v>126</v>
      </c>
      <c r="C61" s="48">
        <f t="shared" si="3"/>
        <v>1</v>
      </c>
      <c r="D61" s="48" t="s">
        <v>620</v>
      </c>
      <c r="F61" s="55" t="s">
        <v>1133</v>
      </c>
    </row>
    <row r="62" spans="1:6" x14ac:dyDescent="0.3">
      <c r="A62" s="48">
        <v>1</v>
      </c>
      <c r="B62" s="48">
        <f t="shared" si="2"/>
        <v>127</v>
      </c>
      <c r="C62" s="48">
        <f t="shared" si="3"/>
        <v>1</v>
      </c>
      <c r="D62" s="48" t="s">
        <v>620</v>
      </c>
      <c r="F62" s="55" t="s">
        <v>1134</v>
      </c>
    </row>
    <row r="63" spans="1:6" x14ac:dyDescent="0.3">
      <c r="A63" s="48">
        <v>1</v>
      </c>
      <c r="B63" s="48">
        <f t="shared" si="2"/>
        <v>128</v>
      </c>
      <c r="C63" s="48">
        <f t="shared" si="3"/>
        <v>1</v>
      </c>
      <c r="D63" s="48" t="s">
        <v>620</v>
      </c>
      <c r="F63" s="55" t="s">
        <v>1135</v>
      </c>
    </row>
    <row r="64" spans="1:6" x14ac:dyDescent="0.3">
      <c r="A64" s="48">
        <v>1</v>
      </c>
      <c r="B64" s="48">
        <f t="shared" si="2"/>
        <v>129</v>
      </c>
      <c r="C64" s="48">
        <f t="shared" si="3"/>
        <v>1</v>
      </c>
      <c r="D64" s="48" t="s">
        <v>620</v>
      </c>
      <c r="F64" s="55" t="s">
        <v>1136</v>
      </c>
    </row>
    <row r="65" spans="1:6" x14ac:dyDescent="0.3">
      <c r="A65" s="48">
        <v>1</v>
      </c>
      <c r="B65" s="48">
        <f t="shared" si="2"/>
        <v>130</v>
      </c>
      <c r="C65" s="48">
        <f t="shared" si="3"/>
        <v>1</v>
      </c>
      <c r="D65" s="48" t="s">
        <v>620</v>
      </c>
      <c r="F65" s="55" t="s">
        <v>1137</v>
      </c>
    </row>
    <row r="66" spans="1:6" x14ac:dyDescent="0.3">
      <c r="A66" s="48">
        <v>1</v>
      </c>
      <c r="B66" s="48">
        <f t="shared" si="2"/>
        <v>131</v>
      </c>
      <c r="C66" s="48">
        <f t="shared" si="3"/>
        <v>1</v>
      </c>
      <c r="D66" s="48" t="s">
        <v>620</v>
      </c>
      <c r="F66" s="55" t="s">
        <v>1138</v>
      </c>
    </row>
    <row r="67" spans="1:6" x14ac:dyDescent="0.3">
      <c r="A67" s="51">
        <v>1</v>
      </c>
      <c r="B67" s="51">
        <f t="shared" si="2"/>
        <v>132</v>
      </c>
      <c r="C67" s="51">
        <f t="shared" si="3"/>
        <v>1</v>
      </c>
      <c r="D67" s="51" t="s">
        <v>620</v>
      </c>
      <c r="E67" s="51"/>
      <c r="F67" s="58" t="str">
        <f>MID(F66,1,12)&amp;TEXT(MID(F66,13,2)+1,"00") &amp; "]"</f>
        <v>ChuteStatus[17]</v>
      </c>
    </row>
    <row r="68" spans="1:6" x14ac:dyDescent="0.3">
      <c r="A68" s="51">
        <v>1</v>
      </c>
      <c r="B68" s="51">
        <f t="shared" si="2"/>
        <v>133</v>
      </c>
      <c r="C68" s="51">
        <f t="shared" si="3"/>
        <v>1</v>
      </c>
      <c r="D68" s="51" t="s">
        <v>620</v>
      </c>
      <c r="E68" s="51"/>
      <c r="F68" s="58" t="str">
        <f t="shared" ref="F68:F72" si="4">MID(F67,1,12)&amp;TEXT(MID(F67,13,2)+1,"00") &amp; "]"</f>
        <v>ChuteStatus[18]</v>
      </c>
    </row>
    <row r="69" spans="1:6" x14ac:dyDescent="0.3">
      <c r="A69" s="51">
        <v>1</v>
      </c>
      <c r="B69" s="51">
        <f t="shared" si="2"/>
        <v>134</v>
      </c>
      <c r="C69" s="51">
        <f t="shared" si="3"/>
        <v>1</v>
      </c>
      <c r="D69" s="51" t="s">
        <v>620</v>
      </c>
      <c r="E69" s="51"/>
      <c r="F69" s="58" t="str">
        <f t="shared" si="4"/>
        <v>ChuteStatus[19]</v>
      </c>
    </row>
    <row r="70" spans="1:6" x14ac:dyDescent="0.3">
      <c r="A70" s="51">
        <v>1</v>
      </c>
      <c r="B70" s="51">
        <f t="shared" si="2"/>
        <v>135</v>
      </c>
      <c r="C70" s="51">
        <f t="shared" si="3"/>
        <v>1</v>
      </c>
      <c r="D70" s="51" t="s">
        <v>620</v>
      </c>
      <c r="E70" s="51"/>
      <c r="F70" s="58" t="str">
        <f t="shared" si="4"/>
        <v>ChuteStatus[20]</v>
      </c>
    </row>
    <row r="71" spans="1:6" x14ac:dyDescent="0.3">
      <c r="A71" s="51">
        <v>1</v>
      </c>
      <c r="B71" s="51">
        <f t="shared" si="2"/>
        <v>136</v>
      </c>
      <c r="C71" s="51">
        <f t="shared" si="3"/>
        <v>1</v>
      </c>
      <c r="D71" s="51" t="s">
        <v>620</v>
      </c>
      <c r="E71" s="51"/>
      <c r="F71" s="58" t="str">
        <f t="shared" si="4"/>
        <v>ChuteStatus[21]</v>
      </c>
    </row>
    <row r="72" spans="1:6" x14ac:dyDescent="0.3">
      <c r="A72" s="51">
        <v>1</v>
      </c>
      <c r="B72" s="51">
        <f t="shared" si="2"/>
        <v>137</v>
      </c>
      <c r="C72" s="51">
        <f t="shared" si="3"/>
        <v>1</v>
      </c>
      <c r="D72" s="51" t="s">
        <v>620</v>
      </c>
      <c r="E72" s="51"/>
      <c r="F72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119" zoomScale="85" zoomScaleNormal="85" workbookViewId="0">
      <selection activeCell="H75" sqref="H7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1379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1369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726</v>
      </c>
      <c r="H649" s="49" t="s">
        <v>369</v>
      </c>
      <c r="I649" s="50" t="s">
        <v>693</v>
      </c>
      <c r="J649" s="50" t="s">
        <v>709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727</v>
      </c>
      <c r="H650" s="49" t="s">
        <v>370</v>
      </c>
      <c r="I650" s="50" t="s">
        <v>694</v>
      </c>
      <c r="J650" s="50" t="s">
        <v>710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728</v>
      </c>
      <c r="H651" s="49" t="s">
        <v>345</v>
      </c>
      <c r="I651" s="50" t="s">
        <v>695</v>
      </c>
      <c r="J651" s="50" t="s">
        <v>711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729</v>
      </c>
      <c r="H652" s="49" t="s">
        <v>371</v>
      </c>
      <c r="I652" s="50" t="s">
        <v>696</v>
      </c>
      <c r="J652" s="50" t="s">
        <v>712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730</v>
      </c>
      <c r="H653" s="49" t="s">
        <v>346</v>
      </c>
      <c r="I653" s="50" t="s">
        <v>697</v>
      </c>
      <c r="J653" s="50" t="s">
        <v>713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731</v>
      </c>
      <c r="H654" s="49" t="s">
        <v>347</v>
      </c>
      <c r="I654" s="50" t="s">
        <v>698</v>
      </c>
      <c r="J654" s="50" t="s">
        <v>714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732</v>
      </c>
      <c r="H655" s="49" t="s">
        <v>344</v>
      </c>
      <c r="I655" s="50" t="s">
        <v>699</v>
      </c>
      <c r="J655" s="50" t="s">
        <v>715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733</v>
      </c>
      <c r="H656" s="49" t="s">
        <v>517</v>
      </c>
      <c r="I656" s="50" t="s">
        <v>700</v>
      </c>
      <c r="J656" s="50" t="s">
        <v>716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734</v>
      </c>
      <c r="H657" s="49" t="s">
        <v>517</v>
      </c>
      <c r="I657" s="50" t="s">
        <v>701</v>
      </c>
      <c r="J657" s="50" t="s">
        <v>717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735</v>
      </c>
      <c r="H658" s="49" t="s">
        <v>372</v>
      </c>
      <c r="I658" s="50" t="s">
        <v>702</v>
      </c>
      <c r="J658" s="50" t="s">
        <v>718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736</v>
      </c>
      <c r="H659" s="49" t="s">
        <v>373</v>
      </c>
      <c r="I659" s="50" t="s">
        <v>703</v>
      </c>
      <c r="J659" s="50" t="s">
        <v>719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737</v>
      </c>
      <c r="H660" s="49" t="s">
        <v>374</v>
      </c>
      <c r="I660" s="50" t="s">
        <v>704</v>
      </c>
      <c r="J660" s="50" t="s">
        <v>720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738</v>
      </c>
      <c r="H661" s="73" t="s">
        <v>725</v>
      </c>
      <c r="I661" s="50" t="s">
        <v>705</v>
      </c>
      <c r="J661" s="50" t="s">
        <v>721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739</v>
      </c>
      <c r="H662" s="49" t="s">
        <v>517</v>
      </c>
      <c r="I662" s="50" t="s">
        <v>706</v>
      </c>
      <c r="J662" s="50" t="s">
        <v>722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740</v>
      </c>
      <c r="H663" s="49" t="s">
        <v>517</v>
      </c>
      <c r="I663" s="50" t="s">
        <v>707</v>
      </c>
      <c r="J663" s="50" t="s">
        <v>723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741</v>
      </c>
      <c r="H664" s="49" t="s">
        <v>375</v>
      </c>
      <c r="I664" s="50" t="s">
        <v>708</v>
      </c>
      <c r="J664" s="50" t="s">
        <v>724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726</v>
      </c>
      <c r="H666" s="49" t="s">
        <v>487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727</v>
      </c>
      <c r="H667" s="49" t="s">
        <v>488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728</v>
      </c>
      <c r="H668" s="49" t="s">
        <v>489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729</v>
      </c>
      <c r="H669" s="49" t="s">
        <v>490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730</v>
      </c>
      <c r="H670" s="49" t="s">
        <v>491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734</v>
      </c>
      <c r="H674" s="49" t="s">
        <v>517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735</v>
      </c>
      <c r="H675" s="49" t="s">
        <v>517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736</v>
      </c>
      <c r="H676" s="49" t="s">
        <v>517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737</v>
      </c>
      <c r="H677" s="49" t="s">
        <v>517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738</v>
      </c>
      <c r="H678" s="49" t="s">
        <v>517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739</v>
      </c>
      <c r="H679" s="49" t="s">
        <v>517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740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741</v>
      </c>
      <c r="H681" s="49" t="s">
        <v>517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727</v>
      </c>
      <c r="H683" s="49" t="s">
        <v>360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728</v>
      </c>
      <c r="H684" s="49" t="s">
        <v>361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729</v>
      </c>
      <c r="H685" s="49" t="s">
        <v>362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730</v>
      </c>
      <c r="H686" s="73" t="s">
        <v>1370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731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732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733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734</v>
      </c>
      <c r="H690" s="49" t="s">
        <v>517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727</v>
      </c>
      <c r="H692" s="49" t="s">
        <v>363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728</v>
      </c>
      <c r="H693" s="49" t="s">
        <v>364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729</v>
      </c>
      <c r="H694" s="49" t="s">
        <v>365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730</v>
      </c>
      <c r="H695" s="49" t="s">
        <v>366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731</v>
      </c>
      <c r="H696" s="49" t="s">
        <v>517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732</v>
      </c>
      <c r="H697" s="49" t="s">
        <v>517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733</v>
      </c>
      <c r="H698" s="49" t="s">
        <v>517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734</v>
      </c>
      <c r="H699" s="49" t="s">
        <v>517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727</v>
      </c>
      <c r="H701" s="49" t="s">
        <v>367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728</v>
      </c>
      <c r="H702" s="49" t="s">
        <v>368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729</v>
      </c>
      <c r="H703" s="49" t="s">
        <v>517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730</v>
      </c>
      <c r="H704" s="49" t="s">
        <v>517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731</v>
      </c>
      <c r="H705" s="49" t="s">
        <v>517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732</v>
      </c>
      <c r="H706" s="49" t="s">
        <v>517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733</v>
      </c>
      <c r="H707" s="49" t="s">
        <v>517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734</v>
      </c>
      <c r="H708" s="49" t="s">
        <v>517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727</v>
      </c>
      <c r="H710" s="49" t="s">
        <v>348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728</v>
      </c>
      <c r="H711" s="49" t="s">
        <v>349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729</v>
      </c>
      <c r="H712" s="49" t="s">
        <v>350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730</v>
      </c>
      <c r="H713" s="49" t="s">
        <v>351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731</v>
      </c>
      <c r="H714" s="49" t="s">
        <v>517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732</v>
      </c>
      <c r="H715" s="49" t="s">
        <v>517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733</v>
      </c>
      <c r="H716" s="49" t="s">
        <v>517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734</v>
      </c>
      <c r="H717" s="49" t="s">
        <v>517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727</v>
      </c>
      <c r="H719" s="49" t="s">
        <v>352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728</v>
      </c>
      <c r="H720" s="49" t="s">
        <v>353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729</v>
      </c>
      <c r="H721" s="49" t="s">
        <v>517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730</v>
      </c>
      <c r="H722" s="49" t="s">
        <v>517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731</v>
      </c>
      <c r="H723" s="49" t="s">
        <v>517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732</v>
      </c>
      <c r="H724" s="49" t="s">
        <v>517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733</v>
      </c>
      <c r="H725" s="49" t="s">
        <v>517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734</v>
      </c>
      <c r="H726" s="49" t="s">
        <v>517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727</v>
      </c>
      <c r="H728" s="49" t="s">
        <v>354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728</v>
      </c>
      <c r="H729" s="49" t="s">
        <v>355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729</v>
      </c>
      <c r="H730" s="49" t="s">
        <v>356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730</v>
      </c>
      <c r="H731" s="49" t="s">
        <v>357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731</v>
      </c>
      <c r="H732" s="49" t="s">
        <v>517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732</v>
      </c>
      <c r="H733" s="49" t="s">
        <v>517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733</v>
      </c>
      <c r="H734" s="49" t="s">
        <v>517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734</v>
      </c>
      <c r="H735" s="49" t="s">
        <v>517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727</v>
      </c>
      <c r="H737" s="49" t="s">
        <v>358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728</v>
      </c>
      <c r="H738" s="49" t="s">
        <v>359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729</v>
      </c>
      <c r="H739" s="49" t="s">
        <v>897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730</v>
      </c>
      <c r="H740" s="49" t="s">
        <v>517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731</v>
      </c>
      <c r="H741" s="49" t="s">
        <v>517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732</v>
      </c>
      <c r="H742" s="49" t="s">
        <v>517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733</v>
      </c>
      <c r="H743" s="49" t="s">
        <v>517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734</v>
      </c>
      <c r="H744" s="49" t="s">
        <v>517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727</v>
      </c>
      <c r="H746" s="49" t="s">
        <v>340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728</v>
      </c>
      <c r="H747" s="49" t="s">
        <v>343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729</v>
      </c>
      <c r="H748" s="49" t="s">
        <v>342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730</v>
      </c>
      <c r="H749" s="49" t="s">
        <v>885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731</v>
      </c>
      <c r="H750" s="49" t="s">
        <v>886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732</v>
      </c>
      <c r="H751" s="49" t="s">
        <v>517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733</v>
      </c>
      <c r="H752" s="49" t="s">
        <v>517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734</v>
      </c>
      <c r="H753" s="49" t="s">
        <v>517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727</v>
      </c>
      <c r="H755" s="49" t="s">
        <v>360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728</v>
      </c>
      <c r="H756" s="49" t="s">
        <v>517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729</v>
      </c>
      <c r="H757" s="49" t="s">
        <v>517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730</v>
      </c>
      <c r="H758" s="49" t="s">
        <v>517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731</v>
      </c>
      <c r="H759" s="49" t="s">
        <v>517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732</v>
      </c>
      <c r="H760" s="49" t="s">
        <v>517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733</v>
      </c>
      <c r="H761" s="49" t="s">
        <v>517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734</v>
      </c>
      <c r="H762" s="49" t="s">
        <v>517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727</v>
      </c>
      <c r="H764" s="49" t="s">
        <v>517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728</v>
      </c>
      <c r="H765" s="49" t="s">
        <v>517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729</v>
      </c>
      <c r="H766" s="49" t="s">
        <v>517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730</v>
      </c>
      <c r="H767" s="49" t="s">
        <v>517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731</v>
      </c>
      <c r="H768" s="49" t="s">
        <v>517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732</v>
      </c>
      <c r="H769" s="49" t="s">
        <v>517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733</v>
      </c>
      <c r="H770" s="49" t="s">
        <v>517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734</v>
      </c>
      <c r="H771" s="49" t="s">
        <v>517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727</v>
      </c>
      <c r="H773" s="49" t="s">
        <v>517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728</v>
      </c>
      <c r="H774" s="49" t="s">
        <v>517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729</v>
      </c>
      <c r="H775" s="49" t="s">
        <v>517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730</v>
      </c>
      <c r="H776" s="49" t="s">
        <v>517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731</v>
      </c>
      <c r="H777" s="49" t="s">
        <v>517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732</v>
      </c>
      <c r="H778" s="49" t="s">
        <v>517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733</v>
      </c>
      <c r="H779" s="49" t="s">
        <v>517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734</v>
      </c>
      <c r="H780" s="49" t="s">
        <v>517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727</v>
      </c>
      <c r="H782" s="49" t="s">
        <v>478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728</v>
      </c>
      <c r="H783" s="49" t="s">
        <v>517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729</v>
      </c>
      <c r="H784" s="49" t="s">
        <v>517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730</v>
      </c>
      <c r="H785" s="49" t="s">
        <v>517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731</v>
      </c>
      <c r="H786" s="49" t="s">
        <v>517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732</v>
      </c>
      <c r="H787" s="49" t="s">
        <v>517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733</v>
      </c>
      <c r="H788" s="49" t="s">
        <v>517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734</v>
      </c>
      <c r="H789" s="49" t="s">
        <v>517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727</v>
      </c>
      <c r="H791" s="49" t="s">
        <v>344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728</v>
      </c>
      <c r="H792" s="49" t="s">
        <v>345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729</v>
      </c>
      <c r="H793" s="49" t="s">
        <v>346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730</v>
      </c>
      <c r="H794" s="49" t="s">
        <v>347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731</v>
      </c>
      <c r="H795" s="49" t="s">
        <v>477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732</v>
      </c>
      <c r="H796" s="49" t="s">
        <v>743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733</v>
      </c>
      <c r="H797" s="49" t="s">
        <v>812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734</v>
      </c>
      <c r="H798" s="49" t="s">
        <v>813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726</v>
      </c>
      <c r="H800" s="49" t="s">
        <v>474</v>
      </c>
      <c r="I800" s="48" t="s">
        <v>628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727</v>
      </c>
      <c r="H801" s="49" t="s">
        <v>475</v>
      </c>
      <c r="I801" s="48" t="s">
        <v>744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728</v>
      </c>
      <c r="H802" s="49" t="s">
        <v>476</v>
      </c>
      <c r="I802" s="48" t="s">
        <v>630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729</v>
      </c>
      <c r="H803" s="49" t="s">
        <v>692</v>
      </c>
      <c r="I803" s="48" t="s">
        <v>629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741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726</v>
      </c>
      <c r="H817" s="49" t="s">
        <v>474</v>
      </c>
      <c r="I817" s="48" t="s">
        <v>745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727</v>
      </c>
      <c r="H818" s="49" t="s">
        <v>475</v>
      </c>
      <c r="I818" s="48" t="s">
        <v>746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728</v>
      </c>
      <c r="H819" s="49" t="s">
        <v>476</v>
      </c>
      <c r="I819" s="48" t="s">
        <v>644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729</v>
      </c>
      <c r="H820" s="49" t="s">
        <v>692</v>
      </c>
      <c r="I820" s="48" t="s">
        <v>645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741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726</v>
      </c>
      <c r="H834" s="49" t="s">
        <v>474</v>
      </c>
      <c r="I834" s="48" t="s">
        <v>747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727</v>
      </c>
      <c r="H835" s="49" t="s">
        <v>475</v>
      </c>
      <c r="I835" s="48" t="s">
        <v>748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728</v>
      </c>
      <c r="H836" s="49" t="s">
        <v>476</v>
      </c>
      <c r="I836" s="48" t="s">
        <v>659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729</v>
      </c>
      <c r="H837" s="49" t="s">
        <v>692</v>
      </c>
      <c r="I837" s="48" t="s">
        <v>661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741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726</v>
      </c>
      <c r="H851" s="49" t="s">
        <v>474</v>
      </c>
      <c r="I851" s="48" t="s">
        <v>749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727</v>
      </c>
      <c r="H852" s="49" t="s">
        <v>475</v>
      </c>
      <c r="I852" s="48" t="s">
        <v>750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728</v>
      </c>
      <c r="H853" s="49" t="s">
        <v>476</v>
      </c>
      <c r="I853" s="48" t="s">
        <v>674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729</v>
      </c>
      <c r="H854" s="49" t="s">
        <v>692</v>
      </c>
      <c r="I854" s="48" t="s">
        <v>675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741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726</v>
      </c>
      <c r="H868" s="49" t="s">
        <v>474</v>
      </c>
      <c r="I868" s="55" t="s">
        <v>1321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727</v>
      </c>
      <c r="H869" s="49" t="s">
        <v>475</v>
      </c>
      <c r="I869" s="55" t="s">
        <v>1322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728</v>
      </c>
      <c r="H870" s="49" t="s">
        <v>476</v>
      </c>
      <c r="I870" s="55" t="s">
        <v>1141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729</v>
      </c>
      <c r="H871" s="49" t="s">
        <v>692</v>
      </c>
      <c r="I871" s="55" t="s">
        <v>1142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741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726</v>
      </c>
      <c r="H885" s="49" t="s">
        <v>474</v>
      </c>
      <c r="I885" s="55" t="s">
        <v>1323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727</v>
      </c>
      <c r="H886" s="49" t="s">
        <v>475</v>
      </c>
      <c r="I886" s="55" t="s">
        <v>1324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728</v>
      </c>
      <c r="H887" s="49" t="s">
        <v>476</v>
      </c>
      <c r="I887" s="55" t="s">
        <v>1156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729</v>
      </c>
      <c r="H888" s="49" t="s">
        <v>692</v>
      </c>
      <c r="I888" s="55" t="s">
        <v>1157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741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726</v>
      </c>
      <c r="H902" s="49" t="s">
        <v>474</v>
      </c>
      <c r="I902" s="55" t="s">
        <v>1325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727</v>
      </c>
      <c r="H903" s="49" t="s">
        <v>475</v>
      </c>
      <c r="I903" s="55" t="s">
        <v>1326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728</v>
      </c>
      <c r="H904" s="49" t="s">
        <v>476</v>
      </c>
      <c r="I904" s="55" t="s">
        <v>1171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729</v>
      </c>
      <c r="H905" s="49" t="s">
        <v>692</v>
      </c>
      <c r="I905" s="55" t="s">
        <v>1172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741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726</v>
      </c>
      <c r="H919" s="49" t="s">
        <v>474</v>
      </c>
      <c r="I919" s="55" t="s">
        <v>1328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727</v>
      </c>
      <c r="H920" s="49" t="s">
        <v>475</v>
      </c>
      <c r="I920" s="55" t="s">
        <v>1327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728</v>
      </c>
      <c r="H921" s="49" t="s">
        <v>476</v>
      </c>
      <c r="I921" s="55" t="s">
        <v>1186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729</v>
      </c>
      <c r="H922" s="49" t="s">
        <v>692</v>
      </c>
      <c r="I922" s="55" t="s">
        <v>1187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741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726</v>
      </c>
      <c r="H936" s="49" t="s">
        <v>474</v>
      </c>
      <c r="I936" s="55" t="s">
        <v>1329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727</v>
      </c>
      <c r="H937" s="49" t="s">
        <v>475</v>
      </c>
      <c r="I937" s="55" t="s">
        <v>1330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728</v>
      </c>
      <c r="H938" s="49" t="s">
        <v>476</v>
      </c>
      <c r="I938" s="55" t="s">
        <v>1201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729</v>
      </c>
      <c r="H939" s="49" t="s">
        <v>692</v>
      </c>
      <c r="I939" s="55" t="s">
        <v>1202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741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726</v>
      </c>
      <c r="H953" s="49" t="s">
        <v>474</v>
      </c>
      <c r="I953" s="55" t="s">
        <v>1331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727</v>
      </c>
      <c r="H954" s="49" t="s">
        <v>475</v>
      </c>
      <c r="I954" s="55" t="s">
        <v>1332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728</v>
      </c>
      <c r="H955" s="49" t="s">
        <v>476</v>
      </c>
      <c r="I955" s="55" t="s">
        <v>1216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729</v>
      </c>
      <c r="H956" s="49" t="s">
        <v>692</v>
      </c>
      <c r="I956" s="55" t="s">
        <v>1217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741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726</v>
      </c>
      <c r="H970" s="49" t="s">
        <v>474</v>
      </c>
      <c r="I970" s="55" t="s">
        <v>1333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727</v>
      </c>
      <c r="H971" s="49" t="s">
        <v>475</v>
      </c>
      <c r="I971" s="55" t="s">
        <v>1334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728</v>
      </c>
      <c r="H972" s="49" t="s">
        <v>476</v>
      </c>
      <c r="I972" s="55" t="s">
        <v>1231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729</v>
      </c>
      <c r="H973" s="49" t="s">
        <v>692</v>
      </c>
      <c r="I973" s="55" t="s">
        <v>1232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741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726</v>
      </c>
      <c r="H987" s="49" t="s">
        <v>474</v>
      </c>
      <c r="I987" s="55" t="s">
        <v>1335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727</v>
      </c>
      <c r="H988" s="49" t="s">
        <v>475</v>
      </c>
      <c r="I988" s="55" t="s">
        <v>1336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728</v>
      </c>
      <c r="H989" s="49" t="s">
        <v>476</v>
      </c>
      <c r="I989" s="55" t="s">
        <v>1246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729</v>
      </c>
      <c r="H990" s="49" t="s">
        <v>692</v>
      </c>
      <c r="I990" s="55" t="s">
        <v>1247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741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726</v>
      </c>
      <c r="H1004" s="49" t="s">
        <v>474</v>
      </c>
      <c r="I1004" s="55" t="s">
        <v>1337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727</v>
      </c>
      <c r="H1005" s="49" t="s">
        <v>475</v>
      </c>
      <c r="I1005" s="55" t="s">
        <v>1338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728</v>
      </c>
      <c r="H1006" s="49" t="s">
        <v>476</v>
      </c>
      <c r="I1006" s="55" t="s">
        <v>1261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729</v>
      </c>
      <c r="H1007" s="49" t="s">
        <v>692</v>
      </c>
      <c r="I1007" s="55" t="s">
        <v>1262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741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726</v>
      </c>
      <c r="H1021" s="49" t="s">
        <v>474</v>
      </c>
      <c r="I1021" s="55" t="s">
        <v>1339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727</v>
      </c>
      <c r="H1022" s="49" t="s">
        <v>475</v>
      </c>
      <c r="I1022" s="55" t="s">
        <v>1340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728</v>
      </c>
      <c r="H1023" s="49" t="s">
        <v>476</v>
      </c>
      <c r="I1023" s="55" t="s">
        <v>1276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729</v>
      </c>
      <c r="H1024" s="49" t="s">
        <v>692</v>
      </c>
      <c r="I1024" s="55" t="s">
        <v>1277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741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726</v>
      </c>
      <c r="H1038" s="49" t="s">
        <v>474</v>
      </c>
      <c r="I1038" s="55" t="s">
        <v>1341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727</v>
      </c>
      <c r="H1039" s="49" t="s">
        <v>475</v>
      </c>
      <c r="I1039" s="55" t="s">
        <v>1342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728</v>
      </c>
      <c r="H1040" s="49" t="s">
        <v>476</v>
      </c>
      <c r="I1040" s="55" t="s">
        <v>1291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729</v>
      </c>
      <c r="H1041" s="49" t="s">
        <v>692</v>
      </c>
      <c r="I1041" s="55" t="s">
        <v>1292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741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726</v>
      </c>
      <c r="H1055" s="49" t="s">
        <v>474</v>
      </c>
      <c r="I1055" s="55" t="s">
        <v>1343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727</v>
      </c>
      <c r="H1056" s="49" t="s">
        <v>475</v>
      </c>
      <c r="I1056" s="55" t="s">
        <v>1344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728</v>
      </c>
      <c r="H1057" s="49" t="s">
        <v>476</v>
      </c>
      <c r="I1057" s="55" t="s">
        <v>1306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729</v>
      </c>
      <c r="H1058" s="49" t="s">
        <v>692</v>
      </c>
      <c r="I1058" s="55" t="s">
        <v>1307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741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3" t="s">
        <v>727</v>
      </c>
      <c r="H1073" s="73" t="s">
        <v>475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3" t="s">
        <v>728</v>
      </c>
      <c r="H1074" s="73" t="s">
        <v>476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3" t="s">
        <v>729</v>
      </c>
      <c r="H1075" s="73" t="s">
        <v>692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3" t="s">
        <v>727</v>
      </c>
      <c r="H1090" s="73" t="s">
        <v>475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3" t="s">
        <v>728</v>
      </c>
      <c r="H1091" s="73" t="s">
        <v>476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3" t="s">
        <v>729</v>
      </c>
      <c r="H1092" s="73" t="s">
        <v>692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3" t="s">
        <v>741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3" t="s">
        <v>726</v>
      </c>
      <c r="H1106" s="73" t="s">
        <v>474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3" t="s">
        <v>727</v>
      </c>
      <c r="H1107" s="73" t="s">
        <v>475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3" t="s">
        <v>728</v>
      </c>
      <c r="H1108" s="73" t="s">
        <v>476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3" t="s">
        <v>729</v>
      </c>
      <c r="H1109" s="73" t="s">
        <v>692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3" t="s">
        <v>730</v>
      </c>
      <c r="H1110" s="73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3" t="s">
        <v>731</v>
      </c>
      <c r="H1111" s="73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3" t="s">
        <v>732</v>
      </c>
      <c r="H1112" s="73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3" t="s">
        <v>733</v>
      </c>
      <c r="H1113" s="73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3" t="s">
        <v>734</v>
      </c>
      <c r="H1114" s="73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3" t="s">
        <v>735</v>
      </c>
      <c r="H1115" s="73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3" t="s">
        <v>736</v>
      </c>
      <c r="H1116" s="73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3" t="s">
        <v>737</v>
      </c>
      <c r="H1117" s="73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3" t="s">
        <v>738</v>
      </c>
      <c r="H1118" s="73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3" t="s">
        <v>739</v>
      </c>
      <c r="H1119" s="73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3" t="s">
        <v>740</v>
      </c>
      <c r="H1120" s="73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3" t="s">
        <v>741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3" t="s">
        <v>726</v>
      </c>
      <c r="H1123" s="73" t="s">
        <v>474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3" t="s">
        <v>727</v>
      </c>
      <c r="H1124" s="73" t="s">
        <v>475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3" t="s">
        <v>728</v>
      </c>
      <c r="H1125" s="73" t="s">
        <v>476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3" t="s">
        <v>729</v>
      </c>
      <c r="H1126" s="73" t="s">
        <v>692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3" t="s">
        <v>730</v>
      </c>
      <c r="H1127" s="73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3" t="s">
        <v>731</v>
      </c>
      <c r="H1128" s="73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3" t="s">
        <v>732</v>
      </c>
      <c r="H1129" s="73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3" t="s">
        <v>733</v>
      </c>
      <c r="H1130" s="73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3" t="s">
        <v>734</v>
      </c>
      <c r="H1131" s="73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3" t="s">
        <v>735</v>
      </c>
      <c r="H1132" s="73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3" t="s">
        <v>736</v>
      </c>
      <c r="H1133" s="73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3" t="s">
        <v>737</v>
      </c>
      <c r="H1134" s="73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3" t="s">
        <v>738</v>
      </c>
      <c r="H1135" s="73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3" t="s">
        <v>739</v>
      </c>
      <c r="H1136" s="73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3" t="s">
        <v>740</v>
      </c>
      <c r="H1137" s="73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3" t="s">
        <v>741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3" t="s">
        <v>727</v>
      </c>
      <c r="H1141" s="73" t="s">
        <v>475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3" t="s">
        <v>728</v>
      </c>
      <c r="H1142" s="73" t="s">
        <v>476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3" t="s">
        <v>729</v>
      </c>
      <c r="H1143" s="73" t="s">
        <v>692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3" t="s">
        <v>727</v>
      </c>
      <c r="H1158" s="73" t="s">
        <v>475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3" t="s">
        <v>728</v>
      </c>
      <c r="H1159" s="73" t="s">
        <v>476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3" t="s">
        <v>729</v>
      </c>
      <c r="H1160" s="73" t="s">
        <v>692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3" t="s">
        <v>741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C4" sqref="C4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3">
        <v>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3">
        <v>0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C26" sqref="C26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75">
        <v>0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75">
        <v>0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75">
        <v>0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75">
        <v>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75">
        <v>0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75">
        <v>0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75">
        <v>0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75">
        <v>0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88" workbookViewId="0">
      <selection activeCell="A315" sqref="A315:XFD466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78">
        <v>0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78">
        <v>0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79">
        <v>0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79">
        <v>0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75">
        <v>0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75">
        <v>0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75">
        <v>0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75">
        <v>0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75">
        <v>0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75">
        <v>0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x14ac:dyDescent="0.3">
      <c r="A71" s="78">
        <v>1</v>
      </c>
      <c r="B71" s="81">
        <f t="shared" si="0"/>
        <v>321</v>
      </c>
      <c r="C71" s="78"/>
      <c r="D71" s="78"/>
      <c r="E71" s="78">
        <v>1</v>
      </c>
      <c r="F71" s="78">
        <v>5</v>
      </c>
      <c r="G71" s="58" t="s">
        <v>1377</v>
      </c>
      <c r="H71" s="78"/>
      <c r="I71" s="78"/>
      <c r="J71" s="84" t="s">
        <v>78</v>
      </c>
      <c r="K71" s="78"/>
      <c r="L71" s="78">
        <v>0</v>
      </c>
      <c r="M71" s="78">
        <v>5</v>
      </c>
      <c r="N71" s="78">
        <v>0</v>
      </c>
      <c r="O71" s="7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K18" sqref="K1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1380</v>
      </c>
      <c r="C4" s="55" t="s">
        <v>1362</v>
      </c>
      <c r="D4" s="55">
        <v>6910</v>
      </c>
      <c r="E4" s="58" t="s">
        <v>1378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4" sqref="H44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82">
        <v>0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82">
        <v>0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82">
        <v>0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82">
        <v>0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82">
        <v>0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82">
        <v>0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82">
        <v>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82">
        <v>0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82">
        <v>0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82">
        <v>0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82">
        <v>0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82">
        <v>0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82">
        <v>0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82">
        <v>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82">
        <v>0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82">
        <v>0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82">
        <v>0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82">
        <v>0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82">
        <v>0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82">
        <v>0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82">
        <v>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82">
        <v>0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1368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1372</v>
      </c>
      <c r="E37" s="81"/>
      <c r="F37" s="58" t="s">
        <v>300</v>
      </c>
      <c r="G37" s="58" t="s">
        <v>1373</v>
      </c>
      <c r="H37" s="82">
        <v>0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2023-08-17T03:26:20Z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