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19_DCY1_Fing1_22BinsL_UGJS_C\Build_GUI_V1.1.4\"/>
    </mc:Choice>
  </mc:AlternateContent>
  <xr:revisionPtr revIDLastSave="0" documentId="13_ncr:1_{B034B086-D4BA-42E5-8343-B7E2B420CFD6}" xr6:coauthVersionLast="47" xr6:coauthVersionMax="47" xr10:uidLastSave="{00000000-0000-0000-0000-000000000000}"/>
  <bookViews>
    <workbookView xWindow="-103" yWindow="-103" windowWidth="33120" windowHeight="18120" firstSheet="1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 l="1"/>
  <c r="C51" i="14"/>
  <c r="B5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1" i="14"/>
  <c r="F82" i="14" s="1"/>
  <c r="F83" i="14" s="1"/>
  <c r="F84" i="14" s="1"/>
  <c r="F85" i="14" s="1"/>
  <c r="F86" i="14" s="1"/>
  <c r="F43" i="14"/>
  <c r="F44" i="14" s="1"/>
  <c r="F45" i="14" s="1"/>
  <c r="F46" i="14" s="1"/>
  <c r="F47" i="14" s="1"/>
  <c r="F48" i="14" s="1"/>
  <c r="K255" i="1"/>
  <c r="K261" i="1" s="1"/>
  <c r="F255" i="1"/>
  <c r="F256" i="1" s="1"/>
  <c r="F257" i="1" s="1"/>
  <c r="F258" i="1" s="1"/>
  <c r="F259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E11" i="2"/>
  <c r="E17" i="2" s="1"/>
  <c r="E19" i="2" s="1"/>
  <c r="E21" i="2" s="1"/>
  <c r="E23" i="2" s="1"/>
  <c r="E25" i="2" s="1"/>
  <c r="E27" i="2" s="1"/>
  <c r="E10" i="2"/>
  <c r="E16" i="2" s="1"/>
  <c r="E18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74" i="13"/>
  <c r="I1075" i="13" s="1"/>
  <c r="I108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919" i="13" l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2" i="1"/>
  <c r="F263" i="1" s="1"/>
  <c r="F264" i="1" s="1"/>
  <c r="F265" i="1" s="1"/>
  <c r="F267" i="1"/>
  <c r="K273" i="1"/>
  <c r="K268" i="1"/>
  <c r="K269" i="1" s="1"/>
  <c r="K270" i="1" s="1"/>
  <c r="K271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0" i="1"/>
  <c r="K281" i="1" s="1"/>
  <c r="K282" i="1" s="1"/>
  <c r="K283" i="1" s="1"/>
  <c r="K285" i="1"/>
  <c r="F274" i="1"/>
  <c r="F275" i="1" s="1"/>
  <c r="F276" i="1" s="1"/>
  <c r="F277" i="1" s="1"/>
  <c r="F279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F280" i="1"/>
  <c r="F281" i="1" s="1"/>
  <c r="F282" i="1" s="1"/>
  <c r="F283" i="1" s="1"/>
  <c r="F285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6" i="1"/>
  <c r="F287" i="1" s="1"/>
  <c r="F288" i="1" s="1"/>
  <c r="F289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8" i="1"/>
  <c r="B179" i="1" s="1"/>
  <c r="B180" i="1" s="1"/>
  <c r="B181" i="1" s="1"/>
  <c r="B183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89" i="1"/>
  <c r="B184" i="1"/>
  <c r="B185" i="1" s="1"/>
  <c r="B186" i="1" s="1"/>
  <c r="B187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0" i="1"/>
  <c r="B191" i="1" s="1"/>
  <c r="B192" i="1" s="1"/>
  <c r="B193" i="1" s="1"/>
  <c r="B195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4" i="1"/>
  <c r="B215" i="1" s="1"/>
  <c r="B216" i="1" s="1"/>
  <c r="B217" i="1" s="1"/>
  <c r="B219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6" i="1"/>
  <c r="B227" i="1" s="1"/>
  <c r="B228" i="1" s="1"/>
  <c r="B229" i="1" s="1"/>
  <c r="B231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2" i="1"/>
  <c r="B233" i="1" s="1"/>
  <c r="B234" i="1" s="1"/>
  <c r="B235" i="1" s="1"/>
  <c r="B237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8" i="1"/>
  <c r="B239" i="1" s="1"/>
  <c r="B240" i="1" s="1"/>
  <c r="B241" i="1" s="1"/>
  <c r="B243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4" i="1"/>
  <c r="B245" i="1" s="1"/>
  <c r="B246" i="1" s="1"/>
  <c r="B247" i="1" s="1"/>
  <c r="B249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0" i="1" l="1"/>
  <c r="B251" i="1" s="1"/>
  <c r="B252" i="1" s="1"/>
  <c r="B253" i="1" s="1"/>
  <c r="B255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6" i="1" l="1"/>
  <c r="B257" i="1" s="1"/>
  <c r="B258" i="1" s="1"/>
  <c r="B259" i="1" s="1"/>
  <c r="B261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2" i="1" l="1"/>
  <c r="B263" i="1" s="1"/>
  <c r="B264" i="1" s="1"/>
  <c r="B265" i="1" s="1"/>
  <c r="B267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<sst xmlns="http://schemas.openxmlformats.org/spreadsheetml/2006/main" count="4486" uniqueCount="1386">
  <si>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</si>
  <si>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</si>
  <si>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</si>
  <si>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</si>
  <si>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</si>
  <si>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</si>
  <si>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</si>
  <si>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</si>
  <si>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</si>
  <si>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</si>
  <si>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</si>
  <si>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</si>
  <si>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</si>
  <si>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</si>
  <si>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</si>
  <si>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</si>
  <si>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</si>
  <si>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</si>
  <si>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</si>
  <si>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</si>
  <si>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</si>
  <si>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</si>
  <si>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</si>
  <si>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</si>
  <si>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</si>
  <si>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</si>
  <si>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</si>
  <si>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</si>
  <si>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</si>
  <si>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</si>
  <si>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</si>
  <si>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</si>
  <si>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</si>
  <si>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</si>
  <si>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</si>
  <si>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</si>
  <si>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</si>
  <si>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</si>
  <si>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</si>
  <si>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</si>
  <si>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</si>
  <si>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</si>
  <si>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</si>
  <si>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</si>
  <si>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</si>
  <si>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</si>
  <si>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</si>
  <si>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</si>
  <si>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</si>
  <si>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</si>
  <si>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</si>
  <si>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</si>
  <si>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</si>
  <si>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</si>
  <si>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</si>
  <si>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</si>
  <si>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</si>
  <si>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</si>
  <si>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</si>
  <si>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</si>
  <si>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</si>
  <si>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</si>
  <si>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</si>
  <si>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</si>
  <si>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</si>
  <si>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</si>
  <si>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</si>
  <si>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</si>
  <si>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</si>
  <si>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</si>
  <si>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</si>
  <si>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</si>
  <si>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</si>
  <si>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</si>
  <si>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</si>
  <si>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</si>
  <si>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</si>
  <si>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</si>
  <si>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</si>
  <si>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</si>
  <si>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</si>
  <si>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</si>
  <si>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</si>
  <si>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</si>
  <si>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</si>
  <si>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</si>
  <si>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</si>
  <si>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</si>
  <si>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</si>
  <si>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</si>
  <si>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</si>
  <si>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</si>
  <si>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</si>
  <si>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</si>
  <si>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</si>
  <si>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</si>
  <si>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</si>
  <si>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</si>
  <si>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</si>
  <si>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</si>
  <si>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</si>
  <si>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</si>
  <si>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</si>
  <si>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</si>
  <si>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</si>
  <si>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</si>
  <si>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</si>
  <si>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</si>
  <si>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</si>
  <si>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</si>
  <si>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</si>
  <si>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</si>
  <si>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</si>
  <si>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</si>
  <si>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</si>
  <si>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</si>
  <si>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</si>
  <si>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</si>
  <si>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</si>
  <si>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</si>
  <si>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</si>
  <si>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</si>
  <si>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</si>
  <si>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</si>
  <si>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</si>
  <si>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</si>
  <si>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</si>
  <si>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</si>
  <si>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</si>
  <si>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</si>
  <si>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</si>
  <si>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</si>
  <si>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</si>
  <si>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</si>
  <si>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</si>
  <si>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</si>
  <si>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</si>
  <si>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</si>
  <si>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</si>
  <si>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</si>
  <si>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</si>
  <si>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</si>
  <si>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</si>
  <si>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</si>
  <si>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</si>
  <si>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</si>
  <si>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</si>
  <si>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</si>
  <si>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</si>
  <si>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</si>
  <si>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</si>
  <si>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</si>
  <si>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</si>
  <si>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</si>
  <si>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</si>
  <si>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</si>
  <si>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</si>
  <si>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</si>
  <si>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</si>
  <si>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</si>
  <si>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</si>
  <si>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</si>
  <si>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</si>
  <si>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</si>
  <si>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</si>
  <si>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</si>
  <si>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</si>
  <si>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</si>
  <si>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</si>
  <si>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</si>
  <si>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</si>
  <si>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</si>
  <si>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</si>
  <si>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</si>
  <si>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</si>
  <si>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</si>
  <si>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</si>
  <si>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</si>
  <si>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</si>
  <si>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</si>
  <si>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</si>
  <si>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</si>
  <si>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</si>
  <si>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</si>
  <si>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</si>
  <si>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</si>
  <si>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</si>
  <si>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</si>
  <si>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</si>
  <si>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</si>
  <si>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</si>
  <si>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</si>
  <si>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</si>
  <si>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</si>
  <si>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</si>
  <si>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</si>
  <si>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</si>
  <si>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</si>
  <si>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</si>
  <si>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</si>
  <si>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</si>
  <si>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</si>
  <si>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</si>
  <si>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</si>
  <si>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</si>
  <si>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</si>
  <si>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</si>
  <si>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</si>
  <si>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</si>
  <si>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</si>
  <si>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</si>
  <si>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</si>
  <si>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</si>
  <si>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</si>
  <si>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</si>
  <si>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</si>
  <si>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</si>
  <si>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</si>
  <si>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</si>
  <si>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</si>
  <si>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</si>
  <si>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</si>
  <si>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</si>
  <si>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</si>
  <si>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</si>
  <si>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</si>
  <si>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</si>
  <si>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</si>
  <si>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</si>
  <si>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</si>
  <si>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</si>
  <si>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</si>
  <si>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</si>
  <si>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</si>
  <si>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</si>
  <si>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</si>
  <si>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</si>
  <si>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</si>
  <si>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</si>
  <si>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</si>
  <si>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</si>
  <si>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</si>
  <si>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</si>
  <si>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</si>
  <si>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</si>
  <si>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</si>
  <si>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</si>
  <si>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</si>
  <si>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</si>
  <si>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</si>
  <si>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</si>
  <si>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</si>
  <si>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</si>
  <si>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</si>
  <si>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</si>
  <si>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</si>
  <si>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</si>
  <si>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</si>
  <si>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</si>
  <si>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</si>
  <si>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</si>
  <si>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</si>
  <si>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</si>
  <si>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</si>
  <si>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</si>
  <si>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</si>
  <si>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</si>
  <si>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</si>
  <si>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</si>
  <si>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</si>
  <si>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</si>
  <si>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</si>
  <si>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</si>
  <si>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</si>
  <si>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</si>
  <si>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</si>
  <si>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</si>
  <si>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</si>
  <si>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</si>
  <si>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</si>
  <si>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</si>
  <si>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</si>
  <si>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</si>
  <si>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</si>
  <si>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</si>
  <si>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</si>
  <si>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</si>
  <si>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</si>
  <si>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</si>
  <si>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</si>
  <si>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</si>
  <si>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</si>
  <si>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</si>
  <si>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</si>
  <si>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</si>
  <si>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</si>
  <si>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</si>
  <si>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</si>
  <si>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</si>
  <si>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</si>
  <si>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</si>
  <si>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</si>
  <si>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</si>
  <si>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</si>
  <si>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</si>
  <si>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</si>
  <si>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</si>
  <si>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</si>
  <si>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</si>
  <si>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</si>
  <si>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</si>
  <si>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</si>
  <si>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</si>
  <si>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</si>
  <si>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</si>
  <si>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</si>
  <si>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</si>
  <si>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</si>
  <si>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</si>
  <si>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</si>
  <si>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</si>
  <si>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</si>
  <si>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</si>
  <si>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</si>
  <si>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</si>
  <si>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</si>
  <si>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</si>
  <si>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</si>
  <si>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</si>
  <si>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</si>
  <si>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</si>
  <si>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</si>
  <si>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</si>
  <si>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</si>
  <si>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</si>
  <si>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</si>
  <si>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</si>
  <si>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</si>
  <si>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</si>
  <si>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</si>
  <si>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</si>
  <si>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</si>
  <si>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</si>
  <si>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</si>
  <si>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</si>
  <si>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</si>
  <si>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</si>
  <si>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</si>
  <si>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</si>
  <si>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</si>
  <si>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</si>
  <si>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</si>
  <si>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</si>
  <si>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</si>
  <si>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</si>
  <si>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</si>
  <si>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</si>
  <si>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</si>
  <si>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</si>
  <si>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</si>
  <si>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</si>
  <si>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</si>
  <si>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</si>
  <si>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</si>
  <si>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</si>
  <si>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</si>
  <si>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</si>
  <si>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</si>
  <si>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</si>
  <si>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</si>
  <si>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</si>
  <si>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</si>
  <si>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</si>
  <si>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</si>
  <si>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</si>
  <si>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</si>
  <si>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</si>
  <si>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</si>
  <si>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</si>
  <si>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</si>
  <si>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</si>
  <si>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</si>
  <si>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</si>
  <si>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</si>
  <si>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</si>
  <si>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</si>
  <si>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</si>
  <si>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</si>
  <si>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</si>
  <si>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</si>
  <si>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</si>
  <si>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</si>
  <si>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</si>
  <si>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</si>
  <si>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</si>
  <si>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</si>
  <si>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</si>
  <si>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</si>
  <si>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</si>
  <si>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</si>
  <si>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</si>
  <si>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</si>
  <si>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</si>
  <si>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</si>
  <si>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</si>
  <si>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</si>
  <si>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</si>
  <si>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</si>
  <si>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</si>
  <si>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</si>
  <si>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</si>
  <si>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</si>
  <si>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</si>
  <si>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</si>
  <si>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</si>
  <si>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</si>
  <si>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</si>
  <si>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</si>
  <si>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</si>
  <si>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</si>
  <si>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</si>
  <si>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</si>
  <si>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</si>
  <si>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</si>
  <si>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</si>
  <si>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</si>
  <si>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</si>
  <si>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</si>
  <si>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</si>
  <si>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</si>
  <si>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</si>
  <si>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</si>
  <si>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</si>
  <si>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</si>
  <si>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</si>
  <si>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</si>
  <si>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</si>
  <si>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</si>
  <si>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</si>
  <si>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</si>
  <si>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</si>
  <si>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</si>
  <si>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</si>
  <si>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</si>
  <si>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</si>
  <si>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</si>
  <si>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</si>
  <si>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</si>
  <si>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</si>
  <si>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</si>
  <si>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</si>
  <si>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</si>
  <si>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</si>
  <si>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</si>
  <si>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</si>
  <si>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</si>
  <si>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</si>
  <si>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</si>
  <si>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</si>
  <si>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</si>
  <si>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</si>
  <si>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</si>
  <si>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</si>
  <si>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</si>
  <si>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</si>
  <si>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</si>
  <si>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</si>
  <si>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</si>
  <si>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</si>
  <si>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</si>
  <si>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</si>
  <si>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</si>
  <si>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</si>
  <si>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</si>
  <si>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</si>
  <si>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</si>
  <si>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</si>
  <si>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</si>
  <si>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</si>
  <si>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</si>
  <si>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</si>
  <si>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</si>
  <si>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</si>
  <si>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</si>
  <si>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</si>
  <si>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</si>
  <si>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</si>
  <si>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</si>
  <si>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</si>
  <si>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</si>
  <si>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</si>
  <si>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</si>
  <si>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</si>
  <si>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</si>
  <si>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</si>
  <si>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</si>
  <si>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</si>
  <si>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</si>
  <si>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</si>
  <si>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</si>
  <si>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</si>
  <si>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</si>
  <si>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</si>
  <si>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</si>
  <si>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</si>
  <si>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</si>
  <si>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</si>
  <si>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</si>
  <si>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</si>
  <si>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</si>
  <si>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</si>
  <si>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</si>
  <si>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</si>
  <si>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</si>
  <si>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</si>
  <si>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</si>
  <si>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</si>
  <si>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</si>
  <si>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</si>
  <si>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</si>
  <si>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</si>
  <si>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</si>
  <si>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</si>
  <si>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</si>
  <si>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</si>
  <si>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</si>
  <si>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</si>
  <si>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</si>
  <si>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</si>
  <si>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</si>
  <si>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</si>
  <si>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</si>
  <si>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</si>
  <si>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</si>
  <si>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</si>
  <si>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</si>
  <si>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</si>
  <si>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</si>
  <si>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</si>
  <si>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</si>
  <si>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</si>
  <si>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</si>
  <si>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</si>
  <si>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</si>
  <si>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</si>
  <si>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</si>
  <si>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</si>
  <si>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</si>
  <si>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</si>
  <si>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</si>
  <si>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</si>
  <si>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</si>
  <si>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</si>
  <si>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</si>
  <si>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</si>
  <si>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</si>
  <si>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</si>
  <si>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</si>
  <si>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</si>
  <si>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</si>
  <si>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</si>
  <si>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</si>
  <si>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</si>
  <si>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</si>
  <si>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</si>
  <si>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</si>
  <si>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</si>
  <si>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</si>
  <si>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</si>
  <si>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</si>
  <si>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</si>
  <si>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</si>
  <si>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</si>
  <si>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</si>
  <si>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</si>
  <si>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</si>
  <si>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</si>
  <si>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</si>
  <si>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</si>
  <si>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</si>
  <si>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</si>
  <si>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</si>
  <si>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</si>
  <si>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</si>
  <si>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</si>
  <si>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</si>
  <si>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</si>
  <si>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</si>
  <si>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</si>
  <si>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</si>
  <si>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</si>
  <si>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</si>
  <si>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</si>
  <si>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</si>
  <si>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</si>
  <si>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</si>
  <si>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</si>
  <si>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</si>
  <si>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</si>
  <si>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</si>
  <si>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</si>
  <si>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</si>
  <si>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</si>
  <si>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</si>
  <si>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</si>
  <si>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</si>
  <si>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</si>
  <si>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</si>
  <si>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</si>
  <si>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</si>
  <si>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</si>
  <si>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</si>
  <si>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</si>
  <si>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</si>
  <si>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</si>
  <si>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</si>
  <si>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</si>
  <si>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</si>
  <si>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</si>
  <si>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</si>
  <si>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</si>
  <si>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</si>
  <si>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</si>
  <si>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</si>
  <si>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</si>
  <si>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</si>
  <si>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</si>
  <si>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</si>
  <si>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</si>
  <si>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</si>
  <si>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</si>
  <si>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</si>
  <si>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</si>
  <si>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</si>
  <si>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</si>
  <si>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</si>
  <si>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</si>
  <si>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</si>
  <si>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</si>
  <si>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</si>
  <si>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</si>
  <si>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</si>
  <si>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</si>
  <si>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</si>
  <si>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</si>
  <si>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</si>
  <si>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</si>
  <si>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</si>
  <si>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</si>
  <si>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</si>
  <si>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</si>
  <si>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</si>
  <si>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</si>
  <si>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</si>
  <si>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</si>
  <si>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</si>
  <si>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</si>
  <si>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</si>
  <si>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</si>
  <si>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</si>
  <si>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</si>
  <si>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</si>
  <si>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</si>
  <si>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</si>
  <si>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</si>
  <si>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</si>
  <si>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</si>
  <si>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</si>
  <si>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</si>
  <si>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</si>
  <si>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</si>
  <si>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</si>
  <si>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</si>
  <si>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</si>
  <si>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</si>
  <si>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</si>
  <si>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</si>
  <si>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</si>
  <si>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</si>
  <si>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</si>
  <si>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</si>
  <si>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</si>
  <si>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</si>
  <si>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</si>
  <si>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</si>
  <si>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</si>
  <si>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</si>
  <si>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</si>
  <si>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</si>
  <si>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</si>
  <si>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</si>
  <si>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</si>
  <si>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</si>
  <si>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</si>
  <si>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</si>
  <si>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</si>
  <si>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</si>
  <si>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</si>
  <si>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</si>
  <si>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</si>
  <si>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</si>
  <si>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</si>
  <si>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</si>
  <si>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</si>
  <si>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</si>
  <si>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</si>
  <si>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</si>
  <si>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</si>
  <si>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</si>
  <si>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</si>
  <si>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</si>
  <si>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</si>
  <si>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</si>
  <si>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</si>
  <si>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</si>
  <si>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</si>
  <si>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</si>
  <si>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</si>
  <si>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</si>
  <si>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</si>
  <si>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</si>
  <si>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</si>
  <si>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</si>
  <si>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</si>
  <si>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</si>
  <si>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</si>
  <si>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</si>
  <si>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</si>
  <si>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</si>
  <si>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</si>
  <si>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</si>
  <si>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</si>
  <si>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</si>
  <si>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</si>
  <si>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</si>
  <si>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</si>
  <si>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</si>
  <si>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</si>
  <si>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</si>
  <si>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</si>
  <si>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</si>
  <si>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</si>
  <si>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</si>
  <si>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</si>
  <si>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</si>
  <si>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</si>
  <si>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</si>
  <si>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</si>
  <si>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</si>
  <si>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</si>
  <si>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</si>
  <si>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</si>
  <si>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</si>
  <si>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</si>
  <si>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</si>
  <si>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</si>
  <si>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</si>
  <si>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</si>
  <si>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</si>
  <si>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</si>
  <si>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</si>
  <si>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</si>
  <si>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</si>
  <si>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</si>
  <si>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</si>
  <si>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</si>
  <si>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</si>
  <si>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</si>
  <si>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</si>
  <si>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</si>
  <si>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</si>
  <si>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</si>
  <si>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</si>
  <si>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</si>
  <si>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</si>
  <si>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</si>
  <si>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</si>
  <si>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</si>
  <si>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</si>
  <si>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</si>
  <si>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</si>
  <si>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</si>
  <si>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</si>
  <si>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</si>
  <si>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</si>
  <si>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</si>
  <si>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</si>
  <si>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</si>
  <si>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</si>
  <si>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</si>
  <si>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</si>
  <si>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</si>
  <si>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</si>
  <si>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</si>
  <si>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</si>
  <si>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</si>
  <si>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</si>
  <si>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</si>
  <si>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</si>
  <si>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</si>
  <si>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</si>
  <si>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</si>
  <si>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</si>
  <si>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</si>
  <si>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</si>
  <si>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</si>
  <si>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</si>
  <si>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</si>
  <si>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</si>
  <si>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</si>
  <si>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</si>
  <si>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</si>
  <si>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</si>
  <si>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</si>
  <si>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</si>
  <si>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</si>
  <si>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</si>
  <si>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</si>
  <si>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</si>
  <si>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</si>
  <si>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</si>
  <si>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</si>
  <si>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</si>
  <si>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</si>
  <si>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</si>
  <si>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</si>
  <si>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</si>
  <si>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</si>
  <si>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</si>
  <si>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</si>
  <si>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</si>
  <si>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</si>
  <si>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</si>
  <si>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</si>
  <si>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</si>
  <si>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</si>
  <si>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</si>
  <si>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</si>
  <si>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</si>
  <si>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</si>
  <si>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</si>
  <si>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</si>
  <si>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</si>
  <si>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</si>
  <si>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</si>
  <si>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</si>
  <si>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</si>
  <si>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</si>
  <si>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</si>
  <si>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</si>
  <si>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</si>
  <si>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</si>
  <si>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</si>
  <si>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</si>
  <si>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</si>
  <si>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</si>
  <si>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</si>
  <si>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</si>
  <si>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</si>
  <si>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</si>
  <si>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</si>
  <si>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</si>
  <si>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</si>
  <si>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</si>
  <si>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</si>
  <si>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</si>
  <si>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</si>
  <si>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</si>
  <si>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</si>
  <si>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</si>
  <si>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</si>
  <si>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</si>
  <si>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</si>
  <si>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</si>
  <si>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</si>
  <si>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</si>
  <si>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</si>
  <si>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</si>
  <si>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</si>
  <si>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</si>
  <si>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</si>
  <si>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</si>
  <si>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</si>
  <si>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</si>
  <si>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</si>
  <si>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</si>
  <si>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</si>
  <si>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</si>
  <si>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</si>
  <si>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</si>
  <si>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</si>
  <si>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</si>
  <si>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</si>
  <si>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</si>
  <si>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</si>
  <si>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</si>
  <si>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</si>
  <si>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</si>
  <si>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</si>
  <si>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</si>
  <si>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</si>
  <si>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</si>
  <si>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</si>
  <si>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</si>
  <si>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</si>
  <si>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</si>
  <si>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</si>
  <si>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</si>
  <si>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</si>
  <si>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</si>
  <si>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</si>
  <si>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</si>
  <si>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</si>
  <si>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</si>
  <si>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</si>
  <si>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</si>
  <si>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</si>
  <si>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</si>
  <si>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</si>
  <si>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</si>
  <si>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</si>
  <si>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</si>
  <si>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</si>
  <si>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</si>
  <si>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</si>
  <si>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</si>
  <si>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</si>
  <si>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</si>
  <si>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</si>
  <si>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</si>
  <si>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</si>
  <si>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</si>
  <si>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</si>
  <si>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</si>
  <si>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</si>
  <si>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</si>
  <si>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</si>
  <si>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</si>
  <si>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</si>
  <si>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</si>
  <si>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</si>
  <si>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</si>
  <si>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</si>
  <si>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</si>
  <si>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</si>
  <si>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</si>
  <si>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</si>
  <si>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</si>
  <si>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</si>
  <si>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</si>
  <si>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</si>
  <si>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</si>
  <si>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</si>
  <si>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</si>
  <si>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</si>
  <si>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</si>
  <si>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</si>
  <si>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</si>
  <si>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</si>
  <si>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</si>
  <si>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</si>
  <si>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</si>
  <si>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</si>
  <si>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</si>
  <si>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</si>
  <si>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</si>
  <si>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</si>
  <si>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</si>
  <si>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</si>
  <si>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</si>
  <si>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</si>
  <si>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</si>
  <si>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</si>
  <si>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</si>
  <si>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</si>
  <si>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</si>
  <si>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</si>
  <si>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</si>
  <si>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</si>
  <si>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</si>
  <si>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</si>
  <si>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</si>
  <si>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</si>
  <si>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</si>
  <si>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</si>
  <si>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</si>
  <si>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</si>
  <si>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</si>
  <si>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</si>
  <si>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</si>
  <si>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</si>
  <si>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</si>
  <si>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</si>
  <si>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</si>
  <si>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</si>
  <si>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</si>
  <si>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</si>
  <si>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</si>
  <si>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</si>
  <si>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</si>
  <si>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</si>
  <si>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</si>
  <si>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</si>
  <si>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</si>
  <si>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</si>
  <si>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</si>
  <si>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</si>
  <si>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</si>
  <si>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</si>
  <si>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</si>
  <si>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</si>
  <si>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</si>
  <si>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</si>
  <si>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</si>
  <si>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</si>
  <si>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</si>
  <si>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</si>
  <si>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</si>
  <si>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</si>
  <si>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</si>
  <si>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</si>
  <si>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</si>
  <si>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</si>
  <si>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</si>
  <si>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</si>
  <si>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</si>
  <si>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</si>
  <si>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</si>
  <si>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</si>
  <si>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</si>
  <si>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</si>
  <si>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</si>
  <si>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</si>
  <si>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</si>
  <si>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</si>
  <si>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</si>
  <si>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</si>
  <si>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</si>
  <si>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</si>
  <si>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</si>
  <si>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</si>
  <si>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</si>
  <si>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</si>
  <si>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</si>
  <si>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</si>
  <si>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</si>
  <si>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</si>
  <si>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</si>
  <si>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</si>
  <si>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</si>
  <si>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</si>
  <si>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</si>
  <si>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</si>
  <si>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</si>
  <si>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</si>
  <si>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</si>
  <si>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</si>
  <si>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</si>
  <si>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</si>
  <si>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</si>
  <si>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</si>
  <si>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</si>
  <si>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</si>
  <si>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</si>
  <si>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</si>
  <si>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</si>
  <si>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</si>
  <si>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</si>
  <si>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</si>
  <si>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</si>
  <si>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</si>
  <si>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</si>
  <si>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</si>
  <si>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</si>
  <si>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</si>
  <si>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</si>
  <si>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</si>
  <si>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</si>
  <si>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</si>
  <si>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</si>
  <si>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</si>
  <si>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</si>
  <si>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</si>
  <si>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</si>
  <si>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</si>
  <si>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</si>
  <si>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</si>
  <si>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</si>
  <si>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</si>
  <si>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</si>
  <si>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</si>
  <si>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</si>
  <si>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</si>
  <si>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</si>
  <si>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</si>
  <si>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</si>
  <si>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</si>
  <si>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</si>
  <si>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</si>
  <si>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</si>
  <si>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</si>
  <si>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</si>
  <si>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</si>
  <si>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</si>
  <si>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</si>
  <si>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</si>
  <si>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</si>
  <si>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</si>
  <si>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</si>
  <si>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</si>
  <si>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</si>
  <si>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</si>
  <si>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</si>
  <si>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</si>
  <si>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</si>
  <si>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</si>
  <si>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</si>
  <si>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</si>
  <si>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</si>
  <si>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</si>
  <si>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</si>
  <si>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</si>
  <si>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</si>
  <si>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</si>
  <si>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</si>
  <si>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</si>
  <si>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</si>
  <si>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</si>
  <si>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</si>
  <si>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</si>
  <si>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</si>
  <si>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</si>
  <si>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</si>
  <si>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</si>
  <si>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</si>
  <si>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</si>
  <si>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</si>
  <si>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</si>
  <si>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</si>
  <si>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</si>
  <si>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</si>
  <si>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</si>
  <si>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</si>
  <si>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</si>
  <si>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</si>
  <si>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</si>
  <si>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</si>
  <si>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</si>
  <si>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</si>
  <si>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</si>
  <si>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</si>
  <si>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</si>
  <si>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</si>
  <si>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</si>
  <si>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</si>
  <si>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</si>
  <si>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</si>
  <si>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</si>
  <si>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</si>
  <si>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</si>
  <si>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</si>
  <si>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</si>
  <si>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</si>
  <si>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</si>
  <si>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</si>
  <si>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</si>
  <si>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</si>
  <si>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</si>
  <si>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</si>
  <si>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</si>
  <si>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</si>
  <si>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</si>
  <si>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</si>
  <si>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</si>
  <si>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</si>
  <si>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</si>
  <si>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</si>
  <si>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</si>
  <si>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</si>
  <si>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</si>
  <si>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</si>
  <si>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</si>
  <si>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</si>
  <si>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</si>
  <si>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</si>
  <si>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</si>
  <si>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</si>
  <si>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</si>
  <si>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</si>
  <si>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</si>
  <si>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</si>
  <si>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</si>
  <si>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</si>
  <si>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</si>
  <si>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</si>
  <si>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</si>
  <si>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</si>
  <si>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</si>
  <si>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</si>
  <si>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</si>
  <si>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</si>
  <si>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</si>
  <si>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</si>
  <si>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</si>
  <si>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</si>
  <si>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</si>
  <si>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</si>
  <si>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</si>
  <si>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</si>
  <si>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</si>
  <si>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</si>
  <si>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</si>
  <si>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</si>
  <si>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</si>
  <si>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</si>
  <si>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</si>
  <si>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</si>
  <si>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</si>
  <si>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</si>
  <si>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</si>
  <si>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</si>
  <si>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</si>
  <si>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</si>
  <si>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</si>
  <si>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</si>
  <si>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</si>
  <si>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</si>
  <si>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</si>
  <si>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</si>
  <si>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</si>
  <si>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</si>
  <si>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</si>
  <si>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</si>
  <si>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</si>
  <si>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</si>
  <si>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</si>
  <si>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</si>
  <si>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</si>
  <si>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</si>
  <si>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</si>
  <si>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</si>
  <si>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</si>
  <si>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</si>
  <si>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</si>
  <si>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</si>
  <si>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</si>
  <si>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</si>
  <si>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</si>
  <si>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</si>
  <si>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</si>
  <si>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</si>
  <si>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</si>
  <si>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</si>
  <si>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</si>
  <si>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</si>
  <si>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</si>
  <si>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</si>
  <si>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</si>
  <si>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</si>
  <si>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</si>
  <si>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</si>
  <si>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</si>
  <si>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</si>
  <si>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</si>
  <si>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</si>
  <si>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</si>
  <si>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</si>
  <si>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</si>
  <si>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</si>
  <si>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</si>
  <si>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</si>
  <si>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</si>
  <si>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</si>
  <si>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</si>
  <si>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</si>
  <si>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</si>
  <si>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</si>
  <si>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</si>
  <si>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</si>
  <si>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</si>
  <si>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</si>
  <si>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</si>
  <si>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</si>
  <si>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</si>
  <si>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</si>
  <si>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</si>
  <si>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</si>
  <si>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</si>
  <si>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</si>
  <si>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</si>
  <si>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</si>
  <si>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</si>
  <si>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</si>
  <si>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</si>
  <si>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</si>
  <si>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</si>
  <si>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</si>
  <si>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</si>
  <si>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</si>
  <si>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</si>
  <si>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</si>
  <si>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</si>
  <si>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</si>
  <si>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</si>
  <si>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</si>
  <si>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</si>
  <si>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</si>
  <si>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</si>
  <si>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</si>
  <si>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</si>
  <si>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</si>
  <si>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</si>
  <si>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</si>
  <si>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</si>
  <si>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</si>
  <si>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</si>
  <si>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</si>
  <si>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</si>
  <si>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</si>
  <si>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</si>
  <si>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</si>
  <si>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</si>
  <si>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</si>
  <si>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</si>
  <si>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</si>
  <si>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</si>
  <si>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</si>
  <si>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</si>
  <si>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</si>
  <si>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</si>
  <si>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</si>
  <si>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</si>
  <si>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</si>
  <si>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</si>
  <si>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</si>
  <si>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</si>
  <si>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</si>
  <si>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</si>
  <si>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</si>
  <si>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</si>
  <si>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</si>
  <si>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</si>
  <si>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</si>
  <si>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</si>
  <si>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</si>
  <si>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</si>
  <si>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</si>
  <si>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</si>
  <si>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</si>
  <si>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</si>
  <si>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</si>
  <si>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</si>
  <si>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</si>
  <si>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</si>
  <si>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</si>
  <si>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</si>
  <si>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</si>
  <si>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</si>
  <si>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</si>
  <si>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</si>
  <si>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</si>
  <si>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</si>
  <si>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</si>
  <si>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</si>
  <si>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</si>
  <si>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</si>
  <si>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</si>
  <si>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</si>
  <si>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</si>
  <si>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</si>
  <si>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</si>
  <si>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</si>
  <si>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</si>
  <si>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</si>
  <si>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</si>
  <si>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</si>
  <si>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</si>
  <si>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</si>
  <si>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Finger 1</t>
  </si>
  <si>
    <t>S0102</t>
  </si>
  <si>
    <t>S0199</t>
  </si>
  <si>
    <t>SIDE_CONV0_ENC</t>
  </si>
  <si>
    <t>Bin 23</t>
  </si>
  <si>
    <t>Bin 99</t>
  </si>
  <si>
    <t>S9999</t>
  </si>
  <si>
    <t>DCY1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</si>
</sst>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opLeftCell="A206" workbookViewId="0">
      <selection activeCell="C311" sqref="C311:D31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1369</v>
      </c>
      <c r="G84" s="75">
        <v>17</v>
      </c>
      <c r="H84" s="75">
        <v>0</v>
      </c>
      <c r="I84" s="58" t="s">
        <v>1371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1374</v>
      </c>
      <c r="G85" s="75">
        <v>17</v>
      </c>
      <c r="H85" s="75">
        <v>0</v>
      </c>
      <c r="I85" s="58" t="s">
        <v>1375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1376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1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E31" sqref="E3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1370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1369</v>
      </c>
      <c r="Q15" s="55" t="s">
        <v>604</v>
      </c>
      <c r="R15" s="55" t="s">
        <v>603</v>
      </c>
      <c r="T15" s="55" t="s">
        <v>1381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tabSelected="1" workbookViewId="0">
      <selection activeCell="E16" sqref="E1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1379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27" si="0">A7</f>
        <v>1</v>
      </c>
      <c r="B8" s="1">
        <f t="shared" ref="B8:B27" si="1">B7+1</f>
        <v>3</v>
      </c>
      <c r="C8" s="1">
        <v>4</v>
      </c>
      <c r="D8" s="62" t="s">
        <v>27</v>
      </c>
      <c r="E8" s="1">
        <v>4</v>
      </c>
      <c r="F8" s="58" t="str">
        <f t="shared" ref="F8:F27" si="2" xml:space="preserve"> MID(F6,1,3) &amp; TEXT(MID(F6,4,2)+2,"00")</f>
        <v>S0104</v>
      </c>
      <c r="G8" s="1">
        <f t="shared" ref="G8:G27" si="3">G7</f>
        <v>0</v>
      </c>
      <c r="H8" s="1">
        <f t="shared" ref="H8:H27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7" si="5">E8+2</f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7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1363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1365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1364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1366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1367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v>1</v>
      </c>
      <c r="B28" s="75">
        <v>23</v>
      </c>
      <c r="C28" s="75">
        <v>23</v>
      </c>
      <c r="D28" s="58" t="s">
        <v>1382</v>
      </c>
      <c r="E28" s="75">
        <v>999</v>
      </c>
      <c r="F28" s="58" t="s">
        <v>1380</v>
      </c>
      <c r="G28" s="1">
        <v>0</v>
      </c>
      <c r="H28" s="1">
        <v>1</v>
      </c>
    </row>
    <row r="29" spans="1:8" x14ac:dyDescent="0.3">
      <c r="A29" s="83">
        <v>1</v>
      </c>
      <c r="B29" s="83">
        <v>99</v>
      </c>
      <c r="C29" s="83">
        <v>99</v>
      </c>
      <c r="D29" s="84" t="s">
        <v>1383</v>
      </c>
      <c r="E29" s="83">
        <v>0</v>
      </c>
      <c r="F29" s="84" t="s">
        <v>1384</v>
      </c>
      <c r="G29" s="83">
        <v>0</v>
      </c>
      <c r="H29" s="83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6"/>
  <sheetViews>
    <sheetView topLeftCell="A44" workbookViewId="0">
      <selection activeCell="B98" sqref="B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4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4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50" spans="1:6" x14ac:dyDescent="0.3">
      <c r="A50" s="48">
        <v>1</v>
      </c>
      <c r="B50" s="48">
        <v>100</v>
      </c>
      <c r="C50" s="48">
        <v>1</v>
      </c>
      <c r="D50" s="48" t="s">
        <v>596</v>
      </c>
      <c r="E50" s="48" t="s">
        <v>742</v>
      </c>
    </row>
    <row r="51" spans="1:6" x14ac:dyDescent="0.3">
      <c r="A51" s="48">
        <v>1</v>
      </c>
      <c r="B51" s="48">
        <f>B50+2</f>
        <v>102</v>
      </c>
      <c r="C51" s="48">
        <f>C50</f>
        <v>1</v>
      </c>
      <c r="D51" s="48" t="s">
        <v>596</v>
      </c>
      <c r="E51" s="48" t="s">
        <v>599</v>
      </c>
    </row>
    <row r="52" spans="1:6" x14ac:dyDescent="0.3">
      <c r="A52" s="48">
        <v>1</v>
      </c>
      <c r="B52" s="48">
        <f>B51+1</f>
        <v>103</v>
      </c>
      <c r="C52" s="48">
        <f t="shared" ref="C52:C86" si="2">C51</f>
        <v>1</v>
      </c>
      <c r="D52" s="48" t="s">
        <v>300</v>
      </c>
      <c r="F52" s="48" t="s">
        <v>261</v>
      </c>
    </row>
    <row r="53" spans="1:6" x14ac:dyDescent="0.3">
      <c r="A53" s="48">
        <v>1</v>
      </c>
      <c r="B53" s="48">
        <f t="shared" ref="B53:B86" si="3">B52+1</f>
        <v>104</v>
      </c>
      <c r="C53" s="48">
        <f t="shared" si="2"/>
        <v>1</v>
      </c>
      <c r="D53" s="48" t="s">
        <v>300</v>
      </c>
      <c r="E53" s="48" t="s">
        <v>601</v>
      </c>
      <c r="F53" s="55" t="s">
        <v>152</v>
      </c>
    </row>
    <row r="54" spans="1:6" x14ac:dyDescent="0.3">
      <c r="A54" s="48">
        <v>1</v>
      </c>
      <c r="B54" s="48">
        <f t="shared" si="3"/>
        <v>105</v>
      </c>
      <c r="C54" s="48">
        <f t="shared" si="2"/>
        <v>1</v>
      </c>
      <c r="D54" s="48" t="s">
        <v>300</v>
      </c>
      <c r="E54" s="48" t="s">
        <v>602</v>
      </c>
      <c r="F54" s="55" t="s">
        <v>796</v>
      </c>
    </row>
    <row r="55" spans="1:6" x14ac:dyDescent="0.3">
      <c r="A55" s="48">
        <v>1</v>
      </c>
      <c r="B55" s="48">
        <f t="shared" si="3"/>
        <v>106</v>
      </c>
      <c r="C55" s="48">
        <f t="shared" si="2"/>
        <v>1</v>
      </c>
      <c r="D55" s="48" t="s">
        <v>300</v>
      </c>
      <c r="F55" s="48" t="s">
        <v>264</v>
      </c>
    </row>
    <row r="56" spans="1:6" x14ac:dyDescent="0.3">
      <c r="A56" s="48">
        <v>1</v>
      </c>
      <c r="B56" s="48">
        <f t="shared" si="3"/>
        <v>107</v>
      </c>
      <c r="C56" s="48">
        <f t="shared" si="2"/>
        <v>1</v>
      </c>
      <c r="D56" s="48" t="s">
        <v>300</v>
      </c>
      <c r="E56" s="48" t="s">
        <v>601</v>
      </c>
      <c r="F56" s="55" t="s">
        <v>153</v>
      </c>
    </row>
    <row r="57" spans="1:6" x14ac:dyDescent="0.3">
      <c r="A57" s="48">
        <v>1</v>
      </c>
      <c r="B57" s="48">
        <f t="shared" si="3"/>
        <v>108</v>
      </c>
      <c r="C57" s="48">
        <f t="shared" si="2"/>
        <v>1</v>
      </c>
      <c r="D57" s="48" t="s">
        <v>300</v>
      </c>
      <c r="E57" s="48" t="s">
        <v>602</v>
      </c>
      <c r="F57" s="55" t="s">
        <v>254</v>
      </c>
    </row>
    <row r="58" spans="1:6" x14ac:dyDescent="0.3">
      <c r="A58" s="48">
        <v>1</v>
      </c>
      <c r="B58" s="48">
        <f t="shared" si="3"/>
        <v>109</v>
      </c>
      <c r="C58" s="48">
        <f t="shared" si="2"/>
        <v>1</v>
      </c>
      <c r="D58" s="48" t="s">
        <v>300</v>
      </c>
      <c r="E58" s="48" t="s">
        <v>605</v>
      </c>
      <c r="F58" s="55" t="s">
        <v>797</v>
      </c>
    </row>
    <row r="59" spans="1:6" x14ac:dyDescent="0.3">
      <c r="A59" s="48">
        <v>1</v>
      </c>
      <c r="B59" s="48">
        <f t="shared" si="3"/>
        <v>110</v>
      </c>
      <c r="C59" s="48">
        <f t="shared" si="2"/>
        <v>1</v>
      </c>
      <c r="D59" s="48" t="s">
        <v>616</v>
      </c>
      <c r="F59" s="48" t="s">
        <v>617</v>
      </c>
    </row>
    <row r="60" spans="1:6" x14ac:dyDescent="0.3">
      <c r="A60" s="48">
        <v>1</v>
      </c>
      <c r="B60" s="48">
        <f t="shared" si="3"/>
        <v>111</v>
      </c>
      <c r="C60" s="48">
        <f t="shared" si="2"/>
        <v>1</v>
      </c>
      <c r="D60" s="48" t="s">
        <v>301</v>
      </c>
      <c r="E60" s="48" t="s">
        <v>601</v>
      </c>
      <c r="F60" s="55" t="s">
        <v>801</v>
      </c>
    </row>
    <row r="61" spans="1:6" x14ac:dyDescent="0.3">
      <c r="A61" s="48">
        <v>1</v>
      </c>
      <c r="B61" s="48">
        <f t="shared" si="3"/>
        <v>112</v>
      </c>
      <c r="C61" s="48">
        <f t="shared" si="2"/>
        <v>1</v>
      </c>
      <c r="D61" s="48" t="s">
        <v>614</v>
      </c>
      <c r="F61" s="48" t="s">
        <v>331</v>
      </c>
    </row>
    <row r="62" spans="1:6" x14ac:dyDescent="0.3">
      <c r="A62" s="48">
        <v>1</v>
      </c>
      <c r="B62" s="48">
        <f t="shared" si="3"/>
        <v>113</v>
      </c>
      <c r="C62" s="48">
        <f t="shared" si="2"/>
        <v>1</v>
      </c>
      <c r="D62" s="48" t="s">
        <v>304</v>
      </c>
      <c r="E62" s="48" t="s">
        <v>602</v>
      </c>
      <c r="F62" s="55" t="s">
        <v>798</v>
      </c>
    </row>
    <row r="63" spans="1:6" x14ac:dyDescent="0.3">
      <c r="A63" s="48">
        <v>1</v>
      </c>
      <c r="B63" s="48">
        <f t="shared" si="3"/>
        <v>114</v>
      </c>
      <c r="C63" s="48">
        <f t="shared" si="2"/>
        <v>1</v>
      </c>
      <c r="D63" s="48" t="s">
        <v>305</v>
      </c>
      <c r="E63" s="48" t="s">
        <v>605</v>
      </c>
      <c r="F63" s="55" t="s">
        <v>799</v>
      </c>
    </row>
    <row r="64" spans="1:6" x14ac:dyDescent="0.3">
      <c r="A64" s="48">
        <v>1</v>
      </c>
      <c r="B64" s="48">
        <f t="shared" si="3"/>
        <v>115</v>
      </c>
      <c r="C64" s="48">
        <f t="shared" si="2"/>
        <v>1</v>
      </c>
      <c r="D64" s="48" t="s">
        <v>306</v>
      </c>
      <c r="E64" s="48" t="s">
        <v>615</v>
      </c>
      <c r="F64" s="55" t="s">
        <v>800</v>
      </c>
    </row>
    <row r="65" spans="1:6" x14ac:dyDescent="0.3">
      <c r="A65" s="48">
        <v>1</v>
      </c>
      <c r="B65" s="48">
        <f>B64+1</f>
        <v>116</v>
      </c>
      <c r="C65" s="48">
        <f>C64</f>
        <v>1</v>
      </c>
      <c r="D65" s="48" t="s">
        <v>620</v>
      </c>
      <c r="F65" s="48" t="s">
        <v>627</v>
      </c>
    </row>
    <row r="66" spans="1:6" x14ac:dyDescent="0.3">
      <c r="A66" s="48">
        <v>1</v>
      </c>
      <c r="B66" s="48">
        <f t="shared" si="3"/>
        <v>117</v>
      </c>
      <c r="C66" s="48">
        <f t="shared" si="2"/>
        <v>1</v>
      </c>
      <c r="D66" s="48" t="s">
        <v>620</v>
      </c>
      <c r="F66" s="48" t="s">
        <v>689</v>
      </c>
    </row>
    <row r="67" spans="1:6" x14ac:dyDescent="0.3">
      <c r="A67" s="48">
        <v>1</v>
      </c>
      <c r="B67" s="48">
        <f t="shared" si="3"/>
        <v>118</v>
      </c>
      <c r="C67" s="48">
        <f t="shared" si="2"/>
        <v>1</v>
      </c>
      <c r="D67" s="48" t="s">
        <v>620</v>
      </c>
      <c r="F67" s="48" t="s">
        <v>690</v>
      </c>
    </row>
    <row r="68" spans="1:6" x14ac:dyDescent="0.3">
      <c r="A68" s="48">
        <v>1</v>
      </c>
      <c r="B68" s="48">
        <f t="shared" si="3"/>
        <v>119</v>
      </c>
      <c r="C68" s="48">
        <f t="shared" si="2"/>
        <v>1</v>
      </c>
      <c r="D68" s="48" t="s">
        <v>620</v>
      </c>
      <c r="F68" s="48" t="s">
        <v>691</v>
      </c>
    </row>
    <row r="69" spans="1:6" x14ac:dyDescent="0.3">
      <c r="A69" s="48">
        <v>1</v>
      </c>
      <c r="B69" s="48">
        <f t="shared" si="3"/>
        <v>120</v>
      </c>
      <c r="C69" s="48">
        <f t="shared" si="2"/>
        <v>1</v>
      </c>
      <c r="D69" s="48" t="s">
        <v>620</v>
      </c>
      <c r="F69" s="55" t="s">
        <v>1127</v>
      </c>
    </row>
    <row r="70" spans="1:6" x14ac:dyDescent="0.3">
      <c r="A70" s="48">
        <v>1</v>
      </c>
      <c r="B70" s="48">
        <f t="shared" si="3"/>
        <v>121</v>
      </c>
      <c r="C70" s="48">
        <f t="shared" si="2"/>
        <v>1</v>
      </c>
      <c r="D70" s="48" t="s">
        <v>620</v>
      </c>
      <c r="F70" s="55" t="s">
        <v>1128</v>
      </c>
    </row>
    <row r="71" spans="1:6" x14ac:dyDescent="0.3">
      <c r="A71" s="48">
        <v>1</v>
      </c>
      <c r="B71" s="48">
        <f t="shared" si="3"/>
        <v>122</v>
      </c>
      <c r="C71" s="48">
        <f t="shared" si="2"/>
        <v>1</v>
      </c>
      <c r="D71" s="48" t="s">
        <v>620</v>
      </c>
      <c r="F71" s="55" t="s">
        <v>1129</v>
      </c>
    </row>
    <row r="72" spans="1:6" x14ac:dyDescent="0.3">
      <c r="A72" s="48">
        <v>1</v>
      </c>
      <c r="B72" s="48">
        <f t="shared" si="3"/>
        <v>123</v>
      </c>
      <c r="C72" s="48">
        <f t="shared" si="2"/>
        <v>1</v>
      </c>
      <c r="D72" s="48" t="s">
        <v>620</v>
      </c>
      <c r="F72" s="55" t="s">
        <v>1130</v>
      </c>
    </row>
    <row r="73" spans="1:6" x14ac:dyDescent="0.3">
      <c r="A73" s="48">
        <v>1</v>
      </c>
      <c r="B73" s="48">
        <f t="shared" si="3"/>
        <v>124</v>
      </c>
      <c r="C73" s="48">
        <f t="shared" si="2"/>
        <v>1</v>
      </c>
      <c r="D73" s="48" t="s">
        <v>620</v>
      </c>
      <c r="F73" s="55" t="s">
        <v>1131</v>
      </c>
    </row>
    <row r="74" spans="1:6" x14ac:dyDescent="0.3">
      <c r="A74" s="48">
        <v>1</v>
      </c>
      <c r="B74" s="48">
        <f t="shared" si="3"/>
        <v>125</v>
      </c>
      <c r="C74" s="48">
        <f t="shared" si="2"/>
        <v>1</v>
      </c>
      <c r="D74" s="48" t="s">
        <v>620</v>
      </c>
      <c r="F74" s="55" t="s">
        <v>1132</v>
      </c>
    </row>
    <row r="75" spans="1:6" x14ac:dyDescent="0.3">
      <c r="A75" s="48">
        <v>1</v>
      </c>
      <c r="B75" s="48">
        <f t="shared" si="3"/>
        <v>126</v>
      </c>
      <c r="C75" s="48">
        <f t="shared" si="2"/>
        <v>1</v>
      </c>
      <c r="D75" s="48" t="s">
        <v>620</v>
      </c>
      <c r="F75" s="55" t="s">
        <v>1133</v>
      </c>
    </row>
    <row r="76" spans="1:6" x14ac:dyDescent="0.3">
      <c r="A76" s="48">
        <v>1</v>
      </c>
      <c r="B76" s="48">
        <f t="shared" si="3"/>
        <v>127</v>
      </c>
      <c r="C76" s="48">
        <f t="shared" si="2"/>
        <v>1</v>
      </c>
      <c r="D76" s="48" t="s">
        <v>620</v>
      </c>
      <c r="F76" s="55" t="s">
        <v>1134</v>
      </c>
    </row>
    <row r="77" spans="1:6" x14ac:dyDescent="0.3">
      <c r="A77" s="48">
        <v>1</v>
      </c>
      <c r="B77" s="48">
        <f t="shared" si="3"/>
        <v>128</v>
      </c>
      <c r="C77" s="48">
        <f t="shared" si="2"/>
        <v>1</v>
      </c>
      <c r="D77" s="48" t="s">
        <v>620</v>
      </c>
      <c r="F77" s="55" t="s">
        <v>1135</v>
      </c>
    </row>
    <row r="78" spans="1:6" x14ac:dyDescent="0.3">
      <c r="A78" s="48">
        <v>1</v>
      </c>
      <c r="B78" s="48">
        <f t="shared" si="3"/>
        <v>129</v>
      </c>
      <c r="C78" s="48">
        <f t="shared" si="2"/>
        <v>1</v>
      </c>
      <c r="D78" s="48" t="s">
        <v>620</v>
      </c>
      <c r="F78" s="55" t="s">
        <v>1136</v>
      </c>
    </row>
    <row r="79" spans="1:6" x14ac:dyDescent="0.3">
      <c r="A79" s="48">
        <v>1</v>
      </c>
      <c r="B79" s="48">
        <f t="shared" si="3"/>
        <v>130</v>
      </c>
      <c r="C79" s="48">
        <f t="shared" si="2"/>
        <v>1</v>
      </c>
      <c r="D79" s="48" t="s">
        <v>620</v>
      </c>
      <c r="F79" s="55" t="s">
        <v>1137</v>
      </c>
    </row>
    <row r="80" spans="1:6" x14ac:dyDescent="0.3">
      <c r="A80" s="48">
        <v>1</v>
      </c>
      <c r="B80" s="48">
        <f t="shared" si="3"/>
        <v>131</v>
      </c>
      <c r="C80" s="48">
        <f t="shared" si="2"/>
        <v>1</v>
      </c>
      <c r="D80" s="48" t="s">
        <v>620</v>
      </c>
      <c r="F80" s="55" t="s">
        <v>1138</v>
      </c>
    </row>
    <row r="81" spans="1:6" x14ac:dyDescent="0.3">
      <c r="A81" s="51">
        <v>1</v>
      </c>
      <c r="B81" s="51">
        <f t="shared" si="3"/>
        <v>132</v>
      </c>
      <c r="C81" s="51">
        <f t="shared" si="2"/>
        <v>1</v>
      </c>
      <c r="D81" s="51" t="s">
        <v>620</v>
      </c>
      <c r="E81" s="51"/>
      <c r="F81" s="58" t="str">
        <f>MID(F80,1,12)&amp;TEXT(MID(F80,13,2)+1,"00") &amp; "]"</f>
        <v>ChuteStatus[17]</v>
      </c>
    </row>
    <row r="82" spans="1:6" x14ac:dyDescent="0.3">
      <c r="A82" s="51">
        <v>1</v>
      </c>
      <c r="B82" s="51">
        <f t="shared" si="3"/>
        <v>133</v>
      </c>
      <c r="C82" s="51">
        <f t="shared" si="2"/>
        <v>1</v>
      </c>
      <c r="D82" s="51" t="s">
        <v>620</v>
      </c>
      <c r="E82" s="51"/>
      <c r="F82" s="58" t="str">
        <f t="shared" ref="F82:F86" si="4">MID(F81,1,12)&amp;TEXT(MID(F81,13,2)+1,"00") &amp; "]"</f>
        <v>ChuteStatus[18]</v>
      </c>
    </row>
    <row r="83" spans="1:6" x14ac:dyDescent="0.3">
      <c r="A83" s="51">
        <v>1</v>
      </c>
      <c r="B83" s="51">
        <f t="shared" si="3"/>
        <v>134</v>
      </c>
      <c r="C83" s="51">
        <f t="shared" si="2"/>
        <v>1</v>
      </c>
      <c r="D83" s="51" t="s">
        <v>620</v>
      </c>
      <c r="E83" s="51"/>
      <c r="F83" s="58" t="str">
        <f t="shared" si="4"/>
        <v>ChuteStatus[19]</v>
      </c>
    </row>
    <row r="84" spans="1:6" x14ac:dyDescent="0.3">
      <c r="A84" s="51">
        <v>1</v>
      </c>
      <c r="B84" s="51">
        <f t="shared" si="3"/>
        <v>135</v>
      </c>
      <c r="C84" s="51">
        <f t="shared" si="2"/>
        <v>1</v>
      </c>
      <c r="D84" s="51" t="s">
        <v>620</v>
      </c>
      <c r="E84" s="51"/>
      <c r="F84" s="58" t="str">
        <f t="shared" si="4"/>
        <v>ChuteStatus[20]</v>
      </c>
    </row>
    <row r="85" spans="1:6" x14ac:dyDescent="0.3">
      <c r="A85" s="51">
        <v>1</v>
      </c>
      <c r="B85" s="51">
        <f t="shared" si="3"/>
        <v>136</v>
      </c>
      <c r="C85" s="51">
        <f t="shared" si="2"/>
        <v>1</v>
      </c>
      <c r="D85" s="51" t="s">
        <v>620</v>
      </c>
      <c r="E85" s="51"/>
      <c r="F85" s="58" t="str">
        <f t="shared" si="4"/>
        <v>ChuteStatus[21]</v>
      </c>
    </row>
    <row r="86" spans="1:6" x14ac:dyDescent="0.3">
      <c r="A86" s="51">
        <v>1</v>
      </c>
      <c r="B86" s="51">
        <f t="shared" si="3"/>
        <v>137</v>
      </c>
      <c r="C86" s="51">
        <f t="shared" si="2"/>
        <v>1</v>
      </c>
      <c r="D86" s="51" t="s">
        <v>620</v>
      </c>
      <c r="E86" s="51"/>
      <c r="F86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61" zoomScale="85" zoomScaleNormal="85" workbookViewId="0">
      <selection activeCell="G79" sqref="G79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1369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726</v>
      </c>
      <c r="H649" s="49" t="s">
        <v>369</v>
      </c>
      <c r="I649" s="50" t="s">
        <v>693</v>
      </c>
      <c r="J649" s="50" t="s">
        <v>709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727</v>
      </c>
      <c r="H650" s="49" t="s">
        <v>370</v>
      </c>
      <c r="I650" s="50" t="s">
        <v>694</v>
      </c>
      <c r="J650" s="50" t="s">
        <v>710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728</v>
      </c>
      <c r="H651" s="49" t="s">
        <v>345</v>
      </c>
      <c r="I651" s="50" t="s">
        <v>695</v>
      </c>
      <c r="J651" s="50" t="s">
        <v>711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729</v>
      </c>
      <c r="H652" s="49" t="s">
        <v>371</v>
      </c>
      <c r="I652" s="50" t="s">
        <v>696</v>
      </c>
      <c r="J652" s="50" t="s">
        <v>712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730</v>
      </c>
      <c r="H653" s="49" t="s">
        <v>346</v>
      </c>
      <c r="I653" s="50" t="s">
        <v>697</v>
      </c>
      <c r="J653" s="50" t="s">
        <v>713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731</v>
      </c>
      <c r="H654" s="49" t="s">
        <v>347</v>
      </c>
      <c r="I654" s="50" t="s">
        <v>698</v>
      </c>
      <c r="J654" s="50" t="s">
        <v>714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732</v>
      </c>
      <c r="H655" s="49" t="s">
        <v>344</v>
      </c>
      <c r="I655" s="50" t="s">
        <v>699</v>
      </c>
      <c r="J655" s="50" t="s">
        <v>715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733</v>
      </c>
      <c r="H656" s="49" t="s">
        <v>517</v>
      </c>
      <c r="I656" s="50" t="s">
        <v>700</v>
      </c>
      <c r="J656" s="50" t="s">
        <v>716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734</v>
      </c>
      <c r="H657" s="49" t="s">
        <v>517</v>
      </c>
      <c r="I657" s="50" t="s">
        <v>701</v>
      </c>
      <c r="J657" s="50" t="s">
        <v>717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735</v>
      </c>
      <c r="H658" s="49" t="s">
        <v>372</v>
      </c>
      <c r="I658" s="50" t="s">
        <v>702</v>
      </c>
      <c r="J658" s="50" t="s">
        <v>718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736</v>
      </c>
      <c r="H659" s="49" t="s">
        <v>373</v>
      </c>
      <c r="I659" s="50" t="s">
        <v>703</v>
      </c>
      <c r="J659" s="50" t="s">
        <v>719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737</v>
      </c>
      <c r="H660" s="49" t="s">
        <v>374</v>
      </c>
      <c r="I660" s="50" t="s">
        <v>704</v>
      </c>
      <c r="J660" s="50" t="s">
        <v>720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738</v>
      </c>
      <c r="H661" s="73" t="s">
        <v>725</v>
      </c>
      <c r="I661" s="50" t="s">
        <v>705</v>
      </c>
      <c r="J661" s="50" t="s">
        <v>721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739</v>
      </c>
      <c r="H662" s="49" t="s">
        <v>517</v>
      </c>
      <c r="I662" s="50" t="s">
        <v>706</v>
      </c>
      <c r="J662" s="50" t="s">
        <v>722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740</v>
      </c>
      <c r="H663" s="49" t="s">
        <v>517</v>
      </c>
      <c r="I663" s="50" t="s">
        <v>707</v>
      </c>
      <c r="J663" s="50" t="s">
        <v>723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741</v>
      </c>
      <c r="H664" s="49" t="s">
        <v>375</v>
      </c>
      <c r="I664" s="50" t="s">
        <v>708</v>
      </c>
      <c r="J664" s="50" t="s">
        <v>724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726</v>
      </c>
      <c r="H666" s="49" t="s">
        <v>487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727</v>
      </c>
      <c r="H667" s="49" t="s">
        <v>488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728</v>
      </c>
      <c r="H668" s="49" t="s">
        <v>489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729</v>
      </c>
      <c r="H669" s="49" t="s">
        <v>490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730</v>
      </c>
      <c r="H670" s="49" t="s">
        <v>491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731</v>
      </c>
      <c r="H671" s="49" t="s">
        <v>517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732</v>
      </c>
      <c r="H672" s="49" t="s">
        <v>517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733</v>
      </c>
      <c r="H673" s="49" t="s">
        <v>517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734</v>
      </c>
      <c r="H674" s="49" t="s">
        <v>517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735</v>
      </c>
      <c r="H675" s="49" t="s">
        <v>517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736</v>
      </c>
      <c r="H676" s="49" t="s">
        <v>517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737</v>
      </c>
      <c r="H677" s="49" t="s">
        <v>517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738</v>
      </c>
      <c r="H678" s="49" t="s">
        <v>517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739</v>
      </c>
      <c r="H679" s="49" t="s">
        <v>517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740</v>
      </c>
      <c r="H680" s="49" t="s">
        <v>517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741</v>
      </c>
      <c r="H681" s="49" t="s">
        <v>517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727</v>
      </c>
      <c r="H683" s="49" t="s">
        <v>360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728</v>
      </c>
      <c r="H684" s="49" t="s">
        <v>361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729</v>
      </c>
      <c r="H685" s="49" t="s">
        <v>362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730</v>
      </c>
      <c r="H686" s="73" t="s">
        <v>1370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731</v>
      </c>
      <c r="H687" s="49" t="s">
        <v>517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732</v>
      </c>
      <c r="H688" s="49" t="s">
        <v>517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733</v>
      </c>
      <c r="H689" s="49" t="s">
        <v>517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734</v>
      </c>
      <c r="H690" s="49" t="s">
        <v>517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727</v>
      </c>
      <c r="H692" s="49" t="s">
        <v>363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728</v>
      </c>
      <c r="H693" s="49" t="s">
        <v>364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729</v>
      </c>
      <c r="H694" s="49" t="s">
        <v>365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730</v>
      </c>
      <c r="H695" s="49" t="s">
        <v>366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731</v>
      </c>
      <c r="H696" s="49" t="s">
        <v>517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732</v>
      </c>
      <c r="H697" s="49" t="s">
        <v>517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733</v>
      </c>
      <c r="H698" s="49" t="s">
        <v>517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734</v>
      </c>
      <c r="H699" s="49" t="s">
        <v>517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727</v>
      </c>
      <c r="H701" s="49" t="s">
        <v>367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728</v>
      </c>
      <c r="H702" s="49" t="s">
        <v>368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729</v>
      </c>
      <c r="H703" s="49" t="s">
        <v>517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730</v>
      </c>
      <c r="H704" s="49" t="s">
        <v>517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731</v>
      </c>
      <c r="H705" s="49" t="s">
        <v>517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732</v>
      </c>
      <c r="H706" s="49" t="s">
        <v>517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733</v>
      </c>
      <c r="H707" s="49" t="s">
        <v>517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734</v>
      </c>
      <c r="H708" s="49" t="s">
        <v>517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727</v>
      </c>
      <c r="H710" s="49" t="s">
        <v>348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728</v>
      </c>
      <c r="H711" s="49" t="s">
        <v>349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729</v>
      </c>
      <c r="H712" s="49" t="s">
        <v>350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730</v>
      </c>
      <c r="H713" s="49" t="s">
        <v>351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731</v>
      </c>
      <c r="H714" s="49" t="s">
        <v>517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732</v>
      </c>
      <c r="H715" s="49" t="s">
        <v>517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733</v>
      </c>
      <c r="H716" s="49" t="s">
        <v>517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734</v>
      </c>
      <c r="H717" s="49" t="s">
        <v>517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727</v>
      </c>
      <c r="H719" s="49" t="s">
        <v>352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728</v>
      </c>
      <c r="H720" s="49" t="s">
        <v>353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729</v>
      </c>
      <c r="H721" s="49" t="s">
        <v>517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730</v>
      </c>
      <c r="H722" s="49" t="s">
        <v>517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731</v>
      </c>
      <c r="H723" s="49" t="s">
        <v>517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732</v>
      </c>
      <c r="H724" s="49" t="s">
        <v>517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733</v>
      </c>
      <c r="H725" s="49" t="s">
        <v>517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734</v>
      </c>
      <c r="H726" s="49" t="s">
        <v>517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727</v>
      </c>
      <c r="H728" s="49" t="s">
        <v>354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728</v>
      </c>
      <c r="H729" s="49" t="s">
        <v>355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729</v>
      </c>
      <c r="H730" s="49" t="s">
        <v>356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730</v>
      </c>
      <c r="H731" s="49" t="s">
        <v>357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731</v>
      </c>
      <c r="H732" s="49" t="s">
        <v>517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732</v>
      </c>
      <c r="H733" s="49" t="s">
        <v>517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733</v>
      </c>
      <c r="H734" s="49" t="s">
        <v>517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734</v>
      </c>
      <c r="H735" s="49" t="s">
        <v>517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727</v>
      </c>
      <c r="H737" s="49" t="s">
        <v>358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728</v>
      </c>
      <c r="H738" s="49" t="s">
        <v>359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729</v>
      </c>
      <c r="H739" s="49" t="s">
        <v>897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730</v>
      </c>
      <c r="H740" s="49" t="s">
        <v>517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731</v>
      </c>
      <c r="H741" s="49" t="s">
        <v>517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732</v>
      </c>
      <c r="H742" s="49" t="s">
        <v>517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733</v>
      </c>
      <c r="H743" s="49" t="s">
        <v>517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734</v>
      </c>
      <c r="H744" s="49" t="s">
        <v>517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727</v>
      </c>
      <c r="H746" s="49" t="s">
        <v>340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728</v>
      </c>
      <c r="H747" s="49" t="s">
        <v>343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729</v>
      </c>
      <c r="H748" s="49" t="s">
        <v>342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730</v>
      </c>
      <c r="H749" s="49" t="s">
        <v>885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731</v>
      </c>
      <c r="H750" s="49" t="s">
        <v>886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732</v>
      </c>
      <c r="H751" s="49" t="s">
        <v>517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733</v>
      </c>
      <c r="H752" s="49" t="s">
        <v>517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734</v>
      </c>
      <c r="H753" s="49" t="s">
        <v>517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727</v>
      </c>
      <c r="H755" s="49" t="s">
        <v>360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728</v>
      </c>
      <c r="H756" s="49" t="s">
        <v>517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729</v>
      </c>
      <c r="H757" s="49" t="s">
        <v>517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730</v>
      </c>
      <c r="H758" s="49" t="s">
        <v>517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731</v>
      </c>
      <c r="H759" s="49" t="s">
        <v>517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732</v>
      </c>
      <c r="H760" s="49" t="s">
        <v>517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733</v>
      </c>
      <c r="H761" s="49" t="s">
        <v>517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734</v>
      </c>
      <c r="H762" s="49" t="s">
        <v>517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727</v>
      </c>
      <c r="H764" s="49" t="s">
        <v>517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728</v>
      </c>
      <c r="H765" s="49" t="s">
        <v>517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729</v>
      </c>
      <c r="H766" s="49" t="s">
        <v>517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730</v>
      </c>
      <c r="H767" s="49" t="s">
        <v>517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731</v>
      </c>
      <c r="H768" s="49" t="s">
        <v>517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732</v>
      </c>
      <c r="H769" s="49" t="s">
        <v>517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733</v>
      </c>
      <c r="H770" s="49" t="s">
        <v>517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734</v>
      </c>
      <c r="H771" s="49" t="s">
        <v>517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727</v>
      </c>
      <c r="H773" s="49" t="s">
        <v>517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728</v>
      </c>
      <c r="H774" s="49" t="s">
        <v>517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729</v>
      </c>
      <c r="H775" s="49" t="s">
        <v>517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730</v>
      </c>
      <c r="H776" s="49" t="s">
        <v>517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731</v>
      </c>
      <c r="H777" s="49" t="s">
        <v>517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732</v>
      </c>
      <c r="H778" s="49" t="s">
        <v>517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733</v>
      </c>
      <c r="H779" s="49" t="s">
        <v>517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734</v>
      </c>
      <c r="H780" s="49" t="s">
        <v>517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727</v>
      </c>
      <c r="H782" s="49" t="s">
        <v>478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728</v>
      </c>
      <c r="H783" s="49" t="s">
        <v>517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729</v>
      </c>
      <c r="H784" s="49" t="s">
        <v>517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730</v>
      </c>
      <c r="H785" s="49" t="s">
        <v>517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731</v>
      </c>
      <c r="H786" s="49" t="s">
        <v>517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732</v>
      </c>
      <c r="H787" s="49" t="s">
        <v>517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733</v>
      </c>
      <c r="H788" s="49" t="s">
        <v>517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734</v>
      </c>
      <c r="H789" s="49" t="s">
        <v>517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727</v>
      </c>
      <c r="H791" s="49" t="s">
        <v>344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728</v>
      </c>
      <c r="H792" s="49" t="s">
        <v>345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729</v>
      </c>
      <c r="H793" s="49" t="s">
        <v>346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730</v>
      </c>
      <c r="H794" s="49" t="s">
        <v>347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731</v>
      </c>
      <c r="H795" s="49" t="s">
        <v>477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732</v>
      </c>
      <c r="H796" s="49" t="s">
        <v>743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733</v>
      </c>
      <c r="H797" s="49" t="s">
        <v>812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734</v>
      </c>
      <c r="H798" s="49" t="s">
        <v>813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726</v>
      </c>
      <c r="H800" s="49" t="s">
        <v>474</v>
      </c>
      <c r="I800" s="48" t="s">
        <v>628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727</v>
      </c>
      <c r="H801" s="49" t="s">
        <v>475</v>
      </c>
      <c r="I801" s="48" t="s">
        <v>744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728</v>
      </c>
      <c r="H802" s="49" t="s">
        <v>476</v>
      </c>
      <c r="I802" s="48" t="s">
        <v>630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729</v>
      </c>
      <c r="H803" s="49" t="s">
        <v>692</v>
      </c>
      <c r="I803" s="48" t="s">
        <v>629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730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731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732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733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734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735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736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737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738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739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740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741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726</v>
      </c>
      <c r="H817" s="49" t="s">
        <v>474</v>
      </c>
      <c r="I817" s="48" t="s">
        <v>745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727</v>
      </c>
      <c r="H818" s="49" t="s">
        <v>475</v>
      </c>
      <c r="I818" s="48" t="s">
        <v>746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728</v>
      </c>
      <c r="H819" s="49" t="s">
        <v>476</v>
      </c>
      <c r="I819" s="48" t="s">
        <v>644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729</v>
      </c>
      <c r="H820" s="49" t="s">
        <v>692</v>
      </c>
      <c r="I820" s="48" t="s">
        <v>645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730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731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732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733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734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735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736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737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738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739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740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741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726</v>
      </c>
      <c r="H834" s="49" t="s">
        <v>474</v>
      </c>
      <c r="I834" s="48" t="s">
        <v>747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727</v>
      </c>
      <c r="H835" s="49" t="s">
        <v>475</v>
      </c>
      <c r="I835" s="48" t="s">
        <v>748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728</v>
      </c>
      <c r="H836" s="49" t="s">
        <v>476</v>
      </c>
      <c r="I836" s="48" t="s">
        <v>659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729</v>
      </c>
      <c r="H837" s="49" t="s">
        <v>692</v>
      </c>
      <c r="I837" s="48" t="s">
        <v>661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730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731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732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733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734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735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736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737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738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739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740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741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726</v>
      </c>
      <c r="H851" s="49" t="s">
        <v>474</v>
      </c>
      <c r="I851" s="48" t="s">
        <v>749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727</v>
      </c>
      <c r="H852" s="49" t="s">
        <v>475</v>
      </c>
      <c r="I852" s="48" t="s">
        <v>750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728</v>
      </c>
      <c r="H853" s="49" t="s">
        <v>476</v>
      </c>
      <c r="I853" s="48" t="s">
        <v>674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729</v>
      </c>
      <c r="H854" s="49" t="s">
        <v>692</v>
      </c>
      <c r="I854" s="48" t="s">
        <v>675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730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731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732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733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734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735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736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737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738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739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740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741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726</v>
      </c>
      <c r="H868" s="49" t="s">
        <v>474</v>
      </c>
      <c r="I868" s="55" t="s">
        <v>1321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727</v>
      </c>
      <c r="H869" s="49" t="s">
        <v>475</v>
      </c>
      <c r="I869" s="55" t="s">
        <v>1322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728</v>
      </c>
      <c r="H870" s="49" t="s">
        <v>476</v>
      </c>
      <c r="I870" s="55" t="s">
        <v>1141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729</v>
      </c>
      <c r="H871" s="49" t="s">
        <v>692</v>
      </c>
      <c r="I871" s="55" t="s">
        <v>1142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741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726</v>
      </c>
      <c r="H885" s="49" t="s">
        <v>474</v>
      </c>
      <c r="I885" s="55" t="s">
        <v>1323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727</v>
      </c>
      <c r="H886" s="49" t="s">
        <v>475</v>
      </c>
      <c r="I886" s="55" t="s">
        <v>1324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728</v>
      </c>
      <c r="H887" s="49" t="s">
        <v>476</v>
      </c>
      <c r="I887" s="55" t="s">
        <v>1156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729</v>
      </c>
      <c r="H888" s="49" t="s">
        <v>692</v>
      </c>
      <c r="I888" s="55" t="s">
        <v>1157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741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726</v>
      </c>
      <c r="H902" s="49" t="s">
        <v>474</v>
      </c>
      <c r="I902" s="55" t="s">
        <v>1325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727</v>
      </c>
      <c r="H903" s="49" t="s">
        <v>475</v>
      </c>
      <c r="I903" s="55" t="s">
        <v>1326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728</v>
      </c>
      <c r="H904" s="49" t="s">
        <v>476</v>
      </c>
      <c r="I904" s="55" t="s">
        <v>1171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729</v>
      </c>
      <c r="H905" s="49" t="s">
        <v>692</v>
      </c>
      <c r="I905" s="55" t="s">
        <v>1172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741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726</v>
      </c>
      <c r="H919" s="49" t="s">
        <v>474</v>
      </c>
      <c r="I919" s="55" t="s">
        <v>1328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727</v>
      </c>
      <c r="H920" s="49" t="s">
        <v>475</v>
      </c>
      <c r="I920" s="55" t="s">
        <v>1327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728</v>
      </c>
      <c r="H921" s="49" t="s">
        <v>476</v>
      </c>
      <c r="I921" s="55" t="s">
        <v>1186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729</v>
      </c>
      <c r="H922" s="49" t="s">
        <v>692</v>
      </c>
      <c r="I922" s="55" t="s">
        <v>1187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741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726</v>
      </c>
      <c r="H936" s="49" t="s">
        <v>474</v>
      </c>
      <c r="I936" s="55" t="s">
        <v>1329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727</v>
      </c>
      <c r="H937" s="49" t="s">
        <v>475</v>
      </c>
      <c r="I937" s="55" t="s">
        <v>1330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728</v>
      </c>
      <c r="H938" s="49" t="s">
        <v>476</v>
      </c>
      <c r="I938" s="55" t="s">
        <v>1201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729</v>
      </c>
      <c r="H939" s="49" t="s">
        <v>692</v>
      </c>
      <c r="I939" s="55" t="s">
        <v>1202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741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726</v>
      </c>
      <c r="H953" s="49" t="s">
        <v>474</v>
      </c>
      <c r="I953" s="55" t="s">
        <v>1331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727</v>
      </c>
      <c r="H954" s="49" t="s">
        <v>475</v>
      </c>
      <c r="I954" s="55" t="s">
        <v>1332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728</v>
      </c>
      <c r="H955" s="49" t="s">
        <v>476</v>
      </c>
      <c r="I955" s="55" t="s">
        <v>1216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729</v>
      </c>
      <c r="H956" s="49" t="s">
        <v>692</v>
      </c>
      <c r="I956" s="55" t="s">
        <v>1217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741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726</v>
      </c>
      <c r="H970" s="49" t="s">
        <v>474</v>
      </c>
      <c r="I970" s="55" t="s">
        <v>1333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727</v>
      </c>
      <c r="H971" s="49" t="s">
        <v>475</v>
      </c>
      <c r="I971" s="55" t="s">
        <v>1334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728</v>
      </c>
      <c r="H972" s="49" t="s">
        <v>476</v>
      </c>
      <c r="I972" s="55" t="s">
        <v>1231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729</v>
      </c>
      <c r="H973" s="49" t="s">
        <v>692</v>
      </c>
      <c r="I973" s="55" t="s">
        <v>1232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741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726</v>
      </c>
      <c r="H987" s="49" t="s">
        <v>474</v>
      </c>
      <c r="I987" s="55" t="s">
        <v>1335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727</v>
      </c>
      <c r="H988" s="49" t="s">
        <v>475</v>
      </c>
      <c r="I988" s="55" t="s">
        <v>1336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728</v>
      </c>
      <c r="H989" s="49" t="s">
        <v>476</v>
      </c>
      <c r="I989" s="55" t="s">
        <v>1246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729</v>
      </c>
      <c r="H990" s="49" t="s">
        <v>692</v>
      </c>
      <c r="I990" s="55" t="s">
        <v>1247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741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726</v>
      </c>
      <c r="H1004" s="49" t="s">
        <v>474</v>
      </c>
      <c r="I1004" s="55" t="s">
        <v>1337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727</v>
      </c>
      <c r="H1005" s="49" t="s">
        <v>475</v>
      </c>
      <c r="I1005" s="55" t="s">
        <v>1338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728</v>
      </c>
      <c r="H1006" s="49" t="s">
        <v>476</v>
      </c>
      <c r="I1006" s="55" t="s">
        <v>1261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729</v>
      </c>
      <c r="H1007" s="49" t="s">
        <v>692</v>
      </c>
      <c r="I1007" s="55" t="s">
        <v>1262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741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726</v>
      </c>
      <c r="H1021" s="49" t="s">
        <v>474</v>
      </c>
      <c r="I1021" s="55" t="s">
        <v>1339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727</v>
      </c>
      <c r="H1022" s="49" t="s">
        <v>475</v>
      </c>
      <c r="I1022" s="55" t="s">
        <v>1340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728</v>
      </c>
      <c r="H1023" s="49" t="s">
        <v>476</v>
      </c>
      <c r="I1023" s="55" t="s">
        <v>1276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729</v>
      </c>
      <c r="H1024" s="49" t="s">
        <v>692</v>
      </c>
      <c r="I1024" s="55" t="s">
        <v>1277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741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726</v>
      </c>
      <c r="H1038" s="49" t="s">
        <v>474</v>
      </c>
      <c r="I1038" s="55" t="s">
        <v>1341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727</v>
      </c>
      <c r="H1039" s="49" t="s">
        <v>475</v>
      </c>
      <c r="I1039" s="55" t="s">
        <v>1342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728</v>
      </c>
      <c r="H1040" s="49" t="s">
        <v>476</v>
      </c>
      <c r="I1040" s="55" t="s">
        <v>1291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729</v>
      </c>
      <c r="H1041" s="49" t="s">
        <v>692</v>
      </c>
      <c r="I1041" s="55" t="s">
        <v>1292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741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726</v>
      </c>
      <c r="H1055" s="49" t="s">
        <v>474</v>
      </c>
      <c r="I1055" s="55" t="s">
        <v>1343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727</v>
      </c>
      <c r="H1056" s="49" t="s">
        <v>475</v>
      </c>
      <c r="I1056" s="55" t="s">
        <v>1344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728</v>
      </c>
      <c r="H1057" s="49" t="s">
        <v>476</v>
      </c>
      <c r="I1057" s="55" t="s">
        <v>1306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729</v>
      </c>
      <c r="H1058" s="49" t="s">
        <v>692</v>
      </c>
      <c r="I1058" s="55" t="s">
        <v>1307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741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3" t="s">
        <v>726</v>
      </c>
      <c r="H1072" s="73" t="s">
        <v>474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3" t="s">
        <v>727</v>
      </c>
      <c r="H1073" s="73" t="s">
        <v>475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3" t="s">
        <v>728</v>
      </c>
      <c r="H1074" s="73" t="s">
        <v>476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3" t="s">
        <v>729</v>
      </c>
      <c r="H1075" s="73" t="s">
        <v>692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3" t="s">
        <v>730</v>
      </c>
      <c r="H1076" s="73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3" t="s">
        <v>731</v>
      </c>
      <c r="H1077" s="73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3" t="s">
        <v>732</v>
      </c>
      <c r="H1078" s="73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3" t="s">
        <v>733</v>
      </c>
      <c r="H1079" s="73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3" t="s">
        <v>734</v>
      </c>
      <c r="H1080" s="73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3" t="s">
        <v>735</v>
      </c>
      <c r="H1081" s="73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3" t="s">
        <v>736</v>
      </c>
      <c r="H1082" s="73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3" t="s">
        <v>737</v>
      </c>
      <c r="H1083" s="73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3" t="s">
        <v>738</v>
      </c>
      <c r="H1084" s="73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3" t="s">
        <v>739</v>
      </c>
      <c r="H1085" s="73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3" t="s">
        <v>740</v>
      </c>
      <c r="H1086" s="73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3" t="s">
        <v>741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3" t="s">
        <v>726</v>
      </c>
      <c r="H1089" s="73" t="s">
        <v>474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3" t="s">
        <v>727</v>
      </c>
      <c r="H1090" s="73" t="s">
        <v>475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3" t="s">
        <v>728</v>
      </c>
      <c r="H1091" s="73" t="s">
        <v>476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3" t="s">
        <v>729</v>
      </c>
      <c r="H1092" s="73" t="s">
        <v>692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3" t="s">
        <v>730</v>
      </c>
      <c r="H1093" s="73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3" t="s">
        <v>731</v>
      </c>
      <c r="H1094" s="73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3" t="s">
        <v>732</v>
      </c>
      <c r="H1095" s="73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3" t="s">
        <v>733</v>
      </c>
      <c r="H1096" s="73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3" t="s">
        <v>734</v>
      </c>
      <c r="H1097" s="73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3" t="s">
        <v>735</v>
      </c>
      <c r="H1098" s="73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3" t="s">
        <v>736</v>
      </c>
      <c r="H1099" s="73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3" t="s">
        <v>737</v>
      </c>
      <c r="H1100" s="73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3" t="s">
        <v>738</v>
      </c>
      <c r="H1101" s="73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3" t="s">
        <v>739</v>
      </c>
      <c r="H1102" s="73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3" t="s">
        <v>740</v>
      </c>
      <c r="H1103" s="73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3" t="s">
        <v>741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3" t="s">
        <v>726</v>
      </c>
      <c r="H1106" s="73" t="s">
        <v>474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3" t="s">
        <v>727</v>
      </c>
      <c r="H1107" s="73" t="s">
        <v>475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3" t="s">
        <v>728</v>
      </c>
      <c r="H1108" s="73" t="s">
        <v>476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3" t="s">
        <v>729</v>
      </c>
      <c r="H1109" s="73" t="s">
        <v>692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3" t="s">
        <v>730</v>
      </c>
      <c r="H1110" s="73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3" t="s">
        <v>731</v>
      </c>
      <c r="H1111" s="73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3" t="s">
        <v>732</v>
      </c>
      <c r="H1112" s="73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3" t="s">
        <v>733</v>
      </c>
      <c r="H1113" s="73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3" t="s">
        <v>734</v>
      </c>
      <c r="H1114" s="73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3" t="s">
        <v>735</v>
      </c>
      <c r="H1115" s="73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3" t="s">
        <v>736</v>
      </c>
      <c r="H1116" s="73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3" t="s">
        <v>737</v>
      </c>
      <c r="H1117" s="73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3" t="s">
        <v>738</v>
      </c>
      <c r="H1118" s="73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3" t="s">
        <v>739</v>
      </c>
      <c r="H1119" s="73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3" t="s">
        <v>740</v>
      </c>
      <c r="H1120" s="73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3" t="s">
        <v>741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3" t="s">
        <v>726</v>
      </c>
      <c r="H1123" s="73" t="s">
        <v>474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3" t="s">
        <v>727</v>
      </c>
      <c r="H1124" s="73" t="s">
        <v>475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3" t="s">
        <v>728</v>
      </c>
      <c r="H1125" s="73" t="s">
        <v>476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3" t="s">
        <v>729</v>
      </c>
      <c r="H1126" s="73" t="s">
        <v>692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3" t="s">
        <v>730</v>
      </c>
      <c r="H1127" s="73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3" t="s">
        <v>731</v>
      </c>
      <c r="H1128" s="73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3" t="s">
        <v>732</v>
      </c>
      <c r="H1129" s="73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3" t="s">
        <v>733</v>
      </c>
      <c r="H1130" s="73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3" t="s">
        <v>734</v>
      </c>
      <c r="H1131" s="73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3" t="s">
        <v>735</v>
      </c>
      <c r="H1132" s="73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3" t="s">
        <v>736</v>
      </c>
      <c r="H1133" s="73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3" t="s">
        <v>737</v>
      </c>
      <c r="H1134" s="73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3" t="s">
        <v>738</v>
      </c>
      <c r="H1135" s="73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3" t="s">
        <v>739</v>
      </c>
      <c r="H1136" s="73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3" t="s">
        <v>740</v>
      </c>
      <c r="H1137" s="73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3" t="s">
        <v>741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3" t="s">
        <v>727</v>
      </c>
      <c r="H1141" s="73" t="s">
        <v>475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3" t="s">
        <v>728</v>
      </c>
      <c r="H1142" s="73" t="s">
        <v>476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3" t="s">
        <v>729</v>
      </c>
      <c r="H1143" s="73" t="s">
        <v>692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3" t="s">
        <v>727</v>
      </c>
      <c r="H1158" s="73" t="s">
        <v>475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3" t="s">
        <v>728</v>
      </c>
      <c r="H1159" s="73" t="s">
        <v>476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3" t="s">
        <v>729</v>
      </c>
      <c r="H1160" s="73" t="s">
        <v>692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3" t="s">
        <v>741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4" workbookViewId="0">
      <selection activeCell="G23" sqref="G2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70" workbookViewId="0">
      <selection activeCell="F318" sqref="F3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1377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1" sqref="E11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1378</v>
      </c>
      <c r="C4" s="55" t="s">
        <v>1362</v>
      </c>
      <c r="D4" s="55">
        <v>6910</v>
      </c>
      <c r="E4" s="58" t="s">
        <v>1385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8" sqref="H48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1368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1372</v>
      </c>
      <c r="E37" s="81"/>
      <c r="F37" s="58" t="s">
        <v>300</v>
      </c>
      <c r="G37" s="58" t="s">
        <v>1373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2024-02-24T03:31:48Z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