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<sst xmlns="http://schemas.openxmlformats.org/spreadsheetml/2006/main" count="43" uniqueCount="31">
  <si>
    <t>Informe del flujo de caja</t>
  </si>
  <si>
    <t>Fase1</t>
  </si>
  <si>
    <t>Fase 2</t>
  </si>
  <si>
    <t>Fase 3</t>
  </si>
  <si>
    <t>Fase 4</t>
  </si>
  <si>
    <t>Fase 5</t>
  </si>
  <si>
    <t>Datos</t>
  </si>
  <si>
    <t>ID</t>
  </si>
  <si>
    <t>Paquete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</si>
  <si>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</si>
  <si>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</si>
  <si>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</si>
  <si>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</si>
  <si>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</si>
  <si>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</si>
  <si>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</si>
  <si>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</si>
  <si>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</si>
  <si>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Año</t>
  </si>
  <si>
    <t>Fase</t>
  </si>
  <si>
    <t>Semana</t>
  </si>
  <si>
    <t>Costo</t>
  </si>
  <si>
    <t>Costo acumulado</t>
  </si>
  <si>
    <t>Planificación</t>
  </si>
  <si>
    <t>Implementación</t>
  </si>
  <si>
    <t>Cierre</t>
  </si>
  <si>
    <t>Total semana</t>
  </si>
  <si>
    <t>Acumulado</t>
  </si>
  <si>
    <t>Semana 10</t>
  </si>
  <si>
    <t>Total 2022</t>
  </si>
  <si>
    <t>Total general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</si>
</sst>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\ [$€-1]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9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999999"/>
      </top>
    </border>
    <border>
      <top style="thin">
        <color rgb="FF999999"/>
      </top>
    </border>
    <border>
      <right style="thin">
        <color rgb="FF999999"/>
      </right>
      <top style="thin">
        <color rgb="FF999999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999999"/>
      </left>
      <top style="thin">
        <color rgb="FF999999"/>
      </top>
      <bottom style="thin">
        <color rgb="FF000000"/>
      </bottom>
    </border>
    <border>
      <right style="thin">
        <color rgb="FF999999"/>
      </right>
      <top style="thin">
        <color rgb="FF999999"/>
      </top>
      <bottom style="thin">
        <color rgb="FF000000"/>
      </bottom>
    </border>
    <border>
      <left style="thin">
        <color rgb="FF999999"/>
      </left>
    </border>
    <border>
      <left style="thin">
        <color rgb="FF999999"/>
      </left>
      <top style="thin">
        <color rgb="FF000000"/>
      </top>
      <bottom style="thin">
        <color rgb="FF000000"/>
      </bottom>
    </border>
    <border>
      <right style="thin">
        <color rgb="FF999999"/>
      </right>
      <top style="thin">
        <color rgb="FF000000"/>
      </top>
      <bottom style="thin">
        <color rgb="FF000000"/>
      </bottom>
    </border>
    <border>
      <left style="thin">
        <color rgb="FF999999"/>
      </left>
      <top style="thin">
        <color rgb="FF000000"/>
      </top>
    </border>
    <border>
      <right style="thin">
        <color rgb="FF999999"/>
      </right>
      <top style="thin">
        <color rgb="FF000000"/>
      </top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top style="thin">
        <color rgb="FF999999"/>
      </top>
      <bottom style="thin">
        <color rgb="FF999999"/>
      </bottom>
    </border>
    <border>
      <right style="thin">
        <color rgb="FF999999"/>
      </right>
      <top style="thin">
        <color rgb="FF999999"/>
      </top>
      <bottom style="thin">
        <color rgb="FF999999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2" fillId="0" fontId="1" numFmtId="0" xfId="0" applyBorder="1" applyFont="1"/>
    <xf borderId="3" fillId="0" fontId="1" numFmtId="0" xfId="0" applyBorder="1" applyFont="1"/>
    <xf borderId="4" fillId="0" fontId="1" numFmtId="0" xfId="0" applyAlignment="1" applyBorder="1" applyFont="1">
      <alignment readingOrder="0"/>
    </xf>
    <xf borderId="5" fillId="0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vertical="bottom" wrapText="0"/>
    </xf>
    <xf borderId="5" fillId="0" fontId="2" numFmtId="0" xfId="0" applyAlignment="1" applyBorder="1" applyFont="1">
      <alignment readingOrder="0" shrinkToFit="0" vertical="bottom" wrapText="0"/>
    </xf>
    <xf borderId="7" fillId="0" fontId="2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readingOrder="0"/>
    </xf>
    <xf borderId="7" fillId="0" fontId="2" numFmtId="0" xfId="0" applyAlignment="1" applyBorder="1" applyFont="1">
      <alignment readingOrder="0" shrinkToFit="0" vertical="bottom" wrapText="0"/>
    </xf>
    <xf borderId="4" fillId="0" fontId="1" numFmtId="164" xfId="0" applyAlignment="1" applyBorder="1" applyFont="1" applyNumberFormat="1">
      <alignment readingOrder="0"/>
    </xf>
    <xf borderId="9" fillId="0" fontId="2" numFmtId="0" xfId="0" applyAlignment="1" applyBorder="1" applyFont="1">
      <alignment readingOrder="0" shrinkToFit="0" vertical="bottom" wrapText="0"/>
    </xf>
    <xf borderId="9" fillId="0" fontId="2" numFmtId="0" xfId="0" applyAlignment="1" applyBorder="1" applyFont="1">
      <alignment horizontal="right" readingOrder="0" shrinkToFit="0" vertical="bottom" wrapText="0"/>
    </xf>
    <xf borderId="10" fillId="0" fontId="2" numFmtId="0" xfId="0" applyAlignment="1" applyBorder="1" applyFont="1">
      <alignment horizontal="right" readingOrder="0" shrinkToFit="0" vertical="bottom" wrapText="0"/>
    </xf>
    <xf borderId="0" fillId="2" fontId="3" numFmtId="164" xfId="0" applyAlignment="1" applyFill="1" applyFont="1" applyNumberFormat="1">
      <alignment horizontal="right" readingOrder="0"/>
    </xf>
    <xf borderId="4" fillId="2" fontId="3" numFmtId="164" xfId="0" applyAlignment="1" applyBorder="1" applyFont="1" applyNumberFormat="1">
      <alignment horizontal="left" readingOrder="0"/>
    </xf>
    <xf borderId="11" fillId="0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readingOrder="0" shrinkToFit="0" vertical="bottom" wrapText="0"/>
    </xf>
    <xf borderId="12" fillId="0" fontId="2" numFmtId="0" xfId="0" applyAlignment="1" applyBorder="1" applyFont="1">
      <alignment horizontal="right" readingOrder="0" shrinkToFit="0" vertical="bottom" wrapText="0"/>
    </xf>
    <xf borderId="13" fillId="0" fontId="2" numFmtId="0" xfId="0" applyAlignment="1" applyBorder="1" applyFont="1">
      <alignment horizontal="right" readingOrder="0" shrinkToFit="0" vertical="bottom" wrapText="0"/>
    </xf>
    <xf borderId="4" fillId="0" fontId="1" numFmtId="164" xfId="0" applyBorder="1" applyFont="1" applyNumberFormat="1"/>
    <xf borderId="11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readingOrder="0" shrinkToFit="0" vertical="bottom" wrapText="0"/>
    </xf>
    <xf borderId="14" fillId="0" fontId="2" numFmtId="0" xfId="0" applyAlignment="1" applyBorder="1" applyFont="1">
      <alignment horizontal="right" readingOrder="0" shrinkToFit="0" vertical="bottom" wrapText="0"/>
    </xf>
    <xf borderId="15" fillId="0" fontId="2" numFmtId="0" xfId="0" applyAlignment="1" applyBorder="1" applyFont="1">
      <alignment horizontal="right" readingOrder="0" shrinkToFit="0" vertical="bottom" wrapText="0"/>
    </xf>
    <xf borderId="5" fillId="0" fontId="2" numFmtId="0" xfId="0" applyAlignment="1" applyBorder="1" applyFont="1">
      <alignment horizontal="right" readingOrder="0" shrinkToFit="0" vertical="bottom" wrapText="0"/>
    </xf>
    <xf borderId="7" fillId="0" fontId="2" numFmtId="0" xfId="0" applyAlignment="1" applyBorder="1" applyFont="1">
      <alignment horizontal="right" readingOrder="0" shrinkToFit="0" vertical="bottom" wrapText="0"/>
    </xf>
    <xf borderId="16" fillId="0" fontId="2" numFmtId="0" xfId="0" applyAlignment="1" applyBorder="1" applyFont="1">
      <alignment readingOrder="0" shrinkToFit="0" vertical="bottom" wrapText="0"/>
    </xf>
    <xf borderId="17" fillId="0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right" readingOrder="0" shrinkToFit="0" vertical="bottom" wrapText="0"/>
    </xf>
    <xf borderId="18" fillId="0" fontId="2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Informe del flujo de caja por coste semanal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'Hoja 1'!$H$6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'Hoja 1'!$I$2:$Q$2</c:f>
            </c:strRef>
          </c:cat>
          <c:val>
            <c:numRef>
              <c:f>'Hoja 1'!$I$6:$Q$6</c:f>
              <c:numCache/>
            </c:numRef>
          </c:val>
        </c:ser>
        <c:axId val="623286837"/>
        <c:axId val="585239059"/>
      </c:barChart>
      <c:catAx>
        <c:axId val="6232868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85239059"/>
      </c:catAx>
      <c:valAx>
        <c:axId val="5852390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328683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Informe del flujo de caja acumulativo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'Hoja 1'!$H$7</c:f>
            </c:strRef>
          </c:tx>
          <c:spPr>
            <a:solidFill>
              <a:srgbClr val="4285F4">
                <a:alpha val="30000"/>
              </a:srgbClr>
            </a:solidFill>
            <a:ln cmpd="sng">
              <a:solidFill>
                <a:srgbClr val="4285F4"/>
              </a:solidFill>
            </a:ln>
          </c:spPr>
          <c:cat>
            <c:strRef>
              <c:f>'Hoja 1'!$I$2:$Q$2</c:f>
            </c:strRef>
          </c:cat>
          <c:val>
            <c:numRef>
              <c:f>'Hoja 1'!$I$7:$Q$7</c:f>
              <c:numCache/>
            </c:numRef>
          </c:val>
        </c:ser>
        <c:axId val="611133472"/>
        <c:axId val="1796137388"/>
      </c:areaChart>
      <c:catAx>
        <c:axId val="611133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37388"/>
      </c:catAx>
      <c:valAx>
        <c:axId val="17961373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11334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342900</xdr:colOff>
      <xdr:row>7</xdr:row>
      <xdr:rowOff>47625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12</xdr:col>
      <xdr:colOff>66675</xdr:colOff>
      <xdr:row>7</xdr:row>
      <xdr:rowOff>47625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4.13"/>
    <col customWidth="1" min="8" max="8" width="15.63"/>
  </cols>
  <sheetData>
    <row r="1">
      <c r="A1" s="1" t="s">
        <v>0</v>
      </c>
      <c r="I1" s="2" t="s">
        <v>1</v>
      </c>
      <c r="J1" s="3"/>
      <c r="K1" s="3"/>
      <c r="L1" s="4"/>
      <c r="M1" s="5" t="s">
        <v>2</v>
      </c>
      <c r="N1" s="5" t="s">
        <v>3</v>
      </c>
      <c r="O1" s="2" t="s">
        <v>4</v>
      </c>
      <c r="P1" s="4"/>
      <c r="Q1" s="1" t="s">
        <v>5</v>
      </c>
    </row>
    <row r="2">
      <c r="A2" s="6"/>
      <c r="B2" s="7"/>
      <c r="C2" s="7"/>
      <c r="D2" s="8" t="s">
        <v>6</v>
      </c>
      <c r="E2" s="9"/>
      <c r="G2" s="5" t="s">
        <v>7</v>
      </c>
      <c r="H2" s="5" t="s">
        <v>8</v>
      </c>
      <c r="I2" s="10" t="s">
        <v>9</v>
      </c>
      <c r="J2" s="10" t="s">
        <v>10</v>
      </c>
      <c r="K2" s="10" t="s">
        <v>11</v>
      </c>
      <c r="L2" s="10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</row>
    <row r="3">
      <c r="A3" s="8" t="s">
        <v>18</v>
      </c>
      <c r="B3" s="8" t="s">
        <v>19</v>
      </c>
      <c r="C3" s="8" t="s">
        <v>20</v>
      </c>
      <c r="D3" s="8" t="s">
        <v>21</v>
      </c>
      <c r="E3" s="11" t="s">
        <v>22</v>
      </c>
      <c r="G3" s="5">
        <v>1.0</v>
      </c>
      <c r="H3" s="5" t="s">
        <v>23</v>
      </c>
      <c r="I3" s="12">
        <v>2642.0</v>
      </c>
      <c r="J3" s="12">
        <v>2642.0</v>
      </c>
      <c r="K3" s="12">
        <v>2642.0</v>
      </c>
      <c r="L3" s="12">
        <v>2642.0</v>
      </c>
      <c r="M3" s="12">
        <v>642.0</v>
      </c>
      <c r="N3" s="12">
        <v>500.0</v>
      </c>
      <c r="O3" s="12">
        <v>500.0</v>
      </c>
      <c r="P3" s="12">
        <v>500.0</v>
      </c>
      <c r="Q3" s="12">
        <v>500.0</v>
      </c>
    </row>
    <row r="4">
      <c r="A4" s="8">
        <v>2022.0</v>
      </c>
      <c r="B4" s="8" t="s">
        <v>23</v>
      </c>
      <c r="C4" s="13" t="s">
        <v>9</v>
      </c>
      <c r="D4" s="14">
        <v>874.94</v>
      </c>
      <c r="E4" s="15">
        <v>874.94</v>
      </c>
      <c r="G4" s="5">
        <v>2.0</v>
      </c>
      <c r="H4" s="5" t="s">
        <v>24</v>
      </c>
      <c r="I4" s="16">
        <v>0.0</v>
      </c>
      <c r="J4" s="12">
        <v>0.0</v>
      </c>
      <c r="K4" s="12">
        <v>0.0</v>
      </c>
      <c r="L4" s="17">
        <v>0.0</v>
      </c>
      <c r="M4" s="12">
        <v>2500.0</v>
      </c>
      <c r="N4" s="12">
        <v>2081.0</v>
      </c>
      <c r="O4" s="12">
        <v>1133.33</v>
      </c>
      <c r="P4" s="12">
        <v>1133.34</v>
      </c>
      <c r="Q4" s="12">
        <v>0.0</v>
      </c>
    </row>
    <row r="5">
      <c r="A5" s="18"/>
      <c r="B5" s="18"/>
      <c r="C5" s="19" t="s">
        <v>10</v>
      </c>
      <c r="D5" s="20">
        <v>775.8</v>
      </c>
      <c r="E5" s="21">
        <v>1650.74</v>
      </c>
      <c r="G5" s="5">
        <v>3.0</v>
      </c>
      <c r="H5" s="5" t="s">
        <v>25</v>
      </c>
      <c r="I5" s="12">
        <v>0.0</v>
      </c>
      <c r="J5" s="12">
        <v>0.0</v>
      </c>
      <c r="K5" s="12">
        <v>0.0</v>
      </c>
      <c r="L5" s="17">
        <v>0.0</v>
      </c>
      <c r="M5" s="17">
        <v>0.0</v>
      </c>
      <c r="N5" s="17">
        <v>0.0</v>
      </c>
      <c r="O5" s="17">
        <v>0.0</v>
      </c>
      <c r="P5" s="17">
        <v>0.0</v>
      </c>
      <c r="Q5" s="12">
        <v>954.0</v>
      </c>
    </row>
    <row r="6">
      <c r="A6" s="18"/>
      <c r="B6" s="18"/>
      <c r="C6" s="19" t="s">
        <v>11</v>
      </c>
      <c r="D6" s="20">
        <v>1172.97</v>
      </c>
      <c r="E6" s="21">
        <v>2823.71</v>
      </c>
      <c r="H6" s="5" t="s">
        <v>26</v>
      </c>
      <c r="I6" s="12">
        <f t="shared" ref="I6:I7" si="2">SUM(I3:I5)</f>
        <v>2642</v>
      </c>
      <c r="J6" s="22">
        <f>sum(J3,J4,J5)</f>
        <v>2642</v>
      </c>
      <c r="K6" s="22">
        <f t="shared" ref="K6:Q6" si="1">SUM(K3:K5)</f>
        <v>2642</v>
      </c>
      <c r="L6" s="22">
        <f t="shared" si="1"/>
        <v>2642</v>
      </c>
      <c r="M6" s="22">
        <f t="shared" si="1"/>
        <v>3142</v>
      </c>
      <c r="N6" s="22">
        <f t="shared" si="1"/>
        <v>2581</v>
      </c>
      <c r="O6" s="22">
        <f t="shared" si="1"/>
        <v>1633.33</v>
      </c>
      <c r="P6" s="22">
        <f t="shared" si="1"/>
        <v>1633.34</v>
      </c>
      <c r="Q6" s="22">
        <f t="shared" si="1"/>
        <v>1454</v>
      </c>
    </row>
    <row r="7">
      <c r="A7" s="18"/>
      <c r="B7" s="18"/>
      <c r="C7" s="19" t="s">
        <v>12</v>
      </c>
      <c r="D7" s="20">
        <v>1308.45</v>
      </c>
      <c r="E7" s="21">
        <v>4132.16</v>
      </c>
      <c r="H7" s="5" t="s">
        <v>27</v>
      </c>
      <c r="I7" s="12">
        <f t="shared" si="2"/>
        <v>2642</v>
      </c>
      <c r="J7" s="22">
        <f t="shared" ref="J7:Q7" si="3">SUM(J6,I7)</f>
        <v>5284</v>
      </c>
      <c r="K7" s="22">
        <f t="shared" si="3"/>
        <v>7926</v>
      </c>
      <c r="L7" s="22">
        <f t="shared" si="3"/>
        <v>10568</v>
      </c>
      <c r="M7" s="22">
        <f t="shared" si="3"/>
        <v>13710</v>
      </c>
      <c r="N7" s="22">
        <f t="shared" si="3"/>
        <v>16291</v>
      </c>
      <c r="O7" s="22">
        <f t="shared" si="3"/>
        <v>17924.33</v>
      </c>
      <c r="P7" s="22">
        <f t="shared" si="3"/>
        <v>19557.67</v>
      </c>
      <c r="Q7" s="22">
        <f t="shared" si="3"/>
        <v>21011.67</v>
      </c>
    </row>
    <row r="8">
      <c r="A8" s="18"/>
      <c r="B8" s="23" t="s">
        <v>24</v>
      </c>
      <c r="C8" s="19" t="s">
        <v>13</v>
      </c>
      <c r="D8" s="20">
        <v>1308.45</v>
      </c>
      <c r="E8" s="21">
        <v>5440.61</v>
      </c>
    </row>
    <row r="9">
      <c r="A9" s="18"/>
      <c r="B9" s="18"/>
      <c r="C9" s="19" t="s">
        <v>14</v>
      </c>
      <c r="D9" s="20">
        <v>1308.45</v>
      </c>
      <c r="E9" s="21">
        <v>6749.06</v>
      </c>
    </row>
    <row r="10">
      <c r="A10" s="18"/>
      <c r="B10" s="18"/>
      <c r="C10" s="19" t="s">
        <v>15</v>
      </c>
      <c r="D10" s="20">
        <v>785.07</v>
      </c>
      <c r="E10" s="21">
        <v>7534.13</v>
      </c>
    </row>
    <row r="11">
      <c r="A11" s="18"/>
      <c r="B11" s="18"/>
      <c r="C11" s="19" t="s">
        <v>16</v>
      </c>
      <c r="D11" s="20">
        <v>850.45</v>
      </c>
      <c r="E11" s="21">
        <v>8384.58</v>
      </c>
    </row>
    <row r="12">
      <c r="A12" s="18"/>
      <c r="B12" s="23" t="s">
        <v>25</v>
      </c>
      <c r="C12" s="19" t="s">
        <v>17</v>
      </c>
      <c r="D12" s="20">
        <v>880.95</v>
      </c>
      <c r="E12" s="21">
        <v>9265.53</v>
      </c>
    </row>
    <row r="13">
      <c r="A13" s="18"/>
      <c r="B13" s="18"/>
      <c r="C13" s="24" t="s">
        <v>28</v>
      </c>
      <c r="D13" s="25">
        <v>880.95</v>
      </c>
      <c r="E13" s="26">
        <v>10146.48</v>
      </c>
    </row>
    <row r="14">
      <c r="A14" s="8" t="s">
        <v>29</v>
      </c>
      <c r="B14" s="7"/>
      <c r="C14" s="7"/>
      <c r="D14" s="27">
        <v>1443.15</v>
      </c>
      <c r="E14" s="28">
        <v>11589.63</v>
      </c>
    </row>
    <row r="15">
      <c r="A15" s="29" t="s">
        <v>30</v>
      </c>
      <c r="B15" s="30"/>
      <c r="C15" s="30"/>
      <c r="D15" s="31">
        <v>11589.63</v>
      </c>
      <c r="E15" s="32">
        <v>11589.63</v>
      </c>
    </row>
  </sheetData>
  <drawing r:id="rId1"/>
</worksheet>
</file>