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onrad\Documents\Regression book\Chapter 1\"/>
    </mc:Choice>
  </mc:AlternateContent>
  <bookViews>
    <workbookView xWindow="0" yWindow="0" windowWidth="20490" windowHeight="8340"/>
  </bookViews>
  <sheets>
    <sheet name="Fig 1.1" sheetId="1" r:id="rId1"/>
    <sheet name="Fig 1.2" sheetId="2" r:id="rId2"/>
    <sheet name="Fig 1.3" sheetId="3" r:id="rId3"/>
    <sheet name="Fig 1.4" sheetId="4" r:id="rId4"/>
    <sheet name="Fig 1.5" sheetId="5" r:id="rId5"/>
    <sheet name="Fig 1.6" sheetId="9" r:id="rId6"/>
    <sheet name="Fig 1.7" sheetId="10" r:id="rId7"/>
    <sheet name="Fig 1.8" sheetId="6" r:id="rId8"/>
    <sheet name="Fig 1.9" sheetId="11" r:id="rId9"/>
  </sheets>
  <definedNames>
    <definedName name="solver_adj" localSheetId="1" hidden="1">'Fig 1.2'!$K$8:$K$9</definedName>
    <definedName name="solver_adj" localSheetId="2" hidden="1">'Fig 1.3'!$E$2:$E$16</definedName>
    <definedName name="solver_adj" localSheetId="3" hidden="1">'Fig 1.4'!$E$2:$E$16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2" hidden="1">'Fig 1.3'!$E$18</definedName>
    <definedName name="solver_lhs1" localSheetId="3" hidden="1">'Fig 1.4'!$E$13</definedName>
    <definedName name="solver_lhs2" localSheetId="2" hidden="1">'Fig 1.3'!$E$2:$E$16</definedName>
    <definedName name="solver_lhs2" localSheetId="3" hidden="1">'Fig 1.4'!$E$2:$E$16</definedName>
    <definedName name="solver_lhs3" localSheetId="2" hidden="1">'Fig 1.3'!$E$2:$E$16</definedName>
    <definedName name="solver_lhs3" localSheetId="3" hidden="1">'Fig 1.4'!$E$2:$E$16</definedName>
    <definedName name="solver_lhs4" localSheetId="2" hidden="1">'Fig 1.3'!$E$2:$E$16</definedName>
    <definedName name="solver_lhs4" localSheetId="3" hidden="1">'Fig 1.4'!$E$2:$E$16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4</definedName>
    <definedName name="solver_num" localSheetId="3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'Fig 1.2'!$K$11</definedName>
    <definedName name="solver_opt" localSheetId="2" hidden="1">'Fig 1.3'!$E$20</definedName>
    <definedName name="solver_opt" localSheetId="3" hidden="1">'Fig 1.4'!$E$16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1</definedName>
    <definedName name="solver_rel2" localSheetId="3" hidden="1">1</definedName>
    <definedName name="solver_rel3" localSheetId="2" hidden="1">4</definedName>
    <definedName name="solver_rel3" localSheetId="3" hidden="1">4</definedName>
    <definedName name="solver_rel4" localSheetId="2" hidden="1">3</definedName>
    <definedName name="solver_rel4" localSheetId="3" hidden="1">3</definedName>
    <definedName name="solver_rhs1" localSheetId="2" hidden="1">47.3</definedName>
    <definedName name="solver_rhs1" localSheetId="3" hidden="1">47.3</definedName>
    <definedName name="solver_rhs2" localSheetId="2" hidden="1">74</definedName>
    <definedName name="solver_rhs2" localSheetId="3" hidden="1">74</definedName>
    <definedName name="solver_rhs3" localSheetId="2" hidden="1">integer</definedName>
    <definedName name="solver_rhs3" localSheetId="3" hidden="1">integer</definedName>
    <definedName name="solver_rhs4" localSheetId="2" hidden="1">18</definedName>
    <definedName name="solver_rhs4" localSheetId="3" hidden="1">18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1" hidden="1">100</definedName>
    <definedName name="solver_val" localSheetId="2" hidden="1">320.01</definedName>
    <definedName name="solver_val" localSheetId="3" hidden="1">320.01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63" i="11" l="1"/>
  <c r="E63" i="11"/>
  <c r="F63" i="11"/>
  <c r="H63" i="11"/>
  <c r="I63" i="11"/>
  <c r="D64" i="11"/>
  <c r="E64" i="11"/>
  <c r="F64" i="11"/>
  <c r="H64" i="11"/>
  <c r="I64" i="11"/>
  <c r="D65" i="11"/>
  <c r="E65" i="11"/>
  <c r="F65" i="11"/>
  <c r="H65" i="11"/>
  <c r="I65" i="11"/>
  <c r="D66" i="11"/>
  <c r="E66" i="11"/>
  <c r="F66" i="11"/>
  <c r="H66" i="11"/>
  <c r="I66" i="11"/>
  <c r="D67" i="11"/>
  <c r="E67" i="11"/>
  <c r="F67" i="11"/>
  <c r="H67" i="11"/>
  <c r="I67" i="11"/>
  <c r="D68" i="11"/>
  <c r="E68" i="11"/>
  <c r="F68" i="11"/>
  <c r="H68" i="11"/>
  <c r="I68" i="11"/>
  <c r="D69" i="11"/>
  <c r="E69" i="11"/>
  <c r="F69" i="11"/>
  <c r="H69" i="11"/>
  <c r="I69" i="11"/>
  <c r="D70" i="11"/>
  <c r="E70" i="11"/>
  <c r="F70" i="11"/>
  <c r="H70" i="11"/>
  <c r="I70" i="11"/>
  <c r="D71" i="11"/>
  <c r="E71" i="11"/>
  <c r="F71" i="11"/>
  <c r="H71" i="11"/>
  <c r="I71" i="11"/>
  <c r="D72" i="11"/>
  <c r="E72" i="11"/>
  <c r="F72" i="11"/>
  <c r="H72" i="11"/>
  <c r="I72" i="11"/>
  <c r="J57" i="11"/>
  <c r="I62" i="11"/>
  <c r="H62" i="11"/>
  <c r="F62" i="11"/>
  <c r="E62" i="11"/>
  <c r="D62" i="11"/>
  <c r="I61" i="11"/>
  <c r="H61" i="11"/>
  <c r="F61" i="11"/>
  <c r="E61" i="11"/>
  <c r="D61" i="11"/>
  <c r="I60" i="11"/>
  <c r="H60" i="11"/>
  <c r="F60" i="11"/>
  <c r="E60" i="11"/>
  <c r="D60" i="11"/>
  <c r="I59" i="11"/>
  <c r="H59" i="11"/>
  <c r="F59" i="11"/>
  <c r="E59" i="11"/>
  <c r="D59" i="11"/>
  <c r="I58" i="11"/>
  <c r="H58" i="11"/>
  <c r="F58" i="11"/>
  <c r="E58" i="11"/>
  <c r="D58" i="11"/>
  <c r="I57" i="11"/>
  <c r="H57" i="11"/>
  <c r="F57" i="11"/>
  <c r="E57" i="11"/>
  <c r="D57" i="11"/>
  <c r="I56" i="11"/>
  <c r="H56" i="11"/>
  <c r="F56" i="11"/>
  <c r="E56" i="11"/>
  <c r="D56" i="11"/>
  <c r="I55" i="11"/>
  <c r="H55" i="11"/>
  <c r="F55" i="11"/>
  <c r="E55" i="11"/>
  <c r="D55" i="11"/>
  <c r="I54" i="11"/>
  <c r="H54" i="11"/>
  <c r="F54" i="11"/>
  <c r="E54" i="11"/>
  <c r="D54" i="11"/>
  <c r="I53" i="11"/>
  <c r="H53" i="11"/>
  <c r="F53" i="11"/>
  <c r="E53" i="11"/>
  <c r="D53" i="11"/>
  <c r="I52" i="11"/>
  <c r="H52" i="11"/>
  <c r="F52" i="11"/>
  <c r="E52" i="11"/>
  <c r="D52" i="11"/>
  <c r="I51" i="11"/>
  <c r="H51" i="11"/>
  <c r="F51" i="11"/>
  <c r="E51" i="11"/>
  <c r="D51" i="11"/>
  <c r="I50" i="11"/>
  <c r="H50" i="11"/>
  <c r="F50" i="11"/>
  <c r="E50" i="11"/>
  <c r="D50" i="11"/>
  <c r="I49" i="11"/>
  <c r="H49" i="11"/>
  <c r="F49" i="11"/>
  <c r="E49" i="11"/>
  <c r="D49" i="11"/>
  <c r="I48" i="11"/>
  <c r="H48" i="11"/>
  <c r="F48" i="11"/>
  <c r="E48" i="11"/>
  <c r="D48" i="11"/>
  <c r="I47" i="11"/>
  <c r="H47" i="11"/>
  <c r="F47" i="11"/>
  <c r="E47" i="11"/>
  <c r="D47" i="11"/>
  <c r="I46" i="11"/>
  <c r="H46" i="11"/>
  <c r="F46" i="11"/>
  <c r="E46" i="11"/>
  <c r="D46" i="11"/>
  <c r="I45" i="11"/>
  <c r="H45" i="11"/>
  <c r="F45" i="11"/>
  <c r="E45" i="11"/>
  <c r="D45" i="11"/>
  <c r="I44" i="11"/>
  <c r="H44" i="11"/>
  <c r="F44" i="11"/>
  <c r="E44" i="11"/>
  <c r="D44" i="11"/>
  <c r="I43" i="11"/>
  <c r="H43" i="11"/>
  <c r="F43" i="11"/>
  <c r="E43" i="11"/>
  <c r="D43" i="11"/>
  <c r="I42" i="11"/>
  <c r="H42" i="11"/>
  <c r="F42" i="11"/>
  <c r="E42" i="11"/>
  <c r="D42" i="11"/>
  <c r="I41" i="11"/>
  <c r="H41" i="11"/>
  <c r="F41" i="11"/>
  <c r="E41" i="11"/>
  <c r="D41" i="11"/>
  <c r="I40" i="11"/>
  <c r="H40" i="11"/>
  <c r="F40" i="11"/>
  <c r="E40" i="11"/>
  <c r="D40" i="11"/>
  <c r="I39" i="11"/>
  <c r="H39" i="11"/>
  <c r="F39" i="11"/>
  <c r="E39" i="11"/>
  <c r="D39" i="11"/>
  <c r="I38" i="11"/>
  <c r="H38" i="11"/>
  <c r="F38" i="11"/>
  <c r="E38" i="11"/>
  <c r="D38" i="11"/>
  <c r="I37" i="11"/>
  <c r="H37" i="11"/>
  <c r="F37" i="11"/>
  <c r="E37" i="11"/>
  <c r="D37" i="11"/>
  <c r="I36" i="11"/>
  <c r="H36" i="11"/>
  <c r="F36" i="11"/>
  <c r="E36" i="11"/>
  <c r="D36" i="11"/>
  <c r="I35" i="11"/>
  <c r="H35" i="11"/>
  <c r="F35" i="11"/>
  <c r="E35" i="11"/>
  <c r="D35" i="11"/>
  <c r="I34" i="11"/>
  <c r="H34" i="11"/>
  <c r="F34" i="11"/>
  <c r="E34" i="11"/>
  <c r="D34" i="11"/>
  <c r="I33" i="11"/>
  <c r="H33" i="11"/>
  <c r="F33" i="11"/>
  <c r="E33" i="11"/>
  <c r="D33" i="11"/>
  <c r="I32" i="11"/>
  <c r="H32" i="11"/>
  <c r="F32" i="11"/>
  <c r="E32" i="11"/>
  <c r="D32" i="11"/>
  <c r="I31" i="11"/>
  <c r="H31" i="11"/>
  <c r="F31" i="11"/>
  <c r="E31" i="11"/>
  <c r="D31" i="11"/>
  <c r="I30" i="11"/>
  <c r="H30" i="11"/>
  <c r="F30" i="11"/>
  <c r="E30" i="11"/>
  <c r="D30" i="11"/>
  <c r="I29" i="11"/>
  <c r="H29" i="11"/>
  <c r="F29" i="11"/>
  <c r="E29" i="11"/>
  <c r="D29" i="11"/>
  <c r="I28" i="11"/>
  <c r="H28" i="11"/>
  <c r="F28" i="11"/>
  <c r="E28" i="11"/>
  <c r="D28" i="11"/>
  <c r="I27" i="11"/>
  <c r="H27" i="11"/>
  <c r="F27" i="11"/>
  <c r="E27" i="11"/>
  <c r="D27" i="11"/>
  <c r="I26" i="11"/>
  <c r="H26" i="11"/>
  <c r="F26" i="11"/>
  <c r="E26" i="11"/>
  <c r="D26" i="11"/>
  <c r="I25" i="11"/>
  <c r="H25" i="11"/>
  <c r="F25" i="11"/>
  <c r="E25" i="11"/>
  <c r="D25" i="11"/>
  <c r="I24" i="11"/>
  <c r="H24" i="11"/>
  <c r="F24" i="11"/>
  <c r="E24" i="11"/>
  <c r="D24" i="11"/>
  <c r="I23" i="11"/>
  <c r="H23" i="11"/>
  <c r="F23" i="11"/>
  <c r="E23" i="11"/>
  <c r="D23" i="11"/>
  <c r="I22" i="11"/>
  <c r="H22" i="11"/>
  <c r="F22" i="11"/>
  <c r="E22" i="11"/>
  <c r="D22" i="11"/>
  <c r="I21" i="11"/>
  <c r="H21" i="11"/>
  <c r="F21" i="11"/>
  <c r="E21" i="11"/>
  <c r="D21" i="11"/>
  <c r="I20" i="11"/>
  <c r="H20" i="11"/>
  <c r="F20" i="11"/>
  <c r="E20" i="11"/>
  <c r="D20" i="11"/>
  <c r="I19" i="11"/>
  <c r="H19" i="11"/>
  <c r="F19" i="11"/>
  <c r="E19" i="11"/>
  <c r="D19" i="11"/>
  <c r="I18" i="11"/>
  <c r="H18" i="11"/>
  <c r="F18" i="11"/>
  <c r="E18" i="11"/>
  <c r="D18" i="11"/>
  <c r="I17" i="11"/>
  <c r="H17" i="11"/>
  <c r="F17" i="11"/>
  <c r="E17" i="11"/>
  <c r="D17" i="11"/>
  <c r="I16" i="11"/>
  <c r="H16" i="11"/>
  <c r="F16" i="11"/>
  <c r="E16" i="11"/>
  <c r="D16" i="11"/>
  <c r="I15" i="11"/>
  <c r="H15" i="11"/>
  <c r="F15" i="11"/>
  <c r="E15" i="11"/>
  <c r="D15" i="11"/>
  <c r="I14" i="11"/>
  <c r="H14" i="11"/>
  <c r="F14" i="11"/>
  <c r="E14" i="11"/>
  <c r="D14" i="11"/>
  <c r="I13" i="11"/>
  <c r="H13" i="11"/>
  <c r="F13" i="11"/>
  <c r="E13" i="11"/>
  <c r="D13" i="11"/>
  <c r="I12" i="11"/>
  <c r="H12" i="11"/>
  <c r="F12" i="11"/>
  <c r="E12" i="11"/>
  <c r="D12" i="11"/>
  <c r="I11" i="11"/>
  <c r="H11" i="11"/>
  <c r="F11" i="11"/>
  <c r="E11" i="11"/>
  <c r="D11" i="11"/>
  <c r="I10" i="11"/>
  <c r="H10" i="11"/>
  <c r="F10" i="11"/>
  <c r="E10" i="11"/>
  <c r="D10" i="11"/>
  <c r="I9" i="11"/>
  <c r="H9" i="11"/>
  <c r="F9" i="11"/>
  <c r="E9" i="11"/>
  <c r="D9" i="11"/>
  <c r="I8" i="11"/>
  <c r="H8" i="11"/>
  <c r="F8" i="11"/>
  <c r="E8" i="11"/>
  <c r="D8" i="11"/>
  <c r="I7" i="11"/>
  <c r="H7" i="11"/>
  <c r="F7" i="11"/>
  <c r="E7" i="11"/>
  <c r="D7" i="11"/>
  <c r="I6" i="11"/>
  <c r="H6" i="11"/>
  <c r="F6" i="11"/>
  <c r="E6" i="11"/>
  <c r="D6" i="11"/>
  <c r="I5" i="11"/>
  <c r="H5" i="11"/>
  <c r="F5" i="11"/>
  <c r="E5" i="11"/>
  <c r="D5" i="11"/>
  <c r="I4" i="11"/>
  <c r="H4" i="11"/>
  <c r="F4" i="11"/>
  <c r="E4" i="11"/>
  <c r="D4" i="11"/>
  <c r="I3" i="11"/>
  <c r="H3" i="11"/>
  <c r="F3" i="11"/>
  <c r="E3" i="11"/>
  <c r="D3" i="11"/>
  <c r="I2" i="11"/>
  <c r="H2" i="11"/>
  <c r="F2" i="11"/>
  <c r="E2" i="11"/>
  <c r="D2" i="11"/>
  <c r="E1" i="11"/>
  <c r="D1" i="11"/>
  <c r="G1" i="10" l="1"/>
  <c r="D57" i="10"/>
  <c r="D58" i="10"/>
  <c r="D59" i="10"/>
  <c r="D60" i="10"/>
  <c r="D61" i="10"/>
  <c r="D56" i="10"/>
  <c r="C56" i="10"/>
  <c r="G4" i="10"/>
  <c r="G5" i="10" s="1"/>
  <c r="G7" i="10" l="1"/>
  <c r="G6" i="10"/>
  <c r="B61" i="10" l="1"/>
  <c r="B60" i="10"/>
  <c r="B59" i="10"/>
  <c r="B58" i="10"/>
  <c r="B57" i="10"/>
  <c r="B56" i="10"/>
  <c r="B55" i="10"/>
  <c r="B54" i="10"/>
  <c r="B53" i="10"/>
  <c r="B52" i="10"/>
  <c r="B51" i="10"/>
  <c r="C51" i="10" s="1"/>
  <c r="B50" i="10"/>
  <c r="B49" i="10"/>
  <c r="B48" i="10"/>
  <c r="B47" i="10"/>
  <c r="B46" i="10"/>
  <c r="B45" i="10"/>
  <c r="B44" i="10"/>
  <c r="B43" i="10"/>
  <c r="B42" i="10"/>
  <c r="C41" i="10"/>
  <c r="B41" i="10"/>
  <c r="B40" i="10"/>
  <c r="B39" i="10"/>
  <c r="B38" i="10"/>
  <c r="B37" i="10"/>
  <c r="B36" i="10"/>
  <c r="B35" i="10"/>
  <c r="B34" i="10"/>
  <c r="B33" i="10"/>
  <c r="B32" i="10"/>
  <c r="B31" i="10"/>
  <c r="C31" i="10" s="1"/>
  <c r="B30" i="10"/>
  <c r="B29" i="10"/>
  <c r="B28" i="10"/>
  <c r="B27" i="10"/>
  <c r="B26" i="10"/>
  <c r="B25" i="10"/>
  <c r="B24" i="10"/>
  <c r="B23" i="10"/>
  <c r="B22" i="10"/>
  <c r="B21" i="10"/>
  <c r="C21" i="10" s="1"/>
  <c r="B20" i="10"/>
  <c r="B19" i="10"/>
  <c r="B18" i="10"/>
  <c r="B17" i="10"/>
  <c r="B16" i="10"/>
  <c r="B15" i="10"/>
  <c r="B14" i="10"/>
  <c r="B13" i="10"/>
  <c r="B12" i="10"/>
  <c r="C11" i="10"/>
  <c r="B11" i="10"/>
  <c r="B10" i="10"/>
  <c r="B9" i="10"/>
  <c r="B8" i="10"/>
  <c r="B7" i="10"/>
  <c r="B6" i="10"/>
  <c r="B5" i="10"/>
  <c r="B4" i="10"/>
  <c r="B3" i="10"/>
  <c r="B2" i="10"/>
  <c r="B1" i="10"/>
  <c r="G341" i="9" l="1"/>
  <c r="G321" i="9"/>
  <c r="G261" i="9"/>
  <c r="G281" i="9"/>
  <c r="G301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232" i="9"/>
  <c r="F231" i="9"/>
  <c r="E369" i="9"/>
  <c r="E370" i="9"/>
  <c r="E37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231" i="9"/>
  <c r="H301" i="9"/>
  <c r="C601" i="9"/>
  <c r="B601" i="9"/>
  <c r="C600" i="9"/>
  <c r="B600" i="9"/>
  <c r="C599" i="9"/>
  <c r="B599" i="9"/>
  <c r="C598" i="9"/>
  <c r="B598" i="9"/>
  <c r="C597" i="9"/>
  <c r="B597" i="9"/>
  <c r="C596" i="9"/>
  <c r="B596" i="9"/>
  <c r="C595" i="9"/>
  <c r="B595" i="9"/>
  <c r="C594" i="9"/>
  <c r="B594" i="9"/>
  <c r="C593" i="9"/>
  <c r="B593" i="9"/>
  <c r="C592" i="9"/>
  <c r="B592" i="9"/>
  <c r="C591" i="9"/>
  <c r="B591" i="9"/>
  <c r="C590" i="9"/>
  <c r="B590" i="9"/>
  <c r="C589" i="9"/>
  <c r="B589" i="9"/>
  <c r="C588" i="9"/>
  <c r="B588" i="9"/>
  <c r="C587" i="9"/>
  <c r="B587" i="9"/>
  <c r="C586" i="9"/>
  <c r="B586" i="9"/>
  <c r="C585" i="9"/>
  <c r="B585" i="9"/>
  <c r="C584" i="9"/>
  <c r="B584" i="9"/>
  <c r="C583" i="9"/>
  <c r="B583" i="9"/>
  <c r="C582" i="9"/>
  <c r="B582" i="9"/>
  <c r="C581" i="9"/>
  <c r="B581" i="9"/>
  <c r="C580" i="9"/>
  <c r="B580" i="9"/>
  <c r="C579" i="9"/>
  <c r="B579" i="9"/>
  <c r="C578" i="9"/>
  <c r="B578" i="9"/>
  <c r="C577" i="9"/>
  <c r="B577" i="9"/>
  <c r="C576" i="9"/>
  <c r="B576" i="9"/>
  <c r="C575" i="9"/>
  <c r="B575" i="9"/>
  <c r="C574" i="9"/>
  <c r="B574" i="9"/>
  <c r="C573" i="9"/>
  <c r="B573" i="9"/>
  <c r="C572" i="9"/>
  <c r="B572" i="9"/>
  <c r="C571" i="9"/>
  <c r="B571" i="9"/>
  <c r="C570" i="9"/>
  <c r="B570" i="9"/>
  <c r="C569" i="9"/>
  <c r="B569" i="9"/>
  <c r="C568" i="9"/>
  <c r="B568" i="9"/>
  <c r="C567" i="9"/>
  <c r="B567" i="9"/>
  <c r="C566" i="9"/>
  <c r="B566" i="9"/>
  <c r="C565" i="9"/>
  <c r="B565" i="9"/>
  <c r="C564" i="9"/>
  <c r="B564" i="9"/>
  <c r="C563" i="9"/>
  <c r="B563" i="9"/>
  <c r="C562" i="9"/>
  <c r="B562" i="9"/>
  <c r="C561" i="9"/>
  <c r="B561" i="9"/>
  <c r="C560" i="9"/>
  <c r="B560" i="9"/>
  <c r="C559" i="9"/>
  <c r="B559" i="9"/>
  <c r="C558" i="9"/>
  <c r="B558" i="9"/>
  <c r="C557" i="9"/>
  <c r="B557" i="9"/>
  <c r="C556" i="9"/>
  <c r="B556" i="9"/>
  <c r="C555" i="9"/>
  <c r="B555" i="9"/>
  <c r="C554" i="9"/>
  <c r="B554" i="9"/>
  <c r="C553" i="9"/>
  <c r="B553" i="9"/>
  <c r="C552" i="9"/>
  <c r="B552" i="9"/>
  <c r="C551" i="9"/>
  <c r="B551" i="9"/>
  <c r="C550" i="9"/>
  <c r="B550" i="9"/>
  <c r="C549" i="9"/>
  <c r="B549" i="9"/>
  <c r="C548" i="9"/>
  <c r="B548" i="9"/>
  <c r="C547" i="9"/>
  <c r="B547" i="9"/>
  <c r="C546" i="9"/>
  <c r="B546" i="9"/>
  <c r="C545" i="9"/>
  <c r="B545" i="9"/>
  <c r="C544" i="9"/>
  <c r="B544" i="9"/>
  <c r="C543" i="9"/>
  <c r="B543" i="9"/>
  <c r="C542" i="9"/>
  <c r="B542" i="9"/>
  <c r="C541" i="9"/>
  <c r="B541" i="9"/>
  <c r="C540" i="9"/>
  <c r="B540" i="9"/>
  <c r="C539" i="9"/>
  <c r="B539" i="9"/>
  <c r="C538" i="9"/>
  <c r="B538" i="9"/>
  <c r="C537" i="9"/>
  <c r="B537" i="9"/>
  <c r="C536" i="9"/>
  <c r="B536" i="9"/>
  <c r="C535" i="9"/>
  <c r="B535" i="9"/>
  <c r="C534" i="9"/>
  <c r="B534" i="9"/>
  <c r="C533" i="9"/>
  <c r="B533" i="9"/>
  <c r="C532" i="9"/>
  <c r="B532" i="9"/>
  <c r="C531" i="9"/>
  <c r="B531" i="9"/>
  <c r="C530" i="9"/>
  <c r="B530" i="9"/>
  <c r="C529" i="9"/>
  <c r="B529" i="9"/>
  <c r="C528" i="9"/>
  <c r="B528" i="9"/>
  <c r="C527" i="9"/>
  <c r="B527" i="9"/>
  <c r="C526" i="9"/>
  <c r="B526" i="9"/>
  <c r="C525" i="9"/>
  <c r="B525" i="9"/>
  <c r="C524" i="9"/>
  <c r="B524" i="9"/>
  <c r="C523" i="9"/>
  <c r="B523" i="9"/>
  <c r="C522" i="9"/>
  <c r="B522" i="9"/>
  <c r="C521" i="9"/>
  <c r="B521" i="9"/>
  <c r="C520" i="9"/>
  <c r="B520" i="9"/>
  <c r="C519" i="9"/>
  <c r="B519" i="9"/>
  <c r="C518" i="9"/>
  <c r="B518" i="9"/>
  <c r="C517" i="9"/>
  <c r="B517" i="9"/>
  <c r="C516" i="9"/>
  <c r="B516" i="9"/>
  <c r="C515" i="9"/>
  <c r="B515" i="9"/>
  <c r="C514" i="9"/>
  <c r="B514" i="9"/>
  <c r="C513" i="9"/>
  <c r="B513" i="9"/>
  <c r="C512" i="9"/>
  <c r="B512" i="9"/>
  <c r="C511" i="9"/>
  <c r="B511" i="9"/>
  <c r="C510" i="9"/>
  <c r="B510" i="9"/>
  <c r="C509" i="9"/>
  <c r="B509" i="9"/>
  <c r="C508" i="9"/>
  <c r="B508" i="9"/>
  <c r="C507" i="9"/>
  <c r="B507" i="9"/>
  <c r="C506" i="9"/>
  <c r="B506" i="9"/>
  <c r="C505" i="9"/>
  <c r="B505" i="9"/>
  <c r="C504" i="9"/>
  <c r="B504" i="9"/>
  <c r="C503" i="9"/>
  <c r="B503" i="9"/>
  <c r="C502" i="9"/>
  <c r="B502" i="9"/>
  <c r="C501" i="9"/>
  <c r="D501" i="9" s="1"/>
  <c r="B501" i="9"/>
  <c r="C500" i="9"/>
  <c r="B500" i="9"/>
  <c r="C499" i="9"/>
  <c r="B499" i="9"/>
  <c r="C498" i="9"/>
  <c r="B498" i="9"/>
  <c r="C497" i="9"/>
  <c r="B497" i="9"/>
  <c r="C496" i="9"/>
  <c r="B496" i="9"/>
  <c r="C495" i="9"/>
  <c r="B495" i="9"/>
  <c r="C494" i="9"/>
  <c r="B494" i="9"/>
  <c r="C493" i="9"/>
  <c r="B493" i="9"/>
  <c r="C492" i="9"/>
  <c r="B492" i="9"/>
  <c r="C491" i="9"/>
  <c r="B491" i="9"/>
  <c r="C490" i="9"/>
  <c r="B490" i="9"/>
  <c r="C489" i="9"/>
  <c r="B489" i="9"/>
  <c r="C488" i="9"/>
  <c r="B488" i="9"/>
  <c r="C487" i="9"/>
  <c r="B487" i="9"/>
  <c r="C486" i="9"/>
  <c r="B486" i="9"/>
  <c r="C485" i="9"/>
  <c r="B485" i="9"/>
  <c r="C484" i="9"/>
  <c r="B484" i="9"/>
  <c r="C483" i="9"/>
  <c r="B483" i="9"/>
  <c r="C482" i="9"/>
  <c r="B482" i="9"/>
  <c r="C481" i="9"/>
  <c r="B481" i="9"/>
  <c r="C480" i="9"/>
  <c r="B480" i="9"/>
  <c r="C479" i="9"/>
  <c r="B479" i="9"/>
  <c r="C478" i="9"/>
  <c r="B478" i="9"/>
  <c r="C477" i="9"/>
  <c r="B477" i="9"/>
  <c r="C476" i="9"/>
  <c r="B476" i="9"/>
  <c r="C475" i="9"/>
  <c r="B475" i="9"/>
  <c r="C474" i="9"/>
  <c r="B474" i="9"/>
  <c r="C473" i="9"/>
  <c r="B473" i="9"/>
  <c r="C472" i="9"/>
  <c r="B472" i="9"/>
  <c r="C471" i="9"/>
  <c r="B471" i="9"/>
  <c r="C470" i="9"/>
  <c r="B470" i="9"/>
  <c r="C469" i="9"/>
  <c r="B469" i="9"/>
  <c r="C468" i="9"/>
  <c r="B468" i="9"/>
  <c r="C467" i="9"/>
  <c r="B467" i="9"/>
  <c r="C466" i="9"/>
  <c r="B466" i="9"/>
  <c r="C465" i="9"/>
  <c r="B465" i="9"/>
  <c r="C464" i="9"/>
  <c r="B464" i="9"/>
  <c r="C463" i="9"/>
  <c r="B463" i="9"/>
  <c r="C462" i="9"/>
  <c r="B462" i="9"/>
  <c r="C461" i="9"/>
  <c r="B461" i="9"/>
  <c r="C460" i="9"/>
  <c r="B460" i="9"/>
  <c r="C459" i="9"/>
  <c r="B459" i="9"/>
  <c r="C458" i="9"/>
  <c r="B458" i="9"/>
  <c r="C457" i="9"/>
  <c r="B457" i="9"/>
  <c r="C456" i="9"/>
  <c r="B456" i="9"/>
  <c r="C455" i="9"/>
  <c r="B455" i="9"/>
  <c r="C454" i="9"/>
  <c r="B454" i="9"/>
  <c r="C453" i="9"/>
  <c r="B453" i="9"/>
  <c r="C452" i="9"/>
  <c r="B452" i="9"/>
  <c r="C451" i="9"/>
  <c r="B451" i="9"/>
  <c r="C450" i="9"/>
  <c r="B450" i="9"/>
  <c r="C449" i="9"/>
  <c r="B449" i="9"/>
  <c r="C448" i="9"/>
  <c r="B448" i="9"/>
  <c r="C447" i="9"/>
  <c r="B447" i="9"/>
  <c r="C446" i="9"/>
  <c r="B446" i="9"/>
  <c r="C445" i="9"/>
  <c r="B445" i="9"/>
  <c r="C444" i="9"/>
  <c r="B444" i="9"/>
  <c r="C443" i="9"/>
  <c r="B443" i="9"/>
  <c r="C442" i="9"/>
  <c r="B442" i="9"/>
  <c r="C441" i="9"/>
  <c r="B441" i="9"/>
  <c r="C440" i="9"/>
  <c r="B440" i="9"/>
  <c r="C439" i="9"/>
  <c r="B439" i="9"/>
  <c r="C438" i="9"/>
  <c r="B438" i="9"/>
  <c r="C437" i="9"/>
  <c r="B437" i="9"/>
  <c r="C436" i="9"/>
  <c r="B436" i="9"/>
  <c r="C435" i="9"/>
  <c r="B435" i="9"/>
  <c r="C434" i="9"/>
  <c r="B434" i="9"/>
  <c r="C433" i="9"/>
  <c r="B433" i="9"/>
  <c r="C432" i="9"/>
  <c r="B432" i="9"/>
  <c r="C431" i="9"/>
  <c r="B431" i="9"/>
  <c r="C430" i="9"/>
  <c r="B430" i="9"/>
  <c r="C429" i="9"/>
  <c r="B429" i="9"/>
  <c r="C428" i="9"/>
  <c r="B428" i="9"/>
  <c r="C427" i="9"/>
  <c r="B427" i="9"/>
  <c r="C426" i="9"/>
  <c r="B426" i="9"/>
  <c r="C425" i="9"/>
  <c r="B425" i="9"/>
  <c r="C424" i="9"/>
  <c r="B424" i="9"/>
  <c r="C423" i="9"/>
  <c r="B423" i="9"/>
  <c r="C422" i="9"/>
  <c r="B422" i="9"/>
  <c r="C421" i="9"/>
  <c r="B421" i="9"/>
  <c r="C420" i="9"/>
  <c r="B420" i="9"/>
  <c r="C419" i="9"/>
  <c r="B419" i="9"/>
  <c r="C418" i="9"/>
  <c r="B418" i="9"/>
  <c r="C417" i="9"/>
  <c r="B417" i="9"/>
  <c r="C416" i="9"/>
  <c r="B416" i="9"/>
  <c r="C415" i="9"/>
  <c r="B415" i="9"/>
  <c r="C414" i="9"/>
  <c r="B414" i="9"/>
  <c r="C413" i="9"/>
  <c r="B413" i="9"/>
  <c r="C412" i="9"/>
  <c r="B412" i="9"/>
  <c r="C411" i="9"/>
  <c r="B411" i="9"/>
  <c r="C410" i="9"/>
  <c r="B410" i="9"/>
  <c r="C409" i="9"/>
  <c r="B409" i="9"/>
  <c r="C408" i="9"/>
  <c r="B408" i="9"/>
  <c r="C407" i="9"/>
  <c r="B407" i="9"/>
  <c r="C406" i="9"/>
  <c r="B406" i="9"/>
  <c r="C405" i="9"/>
  <c r="B405" i="9"/>
  <c r="C404" i="9"/>
  <c r="B404" i="9"/>
  <c r="C403" i="9"/>
  <c r="B403" i="9"/>
  <c r="C402" i="9"/>
  <c r="B402" i="9"/>
  <c r="D401" i="9"/>
  <c r="C401" i="9"/>
  <c r="B401" i="9"/>
  <c r="C400" i="9"/>
  <c r="B400" i="9"/>
  <c r="C399" i="9"/>
  <c r="B399" i="9"/>
  <c r="C398" i="9"/>
  <c r="B398" i="9"/>
  <c r="C397" i="9"/>
  <c r="B397" i="9"/>
  <c r="C396" i="9"/>
  <c r="B396" i="9"/>
  <c r="C395" i="9"/>
  <c r="B395" i="9"/>
  <c r="C394" i="9"/>
  <c r="B394" i="9"/>
  <c r="C393" i="9"/>
  <c r="B393" i="9"/>
  <c r="C392" i="9"/>
  <c r="B392" i="9"/>
  <c r="C391" i="9"/>
  <c r="B391" i="9"/>
  <c r="C390" i="9"/>
  <c r="B390" i="9"/>
  <c r="C389" i="9"/>
  <c r="B389" i="9"/>
  <c r="C388" i="9"/>
  <c r="B388" i="9"/>
  <c r="C387" i="9"/>
  <c r="B387" i="9"/>
  <c r="C386" i="9"/>
  <c r="B386" i="9"/>
  <c r="C385" i="9"/>
  <c r="B385" i="9"/>
  <c r="C384" i="9"/>
  <c r="B384" i="9"/>
  <c r="C383" i="9"/>
  <c r="B383" i="9"/>
  <c r="C382" i="9"/>
  <c r="B382" i="9"/>
  <c r="C381" i="9"/>
  <c r="B381" i="9"/>
  <c r="C380" i="9"/>
  <c r="B380" i="9"/>
  <c r="C379" i="9"/>
  <c r="B379" i="9"/>
  <c r="C378" i="9"/>
  <c r="B378" i="9"/>
  <c r="C377" i="9"/>
  <c r="B377" i="9"/>
  <c r="C376" i="9"/>
  <c r="B376" i="9"/>
  <c r="C375" i="9"/>
  <c r="B375" i="9"/>
  <c r="C374" i="9"/>
  <c r="B374" i="9"/>
  <c r="C373" i="9"/>
  <c r="B373" i="9"/>
  <c r="C372" i="9"/>
  <c r="B372" i="9"/>
  <c r="C371" i="9"/>
  <c r="B371" i="9"/>
  <c r="C370" i="9"/>
  <c r="B370" i="9"/>
  <c r="C369" i="9"/>
  <c r="B369" i="9"/>
  <c r="C368" i="9"/>
  <c r="B368" i="9"/>
  <c r="C367" i="9"/>
  <c r="B367" i="9"/>
  <c r="C366" i="9"/>
  <c r="B366" i="9"/>
  <c r="C365" i="9"/>
  <c r="B365" i="9"/>
  <c r="C364" i="9"/>
  <c r="B364" i="9"/>
  <c r="C363" i="9"/>
  <c r="B363" i="9"/>
  <c r="C362" i="9"/>
  <c r="B362" i="9"/>
  <c r="C361" i="9"/>
  <c r="B361" i="9"/>
  <c r="C360" i="9"/>
  <c r="B360" i="9"/>
  <c r="C359" i="9"/>
  <c r="B359" i="9"/>
  <c r="C358" i="9"/>
  <c r="B358" i="9"/>
  <c r="C357" i="9"/>
  <c r="B357" i="9"/>
  <c r="C356" i="9"/>
  <c r="B356" i="9"/>
  <c r="C355" i="9"/>
  <c r="B355" i="9"/>
  <c r="C354" i="9"/>
  <c r="B354" i="9"/>
  <c r="C353" i="9"/>
  <c r="B353" i="9"/>
  <c r="C352" i="9"/>
  <c r="B352" i="9"/>
  <c r="C351" i="9"/>
  <c r="B351" i="9"/>
  <c r="C350" i="9"/>
  <c r="B350" i="9"/>
  <c r="C349" i="9"/>
  <c r="B349" i="9"/>
  <c r="C348" i="9"/>
  <c r="B348" i="9"/>
  <c r="C347" i="9"/>
  <c r="B347" i="9"/>
  <c r="C346" i="9"/>
  <c r="B346" i="9"/>
  <c r="C345" i="9"/>
  <c r="B345" i="9"/>
  <c r="C344" i="9"/>
  <c r="B344" i="9"/>
  <c r="C343" i="9"/>
  <c r="B343" i="9"/>
  <c r="C342" i="9"/>
  <c r="B342" i="9"/>
  <c r="C341" i="9"/>
  <c r="B341" i="9"/>
  <c r="C340" i="9"/>
  <c r="B340" i="9"/>
  <c r="C339" i="9"/>
  <c r="B339" i="9"/>
  <c r="C338" i="9"/>
  <c r="B338" i="9"/>
  <c r="C337" i="9"/>
  <c r="B337" i="9"/>
  <c r="C336" i="9"/>
  <c r="B336" i="9"/>
  <c r="C335" i="9"/>
  <c r="B335" i="9"/>
  <c r="C334" i="9"/>
  <c r="B334" i="9"/>
  <c r="C333" i="9"/>
  <c r="B333" i="9"/>
  <c r="C332" i="9"/>
  <c r="B332" i="9"/>
  <c r="C331" i="9"/>
  <c r="B331" i="9"/>
  <c r="C330" i="9"/>
  <c r="B330" i="9"/>
  <c r="C329" i="9"/>
  <c r="B329" i="9"/>
  <c r="C328" i="9"/>
  <c r="B328" i="9"/>
  <c r="C327" i="9"/>
  <c r="B327" i="9"/>
  <c r="C326" i="9"/>
  <c r="B326" i="9"/>
  <c r="C325" i="9"/>
  <c r="B325" i="9"/>
  <c r="C324" i="9"/>
  <c r="B324" i="9"/>
  <c r="C323" i="9"/>
  <c r="B323" i="9"/>
  <c r="C322" i="9"/>
  <c r="B322" i="9"/>
  <c r="C321" i="9"/>
  <c r="B321" i="9"/>
  <c r="C320" i="9"/>
  <c r="B320" i="9"/>
  <c r="C319" i="9"/>
  <c r="B319" i="9"/>
  <c r="C318" i="9"/>
  <c r="B318" i="9"/>
  <c r="C317" i="9"/>
  <c r="B317" i="9"/>
  <c r="C316" i="9"/>
  <c r="B316" i="9"/>
  <c r="C315" i="9"/>
  <c r="B315" i="9"/>
  <c r="C314" i="9"/>
  <c r="B314" i="9"/>
  <c r="C313" i="9"/>
  <c r="B313" i="9"/>
  <c r="C312" i="9"/>
  <c r="B312" i="9"/>
  <c r="C311" i="9"/>
  <c r="B311" i="9"/>
  <c r="C310" i="9"/>
  <c r="B310" i="9"/>
  <c r="C309" i="9"/>
  <c r="B309" i="9"/>
  <c r="C308" i="9"/>
  <c r="B308" i="9"/>
  <c r="C307" i="9"/>
  <c r="B307" i="9"/>
  <c r="C306" i="9"/>
  <c r="B306" i="9"/>
  <c r="C305" i="9"/>
  <c r="B305" i="9"/>
  <c r="C304" i="9"/>
  <c r="B304" i="9"/>
  <c r="C303" i="9"/>
  <c r="B303" i="9"/>
  <c r="C302" i="9"/>
  <c r="B302" i="9"/>
  <c r="D301" i="9"/>
  <c r="C301" i="9"/>
  <c r="B301" i="9"/>
  <c r="C300" i="9"/>
  <c r="B300" i="9"/>
  <c r="C299" i="9"/>
  <c r="B299" i="9"/>
  <c r="C298" i="9"/>
  <c r="B298" i="9"/>
  <c r="C297" i="9"/>
  <c r="B297" i="9"/>
  <c r="C296" i="9"/>
  <c r="B296" i="9"/>
  <c r="C295" i="9"/>
  <c r="B295" i="9"/>
  <c r="C294" i="9"/>
  <c r="B294" i="9"/>
  <c r="C293" i="9"/>
  <c r="B293" i="9"/>
  <c r="C292" i="9"/>
  <c r="B292" i="9"/>
  <c r="C291" i="9"/>
  <c r="B291" i="9"/>
  <c r="C290" i="9"/>
  <c r="B290" i="9"/>
  <c r="C289" i="9"/>
  <c r="B289" i="9"/>
  <c r="C288" i="9"/>
  <c r="B288" i="9"/>
  <c r="C287" i="9"/>
  <c r="B287" i="9"/>
  <c r="C286" i="9"/>
  <c r="B286" i="9"/>
  <c r="C285" i="9"/>
  <c r="B285" i="9"/>
  <c r="C284" i="9"/>
  <c r="B284" i="9"/>
  <c r="C283" i="9"/>
  <c r="B283" i="9"/>
  <c r="C282" i="9"/>
  <c r="B282" i="9"/>
  <c r="C281" i="9"/>
  <c r="B281" i="9"/>
  <c r="C280" i="9"/>
  <c r="B280" i="9"/>
  <c r="C279" i="9"/>
  <c r="B279" i="9"/>
  <c r="C278" i="9"/>
  <c r="B278" i="9"/>
  <c r="C277" i="9"/>
  <c r="B277" i="9"/>
  <c r="C276" i="9"/>
  <c r="B276" i="9"/>
  <c r="C275" i="9"/>
  <c r="B275" i="9"/>
  <c r="C274" i="9"/>
  <c r="B274" i="9"/>
  <c r="C273" i="9"/>
  <c r="B273" i="9"/>
  <c r="C272" i="9"/>
  <c r="B272" i="9"/>
  <c r="C271" i="9"/>
  <c r="B271" i="9"/>
  <c r="C270" i="9"/>
  <c r="B270" i="9"/>
  <c r="C269" i="9"/>
  <c r="B269" i="9"/>
  <c r="C268" i="9"/>
  <c r="B268" i="9"/>
  <c r="C267" i="9"/>
  <c r="B267" i="9"/>
  <c r="C266" i="9"/>
  <c r="B266" i="9"/>
  <c r="C265" i="9"/>
  <c r="B265" i="9"/>
  <c r="C264" i="9"/>
  <c r="B264" i="9"/>
  <c r="C263" i="9"/>
  <c r="B263" i="9"/>
  <c r="C262" i="9"/>
  <c r="B262" i="9"/>
  <c r="C261" i="9"/>
  <c r="B261" i="9"/>
  <c r="C260" i="9"/>
  <c r="B260" i="9"/>
  <c r="C259" i="9"/>
  <c r="B259" i="9"/>
  <c r="C258" i="9"/>
  <c r="B258" i="9"/>
  <c r="C257" i="9"/>
  <c r="B257" i="9"/>
  <c r="C256" i="9"/>
  <c r="B256" i="9"/>
  <c r="C255" i="9"/>
  <c r="B255" i="9"/>
  <c r="C254" i="9"/>
  <c r="B254" i="9"/>
  <c r="C253" i="9"/>
  <c r="B253" i="9"/>
  <c r="C252" i="9"/>
  <c r="B252" i="9"/>
  <c r="C251" i="9"/>
  <c r="B251" i="9"/>
  <c r="C250" i="9"/>
  <c r="B250" i="9"/>
  <c r="C249" i="9"/>
  <c r="B249" i="9"/>
  <c r="C248" i="9"/>
  <c r="B248" i="9"/>
  <c r="C247" i="9"/>
  <c r="B247" i="9"/>
  <c r="C246" i="9"/>
  <c r="B246" i="9"/>
  <c r="C245" i="9"/>
  <c r="B245" i="9"/>
  <c r="C244" i="9"/>
  <c r="B244" i="9"/>
  <c r="C243" i="9"/>
  <c r="B243" i="9"/>
  <c r="C242" i="9"/>
  <c r="B242" i="9"/>
  <c r="C241" i="9"/>
  <c r="B241" i="9"/>
  <c r="C240" i="9"/>
  <c r="B240" i="9"/>
  <c r="C239" i="9"/>
  <c r="B239" i="9"/>
  <c r="C238" i="9"/>
  <c r="B238" i="9"/>
  <c r="C237" i="9"/>
  <c r="B237" i="9"/>
  <c r="C236" i="9"/>
  <c r="B236" i="9"/>
  <c r="C235" i="9"/>
  <c r="B235" i="9"/>
  <c r="C234" i="9"/>
  <c r="B234" i="9"/>
  <c r="C233" i="9"/>
  <c r="B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D201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D101" i="9" s="1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2" i="6"/>
  <c r="D1" i="6"/>
  <c r="I62" i="6"/>
  <c r="H62" i="6"/>
  <c r="F62" i="6"/>
  <c r="E62" i="6"/>
  <c r="I61" i="6"/>
  <c r="H61" i="6"/>
  <c r="F61" i="6"/>
  <c r="E61" i="6"/>
  <c r="I60" i="6"/>
  <c r="H60" i="6"/>
  <c r="F60" i="6"/>
  <c r="E60" i="6"/>
  <c r="I59" i="6"/>
  <c r="H59" i="6"/>
  <c r="F59" i="6"/>
  <c r="E59" i="6"/>
  <c r="I58" i="6"/>
  <c r="H58" i="6"/>
  <c r="F58" i="6"/>
  <c r="E58" i="6"/>
  <c r="I57" i="6"/>
  <c r="H57" i="6"/>
  <c r="F57" i="6"/>
  <c r="E57" i="6"/>
  <c r="I56" i="6"/>
  <c r="H56" i="6"/>
  <c r="F56" i="6"/>
  <c r="E56" i="6"/>
  <c r="I55" i="6"/>
  <c r="H55" i="6"/>
  <c r="F55" i="6"/>
  <c r="E55" i="6"/>
  <c r="I54" i="6"/>
  <c r="H54" i="6"/>
  <c r="F54" i="6"/>
  <c r="E54" i="6"/>
  <c r="I53" i="6"/>
  <c r="H53" i="6"/>
  <c r="F53" i="6"/>
  <c r="E53" i="6"/>
  <c r="I52" i="6"/>
  <c r="H52" i="6"/>
  <c r="F52" i="6"/>
  <c r="E52" i="6"/>
  <c r="I51" i="6"/>
  <c r="H51" i="6"/>
  <c r="F51" i="6"/>
  <c r="E51" i="6"/>
  <c r="I50" i="6"/>
  <c r="H50" i="6"/>
  <c r="F50" i="6"/>
  <c r="E50" i="6"/>
  <c r="I49" i="6"/>
  <c r="H49" i="6"/>
  <c r="F49" i="6"/>
  <c r="E49" i="6"/>
  <c r="I48" i="6"/>
  <c r="H48" i="6"/>
  <c r="F48" i="6"/>
  <c r="E48" i="6"/>
  <c r="I47" i="6"/>
  <c r="H47" i="6"/>
  <c r="F47" i="6"/>
  <c r="E47" i="6"/>
  <c r="I46" i="6"/>
  <c r="H46" i="6"/>
  <c r="F46" i="6"/>
  <c r="E46" i="6"/>
  <c r="I45" i="6"/>
  <c r="H45" i="6"/>
  <c r="F45" i="6"/>
  <c r="E45" i="6"/>
  <c r="I44" i="6"/>
  <c r="H44" i="6"/>
  <c r="F44" i="6"/>
  <c r="E44" i="6"/>
  <c r="I43" i="6"/>
  <c r="H43" i="6"/>
  <c r="F43" i="6"/>
  <c r="E43" i="6"/>
  <c r="I42" i="6"/>
  <c r="H42" i="6"/>
  <c r="F42" i="6"/>
  <c r="E42" i="6"/>
  <c r="I41" i="6"/>
  <c r="H41" i="6"/>
  <c r="F41" i="6"/>
  <c r="E41" i="6"/>
  <c r="I40" i="6"/>
  <c r="H40" i="6"/>
  <c r="F40" i="6"/>
  <c r="E40" i="6"/>
  <c r="I39" i="6"/>
  <c r="H39" i="6"/>
  <c r="F39" i="6"/>
  <c r="E39" i="6"/>
  <c r="I38" i="6"/>
  <c r="H38" i="6"/>
  <c r="F38" i="6"/>
  <c r="E38" i="6"/>
  <c r="I37" i="6"/>
  <c r="H37" i="6"/>
  <c r="F37" i="6"/>
  <c r="E37" i="6"/>
  <c r="I36" i="6"/>
  <c r="H36" i="6"/>
  <c r="F36" i="6"/>
  <c r="E36" i="6"/>
  <c r="I35" i="6"/>
  <c r="H35" i="6"/>
  <c r="F35" i="6"/>
  <c r="E35" i="6"/>
  <c r="I34" i="6"/>
  <c r="H34" i="6"/>
  <c r="F34" i="6"/>
  <c r="E34" i="6"/>
  <c r="I33" i="6"/>
  <c r="H33" i="6"/>
  <c r="F33" i="6"/>
  <c r="E33" i="6"/>
  <c r="I32" i="6"/>
  <c r="H32" i="6"/>
  <c r="F32" i="6"/>
  <c r="E32" i="6"/>
  <c r="I31" i="6"/>
  <c r="H31" i="6"/>
  <c r="F31" i="6"/>
  <c r="E31" i="6"/>
  <c r="I30" i="6"/>
  <c r="H30" i="6"/>
  <c r="F30" i="6"/>
  <c r="E30" i="6"/>
  <c r="I29" i="6"/>
  <c r="H29" i="6"/>
  <c r="F29" i="6"/>
  <c r="E29" i="6"/>
  <c r="I28" i="6"/>
  <c r="H28" i="6"/>
  <c r="F28" i="6"/>
  <c r="E28" i="6"/>
  <c r="I27" i="6"/>
  <c r="H27" i="6"/>
  <c r="F27" i="6"/>
  <c r="E27" i="6"/>
  <c r="I26" i="6"/>
  <c r="H26" i="6"/>
  <c r="F26" i="6"/>
  <c r="E26" i="6"/>
  <c r="I25" i="6"/>
  <c r="H25" i="6"/>
  <c r="F25" i="6"/>
  <c r="E25" i="6"/>
  <c r="I24" i="6"/>
  <c r="H24" i="6"/>
  <c r="F24" i="6"/>
  <c r="E24" i="6"/>
  <c r="I23" i="6"/>
  <c r="H23" i="6"/>
  <c r="F23" i="6"/>
  <c r="E23" i="6"/>
  <c r="I22" i="6"/>
  <c r="H22" i="6"/>
  <c r="F22" i="6"/>
  <c r="E22" i="6"/>
  <c r="I21" i="6"/>
  <c r="H21" i="6"/>
  <c r="F21" i="6"/>
  <c r="E21" i="6"/>
  <c r="I20" i="6"/>
  <c r="H20" i="6"/>
  <c r="F20" i="6"/>
  <c r="E20" i="6"/>
  <c r="I19" i="6"/>
  <c r="H19" i="6"/>
  <c r="F19" i="6"/>
  <c r="E19" i="6"/>
  <c r="I18" i="6"/>
  <c r="H18" i="6"/>
  <c r="F18" i="6"/>
  <c r="E18" i="6"/>
  <c r="I17" i="6"/>
  <c r="H17" i="6"/>
  <c r="F17" i="6"/>
  <c r="E17" i="6"/>
  <c r="I16" i="6"/>
  <c r="H16" i="6"/>
  <c r="F16" i="6"/>
  <c r="E16" i="6"/>
  <c r="I15" i="6"/>
  <c r="H15" i="6"/>
  <c r="F15" i="6"/>
  <c r="E15" i="6"/>
  <c r="I14" i="6"/>
  <c r="H14" i="6"/>
  <c r="F14" i="6"/>
  <c r="E14" i="6"/>
  <c r="I13" i="6"/>
  <c r="H13" i="6"/>
  <c r="F13" i="6"/>
  <c r="E13" i="6"/>
  <c r="I12" i="6"/>
  <c r="H12" i="6"/>
  <c r="F12" i="6"/>
  <c r="E12" i="6"/>
  <c r="I11" i="6"/>
  <c r="H11" i="6"/>
  <c r="F11" i="6"/>
  <c r="E11" i="6"/>
  <c r="I10" i="6"/>
  <c r="H10" i="6"/>
  <c r="F10" i="6"/>
  <c r="E10" i="6"/>
  <c r="I9" i="6"/>
  <c r="H9" i="6"/>
  <c r="F9" i="6"/>
  <c r="E9" i="6"/>
  <c r="I8" i="6"/>
  <c r="H8" i="6"/>
  <c r="F8" i="6"/>
  <c r="E8" i="6"/>
  <c r="I7" i="6"/>
  <c r="H7" i="6"/>
  <c r="F7" i="6"/>
  <c r="E7" i="6"/>
  <c r="I6" i="6"/>
  <c r="H6" i="6"/>
  <c r="F6" i="6"/>
  <c r="E6" i="6"/>
  <c r="I5" i="6"/>
  <c r="H5" i="6"/>
  <c r="F5" i="6"/>
  <c r="E5" i="6"/>
  <c r="I4" i="6"/>
  <c r="H4" i="6"/>
  <c r="F4" i="6"/>
  <c r="E4" i="6"/>
  <c r="I3" i="6"/>
  <c r="H3" i="6"/>
  <c r="F3" i="6"/>
  <c r="E3" i="6"/>
  <c r="I2" i="6"/>
  <c r="H2" i="6"/>
  <c r="F2" i="6"/>
  <c r="E2" i="6"/>
  <c r="E1" i="6"/>
  <c r="B61" i="5" l="1"/>
  <c r="B60" i="5"/>
  <c r="B59" i="5"/>
  <c r="B58" i="5"/>
  <c r="B57" i="5"/>
  <c r="B56" i="5"/>
  <c r="B55" i="5"/>
  <c r="B54" i="5"/>
  <c r="B53" i="5"/>
  <c r="B52" i="5"/>
  <c r="B51" i="5"/>
  <c r="C51" i="5" s="1"/>
  <c r="B50" i="5"/>
  <c r="B49" i="5"/>
  <c r="B48" i="5"/>
  <c r="B47" i="5"/>
  <c r="B46" i="5"/>
  <c r="B45" i="5"/>
  <c r="B44" i="5"/>
  <c r="B43" i="5"/>
  <c r="B42" i="5"/>
  <c r="B41" i="5"/>
  <c r="C41" i="5" s="1"/>
  <c r="B40" i="5"/>
  <c r="B39" i="5"/>
  <c r="B38" i="5"/>
  <c r="B37" i="5"/>
  <c r="B36" i="5"/>
  <c r="B35" i="5"/>
  <c r="B34" i="5"/>
  <c r="B33" i="5"/>
  <c r="B32" i="5"/>
  <c r="B31" i="5"/>
  <c r="C31" i="5" s="1"/>
  <c r="B30" i="5"/>
  <c r="B29" i="5"/>
  <c r="B28" i="5"/>
  <c r="B27" i="5"/>
  <c r="B26" i="5"/>
  <c r="B25" i="5"/>
  <c r="B24" i="5"/>
  <c r="B23" i="5"/>
  <c r="B22" i="5"/>
  <c r="B21" i="5"/>
  <c r="C21" i="5" s="1"/>
  <c r="B20" i="5"/>
  <c r="B19" i="5"/>
  <c r="B18" i="5"/>
  <c r="B17" i="5"/>
  <c r="B16" i="5"/>
  <c r="B15" i="5"/>
  <c r="B14" i="5"/>
  <c r="B13" i="5"/>
  <c r="B12" i="5"/>
  <c r="B11" i="5"/>
  <c r="C11" i="5" s="1"/>
  <c r="B10" i="5"/>
  <c r="B9" i="5"/>
  <c r="B8" i="5"/>
  <c r="B7" i="5"/>
  <c r="B6" i="5"/>
  <c r="B5" i="5"/>
  <c r="B4" i="5"/>
  <c r="B3" i="5"/>
  <c r="B2" i="5"/>
  <c r="B1" i="5"/>
  <c r="E17" i="4" l="1"/>
  <c r="B16" i="4"/>
  <c r="E14" i="4"/>
  <c r="E13" i="4"/>
  <c r="B17" i="4"/>
  <c r="B14" i="4"/>
  <c r="B13" i="4"/>
  <c r="E20" i="3" l="1"/>
  <c r="E19" i="3"/>
  <c r="E18" i="3"/>
  <c r="B15" i="3"/>
  <c r="B14" i="3"/>
  <c r="B13" i="3"/>
  <c r="B13" i="2" l="1"/>
  <c r="C11" i="2" s="1"/>
  <c r="D11" i="2" s="1"/>
  <c r="E11" i="2" s="1"/>
  <c r="B13" i="1"/>
  <c r="C4" i="1" s="1"/>
  <c r="D4" i="1" s="1"/>
  <c r="E4" i="1" s="1"/>
  <c r="C2" i="2" l="1"/>
  <c r="D2" i="2" s="1"/>
  <c r="E2" i="2" s="1"/>
  <c r="C8" i="2"/>
  <c r="D8" i="2" s="1"/>
  <c r="E8" i="2" s="1"/>
  <c r="C3" i="2"/>
  <c r="D3" i="2" s="1"/>
  <c r="E3" i="2" s="1"/>
  <c r="C5" i="2"/>
  <c r="D5" i="2" s="1"/>
  <c r="E5" i="2" s="1"/>
  <c r="C10" i="2"/>
  <c r="D10" i="2" s="1"/>
  <c r="E10" i="2" s="1"/>
  <c r="C6" i="2"/>
  <c r="D6" i="2" s="1"/>
  <c r="E6" i="2" s="1"/>
  <c r="C4" i="2"/>
  <c r="D4" i="2" s="1"/>
  <c r="E4" i="2" s="1"/>
  <c r="C7" i="2"/>
  <c r="D7" i="2" s="1"/>
  <c r="E7" i="2" s="1"/>
  <c r="C9" i="2"/>
  <c r="D9" i="2" s="1"/>
  <c r="E9" i="2" s="1"/>
  <c r="C11" i="1"/>
  <c r="D11" i="1" s="1"/>
  <c r="E11" i="1" s="1"/>
  <c r="C7" i="1"/>
  <c r="D7" i="1" s="1"/>
  <c r="E7" i="1" s="1"/>
  <c r="C3" i="1"/>
  <c r="D3" i="1" s="1"/>
  <c r="E3" i="1" s="1"/>
  <c r="C5" i="1"/>
  <c r="D5" i="1" s="1"/>
  <c r="E5" i="1" s="1"/>
  <c r="C10" i="1"/>
  <c r="D10" i="1" s="1"/>
  <c r="E10" i="1" s="1"/>
  <c r="C6" i="1"/>
  <c r="D6" i="1" s="1"/>
  <c r="E6" i="1" s="1"/>
  <c r="C9" i="1"/>
  <c r="D9" i="1" s="1"/>
  <c r="E9" i="1" s="1"/>
  <c r="C2" i="1"/>
  <c r="D2" i="1" s="1"/>
  <c r="E2" i="1" s="1"/>
  <c r="C8" i="1"/>
  <c r="D8" i="1" s="1"/>
  <c r="E8" i="1" s="1"/>
  <c r="E13" i="2" l="1"/>
  <c r="E13" i="1"/>
</calcChain>
</file>

<file path=xl/sharedStrings.xml><?xml version="1.0" encoding="utf-8"?>
<sst xmlns="http://schemas.openxmlformats.org/spreadsheetml/2006/main" count="75" uniqueCount="41">
  <si>
    <t>Age</t>
  </si>
  <si>
    <t>Variable:</t>
  </si>
  <si>
    <t>Mean:</t>
  </si>
  <si>
    <t>Mean</t>
  </si>
  <si>
    <t>Squared Deviations</t>
  </si>
  <si>
    <t>Sum:</t>
  </si>
  <si>
    <t>Devia- tions</t>
  </si>
  <si>
    <t>Variance:</t>
  </si>
  <si>
    <t>Sum of Squares:</t>
  </si>
  <si>
    <t>=VAR.P(B2:B11)</t>
  </si>
  <si>
    <t>=DEVSQ(B2:B11)</t>
  </si>
  <si>
    <t>=AVERAGE(B2:B11)</t>
  </si>
  <si>
    <t>Age, Set A</t>
  </si>
  <si>
    <t>Age, Set B</t>
  </si>
  <si>
    <t>=AVERAGE(E2:E16)</t>
  </si>
  <si>
    <t>=DEVSQ(E2:E16)</t>
  </si>
  <si>
    <t>=VAR.P(E2:E16)</t>
  </si>
  <si>
    <t>=DEVSQ(B2:B11)/10</t>
  </si>
  <si>
    <t>=AVERAGE(E2:E11)</t>
  </si>
  <si>
    <t>=DEVSQ(E2:E11)</t>
  </si>
  <si>
    <t>=DEVSQ(E2:E11)/(10-1)</t>
  </si>
  <si>
    <t>=VAR.S(E2:E11)</t>
  </si>
  <si>
    <t>If E2:E11 is a sample:</t>
  </si>
  <si>
    <t>If B2:B11 is a population:</t>
  </si>
  <si>
    <t>df:</t>
  </si>
  <si>
    <t>Value of Statistic</t>
  </si>
  <si>
    <t>Normal</t>
  </si>
  <si>
    <t>Cum Prob t</t>
  </si>
  <si>
    <t>Cum Prob z</t>
  </si>
  <si>
    <t>z-value</t>
  </si>
  <si>
    <t>Difference in yards</t>
  </si>
  <si>
    <t>Sample s</t>
  </si>
  <si>
    <t>Sample size</t>
  </si>
  <si>
    <t>Standard error of the mean</t>
  </si>
  <si>
    <r>
      <t xml:space="preserve">Probability to the </t>
    </r>
    <r>
      <rPr>
        <i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of z-value</t>
    </r>
  </si>
  <si>
    <r>
      <t>Probability to the</t>
    </r>
    <r>
      <rPr>
        <i/>
        <sz val="11"/>
        <color theme="1"/>
        <rFont val="Calibri"/>
        <family val="2"/>
        <scheme val="minor"/>
      </rPr>
      <t xml:space="preserve"> right</t>
    </r>
    <r>
      <rPr>
        <sz val="11"/>
        <color theme="1"/>
        <rFont val="Calibri"/>
        <family val="2"/>
        <scheme val="minor"/>
      </rPr>
      <t xml:space="preserve"> of z-value</t>
    </r>
  </si>
  <si>
    <t>=215-205</t>
  </si>
  <si>
    <t>=G2/SQRT(G3)</t>
  </si>
  <si>
    <t>=NORM.S.DIST(G5,TRUE)</t>
  </si>
  <si>
    <t>=1-NORM.S.DIST(G5,TRUE)</t>
  </si>
  <si>
    <t>=G1/G4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</si>
</sst>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9" xfId="0" quotePrefix="1" applyBorder="1"/>
    <xf numFmtId="164" fontId="0" fillId="0" borderId="4" xfId="0" applyNumberFormat="1" applyBorder="1"/>
    <xf numFmtId="0" fontId="0" fillId="0" borderId="6" xfId="0" applyBorder="1"/>
    <xf numFmtId="0" fontId="0" fillId="0" borderId="8" xfId="0" applyBorder="1"/>
    <xf numFmtId="164" fontId="0" fillId="0" borderId="6" xfId="0" applyNumberFormat="1" applyBorder="1"/>
    <xf numFmtId="2" fontId="0" fillId="0" borderId="8" xfId="0" applyNumberForma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2" fontId="0" fillId="0" borderId="6" xfId="0" applyNumberFormat="1" applyBorder="1"/>
    <xf numFmtId="0" fontId="0" fillId="0" borderId="9" xfId="0" quotePrefix="1" applyFill="1" applyBorder="1"/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0" xfId="0" applyFont="1" applyAlignment="1">
      <alignment horizontal="center" wrapText="1"/>
    </xf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quotePrefix="1"/>
    <xf numFmtId="0" fontId="1" fillId="0" borderId="10" xfId="0" applyFont="1" applyBorder="1" applyAlignment="1">
      <alignment horizontal="center"/>
    </xf>
    <xf numFmtId="0" fontId="1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1"/>
            <c:val val="1"/>
            <c:spPr>
              <a:noFill/>
              <a:ln w="730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 1.1'!$B$2:$B$11</c:f>
              <c:numCache>
                <c:formatCode>General</c:formatCode>
                <c:ptCount val="10"/>
                <c:pt idx="0">
                  <c:v>57</c:v>
                </c:pt>
                <c:pt idx="1">
                  <c:v>74</c:v>
                </c:pt>
                <c:pt idx="2">
                  <c:v>18</c:v>
                </c:pt>
                <c:pt idx="3">
                  <c:v>37</c:v>
                </c:pt>
                <c:pt idx="4">
                  <c:v>59</c:v>
                </c:pt>
                <c:pt idx="5">
                  <c:v>30</c:v>
                </c:pt>
                <c:pt idx="6">
                  <c:v>55</c:v>
                </c:pt>
                <c:pt idx="7">
                  <c:v>68</c:v>
                </c:pt>
                <c:pt idx="8">
                  <c:v>50</c:v>
                </c:pt>
                <c:pt idx="9">
                  <c:v>25</c:v>
                </c:pt>
              </c:numCache>
            </c:numRef>
          </c:xVal>
          <c:yVal>
            <c:numRef>
              <c:f>'Fig 1.1'!$F$2:$F$11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C-4573-92E4-0587AF4B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55056"/>
        <c:axId val="366454272"/>
      </c:scatterChart>
      <c:valAx>
        <c:axId val="3664550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4272"/>
        <c:crosses val="autoZero"/>
        <c:crossBetween val="midCat"/>
      </c:valAx>
      <c:valAx>
        <c:axId val="36645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1"/>
            <c:val val="1"/>
            <c:spPr>
              <a:noFill/>
              <a:ln w="730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 1.2'!$B$2:$B$11</c:f>
              <c:numCache>
                <c:formatCode>General</c:formatCode>
                <c:ptCount val="10"/>
                <c:pt idx="0">
                  <c:v>64</c:v>
                </c:pt>
                <c:pt idx="1">
                  <c:v>94</c:v>
                </c:pt>
                <c:pt idx="2">
                  <c:v>2</c:v>
                </c:pt>
                <c:pt idx="3">
                  <c:v>28</c:v>
                </c:pt>
                <c:pt idx="4">
                  <c:v>73</c:v>
                </c:pt>
                <c:pt idx="5">
                  <c:v>20</c:v>
                </c:pt>
                <c:pt idx="6">
                  <c:v>52</c:v>
                </c:pt>
                <c:pt idx="7">
                  <c:v>84</c:v>
                </c:pt>
                <c:pt idx="8">
                  <c:v>47</c:v>
                </c:pt>
                <c:pt idx="9">
                  <c:v>9</c:v>
                </c:pt>
              </c:numCache>
            </c:numRef>
          </c:xVal>
          <c:yVal>
            <c:numRef>
              <c:f>'Fig 1.2'!$F$15:$F$24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8D9-AB5E-167B7C23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4232"/>
        <c:axId val="367457248"/>
      </c:scatterChart>
      <c:valAx>
        <c:axId val="44633423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57248"/>
        <c:crosses val="autoZero"/>
        <c:crossBetween val="midCat"/>
      </c:valAx>
      <c:valAx>
        <c:axId val="36745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67077351012495E-2"/>
          <c:y val="6.2892539897582367E-2"/>
          <c:w val="0.93556627296587924"/>
          <c:h val="0.83309419655876349"/>
        </c:manualLayout>
      </c:layout>
      <c:areaChart>
        <c:grouping val="standard"/>
        <c:varyColors val="0"/>
        <c:ser>
          <c:idx val="1"/>
          <c:order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'Fig 1.5'!$A$1:$A$61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1.5'!$B$1:$B$61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EDC-896F-E8590F40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31464"/>
        <c:axId val="363112360"/>
      </c:areaChart>
      <c:lineChart>
        <c:grouping val="standard"/>
        <c:varyColors val="0"/>
        <c:ser>
          <c:idx val="2"/>
          <c:order val="1"/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'Fig 1.5'!$A$1:$A$61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1.5'!$C$1:$C$61</c:f>
              <c:numCache>
                <c:formatCode>General</c:formatCode>
                <c:ptCount val="61"/>
                <c:pt idx="10">
                  <c:v>5.3990966513188063E-2</c:v>
                </c:pt>
                <c:pt idx="20">
                  <c:v>0.24197072451914337</c:v>
                </c:pt>
                <c:pt idx="30">
                  <c:v>0.3989422804014327</c:v>
                </c:pt>
                <c:pt idx="40">
                  <c:v>0.24197072451914337</c:v>
                </c:pt>
                <c:pt idx="50">
                  <c:v>5.3990966513188063E-2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2-4EDC-896F-E8590F40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31464"/>
        <c:axId val="363112360"/>
      </c:lineChart>
      <c:catAx>
        <c:axId val="2692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1123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3112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923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67077351012495E-2"/>
          <c:y val="1.7028505864302303E-2"/>
          <c:w val="0.93556627296587924"/>
          <c:h val="0.87895815900013319"/>
        </c:manualLayout>
      </c:layout>
      <c:areaChart>
        <c:grouping val="standard"/>
        <c:varyColors val="0"/>
        <c:ser>
          <c:idx val="2"/>
          <c:order val="0"/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'Fig 1.6'!$B$1:$B$601</c:f>
              <c:numCache>
                <c:formatCode>General</c:formatCode>
                <c:ptCount val="601"/>
                <c:pt idx="0">
                  <c:v>62.5</c:v>
                </c:pt>
                <c:pt idx="1">
                  <c:v>62.524999999999999</c:v>
                </c:pt>
                <c:pt idx="2">
                  <c:v>62.55</c:v>
                </c:pt>
                <c:pt idx="3">
                  <c:v>62.575000000000003</c:v>
                </c:pt>
                <c:pt idx="4">
                  <c:v>62.6</c:v>
                </c:pt>
                <c:pt idx="5">
                  <c:v>62.625</c:v>
                </c:pt>
                <c:pt idx="6">
                  <c:v>62.65</c:v>
                </c:pt>
                <c:pt idx="7">
                  <c:v>62.674999999999997</c:v>
                </c:pt>
                <c:pt idx="8">
                  <c:v>62.7</c:v>
                </c:pt>
                <c:pt idx="9">
                  <c:v>62.725000000000001</c:v>
                </c:pt>
                <c:pt idx="10">
                  <c:v>62.75</c:v>
                </c:pt>
                <c:pt idx="11">
                  <c:v>62.774999999999999</c:v>
                </c:pt>
                <c:pt idx="12">
                  <c:v>62.8</c:v>
                </c:pt>
                <c:pt idx="13">
                  <c:v>62.825000000000003</c:v>
                </c:pt>
                <c:pt idx="14">
                  <c:v>62.85</c:v>
                </c:pt>
                <c:pt idx="15">
                  <c:v>62.875</c:v>
                </c:pt>
                <c:pt idx="16">
                  <c:v>62.9</c:v>
                </c:pt>
                <c:pt idx="17">
                  <c:v>62.924999999999997</c:v>
                </c:pt>
                <c:pt idx="18">
                  <c:v>62.95</c:v>
                </c:pt>
                <c:pt idx="19">
                  <c:v>62.975000000000001</c:v>
                </c:pt>
                <c:pt idx="20">
                  <c:v>63</c:v>
                </c:pt>
                <c:pt idx="21">
                  <c:v>63.024999999999999</c:v>
                </c:pt>
                <c:pt idx="22">
                  <c:v>63.049999999999976</c:v>
                </c:pt>
                <c:pt idx="23">
                  <c:v>63.075000000000003</c:v>
                </c:pt>
                <c:pt idx="24">
                  <c:v>63.099999999999973</c:v>
                </c:pt>
                <c:pt idx="25">
                  <c:v>63.125</c:v>
                </c:pt>
                <c:pt idx="26">
                  <c:v>63.149999999999977</c:v>
                </c:pt>
                <c:pt idx="27">
                  <c:v>63.174999999999976</c:v>
                </c:pt>
                <c:pt idx="28">
                  <c:v>63.199999999999974</c:v>
                </c:pt>
                <c:pt idx="29">
                  <c:v>63.224999999999973</c:v>
                </c:pt>
                <c:pt idx="30">
                  <c:v>63.249999999999972</c:v>
                </c:pt>
                <c:pt idx="31">
                  <c:v>63.274999999999977</c:v>
                </c:pt>
                <c:pt idx="32">
                  <c:v>63.299999999999976</c:v>
                </c:pt>
                <c:pt idx="33">
                  <c:v>63.324999999999974</c:v>
                </c:pt>
                <c:pt idx="34">
                  <c:v>63.349999999999973</c:v>
                </c:pt>
                <c:pt idx="35">
                  <c:v>63.374999999999972</c:v>
                </c:pt>
                <c:pt idx="36">
                  <c:v>63.399999999999977</c:v>
                </c:pt>
                <c:pt idx="37">
                  <c:v>63.424999999999976</c:v>
                </c:pt>
                <c:pt idx="38">
                  <c:v>63.449999999999974</c:v>
                </c:pt>
                <c:pt idx="39">
                  <c:v>63.474999999999973</c:v>
                </c:pt>
                <c:pt idx="40">
                  <c:v>63.499999999999972</c:v>
                </c:pt>
                <c:pt idx="41">
                  <c:v>63.524999999999977</c:v>
                </c:pt>
                <c:pt idx="42">
                  <c:v>63.549999999999976</c:v>
                </c:pt>
                <c:pt idx="43">
                  <c:v>63.574999999999974</c:v>
                </c:pt>
                <c:pt idx="44">
                  <c:v>63.599999999999973</c:v>
                </c:pt>
                <c:pt idx="45">
                  <c:v>63.624999999999972</c:v>
                </c:pt>
                <c:pt idx="46">
                  <c:v>63.649999999999977</c:v>
                </c:pt>
                <c:pt idx="47">
                  <c:v>63.674999999999976</c:v>
                </c:pt>
                <c:pt idx="48">
                  <c:v>63.699999999999974</c:v>
                </c:pt>
                <c:pt idx="49">
                  <c:v>63.724999999999973</c:v>
                </c:pt>
                <c:pt idx="50">
                  <c:v>63.749999999999972</c:v>
                </c:pt>
                <c:pt idx="51">
                  <c:v>63.774999999999977</c:v>
                </c:pt>
                <c:pt idx="52">
                  <c:v>63.799999999999976</c:v>
                </c:pt>
                <c:pt idx="53">
                  <c:v>63.824999999999974</c:v>
                </c:pt>
                <c:pt idx="54">
                  <c:v>63.849999999999973</c:v>
                </c:pt>
                <c:pt idx="55">
                  <c:v>63.874999999999972</c:v>
                </c:pt>
                <c:pt idx="56">
                  <c:v>63.899999999999977</c:v>
                </c:pt>
                <c:pt idx="57">
                  <c:v>63.924999999999976</c:v>
                </c:pt>
                <c:pt idx="58">
                  <c:v>63.949999999999974</c:v>
                </c:pt>
                <c:pt idx="59">
                  <c:v>63.974999999999973</c:v>
                </c:pt>
                <c:pt idx="60">
                  <c:v>63.999999999999972</c:v>
                </c:pt>
                <c:pt idx="61">
                  <c:v>64.024999999999977</c:v>
                </c:pt>
                <c:pt idx="62">
                  <c:v>64.049999999999969</c:v>
                </c:pt>
                <c:pt idx="63">
                  <c:v>64.074999999999974</c:v>
                </c:pt>
                <c:pt idx="64">
                  <c:v>64.09999999999998</c:v>
                </c:pt>
                <c:pt idx="65">
                  <c:v>64.124999999999972</c:v>
                </c:pt>
                <c:pt idx="66">
                  <c:v>64.149999999999977</c:v>
                </c:pt>
                <c:pt idx="67">
                  <c:v>64.174999999999983</c:v>
                </c:pt>
                <c:pt idx="68">
                  <c:v>64.199999999999974</c:v>
                </c:pt>
                <c:pt idx="69">
                  <c:v>64.22499999999998</c:v>
                </c:pt>
                <c:pt idx="70">
                  <c:v>64.249999999999972</c:v>
                </c:pt>
                <c:pt idx="71">
                  <c:v>64.274999999999977</c:v>
                </c:pt>
                <c:pt idx="72">
                  <c:v>64.299999999999969</c:v>
                </c:pt>
                <c:pt idx="73">
                  <c:v>64.324999999999974</c:v>
                </c:pt>
                <c:pt idx="74">
                  <c:v>64.34999999999998</c:v>
                </c:pt>
                <c:pt idx="75">
                  <c:v>64.374999999999972</c:v>
                </c:pt>
                <c:pt idx="76">
                  <c:v>64.399999999999977</c:v>
                </c:pt>
                <c:pt idx="77">
                  <c:v>64.424999999999969</c:v>
                </c:pt>
                <c:pt idx="78">
                  <c:v>64.449999999999974</c:v>
                </c:pt>
                <c:pt idx="79">
                  <c:v>64.47499999999998</c:v>
                </c:pt>
                <c:pt idx="80">
                  <c:v>64.499999999999972</c:v>
                </c:pt>
                <c:pt idx="81">
                  <c:v>64.524999999999949</c:v>
                </c:pt>
                <c:pt idx="82">
                  <c:v>64.549999999999969</c:v>
                </c:pt>
                <c:pt idx="83">
                  <c:v>64.574999999999946</c:v>
                </c:pt>
                <c:pt idx="84">
                  <c:v>64.59999999999998</c:v>
                </c:pt>
                <c:pt idx="85">
                  <c:v>64.624999999999943</c:v>
                </c:pt>
                <c:pt idx="86">
                  <c:v>64.649999999999949</c:v>
                </c:pt>
                <c:pt idx="87">
                  <c:v>64.674999999999955</c:v>
                </c:pt>
                <c:pt idx="88">
                  <c:v>64.699999999999946</c:v>
                </c:pt>
                <c:pt idx="89">
                  <c:v>64.724999999999952</c:v>
                </c:pt>
                <c:pt idx="90">
                  <c:v>64.749999999999943</c:v>
                </c:pt>
                <c:pt idx="91">
                  <c:v>64.774999999999949</c:v>
                </c:pt>
                <c:pt idx="92">
                  <c:v>64.799999999999955</c:v>
                </c:pt>
                <c:pt idx="93">
                  <c:v>64.824999999999946</c:v>
                </c:pt>
                <c:pt idx="94">
                  <c:v>64.849999999999952</c:v>
                </c:pt>
                <c:pt idx="95">
                  <c:v>64.874999999999943</c:v>
                </c:pt>
                <c:pt idx="96">
                  <c:v>64.899999999999949</c:v>
                </c:pt>
                <c:pt idx="97">
                  <c:v>64.924999999999955</c:v>
                </c:pt>
                <c:pt idx="98">
                  <c:v>64.949999999999946</c:v>
                </c:pt>
                <c:pt idx="99">
                  <c:v>64.974999999999952</c:v>
                </c:pt>
                <c:pt idx="100">
                  <c:v>64.999999999999943</c:v>
                </c:pt>
                <c:pt idx="101">
                  <c:v>65.024999999999949</c:v>
                </c:pt>
                <c:pt idx="102">
                  <c:v>65.049999999999955</c:v>
                </c:pt>
                <c:pt idx="103">
                  <c:v>65.074999999999946</c:v>
                </c:pt>
                <c:pt idx="104">
                  <c:v>65.099999999999952</c:v>
                </c:pt>
                <c:pt idx="105">
                  <c:v>65.124999999999943</c:v>
                </c:pt>
                <c:pt idx="106">
                  <c:v>65.149999999999949</c:v>
                </c:pt>
                <c:pt idx="107">
                  <c:v>65.174999999999955</c:v>
                </c:pt>
                <c:pt idx="108">
                  <c:v>65.199999999999946</c:v>
                </c:pt>
                <c:pt idx="109">
                  <c:v>65.224999999999952</c:v>
                </c:pt>
                <c:pt idx="110">
                  <c:v>65.249999999999943</c:v>
                </c:pt>
                <c:pt idx="111">
                  <c:v>65.274999999999949</c:v>
                </c:pt>
                <c:pt idx="112">
                  <c:v>65.299999999999955</c:v>
                </c:pt>
                <c:pt idx="113">
                  <c:v>65.324999999999946</c:v>
                </c:pt>
                <c:pt idx="114">
                  <c:v>65.349999999999952</c:v>
                </c:pt>
                <c:pt idx="115">
                  <c:v>65.374999999999943</c:v>
                </c:pt>
                <c:pt idx="116">
                  <c:v>65.399999999999949</c:v>
                </c:pt>
                <c:pt idx="117">
                  <c:v>65.424999999999955</c:v>
                </c:pt>
                <c:pt idx="118">
                  <c:v>65.449999999999946</c:v>
                </c:pt>
                <c:pt idx="119">
                  <c:v>65.474999999999952</c:v>
                </c:pt>
                <c:pt idx="120">
                  <c:v>65.499999999999943</c:v>
                </c:pt>
                <c:pt idx="121">
                  <c:v>65.524999999999949</c:v>
                </c:pt>
                <c:pt idx="122">
                  <c:v>65.549999999999955</c:v>
                </c:pt>
                <c:pt idx="123">
                  <c:v>65.574999999999946</c:v>
                </c:pt>
                <c:pt idx="124">
                  <c:v>65.599999999999952</c:v>
                </c:pt>
                <c:pt idx="125">
                  <c:v>65.624999999999943</c:v>
                </c:pt>
                <c:pt idx="126">
                  <c:v>65.649999999999949</c:v>
                </c:pt>
                <c:pt idx="127">
                  <c:v>65.674999999999955</c:v>
                </c:pt>
                <c:pt idx="128">
                  <c:v>65.699999999999932</c:v>
                </c:pt>
                <c:pt idx="129">
                  <c:v>65.724999999999952</c:v>
                </c:pt>
                <c:pt idx="130">
                  <c:v>65.749999999999929</c:v>
                </c:pt>
                <c:pt idx="131">
                  <c:v>65.774999999999949</c:v>
                </c:pt>
                <c:pt idx="132">
                  <c:v>65.799999999999926</c:v>
                </c:pt>
                <c:pt idx="133">
                  <c:v>65.824999999999932</c:v>
                </c:pt>
                <c:pt idx="134">
                  <c:v>65.849999999999923</c:v>
                </c:pt>
                <c:pt idx="135">
                  <c:v>65.874999999999929</c:v>
                </c:pt>
                <c:pt idx="136">
                  <c:v>65.89999999999992</c:v>
                </c:pt>
                <c:pt idx="137">
                  <c:v>65.924999999999926</c:v>
                </c:pt>
                <c:pt idx="138">
                  <c:v>65.949999999999932</c:v>
                </c:pt>
                <c:pt idx="139">
                  <c:v>65.974999999999923</c:v>
                </c:pt>
                <c:pt idx="140">
                  <c:v>65.999999999999929</c:v>
                </c:pt>
                <c:pt idx="141">
                  <c:v>66.02499999999992</c:v>
                </c:pt>
                <c:pt idx="142">
                  <c:v>66.049999999999926</c:v>
                </c:pt>
                <c:pt idx="143">
                  <c:v>66.074999999999932</c:v>
                </c:pt>
                <c:pt idx="144">
                  <c:v>66.099999999999923</c:v>
                </c:pt>
                <c:pt idx="145">
                  <c:v>66.124999999999929</c:v>
                </c:pt>
                <c:pt idx="146">
                  <c:v>66.14999999999992</c:v>
                </c:pt>
                <c:pt idx="147">
                  <c:v>66.174999999999926</c:v>
                </c:pt>
                <c:pt idx="148">
                  <c:v>66.199999999999932</c:v>
                </c:pt>
                <c:pt idx="149">
                  <c:v>66.224999999999923</c:v>
                </c:pt>
                <c:pt idx="150">
                  <c:v>66.249999999999929</c:v>
                </c:pt>
                <c:pt idx="151">
                  <c:v>66.27499999999992</c:v>
                </c:pt>
                <c:pt idx="152">
                  <c:v>66.299999999999926</c:v>
                </c:pt>
                <c:pt idx="153">
                  <c:v>66.324999999999932</c:v>
                </c:pt>
                <c:pt idx="154">
                  <c:v>66.349999999999923</c:v>
                </c:pt>
                <c:pt idx="155">
                  <c:v>66.374999999999929</c:v>
                </c:pt>
                <c:pt idx="156">
                  <c:v>66.39999999999992</c:v>
                </c:pt>
                <c:pt idx="157">
                  <c:v>66.424999999999926</c:v>
                </c:pt>
                <c:pt idx="158">
                  <c:v>66.449999999999932</c:v>
                </c:pt>
                <c:pt idx="159">
                  <c:v>66.474999999999923</c:v>
                </c:pt>
                <c:pt idx="160">
                  <c:v>66.499999999999929</c:v>
                </c:pt>
                <c:pt idx="161">
                  <c:v>66.52499999999992</c:v>
                </c:pt>
                <c:pt idx="162">
                  <c:v>66.549999999999926</c:v>
                </c:pt>
                <c:pt idx="163">
                  <c:v>66.574999999999932</c:v>
                </c:pt>
                <c:pt idx="164">
                  <c:v>66.599999999999923</c:v>
                </c:pt>
                <c:pt idx="165">
                  <c:v>66.624999999999929</c:v>
                </c:pt>
                <c:pt idx="166">
                  <c:v>66.64999999999992</c:v>
                </c:pt>
                <c:pt idx="167">
                  <c:v>66.674999999999926</c:v>
                </c:pt>
                <c:pt idx="168">
                  <c:v>66.699999999999932</c:v>
                </c:pt>
                <c:pt idx="169">
                  <c:v>66.724999999999923</c:v>
                </c:pt>
                <c:pt idx="170">
                  <c:v>66.749999999999929</c:v>
                </c:pt>
                <c:pt idx="171">
                  <c:v>66.77499999999992</c:v>
                </c:pt>
                <c:pt idx="172">
                  <c:v>66.799999999999926</c:v>
                </c:pt>
                <c:pt idx="173">
                  <c:v>66.824999999999932</c:v>
                </c:pt>
                <c:pt idx="174">
                  <c:v>66.849999999999923</c:v>
                </c:pt>
                <c:pt idx="175">
                  <c:v>66.874999999999929</c:v>
                </c:pt>
                <c:pt idx="176">
                  <c:v>66.89999999999992</c:v>
                </c:pt>
                <c:pt idx="177">
                  <c:v>66.924999999999898</c:v>
                </c:pt>
                <c:pt idx="178">
                  <c:v>66.949999999999903</c:v>
                </c:pt>
                <c:pt idx="179">
                  <c:v>66.974999999999895</c:v>
                </c:pt>
                <c:pt idx="180">
                  <c:v>66.999999999999901</c:v>
                </c:pt>
                <c:pt idx="181">
                  <c:v>67.024999999999906</c:v>
                </c:pt>
                <c:pt idx="182">
                  <c:v>67.049999999999898</c:v>
                </c:pt>
                <c:pt idx="183">
                  <c:v>67.074999999999903</c:v>
                </c:pt>
                <c:pt idx="184">
                  <c:v>67.099999999999895</c:v>
                </c:pt>
                <c:pt idx="185">
                  <c:v>67.124999999999901</c:v>
                </c:pt>
                <c:pt idx="186">
                  <c:v>67.149999999999906</c:v>
                </c:pt>
                <c:pt idx="187">
                  <c:v>67.174999999999898</c:v>
                </c:pt>
                <c:pt idx="188">
                  <c:v>67.199999999999903</c:v>
                </c:pt>
                <c:pt idx="189">
                  <c:v>67.224999999999895</c:v>
                </c:pt>
                <c:pt idx="190">
                  <c:v>67.249999999999901</c:v>
                </c:pt>
                <c:pt idx="191">
                  <c:v>67.274999999999906</c:v>
                </c:pt>
                <c:pt idx="192">
                  <c:v>67.299999999999898</c:v>
                </c:pt>
                <c:pt idx="193">
                  <c:v>67.324999999999903</c:v>
                </c:pt>
                <c:pt idx="194">
                  <c:v>67.349999999999895</c:v>
                </c:pt>
                <c:pt idx="195">
                  <c:v>67.374999999999901</c:v>
                </c:pt>
                <c:pt idx="196">
                  <c:v>67.399999999999906</c:v>
                </c:pt>
                <c:pt idx="197">
                  <c:v>67.424999999999898</c:v>
                </c:pt>
                <c:pt idx="198">
                  <c:v>67.449999999999903</c:v>
                </c:pt>
                <c:pt idx="199">
                  <c:v>67.474999999999895</c:v>
                </c:pt>
                <c:pt idx="200">
                  <c:v>67.499999999999901</c:v>
                </c:pt>
                <c:pt idx="201">
                  <c:v>67.524999999999906</c:v>
                </c:pt>
                <c:pt idx="202">
                  <c:v>67.549999999999898</c:v>
                </c:pt>
                <c:pt idx="203">
                  <c:v>67.574999999999903</c:v>
                </c:pt>
                <c:pt idx="204">
                  <c:v>67.599999999999895</c:v>
                </c:pt>
                <c:pt idx="205">
                  <c:v>67.624999999999901</c:v>
                </c:pt>
                <c:pt idx="206">
                  <c:v>67.649999999999906</c:v>
                </c:pt>
                <c:pt idx="207">
                  <c:v>67.674999999999898</c:v>
                </c:pt>
                <c:pt idx="208">
                  <c:v>67.699999999999903</c:v>
                </c:pt>
                <c:pt idx="209">
                  <c:v>67.724999999999895</c:v>
                </c:pt>
                <c:pt idx="210">
                  <c:v>67.749999999999901</c:v>
                </c:pt>
                <c:pt idx="211">
                  <c:v>67.774999999999906</c:v>
                </c:pt>
                <c:pt idx="212">
                  <c:v>67.799999999999898</c:v>
                </c:pt>
                <c:pt idx="213">
                  <c:v>67.824999999999903</c:v>
                </c:pt>
                <c:pt idx="214">
                  <c:v>67.849999999999895</c:v>
                </c:pt>
                <c:pt idx="215">
                  <c:v>67.874999999999901</c:v>
                </c:pt>
                <c:pt idx="216">
                  <c:v>67.899999999999906</c:v>
                </c:pt>
                <c:pt idx="217">
                  <c:v>67.924999999999898</c:v>
                </c:pt>
                <c:pt idx="218">
                  <c:v>67.949999999999903</c:v>
                </c:pt>
                <c:pt idx="219">
                  <c:v>67.974999999999895</c:v>
                </c:pt>
                <c:pt idx="220">
                  <c:v>67.999999999999901</c:v>
                </c:pt>
                <c:pt idx="221">
                  <c:v>68.024999999999906</c:v>
                </c:pt>
                <c:pt idx="222">
                  <c:v>68.049999999999898</c:v>
                </c:pt>
                <c:pt idx="223">
                  <c:v>68.074999999999903</c:v>
                </c:pt>
                <c:pt idx="224">
                  <c:v>68.099999999999881</c:v>
                </c:pt>
                <c:pt idx="225">
                  <c:v>68.124999999999872</c:v>
                </c:pt>
                <c:pt idx="226">
                  <c:v>68.149999999999878</c:v>
                </c:pt>
                <c:pt idx="227">
                  <c:v>68.174999999999869</c:v>
                </c:pt>
                <c:pt idx="228">
                  <c:v>68.199999999999875</c:v>
                </c:pt>
                <c:pt idx="229">
                  <c:v>68.224999999999881</c:v>
                </c:pt>
                <c:pt idx="230">
                  <c:v>68.249999999999872</c:v>
                </c:pt>
                <c:pt idx="231">
                  <c:v>68.274999999999878</c:v>
                </c:pt>
                <c:pt idx="232">
                  <c:v>68.299999999999869</c:v>
                </c:pt>
                <c:pt idx="233">
                  <c:v>68.324999999999875</c:v>
                </c:pt>
                <c:pt idx="234">
                  <c:v>68.349999999999881</c:v>
                </c:pt>
                <c:pt idx="235">
                  <c:v>68.374999999999872</c:v>
                </c:pt>
                <c:pt idx="236">
                  <c:v>68.399999999999878</c:v>
                </c:pt>
                <c:pt idx="237">
                  <c:v>68.424999999999869</c:v>
                </c:pt>
                <c:pt idx="238">
                  <c:v>68.449999999999875</c:v>
                </c:pt>
                <c:pt idx="239">
                  <c:v>68.474999999999881</c:v>
                </c:pt>
                <c:pt idx="240">
                  <c:v>68.499999999999872</c:v>
                </c:pt>
                <c:pt idx="241">
                  <c:v>68.524999999999878</c:v>
                </c:pt>
                <c:pt idx="242">
                  <c:v>68.549999999999869</c:v>
                </c:pt>
                <c:pt idx="243">
                  <c:v>68.574999999999875</c:v>
                </c:pt>
                <c:pt idx="244">
                  <c:v>68.599999999999881</c:v>
                </c:pt>
                <c:pt idx="245">
                  <c:v>68.624999999999872</c:v>
                </c:pt>
                <c:pt idx="246">
                  <c:v>68.649999999999878</c:v>
                </c:pt>
                <c:pt idx="247">
                  <c:v>68.674999999999869</c:v>
                </c:pt>
                <c:pt idx="248">
                  <c:v>68.699999999999875</c:v>
                </c:pt>
                <c:pt idx="249">
                  <c:v>68.724999999999881</c:v>
                </c:pt>
                <c:pt idx="250">
                  <c:v>68.749999999999872</c:v>
                </c:pt>
                <c:pt idx="251">
                  <c:v>68.774999999999878</c:v>
                </c:pt>
                <c:pt idx="252">
                  <c:v>68.799999999999869</c:v>
                </c:pt>
                <c:pt idx="253">
                  <c:v>68.824999999999875</c:v>
                </c:pt>
                <c:pt idx="254">
                  <c:v>68.849999999999881</c:v>
                </c:pt>
                <c:pt idx="255">
                  <c:v>68.874999999999872</c:v>
                </c:pt>
                <c:pt idx="256">
                  <c:v>68.899999999999878</c:v>
                </c:pt>
                <c:pt idx="257">
                  <c:v>68.924999999999869</c:v>
                </c:pt>
                <c:pt idx="258">
                  <c:v>68.949999999999875</c:v>
                </c:pt>
                <c:pt idx="259">
                  <c:v>68.974999999999881</c:v>
                </c:pt>
                <c:pt idx="260">
                  <c:v>68.999999999999872</c:v>
                </c:pt>
                <c:pt idx="261">
                  <c:v>69.024999999999878</c:v>
                </c:pt>
                <c:pt idx="262">
                  <c:v>69.049999999999869</c:v>
                </c:pt>
                <c:pt idx="263">
                  <c:v>69.074999999999875</c:v>
                </c:pt>
                <c:pt idx="264">
                  <c:v>69.099999999999881</c:v>
                </c:pt>
                <c:pt idx="265">
                  <c:v>69.124999999999872</c:v>
                </c:pt>
                <c:pt idx="266">
                  <c:v>69.149999999999878</c:v>
                </c:pt>
                <c:pt idx="267">
                  <c:v>69.174999999999869</c:v>
                </c:pt>
                <c:pt idx="268">
                  <c:v>69.199999999999875</c:v>
                </c:pt>
                <c:pt idx="269">
                  <c:v>69.224999999999881</c:v>
                </c:pt>
                <c:pt idx="270">
                  <c:v>69.249999999999872</c:v>
                </c:pt>
                <c:pt idx="271">
                  <c:v>69.274999999999849</c:v>
                </c:pt>
                <c:pt idx="272">
                  <c:v>69.299999999999855</c:v>
                </c:pt>
                <c:pt idx="273">
                  <c:v>69.324999999999847</c:v>
                </c:pt>
                <c:pt idx="274">
                  <c:v>69.349999999999852</c:v>
                </c:pt>
                <c:pt idx="275">
                  <c:v>69.374999999999844</c:v>
                </c:pt>
                <c:pt idx="276">
                  <c:v>69.399999999999849</c:v>
                </c:pt>
                <c:pt idx="277">
                  <c:v>69.424999999999855</c:v>
                </c:pt>
                <c:pt idx="278">
                  <c:v>69.449999999999847</c:v>
                </c:pt>
                <c:pt idx="279">
                  <c:v>69.474999999999852</c:v>
                </c:pt>
                <c:pt idx="280">
                  <c:v>69.499999999999844</c:v>
                </c:pt>
                <c:pt idx="281">
                  <c:v>69.524999999999849</c:v>
                </c:pt>
                <c:pt idx="282">
                  <c:v>69.549999999999855</c:v>
                </c:pt>
                <c:pt idx="283">
                  <c:v>69.574999999999847</c:v>
                </c:pt>
                <c:pt idx="284">
                  <c:v>69.599999999999852</c:v>
                </c:pt>
                <c:pt idx="285">
                  <c:v>69.624999999999844</c:v>
                </c:pt>
                <c:pt idx="286">
                  <c:v>69.649999999999849</c:v>
                </c:pt>
                <c:pt idx="287">
                  <c:v>69.674999999999855</c:v>
                </c:pt>
                <c:pt idx="288">
                  <c:v>69.699999999999847</c:v>
                </c:pt>
                <c:pt idx="289">
                  <c:v>69.724999999999852</c:v>
                </c:pt>
                <c:pt idx="290">
                  <c:v>69.749999999999844</c:v>
                </c:pt>
                <c:pt idx="291">
                  <c:v>69.774999999999849</c:v>
                </c:pt>
                <c:pt idx="292">
                  <c:v>69.799999999999855</c:v>
                </c:pt>
                <c:pt idx="293">
                  <c:v>69.824999999999847</c:v>
                </c:pt>
                <c:pt idx="294">
                  <c:v>69.849999999999852</c:v>
                </c:pt>
                <c:pt idx="295">
                  <c:v>69.874999999999844</c:v>
                </c:pt>
                <c:pt idx="296">
                  <c:v>69.899999999999849</c:v>
                </c:pt>
                <c:pt idx="297">
                  <c:v>69.924999999999855</c:v>
                </c:pt>
                <c:pt idx="298">
                  <c:v>69.949999999999847</c:v>
                </c:pt>
                <c:pt idx="299">
                  <c:v>69.974999999999852</c:v>
                </c:pt>
                <c:pt idx="300">
                  <c:v>69.999999999999858</c:v>
                </c:pt>
                <c:pt idx="301">
                  <c:v>70.024999999999849</c:v>
                </c:pt>
                <c:pt idx="302">
                  <c:v>70.049999999999855</c:v>
                </c:pt>
                <c:pt idx="303">
                  <c:v>70.074999999999861</c:v>
                </c:pt>
                <c:pt idx="304">
                  <c:v>70.099999999999852</c:v>
                </c:pt>
                <c:pt idx="305">
                  <c:v>70.124999999999858</c:v>
                </c:pt>
                <c:pt idx="306">
                  <c:v>70.149999999999849</c:v>
                </c:pt>
                <c:pt idx="307">
                  <c:v>70.174999999999855</c:v>
                </c:pt>
                <c:pt idx="308">
                  <c:v>70.199999999999861</c:v>
                </c:pt>
                <c:pt idx="309">
                  <c:v>70.224999999999852</c:v>
                </c:pt>
                <c:pt idx="310">
                  <c:v>70.249999999999858</c:v>
                </c:pt>
                <c:pt idx="311">
                  <c:v>70.274999999999864</c:v>
                </c:pt>
                <c:pt idx="312">
                  <c:v>70.299999999999855</c:v>
                </c:pt>
                <c:pt idx="313">
                  <c:v>70.324999999999861</c:v>
                </c:pt>
                <c:pt idx="314">
                  <c:v>70.349999999999866</c:v>
                </c:pt>
                <c:pt idx="315">
                  <c:v>70.374999999999858</c:v>
                </c:pt>
                <c:pt idx="316">
                  <c:v>70.399999999999864</c:v>
                </c:pt>
                <c:pt idx="317">
                  <c:v>70.424999999999869</c:v>
                </c:pt>
                <c:pt idx="318">
                  <c:v>70.449999999999861</c:v>
                </c:pt>
                <c:pt idx="319">
                  <c:v>70.474999999999866</c:v>
                </c:pt>
                <c:pt idx="320">
                  <c:v>70.499999999999872</c:v>
                </c:pt>
                <c:pt idx="321">
                  <c:v>70.524999999999864</c:v>
                </c:pt>
                <c:pt idx="322">
                  <c:v>70.549999999999869</c:v>
                </c:pt>
                <c:pt idx="323">
                  <c:v>70.574999999999861</c:v>
                </c:pt>
                <c:pt idx="324">
                  <c:v>70.599999999999866</c:v>
                </c:pt>
                <c:pt idx="325">
                  <c:v>70.624999999999872</c:v>
                </c:pt>
                <c:pt idx="326">
                  <c:v>70.649999999999864</c:v>
                </c:pt>
                <c:pt idx="327">
                  <c:v>70.674999999999869</c:v>
                </c:pt>
                <c:pt idx="328">
                  <c:v>70.699999999999875</c:v>
                </c:pt>
                <c:pt idx="329">
                  <c:v>70.724999999999866</c:v>
                </c:pt>
                <c:pt idx="330">
                  <c:v>70.749999999999872</c:v>
                </c:pt>
                <c:pt idx="331">
                  <c:v>70.774999999999878</c:v>
                </c:pt>
                <c:pt idx="332">
                  <c:v>70.799999999999869</c:v>
                </c:pt>
                <c:pt idx="333">
                  <c:v>70.824999999999875</c:v>
                </c:pt>
                <c:pt idx="334">
                  <c:v>70.849999999999881</c:v>
                </c:pt>
                <c:pt idx="335">
                  <c:v>70.874999999999872</c:v>
                </c:pt>
                <c:pt idx="336">
                  <c:v>70.899999999999878</c:v>
                </c:pt>
                <c:pt idx="337">
                  <c:v>70.924999999999883</c:v>
                </c:pt>
                <c:pt idx="338">
                  <c:v>70.949999999999875</c:v>
                </c:pt>
                <c:pt idx="339">
                  <c:v>70.974999999999881</c:v>
                </c:pt>
                <c:pt idx="340">
                  <c:v>70.999999999999886</c:v>
                </c:pt>
                <c:pt idx="341">
                  <c:v>71.024999999999878</c:v>
                </c:pt>
                <c:pt idx="342">
                  <c:v>71.049999999999883</c:v>
                </c:pt>
                <c:pt idx="343">
                  <c:v>71.074999999999889</c:v>
                </c:pt>
                <c:pt idx="344">
                  <c:v>71.099999999999881</c:v>
                </c:pt>
                <c:pt idx="345">
                  <c:v>71.124999999999886</c:v>
                </c:pt>
                <c:pt idx="346">
                  <c:v>71.149999999999892</c:v>
                </c:pt>
                <c:pt idx="347">
                  <c:v>71.174999999999883</c:v>
                </c:pt>
                <c:pt idx="348">
                  <c:v>71.199999999999889</c:v>
                </c:pt>
                <c:pt idx="349">
                  <c:v>71.224999999999881</c:v>
                </c:pt>
                <c:pt idx="350">
                  <c:v>71.249999999999886</c:v>
                </c:pt>
                <c:pt idx="351">
                  <c:v>71.274999999999892</c:v>
                </c:pt>
                <c:pt idx="352">
                  <c:v>71.299999999999883</c:v>
                </c:pt>
                <c:pt idx="353">
                  <c:v>71.324999999999889</c:v>
                </c:pt>
                <c:pt idx="354">
                  <c:v>71.349999999999895</c:v>
                </c:pt>
                <c:pt idx="355">
                  <c:v>71.374999999999886</c:v>
                </c:pt>
                <c:pt idx="356">
                  <c:v>71.399999999999892</c:v>
                </c:pt>
                <c:pt idx="357">
                  <c:v>71.424999999999898</c:v>
                </c:pt>
                <c:pt idx="358">
                  <c:v>71.449999999999889</c:v>
                </c:pt>
                <c:pt idx="359">
                  <c:v>71.474999999999895</c:v>
                </c:pt>
                <c:pt idx="360">
                  <c:v>71.499999999999901</c:v>
                </c:pt>
                <c:pt idx="361">
                  <c:v>71.524999999999892</c:v>
                </c:pt>
                <c:pt idx="362">
                  <c:v>71.549999999999898</c:v>
                </c:pt>
                <c:pt idx="363">
                  <c:v>71.574999999999903</c:v>
                </c:pt>
                <c:pt idx="364">
                  <c:v>71.599999999999895</c:v>
                </c:pt>
                <c:pt idx="365">
                  <c:v>71.624999999999901</c:v>
                </c:pt>
                <c:pt idx="366">
                  <c:v>71.649999999999906</c:v>
                </c:pt>
                <c:pt idx="367">
                  <c:v>71.674999999999898</c:v>
                </c:pt>
                <c:pt idx="368">
                  <c:v>71.699999999999903</c:v>
                </c:pt>
                <c:pt idx="369">
                  <c:v>71.724999999999909</c:v>
                </c:pt>
                <c:pt idx="370">
                  <c:v>71.749999999999901</c:v>
                </c:pt>
                <c:pt idx="371">
                  <c:v>71.774999999999906</c:v>
                </c:pt>
                <c:pt idx="372">
                  <c:v>71.799999999999912</c:v>
                </c:pt>
                <c:pt idx="373">
                  <c:v>71.824999999999903</c:v>
                </c:pt>
                <c:pt idx="374">
                  <c:v>71.849999999999909</c:v>
                </c:pt>
                <c:pt idx="375">
                  <c:v>71.874999999999915</c:v>
                </c:pt>
                <c:pt idx="376">
                  <c:v>71.899999999999906</c:v>
                </c:pt>
                <c:pt idx="377">
                  <c:v>71.924999999999912</c:v>
                </c:pt>
                <c:pt idx="378">
                  <c:v>71.949999999999903</c:v>
                </c:pt>
                <c:pt idx="379">
                  <c:v>71.974999999999909</c:v>
                </c:pt>
                <c:pt idx="380">
                  <c:v>71.999999999999915</c:v>
                </c:pt>
                <c:pt idx="381">
                  <c:v>72.024999999999906</c:v>
                </c:pt>
                <c:pt idx="382">
                  <c:v>72.049999999999912</c:v>
                </c:pt>
                <c:pt idx="383">
                  <c:v>72.074999999999918</c:v>
                </c:pt>
                <c:pt idx="384">
                  <c:v>72.099999999999909</c:v>
                </c:pt>
                <c:pt idx="385">
                  <c:v>72.124999999999915</c:v>
                </c:pt>
                <c:pt idx="386">
                  <c:v>72.14999999999992</c:v>
                </c:pt>
                <c:pt idx="387">
                  <c:v>72.174999999999912</c:v>
                </c:pt>
                <c:pt idx="388">
                  <c:v>72.199999999999918</c:v>
                </c:pt>
                <c:pt idx="389">
                  <c:v>72.224999999999923</c:v>
                </c:pt>
                <c:pt idx="390">
                  <c:v>72.249999999999915</c:v>
                </c:pt>
                <c:pt idx="391">
                  <c:v>72.27499999999992</c:v>
                </c:pt>
                <c:pt idx="392">
                  <c:v>72.299999999999926</c:v>
                </c:pt>
                <c:pt idx="393">
                  <c:v>72.324999999999918</c:v>
                </c:pt>
                <c:pt idx="394">
                  <c:v>72.349999999999923</c:v>
                </c:pt>
                <c:pt idx="395">
                  <c:v>72.374999999999929</c:v>
                </c:pt>
                <c:pt idx="396">
                  <c:v>72.39999999999992</c:v>
                </c:pt>
                <c:pt idx="397">
                  <c:v>72.424999999999926</c:v>
                </c:pt>
                <c:pt idx="398">
                  <c:v>72.449999999999932</c:v>
                </c:pt>
                <c:pt idx="399">
                  <c:v>72.474999999999923</c:v>
                </c:pt>
                <c:pt idx="400">
                  <c:v>72.499999999999929</c:v>
                </c:pt>
                <c:pt idx="401">
                  <c:v>72.52499999999992</c:v>
                </c:pt>
                <c:pt idx="402">
                  <c:v>72.549999999999926</c:v>
                </c:pt>
                <c:pt idx="403">
                  <c:v>72.574999999999932</c:v>
                </c:pt>
                <c:pt idx="404">
                  <c:v>72.599999999999923</c:v>
                </c:pt>
                <c:pt idx="405">
                  <c:v>72.624999999999929</c:v>
                </c:pt>
                <c:pt idx="406">
                  <c:v>72.64999999999992</c:v>
                </c:pt>
                <c:pt idx="407">
                  <c:v>72.674999999999926</c:v>
                </c:pt>
                <c:pt idx="408">
                  <c:v>72.699999999999932</c:v>
                </c:pt>
                <c:pt idx="409">
                  <c:v>72.724999999999923</c:v>
                </c:pt>
                <c:pt idx="410">
                  <c:v>72.749999999999929</c:v>
                </c:pt>
                <c:pt idx="411">
                  <c:v>72.77499999999992</c:v>
                </c:pt>
                <c:pt idx="412">
                  <c:v>72.799999999999926</c:v>
                </c:pt>
                <c:pt idx="413">
                  <c:v>72.824999999999932</c:v>
                </c:pt>
                <c:pt idx="414">
                  <c:v>72.849999999999923</c:v>
                </c:pt>
                <c:pt idx="415">
                  <c:v>72.874999999999943</c:v>
                </c:pt>
                <c:pt idx="416">
                  <c:v>72.899999999999949</c:v>
                </c:pt>
                <c:pt idx="417">
                  <c:v>72.924999999999955</c:v>
                </c:pt>
                <c:pt idx="418">
                  <c:v>72.949999999999946</c:v>
                </c:pt>
                <c:pt idx="419">
                  <c:v>72.974999999999952</c:v>
                </c:pt>
                <c:pt idx="420">
                  <c:v>72.999999999999943</c:v>
                </c:pt>
                <c:pt idx="421">
                  <c:v>73.024999999999949</c:v>
                </c:pt>
                <c:pt idx="422">
                  <c:v>73.049999999999955</c:v>
                </c:pt>
                <c:pt idx="423">
                  <c:v>73.074999999999946</c:v>
                </c:pt>
                <c:pt idx="424">
                  <c:v>73.099999999999952</c:v>
                </c:pt>
                <c:pt idx="425">
                  <c:v>73.124999999999943</c:v>
                </c:pt>
                <c:pt idx="426">
                  <c:v>73.149999999999949</c:v>
                </c:pt>
                <c:pt idx="427">
                  <c:v>73.174999999999955</c:v>
                </c:pt>
                <c:pt idx="428">
                  <c:v>73.199999999999946</c:v>
                </c:pt>
                <c:pt idx="429">
                  <c:v>73.224999999999952</c:v>
                </c:pt>
                <c:pt idx="430">
                  <c:v>73.249999999999943</c:v>
                </c:pt>
                <c:pt idx="431">
                  <c:v>73.274999999999949</c:v>
                </c:pt>
                <c:pt idx="432">
                  <c:v>73.299999999999955</c:v>
                </c:pt>
                <c:pt idx="433">
                  <c:v>73.324999999999946</c:v>
                </c:pt>
                <c:pt idx="434">
                  <c:v>73.349999999999952</c:v>
                </c:pt>
                <c:pt idx="435">
                  <c:v>73.374999999999943</c:v>
                </c:pt>
                <c:pt idx="436">
                  <c:v>73.399999999999949</c:v>
                </c:pt>
                <c:pt idx="437">
                  <c:v>73.424999999999955</c:v>
                </c:pt>
                <c:pt idx="438">
                  <c:v>73.449999999999946</c:v>
                </c:pt>
                <c:pt idx="439">
                  <c:v>73.474999999999952</c:v>
                </c:pt>
                <c:pt idx="440">
                  <c:v>73.499999999999943</c:v>
                </c:pt>
                <c:pt idx="441">
                  <c:v>73.524999999999949</c:v>
                </c:pt>
                <c:pt idx="442">
                  <c:v>73.549999999999955</c:v>
                </c:pt>
                <c:pt idx="443">
                  <c:v>73.574999999999946</c:v>
                </c:pt>
                <c:pt idx="444">
                  <c:v>73.599999999999952</c:v>
                </c:pt>
                <c:pt idx="445">
                  <c:v>73.624999999999943</c:v>
                </c:pt>
                <c:pt idx="446">
                  <c:v>73.649999999999949</c:v>
                </c:pt>
                <c:pt idx="447">
                  <c:v>73.674999999999955</c:v>
                </c:pt>
                <c:pt idx="448">
                  <c:v>73.699999999999974</c:v>
                </c:pt>
                <c:pt idx="449">
                  <c:v>73.72499999999998</c:v>
                </c:pt>
                <c:pt idx="450">
                  <c:v>73.749999999999972</c:v>
                </c:pt>
                <c:pt idx="451">
                  <c:v>73.774999999999977</c:v>
                </c:pt>
                <c:pt idx="452">
                  <c:v>73.799999999999969</c:v>
                </c:pt>
                <c:pt idx="453">
                  <c:v>73.824999999999974</c:v>
                </c:pt>
                <c:pt idx="454">
                  <c:v>73.84999999999998</c:v>
                </c:pt>
                <c:pt idx="455">
                  <c:v>73.874999999999972</c:v>
                </c:pt>
                <c:pt idx="456">
                  <c:v>73.899999999999977</c:v>
                </c:pt>
                <c:pt idx="457">
                  <c:v>73.924999999999969</c:v>
                </c:pt>
                <c:pt idx="458">
                  <c:v>73.949999999999974</c:v>
                </c:pt>
                <c:pt idx="459">
                  <c:v>73.97499999999998</c:v>
                </c:pt>
                <c:pt idx="460">
                  <c:v>73.999999999999972</c:v>
                </c:pt>
                <c:pt idx="461">
                  <c:v>74.024999999999977</c:v>
                </c:pt>
                <c:pt idx="462">
                  <c:v>74.049999999999969</c:v>
                </c:pt>
                <c:pt idx="463">
                  <c:v>74.074999999999974</c:v>
                </c:pt>
                <c:pt idx="464">
                  <c:v>74.09999999999998</c:v>
                </c:pt>
                <c:pt idx="465">
                  <c:v>74.124999999999972</c:v>
                </c:pt>
                <c:pt idx="466">
                  <c:v>74.149999999999977</c:v>
                </c:pt>
                <c:pt idx="467">
                  <c:v>74.174999999999969</c:v>
                </c:pt>
                <c:pt idx="468">
                  <c:v>74.199999999999974</c:v>
                </c:pt>
                <c:pt idx="469">
                  <c:v>74.22499999999998</c:v>
                </c:pt>
                <c:pt idx="470">
                  <c:v>74.249999999999972</c:v>
                </c:pt>
                <c:pt idx="471">
                  <c:v>74.274999999999977</c:v>
                </c:pt>
                <c:pt idx="472">
                  <c:v>74.299999999999969</c:v>
                </c:pt>
                <c:pt idx="473">
                  <c:v>74.324999999999974</c:v>
                </c:pt>
                <c:pt idx="474">
                  <c:v>74.34999999999998</c:v>
                </c:pt>
                <c:pt idx="475">
                  <c:v>74.374999999999972</c:v>
                </c:pt>
                <c:pt idx="476">
                  <c:v>74.399999999999977</c:v>
                </c:pt>
                <c:pt idx="477">
                  <c:v>74.424999999999969</c:v>
                </c:pt>
                <c:pt idx="478">
                  <c:v>74.449999999999974</c:v>
                </c:pt>
                <c:pt idx="479">
                  <c:v>74.47499999999998</c:v>
                </c:pt>
                <c:pt idx="480">
                  <c:v>74.499999999999972</c:v>
                </c:pt>
                <c:pt idx="481">
                  <c:v>74.524999999999977</c:v>
                </c:pt>
                <c:pt idx="482">
                  <c:v>74.55</c:v>
                </c:pt>
                <c:pt idx="483">
                  <c:v>74.575000000000003</c:v>
                </c:pt>
                <c:pt idx="484">
                  <c:v>74.599999999999994</c:v>
                </c:pt>
                <c:pt idx="485">
                  <c:v>74.625</c:v>
                </c:pt>
                <c:pt idx="486">
                  <c:v>74.650000000000006</c:v>
                </c:pt>
                <c:pt idx="487">
                  <c:v>74.674999999999997</c:v>
                </c:pt>
                <c:pt idx="488">
                  <c:v>74.7</c:v>
                </c:pt>
                <c:pt idx="489">
                  <c:v>74.724999999999994</c:v>
                </c:pt>
                <c:pt idx="490">
                  <c:v>74.75</c:v>
                </c:pt>
                <c:pt idx="491">
                  <c:v>74.775000000000006</c:v>
                </c:pt>
                <c:pt idx="492">
                  <c:v>74.8</c:v>
                </c:pt>
                <c:pt idx="493">
                  <c:v>74.825000000000003</c:v>
                </c:pt>
                <c:pt idx="494">
                  <c:v>74.849999999999994</c:v>
                </c:pt>
                <c:pt idx="495">
                  <c:v>74.875</c:v>
                </c:pt>
                <c:pt idx="496">
                  <c:v>74.900000000000006</c:v>
                </c:pt>
                <c:pt idx="497">
                  <c:v>74.924999999999997</c:v>
                </c:pt>
                <c:pt idx="498">
                  <c:v>74.95</c:v>
                </c:pt>
                <c:pt idx="499">
                  <c:v>74.974999999999994</c:v>
                </c:pt>
                <c:pt idx="500">
                  <c:v>75</c:v>
                </c:pt>
                <c:pt idx="501">
                  <c:v>75.025000000000006</c:v>
                </c:pt>
                <c:pt idx="502">
                  <c:v>75.05</c:v>
                </c:pt>
                <c:pt idx="503">
                  <c:v>75.075000000000003</c:v>
                </c:pt>
                <c:pt idx="504">
                  <c:v>75.099999999999994</c:v>
                </c:pt>
                <c:pt idx="505">
                  <c:v>75.125</c:v>
                </c:pt>
                <c:pt idx="506">
                  <c:v>75.150000000000006</c:v>
                </c:pt>
                <c:pt idx="507">
                  <c:v>75.174999999999997</c:v>
                </c:pt>
                <c:pt idx="508">
                  <c:v>75.2</c:v>
                </c:pt>
                <c:pt idx="509">
                  <c:v>75.224999999999994</c:v>
                </c:pt>
                <c:pt idx="510">
                  <c:v>75.25</c:v>
                </c:pt>
                <c:pt idx="511">
                  <c:v>75.275000000000006</c:v>
                </c:pt>
                <c:pt idx="512">
                  <c:v>75.3</c:v>
                </c:pt>
                <c:pt idx="513">
                  <c:v>75.325000000000003</c:v>
                </c:pt>
                <c:pt idx="514">
                  <c:v>75.349999999999994</c:v>
                </c:pt>
                <c:pt idx="515">
                  <c:v>75.375000000000028</c:v>
                </c:pt>
                <c:pt idx="516">
                  <c:v>75.40000000000002</c:v>
                </c:pt>
                <c:pt idx="517">
                  <c:v>75.425000000000026</c:v>
                </c:pt>
                <c:pt idx="518">
                  <c:v>75.450000000000031</c:v>
                </c:pt>
                <c:pt idx="519">
                  <c:v>75.475000000000023</c:v>
                </c:pt>
                <c:pt idx="520">
                  <c:v>75.500000000000028</c:v>
                </c:pt>
                <c:pt idx="521">
                  <c:v>75.52500000000002</c:v>
                </c:pt>
                <c:pt idx="522">
                  <c:v>75.550000000000026</c:v>
                </c:pt>
                <c:pt idx="523">
                  <c:v>75.575000000000031</c:v>
                </c:pt>
                <c:pt idx="524">
                  <c:v>75.600000000000023</c:v>
                </c:pt>
                <c:pt idx="525">
                  <c:v>75.625000000000028</c:v>
                </c:pt>
                <c:pt idx="526">
                  <c:v>75.65000000000002</c:v>
                </c:pt>
                <c:pt idx="527">
                  <c:v>75.675000000000026</c:v>
                </c:pt>
                <c:pt idx="528">
                  <c:v>75.700000000000031</c:v>
                </c:pt>
                <c:pt idx="529">
                  <c:v>75.725000000000023</c:v>
                </c:pt>
                <c:pt idx="530">
                  <c:v>75.750000000000028</c:v>
                </c:pt>
                <c:pt idx="531">
                  <c:v>75.77500000000002</c:v>
                </c:pt>
                <c:pt idx="532">
                  <c:v>75.800000000000026</c:v>
                </c:pt>
                <c:pt idx="533">
                  <c:v>75.825000000000017</c:v>
                </c:pt>
                <c:pt idx="534">
                  <c:v>75.850000000000023</c:v>
                </c:pt>
                <c:pt idx="535">
                  <c:v>75.875000000000028</c:v>
                </c:pt>
                <c:pt idx="536">
                  <c:v>75.90000000000002</c:v>
                </c:pt>
                <c:pt idx="537">
                  <c:v>75.925000000000026</c:v>
                </c:pt>
                <c:pt idx="538">
                  <c:v>75.950000000000031</c:v>
                </c:pt>
                <c:pt idx="539">
                  <c:v>75.975000000000023</c:v>
                </c:pt>
                <c:pt idx="540">
                  <c:v>76.000000000000028</c:v>
                </c:pt>
                <c:pt idx="541">
                  <c:v>76.02500000000002</c:v>
                </c:pt>
                <c:pt idx="542">
                  <c:v>76.050000000000026</c:v>
                </c:pt>
                <c:pt idx="543">
                  <c:v>76.075000000000031</c:v>
                </c:pt>
                <c:pt idx="544">
                  <c:v>76.100000000000023</c:v>
                </c:pt>
                <c:pt idx="545">
                  <c:v>76.125000000000028</c:v>
                </c:pt>
                <c:pt idx="546">
                  <c:v>76.15000000000002</c:v>
                </c:pt>
                <c:pt idx="547">
                  <c:v>76.175000000000026</c:v>
                </c:pt>
                <c:pt idx="548">
                  <c:v>76.200000000000045</c:v>
                </c:pt>
                <c:pt idx="549">
                  <c:v>76.225000000000051</c:v>
                </c:pt>
                <c:pt idx="550">
                  <c:v>76.250000000000057</c:v>
                </c:pt>
                <c:pt idx="551">
                  <c:v>76.275000000000048</c:v>
                </c:pt>
                <c:pt idx="552">
                  <c:v>76.300000000000054</c:v>
                </c:pt>
                <c:pt idx="553">
                  <c:v>76.325000000000045</c:v>
                </c:pt>
                <c:pt idx="554">
                  <c:v>76.350000000000051</c:v>
                </c:pt>
                <c:pt idx="555">
                  <c:v>76.375000000000057</c:v>
                </c:pt>
                <c:pt idx="556">
                  <c:v>76.400000000000048</c:v>
                </c:pt>
                <c:pt idx="557">
                  <c:v>76.425000000000054</c:v>
                </c:pt>
                <c:pt idx="558">
                  <c:v>76.450000000000045</c:v>
                </c:pt>
                <c:pt idx="559">
                  <c:v>76.475000000000051</c:v>
                </c:pt>
                <c:pt idx="560">
                  <c:v>76.500000000000057</c:v>
                </c:pt>
                <c:pt idx="561">
                  <c:v>76.525000000000048</c:v>
                </c:pt>
                <c:pt idx="562">
                  <c:v>76.550000000000054</c:v>
                </c:pt>
                <c:pt idx="563">
                  <c:v>76.575000000000045</c:v>
                </c:pt>
                <c:pt idx="564">
                  <c:v>76.600000000000051</c:v>
                </c:pt>
                <c:pt idx="565">
                  <c:v>76.625000000000057</c:v>
                </c:pt>
                <c:pt idx="566">
                  <c:v>76.650000000000048</c:v>
                </c:pt>
                <c:pt idx="567">
                  <c:v>76.675000000000054</c:v>
                </c:pt>
                <c:pt idx="568">
                  <c:v>76.700000000000045</c:v>
                </c:pt>
                <c:pt idx="569">
                  <c:v>76.725000000000051</c:v>
                </c:pt>
                <c:pt idx="570">
                  <c:v>76.750000000000057</c:v>
                </c:pt>
                <c:pt idx="571">
                  <c:v>76.775000000000048</c:v>
                </c:pt>
                <c:pt idx="572">
                  <c:v>76.800000000000054</c:v>
                </c:pt>
                <c:pt idx="573">
                  <c:v>76.825000000000045</c:v>
                </c:pt>
                <c:pt idx="574">
                  <c:v>76.850000000000051</c:v>
                </c:pt>
                <c:pt idx="575">
                  <c:v>76.875000000000057</c:v>
                </c:pt>
                <c:pt idx="576">
                  <c:v>76.900000000000048</c:v>
                </c:pt>
                <c:pt idx="577">
                  <c:v>76.925000000000054</c:v>
                </c:pt>
                <c:pt idx="578">
                  <c:v>76.950000000000045</c:v>
                </c:pt>
                <c:pt idx="579">
                  <c:v>76.975000000000051</c:v>
                </c:pt>
                <c:pt idx="580">
                  <c:v>77.000000000000057</c:v>
                </c:pt>
                <c:pt idx="581">
                  <c:v>77.025000000000048</c:v>
                </c:pt>
                <c:pt idx="582">
                  <c:v>77.050000000000068</c:v>
                </c:pt>
                <c:pt idx="583">
                  <c:v>77.075000000000074</c:v>
                </c:pt>
                <c:pt idx="584">
                  <c:v>77.10000000000008</c:v>
                </c:pt>
                <c:pt idx="585">
                  <c:v>77.125000000000071</c:v>
                </c:pt>
                <c:pt idx="586">
                  <c:v>77.150000000000077</c:v>
                </c:pt>
                <c:pt idx="587">
                  <c:v>77.175000000000068</c:v>
                </c:pt>
                <c:pt idx="588">
                  <c:v>77.200000000000074</c:v>
                </c:pt>
                <c:pt idx="589">
                  <c:v>77.22500000000008</c:v>
                </c:pt>
                <c:pt idx="590">
                  <c:v>77.250000000000071</c:v>
                </c:pt>
                <c:pt idx="591">
                  <c:v>77.275000000000077</c:v>
                </c:pt>
                <c:pt idx="592">
                  <c:v>77.300000000000068</c:v>
                </c:pt>
                <c:pt idx="593">
                  <c:v>77.325000000000074</c:v>
                </c:pt>
                <c:pt idx="594">
                  <c:v>77.35000000000008</c:v>
                </c:pt>
                <c:pt idx="595">
                  <c:v>77.375000000000071</c:v>
                </c:pt>
                <c:pt idx="596">
                  <c:v>77.400000000000077</c:v>
                </c:pt>
                <c:pt idx="597">
                  <c:v>77.425000000000068</c:v>
                </c:pt>
                <c:pt idx="598">
                  <c:v>77.450000000000074</c:v>
                </c:pt>
                <c:pt idx="599">
                  <c:v>77.47500000000008</c:v>
                </c:pt>
                <c:pt idx="600">
                  <c:v>77.500000000000071</c:v>
                </c:pt>
              </c:numCache>
            </c:numRef>
          </c:cat>
          <c:val>
            <c:numRef>
              <c:f>'Fig 1.6'!$D$1:$D$601</c:f>
              <c:numCache>
                <c:formatCode>General</c:formatCode>
                <c:ptCount val="601"/>
                <c:pt idx="100">
                  <c:v>5.3990966513185898E-2</c:v>
                </c:pt>
                <c:pt idx="200">
                  <c:v>0.24197072451913371</c:v>
                </c:pt>
                <c:pt idx="300">
                  <c:v>0.3989422804014327</c:v>
                </c:pt>
                <c:pt idx="400">
                  <c:v>0.24197072451915064</c:v>
                </c:pt>
                <c:pt idx="500">
                  <c:v>5.3990966513188063E-2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41D-8900-4359B6BD9F40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'Fig 1.6'!$B$1:$B$601</c:f>
              <c:numCache>
                <c:formatCode>General</c:formatCode>
                <c:ptCount val="601"/>
                <c:pt idx="0">
                  <c:v>62.5</c:v>
                </c:pt>
                <c:pt idx="1">
                  <c:v>62.524999999999999</c:v>
                </c:pt>
                <c:pt idx="2">
                  <c:v>62.55</c:v>
                </c:pt>
                <c:pt idx="3">
                  <c:v>62.575000000000003</c:v>
                </c:pt>
                <c:pt idx="4">
                  <c:v>62.6</c:v>
                </c:pt>
                <c:pt idx="5">
                  <c:v>62.625</c:v>
                </c:pt>
                <c:pt idx="6">
                  <c:v>62.65</c:v>
                </c:pt>
                <c:pt idx="7">
                  <c:v>62.674999999999997</c:v>
                </c:pt>
                <c:pt idx="8">
                  <c:v>62.7</c:v>
                </c:pt>
                <c:pt idx="9">
                  <c:v>62.725000000000001</c:v>
                </c:pt>
                <c:pt idx="10">
                  <c:v>62.75</c:v>
                </c:pt>
                <c:pt idx="11">
                  <c:v>62.774999999999999</c:v>
                </c:pt>
                <c:pt idx="12">
                  <c:v>62.8</c:v>
                </c:pt>
                <c:pt idx="13">
                  <c:v>62.825000000000003</c:v>
                </c:pt>
                <c:pt idx="14">
                  <c:v>62.85</c:v>
                </c:pt>
                <c:pt idx="15">
                  <c:v>62.875</c:v>
                </c:pt>
                <c:pt idx="16">
                  <c:v>62.9</c:v>
                </c:pt>
                <c:pt idx="17">
                  <c:v>62.924999999999997</c:v>
                </c:pt>
                <c:pt idx="18">
                  <c:v>62.95</c:v>
                </c:pt>
                <c:pt idx="19">
                  <c:v>62.975000000000001</c:v>
                </c:pt>
                <c:pt idx="20">
                  <c:v>63</c:v>
                </c:pt>
                <c:pt idx="21">
                  <c:v>63.024999999999999</c:v>
                </c:pt>
                <c:pt idx="22">
                  <c:v>63.049999999999976</c:v>
                </c:pt>
                <c:pt idx="23">
                  <c:v>63.075000000000003</c:v>
                </c:pt>
                <c:pt idx="24">
                  <c:v>63.099999999999973</c:v>
                </c:pt>
                <c:pt idx="25">
                  <c:v>63.125</c:v>
                </c:pt>
                <c:pt idx="26">
                  <c:v>63.149999999999977</c:v>
                </c:pt>
                <c:pt idx="27">
                  <c:v>63.174999999999976</c:v>
                </c:pt>
                <c:pt idx="28">
                  <c:v>63.199999999999974</c:v>
                </c:pt>
                <c:pt idx="29">
                  <c:v>63.224999999999973</c:v>
                </c:pt>
                <c:pt idx="30">
                  <c:v>63.249999999999972</c:v>
                </c:pt>
                <c:pt idx="31">
                  <c:v>63.274999999999977</c:v>
                </c:pt>
                <c:pt idx="32">
                  <c:v>63.299999999999976</c:v>
                </c:pt>
                <c:pt idx="33">
                  <c:v>63.324999999999974</c:v>
                </c:pt>
                <c:pt idx="34">
                  <c:v>63.349999999999973</c:v>
                </c:pt>
                <c:pt idx="35">
                  <c:v>63.374999999999972</c:v>
                </c:pt>
                <c:pt idx="36">
                  <c:v>63.399999999999977</c:v>
                </c:pt>
                <c:pt idx="37">
                  <c:v>63.424999999999976</c:v>
                </c:pt>
                <c:pt idx="38">
                  <c:v>63.449999999999974</c:v>
                </c:pt>
                <c:pt idx="39">
                  <c:v>63.474999999999973</c:v>
                </c:pt>
                <c:pt idx="40">
                  <c:v>63.499999999999972</c:v>
                </c:pt>
                <c:pt idx="41">
                  <c:v>63.524999999999977</c:v>
                </c:pt>
                <c:pt idx="42">
                  <c:v>63.549999999999976</c:v>
                </c:pt>
                <c:pt idx="43">
                  <c:v>63.574999999999974</c:v>
                </c:pt>
                <c:pt idx="44">
                  <c:v>63.599999999999973</c:v>
                </c:pt>
                <c:pt idx="45">
                  <c:v>63.624999999999972</c:v>
                </c:pt>
                <c:pt idx="46">
                  <c:v>63.649999999999977</c:v>
                </c:pt>
                <c:pt idx="47">
                  <c:v>63.674999999999976</c:v>
                </c:pt>
                <c:pt idx="48">
                  <c:v>63.699999999999974</c:v>
                </c:pt>
                <c:pt idx="49">
                  <c:v>63.724999999999973</c:v>
                </c:pt>
                <c:pt idx="50">
                  <c:v>63.749999999999972</c:v>
                </c:pt>
                <c:pt idx="51">
                  <c:v>63.774999999999977</c:v>
                </c:pt>
                <c:pt idx="52">
                  <c:v>63.799999999999976</c:v>
                </c:pt>
                <c:pt idx="53">
                  <c:v>63.824999999999974</c:v>
                </c:pt>
                <c:pt idx="54">
                  <c:v>63.849999999999973</c:v>
                </c:pt>
                <c:pt idx="55">
                  <c:v>63.874999999999972</c:v>
                </c:pt>
                <c:pt idx="56">
                  <c:v>63.899999999999977</c:v>
                </c:pt>
                <c:pt idx="57">
                  <c:v>63.924999999999976</c:v>
                </c:pt>
                <c:pt idx="58">
                  <c:v>63.949999999999974</c:v>
                </c:pt>
                <c:pt idx="59">
                  <c:v>63.974999999999973</c:v>
                </c:pt>
                <c:pt idx="60">
                  <c:v>63.999999999999972</c:v>
                </c:pt>
                <c:pt idx="61">
                  <c:v>64.024999999999977</c:v>
                </c:pt>
                <c:pt idx="62">
                  <c:v>64.049999999999969</c:v>
                </c:pt>
                <c:pt idx="63">
                  <c:v>64.074999999999974</c:v>
                </c:pt>
                <c:pt idx="64">
                  <c:v>64.09999999999998</c:v>
                </c:pt>
                <c:pt idx="65">
                  <c:v>64.124999999999972</c:v>
                </c:pt>
                <c:pt idx="66">
                  <c:v>64.149999999999977</c:v>
                </c:pt>
                <c:pt idx="67">
                  <c:v>64.174999999999983</c:v>
                </c:pt>
                <c:pt idx="68">
                  <c:v>64.199999999999974</c:v>
                </c:pt>
                <c:pt idx="69">
                  <c:v>64.22499999999998</c:v>
                </c:pt>
                <c:pt idx="70">
                  <c:v>64.249999999999972</c:v>
                </c:pt>
                <c:pt idx="71">
                  <c:v>64.274999999999977</c:v>
                </c:pt>
                <c:pt idx="72">
                  <c:v>64.299999999999969</c:v>
                </c:pt>
                <c:pt idx="73">
                  <c:v>64.324999999999974</c:v>
                </c:pt>
                <c:pt idx="74">
                  <c:v>64.34999999999998</c:v>
                </c:pt>
                <c:pt idx="75">
                  <c:v>64.374999999999972</c:v>
                </c:pt>
                <c:pt idx="76">
                  <c:v>64.399999999999977</c:v>
                </c:pt>
                <c:pt idx="77">
                  <c:v>64.424999999999969</c:v>
                </c:pt>
                <c:pt idx="78">
                  <c:v>64.449999999999974</c:v>
                </c:pt>
                <c:pt idx="79">
                  <c:v>64.47499999999998</c:v>
                </c:pt>
                <c:pt idx="80">
                  <c:v>64.499999999999972</c:v>
                </c:pt>
                <c:pt idx="81">
                  <c:v>64.524999999999949</c:v>
                </c:pt>
                <c:pt idx="82">
                  <c:v>64.549999999999969</c:v>
                </c:pt>
                <c:pt idx="83">
                  <c:v>64.574999999999946</c:v>
                </c:pt>
                <c:pt idx="84">
                  <c:v>64.59999999999998</c:v>
                </c:pt>
                <c:pt idx="85">
                  <c:v>64.624999999999943</c:v>
                </c:pt>
                <c:pt idx="86">
                  <c:v>64.649999999999949</c:v>
                </c:pt>
                <c:pt idx="87">
                  <c:v>64.674999999999955</c:v>
                </c:pt>
                <c:pt idx="88">
                  <c:v>64.699999999999946</c:v>
                </c:pt>
                <c:pt idx="89">
                  <c:v>64.724999999999952</c:v>
                </c:pt>
                <c:pt idx="90">
                  <c:v>64.749999999999943</c:v>
                </c:pt>
                <c:pt idx="91">
                  <c:v>64.774999999999949</c:v>
                </c:pt>
                <c:pt idx="92">
                  <c:v>64.799999999999955</c:v>
                </c:pt>
                <c:pt idx="93">
                  <c:v>64.824999999999946</c:v>
                </c:pt>
                <c:pt idx="94">
                  <c:v>64.849999999999952</c:v>
                </c:pt>
                <c:pt idx="95">
                  <c:v>64.874999999999943</c:v>
                </c:pt>
                <c:pt idx="96">
                  <c:v>64.899999999999949</c:v>
                </c:pt>
                <c:pt idx="97">
                  <c:v>64.924999999999955</c:v>
                </c:pt>
                <c:pt idx="98">
                  <c:v>64.949999999999946</c:v>
                </c:pt>
                <c:pt idx="99">
                  <c:v>64.974999999999952</c:v>
                </c:pt>
                <c:pt idx="100">
                  <c:v>64.999999999999943</c:v>
                </c:pt>
                <c:pt idx="101">
                  <c:v>65.024999999999949</c:v>
                </c:pt>
                <c:pt idx="102">
                  <c:v>65.049999999999955</c:v>
                </c:pt>
                <c:pt idx="103">
                  <c:v>65.074999999999946</c:v>
                </c:pt>
                <c:pt idx="104">
                  <c:v>65.099999999999952</c:v>
                </c:pt>
                <c:pt idx="105">
                  <c:v>65.124999999999943</c:v>
                </c:pt>
                <c:pt idx="106">
                  <c:v>65.149999999999949</c:v>
                </c:pt>
                <c:pt idx="107">
                  <c:v>65.174999999999955</c:v>
                </c:pt>
                <c:pt idx="108">
                  <c:v>65.199999999999946</c:v>
                </c:pt>
                <c:pt idx="109">
                  <c:v>65.224999999999952</c:v>
                </c:pt>
                <c:pt idx="110">
                  <c:v>65.249999999999943</c:v>
                </c:pt>
                <c:pt idx="111">
                  <c:v>65.274999999999949</c:v>
                </c:pt>
                <c:pt idx="112">
                  <c:v>65.299999999999955</c:v>
                </c:pt>
                <c:pt idx="113">
                  <c:v>65.324999999999946</c:v>
                </c:pt>
                <c:pt idx="114">
                  <c:v>65.349999999999952</c:v>
                </c:pt>
                <c:pt idx="115">
                  <c:v>65.374999999999943</c:v>
                </c:pt>
                <c:pt idx="116">
                  <c:v>65.399999999999949</c:v>
                </c:pt>
                <c:pt idx="117">
                  <c:v>65.424999999999955</c:v>
                </c:pt>
                <c:pt idx="118">
                  <c:v>65.449999999999946</c:v>
                </c:pt>
                <c:pt idx="119">
                  <c:v>65.474999999999952</c:v>
                </c:pt>
                <c:pt idx="120">
                  <c:v>65.499999999999943</c:v>
                </c:pt>
                <c:pt idx="121">
                  <c:v>65.524999999999949</c:v>
                </c:pt>
                <c:pt idx="122">
                  <c:v>65.549999999999955</c:v>
                </c:pt>
                <c:pt idx="123">
                  <c:v>65.574999999999946</c:v>
                </c:pt>
                <c:pt idx="124">
                  <c:v>65.599999999999952</c:v>
                </c:pt>
                <c:pt idx="125">
                  <c:v>65.624999999999943</c:v>
                </c:pt>
                <c:pt idx="126">
                  <c:v>65.649999999999949</c:v>
                </c:pt>
                <c:pt idx="127">
                  <c:v>65.674999999999955</c:v>
                </c:pt>
                <c:pt idx="128">
                  <c:v>65.699999999999932</c:v>
                </c:pt>
                <c:pt idx="129">
                  <c:v>65.724999999999952</c:v>
                </c:pt>
                <c:pt idx="130">
                  <c:v>65.749999999999929</c:v>
                </c:pt>
                <c:pt idx="131">
                  <c:v>65.774999999999949</c:v>
                </c:pt>
                <c:pt idx="132">
                  <c:v>65.799999999999926</c:v>
                </c:pt>
                <c:pt idx="133">
                  <c:v>65.824999999999932</c:v>
                </c:pt>
                <c:pt idx="134">
                  <c:v>65.849999999999923</c:v>
                </c:pt>
                <c:pt idx="135">
                  <c:v>65.874999999999929</c:v>
                </c:pt>
                <c:pt idx="136">
                  <c:v>65.89999999999992</c:v>
                </c:pt>
                <c:pt idx="137">
                  <c:v>65.924999999999926</c:v>
                </c:pt>
                <c:pt idx="138">
                  <c:v>65.949999999999932</c:v>
                </c:pt>
                <c:pt idx="139">
                  <c:v>65.974999999999923</c:v>
                </c:pt>
                <c:pt idx="140">
                  <c:v>65.999999999999929</c:v>
                </c:pt>
                <c:pt idx="141">
                  <c:v>66.02499999999992</c:v>
                </c:pt>
                <c:pt idx="142">
                  <c:v>66.049999999999926</c:v>
                </c:pt>
                <c:pt idx="143">
                  <c:v>66.074999999999932</c:v>
                </c:pt>
                <c:pt idx="144">
                  <c:v>66.099999999999923</c:v>
                </c:pt>
                <c:pt idx="145">
                  <c:v>66.124999999999929</c:v>
                </c:pt>
                <c:pt idx="146">
                  <c:v>66.14999999999992</c:v>
                </c:pt>
                <c:pt idx="147">
                  <c:v>66.174999999999926</c:v>
                </c:pt>
                <c:pt idx="148">
                  <c:v>66.199999999999932</c:v>
                </c:pt>
                <c:pt idx="149">
                  <c:v>66.224999999999923</c:v>
                </c:pt>
                <c:pt idx="150">
                  <c:v>66.249999999999929</c:v>
                </c:pt>
                <c:pt idx="151">
                  <c:v>66.27499999999992</c:v>
                </c:pt>
                <c:pt idx="152">
                  <c:v>66.299999999999926</c:v>
                </c:pt>
                <c:pt idx="153">
                  <c:v>66.324999999999932</c:v>
                </c:pt>
                <c:pt idx="154">
                  <c:v>66.349999999999923</c:v>
                </c:pt>
                <c:pt idx="155">
                  <c:v>66.374999999999929</c:v>
                </c:pt>
                <c:pt idx="156">
                  <c:v>66.39999999999992</c:v>
                </c:pt>
                <c:pt idx="157">
                  <c:v>66.424999999999926</c:v>
                </c:pt>
                <c:pt idx="158">
                  <c:v>66.449999999999932</c:v>
                </c:pt>
                <c:pt idx="159">
                  <c:v>66.474999999999923</c:v>
                </c:pt>
                <c:pt idx="160">
                  <c:v>66.499999999999929</c:v>
                </c:pt>
                <c:pt idx="161">
                  <c:v>66.52499999999992</c:v>
                </c:pt>
                <c:pt idx="162">
                  <c:v>66.549999999999926</c:v>
                </c:pt>
                <c:pt idx="163">
                  <c:v>66.574999999999932</c:v>
                </c:pt>
                <c:pt idx="164">
                  <c:v>66.599999999999923</c:v>
                </c:pt>
                <c:pt idx="165">
                  <c:v>66.624999999999929</c:v>
                </c:pt>
                <c:pt idx="166">
                  <c:v>66.64999999999992</c:v>
                </c:pt>
                <c:pt idx="167">
                  <c:v>66.674999999999926</c:v>
                </c:pt>
                <c:pt idx="168">
                  <c:v>66.699999999999932</c:v>
                </c:pt>
                <c:pt idx="169">
                  <c:v>66.724999999999923</c:v>
                </c:pt>
                <c:pt idx="170">
                  <c:v>66.749999999999929</c:v>
                </c:pt>
                <c:pt idx="171">
                  <c:v>66.77499999999992</c:v>
                </c:pt>
                <c:pt idx="172">
                  <c:v>66.799999999999926</c:v>
                </c:pt>
                <c:pt idx="173">
                  <c:v>66.824999999999932</c:v>
                </c:pt>
                <c:pt idx="174">
                  <c:v>66.849999999999923</c:v>
                </c:pt>
                <c:pt idx="175">
                  <c:v>66.874999999999929</c:v>
                </c:pt>
                <c:pt idx="176">
                  <c:v>66.89999999999992</c:v>
                </c:pt>
                <c:pt idx="177">
                  <c:v>66.924999999999898</c:v>
                </c:pt>
                <c:pt idx="178">
                  <c:v>66.949999999999903</c:v>
                </c:pt>
                <c:pt idx="179">
                  <c:v>66.974999999999895</c:v>
                </c:pt>
                <c:pt idx="180">
                  <c:v>66.999999999999901</c:v>
                </c:pt>
                <c:pt idx="181">
                  <c:v>67.024999999999906</c:v>
                </c:pt>
                <c:pt idx="182">
                  <c:v>67.049999999999898</c:v>
                </c:pt>
                <c:pt idx="183">
                  <c:v>67.074999999999903</c:v>
                </c:pt>
                <c:pt idx="184">
                  <c:v>67.099999999999895</c:v>
                </c:pt>
                <c:pt idx="185">
                  <c:v>67.124999999999901</c:v>
                </c:pt>
                <c:pt idx="186">
                  <c:v>67.149999999999906</c:v>
                </c:pt>
                <c:pt idx="187">
                  <c:v>67.174999999999898</c:v>
                </c:pt>
                <c:pt idx="188">
                  <c:v>67.199999999999903</c:v>
                </c:pt>
                <c:pt idx="189">
                  <c:v>67.224999999999895</c:v>
                </c:pt>
                <c:pt idx="190">
                  <c:v>67.249999999999901</c:v>
                </c:pt>
                <c:pt idx="191">
                  <c:v>67.274999999999906</c:v>
                </c:pt>
                <c:pt idx="192">
                  <c:v>67.299999999999898</c:v>
                </c:pt>
                <c:pt idx="193">
                  <c:v>67.324999999999903</c:v>
                </c:pt>
                <c:pt idx="194">
                  <c:v>67.349999999999895</c:v>
                </c:pt>
                <c:pt idx="195">
                  <c:v>67.374999999999901</c:v>
                </c:pt>
                <c:pt idx="196">
                  <c:v>67.399999999999906</c:v>
                </c:pt>
                <c:pt idx="197">
                  <c:v>67.424999999999898</c:v>
                </c:pt>
                <c:pt idx="198">
                  <c:v>67.449999999999903</c:v>
                </c:pt>
                <c:pt idx="199">
                  <c:v>67.474999999999895</c:v>
                </c:pt>
                <c:pt idx="200">
                  <c:v>67.499999999999901</c:v>
                </c:pt>
                <c:pt idx="201">
                  <c:v>67.524999999999906</c:v>
                </c:pt>
                <c:pt idx="202">
                  <c:v>67.549999999999898</c:v>
                </c:pt>
                <c:pt idx="203">
                  <c:v>67.574999999999903</c:v>
                </c:pt>
                <c:pt idx="204">
                  <c:v>67.599999999999895</c:v>
                </c:pt>
                <c:pt idx="205">
                  <c:v>67.624999999999901</c:v>
                </c:pt>
                <c:pt idx="206">
                  <c:v>67.649999999999906</c:v>
                </c:pt>
                <c:pt idx="207">
                  <c:v>67.674999999999898</c:v>
                </c:pt>
                <c:pt idx="208">
                  <c:v>67.699999999999903</c:v>
                </c:pt>
                <c:pt idx="209">
                  <c:v>67.724999999999895</c:v>
                </c:pt>
                <c:pt idx="210">
                  <c:v>67.749999999999901</c:v>
                </c:pt>
                <c:pt idx="211">
                  <c:v>67.774999999999906</c:v>
                </c:pt>
                <c:pt idx="212">
                  <c:v>67.799999999999898</c:v>
                </c:pt>
                <c:pt idx="213">
                  <c:v>67.824999999999903</c:v>
                </c:pt>
                <c:pt idx="214">
                  <c:v>67.849999999999895</c:v>
                </c:pt>
                <c:pt idx="215">
                  <c:v>67.874999999999901</c:v>
                </c:pt>
                <c:pt idx="216">
                  <c:v>67.899999999999906</c:v>
                </c:pt>
                <c:pt idx="217">
                  <c:v>67.924999999999898</c:v>
                </c:pt>
                <c:pt idx="218">
                  <c:v>67.949999999999903</c:v>
                </c:pt>
                <c:pt idx="219">
                  <c:v>67.974999999999895</c:v>
                </c:pt>
                <c:pt idx="220">
                  <c:v>67.999999999999901</c:v>
                </c:pt>
                <c:pt idx="221">
                  <c:v>68.024999999999906</c:v>
                </c:pt>
                <c:pt idx="222">
                  <c:v>68.049999999999898</c:v>
                </c:pt>
                <c:pt idx="223">
                  <c:v>68.074999999999903</c:v>
                </c:pt>
                <c:pt idx="224">
                  <c:v>68.099999999999881</c:v>
                </c:pt>
                <c:pt idx="225">
                  <c:v>68.124999999999872</c:v>
                </c:pt>
                <c:pt idx="226">
                  <c:v>68.149999999999878</c:v>
                </c:pt>
                <c:pt idx="227">
                  <c:v>68.174999999999869</c:v>
                </c:pt>
                <c:pt idx="228">
                  <c:v>68.199999999999875</c:v>
                </c:pt>
                <c:pt idx="229">
                  <c:v>68.224999999999881</c:v>
                </c:pt>
                <c:pt idx="230">
                  <c:v>68.249999999999872</c:v>
                </c:pt>
                <c:pt idx="231">
                  <c:v>68.274999999999878</c:v>
                </c:pt>
                <c:pt idx="232">
                  <c:v>68.299999999999869</c:v>
                </c:pt>
                <c:pt idx="233">
                  <c:v>68.324999999999875</c:v>
                </c:pt>
                <c:pt idx="234">
                  <c:v>68.349999999999881</c:v>
                </c:pt>
                <c:pt idx="235">
                  <c:v>68.374999999999872</c:v>
                </c:pt>
                <c:pt idx="236">
                  <c:v>68.399999999999878</c:v>
                </c:pt>
                <c:pt idx="237">
                  <c:v>68.424999999999869</c:v>
                </c:pt>
                <c:pt idx="238">
                  <c:v>68.449999999999875</c:v>
                </c:pt>
                <c:pt idx="239">
                  <c:v>68.474999999999881</c:v>
                </c:pt>
                <c:pt idx="240">
                  <c:v>68.499999999999872</c:v>
                </c:pt>
                <c:pt idx="241">
                  <c:v>68.524999999999878</c:v>
                </c:pt>
                <c:pt idx="242">
                  <c:v>68.549999999999869</c:v>
                </c:pt>
                <c:pt idx="243">
                  <c:v>68.574999999999875</c:v>
                </c:pt>
                <c:pt idx="244">
                  <c:v>68.599999999999881</c:v>
                </c:pt>
                <c:pt idx="245">
                  <c:v>68.624999999999872</c:v>
                </c:pt>
                <c:pt idx="246">
                  <c:v>68.649999999999878</c:v>
                </c:pt>
                <c:pt idx="247">
                  <c:v>68.674999999999869</c:v>
                </c:pt>
                <c:pt idx="248">
                  <c:v>68.699999999999875</c:v>
                </c:pt>
                <c:pt idx="249">
                  <c:v>68.724999999999881</c:v>
                </c:pt>
                <c:pt idx="250">
                  <c:v>68.749999999999872</c:v>
                </c:pt>
                <c:pt idx="251">
                  <c:v>68.774999999999878</c:v>
                </c:pt>
                <c:pt idx="252">
                  <c:v>68.799999999999869</c:v>
                </c:pt>
                <c:pt idx="253">
                  <c:v>68.824999999999875</c:v>
                </c:pt>
                <c:pt idx="254">
                  <c:v>68.849999999999881</c:v>
                </c:pt>
                <c:pt idx="255">
                  <c:v>68.874999999999872</c:v>
                </c:pt>
                <c:pt idx="256">
                  <c:v>68.899999999999878</c:v>
                </c:pt>
                <c:pt idx="257">
                  <c:v>68.924999999999869</c:v>
                </c:pt>
                <c:pt idx="258">
                  <c:v>68.949999999999875</c:v>
                </c:pt>
                <c:pt idx="259">
                  <c:v>68.974999999999881</c:v>
                </c:pt>
                <c:pt idx="260">
                  <c:v>68.999999999999872</c:v>
                </c:pt>
                <c:pt idx="261">
                  <c:v>69.024999999999878</c:v>
                </c:pt>
                <c:pt idx="262">
                  <c:v>69.049999999999869</c:v>
                </c:pt>
                <c:pt idx="263">
                  <c:v>69.074999999999875</c:v>
                </c:pt>
                <c:pt idx="264">
                  <c:v>69.099999999999881</c:v>
                </c:pt>
                <c:pt idx="265">
                  <c:v>69.124999999999872</c:v>
                </c:pt>
                <c:pt idx="266">
                  <c:v>69.149999999999878</c:v>
                </c:pt>
                <c:pt idx="267">
                  <c:v>69.174999999999869</c:v>
                </c:pt>
                <c:pt idx="268">
                  <c:v>69.199999999999875</c:v>
                </c:pt>
                <c:pt idx="269">
                  <c:v>69.224999999999881</c:v>
                </c:pt>
                <c:pt idx="270">
                  <c:v>69.249999999999872</c:v>
                </c:pt>
                <c:pt idx="271">
                  <c:v>69.274999999999849</c:v>
                </c:pt>
                <c:pt idx="272">
                  <c:v>69.299999999999855</c:v>
                </c:pt>
                <c:pt idx="273">
                  <c:v>69.324999999999847</c:v>
                </c:pt>
                <c:pt idx="274">
                  <c:v>69.349999999999852</c:v>
                </c:pt>
                <c:pt idx="275">
                  <c:v>69.374999999999844</c:v>
                </c:pt>
                <c:pt idx="276">
                  <c:v>69.399999999999849</c:v>
                </c:pt>
                <c:pt idx="277">
                  <c:v>69.424999999999855</c:v>
                </c:pt>
                <c:pt idx="278">
                  <c:v>69.449999999999847</c:v>
                </c:pt>
                <c:pt idx="279">
                  <c:v>69.474999999999852</c:v>
                </c:pt>
                <c:pt idx="280">
                  <c:v>69.499999999999844</c:v>
                </c:pt>
                <c:pt idx="281">
                  <c:v>69.524999999999849</c:v>
                </c:pt>
                <c:pt idx="282">
                  <c:v>69.549999999999855</c:v>
                </c:pt>
                <c:pt idx="283">
                  <c:v>69.574999999999847</c:v>
                </c:pt>
                <c:pt idx="284">
                  <c:v>69.599999999999852</c:v>
                </c:pt>
                <c:pt idx="285">
                  <c:v>69.624999999999844</c:v>
                </c:pt>
                <c:pt idx="286">
                  <c:v>69.649999999999849</c:v>
                </c:pt>
                <c:pt idx="287">
                  <c:v>69.674999999999855</c:v>
                </c:pt>
                <c:pt idx="288">
                  <c:v>69.699999999999847</c:v>
                </c:pt>
                <c:pt idx="289">
                  <c:v>69.724999999999852</c:v>
                </c:pt>
                <c:pt idx="290">
                  <c:v>69.749999999999844</c:v>
                </c:pt>
                <c:pt idx="291">
                  <c:v>69.774999999999849</c:v>
                </c:pt>
                <c:pt idx="292">
                  <c:v>69.799999999999855</c:v>
                </c:pt>
                <c:pt idx="293">
                  <c:v>69.824999999999847</c:v>
                </c:pt>
                <c:pt idx="294">
                  <c:v>69.849999999999852</c:v>
                </c:pt>
                <c:pt idx="295">
                  <c:v>69.874999999999844</c:v>
                </c:pt>
                <c:pt idx="296">
                  <c:v>69.899999999999849</c:v>
                </c:pt>
                <c:pt idx="297">
                  <c:v>69.924999999999855</c:v>
                </c:pt>
                <c:pt idx="298">
                  <c:v>69.949999999999847</c:v>
                </c:pt>
                <c:pt idx="299">
                  <c:v>69.974999999999852</c:v>
                </c:pt>
                <c:pt idx="300">
                  <c:v>69.999999999999858</c:v>
                </c:pt>
                <c:pt idx="301">
                  <c:v>70.024999999999849</c:v>
                </c:pt>
                <c:pt idx="302">
                  <c:v>70.049999999999855</c:v>
                </c:pt>
                <c:pt idx="303">
                  <c:v>70.074999999999861</c:v>
                </c:pt>
                <c:pt idx="304">
                  <c:v>70.099999999999852</c:v>
                </c:pt>
                <c:pt idx="305">
                  <c:v>70.124999999999858</c:v>
                </c:pt>
                <c:pt idx="306">
                  <c:v>70.149999999999849</c:v>
                </c:pt>
                <c:pt idx="307">
                  <c:v>70.174999999999855</c:v>
                </c:pt>
                <c:pt idx="308">
                  <c:v>70.199999999999861</c:v>
                </c:pt>
                <c:pt idx="309">
                  <c:v>70.224999999999852</c:v>
                </c:pt>
                <c:pt idx="310">
                  <c:v>70.249999999999858</c:v>
                </c:pt>
                <c:pt idx="311">
                  <c:v>70.274999999999864</c:v>
                </c:pt>
                <c:pt idx="312">
                  <c:v>70.299999999999855</c:v>
                </c:pt>
                <c:pt idx="313">
                  <c:v>70.324999999999861</c:v>
                </c:pt>
                <c:pt idx="314">
                  <c:v>70.349999999999866</c:v>
                </c:pt>
                <c:pt idx="315">
                  <c:v>70.374999999999858</c:v>
                </c:pt>
                <c:pt idx="316">
                  <c:v>70.399999999999864</c:v>
                </c:pt>
                <c:pt idx="317">
                  <c:v>70.424999999999869</c:v>
                </c:pt>
                <c:pt idx="318">
                  <c:v>70.449999999999861</c:v>
                </c:pt>
                <c:pt idx="319">
                  <c:v>70.474999999999866</c:v>
                </c:pt>
                <c:pt idx="320">
                  <c:v>70.499999999999872</c:v>
                </c:pt>
                <c:pt idx="321">
                  <c:v>70.524999999999864</c:v>
                </c:pt>
                <c:pt idx="322">
                  <c:v>70.549999999999869</c:v>
                </c:pt>
                <c:pt idx="323">
                  <c:v>70.574999999999861</c:v>
                </c:pt>
                <c:pt idx="324">
                  <c:v>70.599999999999866</c:v>
                </c:pt>
                <c:pt idx="325">
                  <c:v>70.624999999999872</c:v>
                </c:pt>
                <c:pt idx="326">
                  <c:v>70.649999999999864</c:v>
                </c:pt>
                <c:pt idx="327">
                  <c:v>70.674999999999869</c:v>
                </c:pt>
                <c:pt idx="328">
                  <c:v>70.699999999999875</c:v>
                </c:pt>
                <c:pt idx="329">
                  <c:v>70.724999999999866</c:v>
                </c:pt>
                <c:pt idx="330">
                  <c:v>70.749999999999872</c:v>
                </c:pt>
                <c:pt idx="331">
                  <c:v>70.774999999999878</c:v>
                </c:pt>
                <c:pt idx="332">
                  <c:v>70.799999999999869</c:v>
                </c:pt>
                <c:pt idx="333">
                  <c:v>70.824999999999875</c:v>
                </c:pt>
                <c:pt idx="334">
                  <c:v>70.849999999999881</c:v>
                </c:pt>
                <c:pt idx="335">
                  <c:v>70.874999999999872</c:v>
                </c:pt>
                <c:pt idx="336">
                  <c:v>70.899999999999878</c:v>
                </c:pt>
                <c:pt idx="337">
                  <c:v>70.924999999999883</c:v>
                </c:pt>
                <c:pt idx="338">
                  <c:v>70.949999999999875</c:v>
                </c:pt>
                <c:pt idx="339">
                  <c:v>70.974999999999881</c:v>
                </c:pt>
                <c:pt idx="340">
                  <c:v>70.999999999999886</c:v>
                </c:pt>
                <c:pt idx="341">
                  <c:v>71.024999999999878</c:v>
                </c:pt>
                <c:pt idx="342">
                  <c:v>71.049999999999883</c:v>
                </c:pt>
                <c:pt idx="343">
                  <c:v>71.074999999999889</c:v>
                </c:pt>
                <c:pt idx="344">
                  <c:v>71.099999999999881</c:v>
                </c:pt>
                <c:pt idx="345">
                  <c:v>71.124999999999886</c:v>
                </c:pt>
                <c:pt idx="346">
                  <c:v>71.149999999999892</c:v>
                </c:pt>
                <c:pt idx="347">
                  <c:v>71.174999999999883</c:v>
                </c:pt>
                <c:pt idx="348">
                  <c:v>71.199999999999889</c:v>
                </c:pt>
                <c:pt idx="349">
                  <c:v>71.224999999999881</c:v>
                </c:pt>
                <c:pt idx="350">
                  <c:v>71.249999999999886</c:v>
                </c:pt>
                <c:pt idx="351">
                  <c:v>71.274999999999892</c:v>
                </c:pt>
                <c:pt idx="352">
                  <c:v>71.299999999999883</c:v>
                </c:pt>
                <c:pt idx="353">
                  <c:v>71.324999999999889</c:v>
                </c:pt>
                <c:pt idx="354">
                  <c:v>71.349999999999895</c:v>
                </c:pt>
                <c:pt idx="355">
                  <c:v>71.374999999999886</c:v>
                </c:pt>
                <c:pt idx="356">
                  <c:v>71.399999999999892</c:v>
                </c:pt>
                <c:pt idx="357">
                  <c:v>71.424999999999898</c:v>
                </c:pt>
                <c:pt idx="358">
                  <c:v>71.449999999999889</c:v>
                </c:pt>
                <c:pt idx="359">
                  <c:v>71.474999999999895</c:v>
                </c:pt>
                <c:pt idx="360">
                  <c:v>71.499999999999901</c:v>
                </c:pt>
                <c:pt idx="361">
                  <c:v>71.524999999999892</c:v>
                </c:pt>
                <c:pt idx="362">
                  <c:v>71.549999999999898</c:v>
                </c:pt>
                <c:pt idx="363">
                  <c:v>71.574999999999903</c:v>
                </c:pt>
                <c:pt idx="364">
                  <c:v>71.599999999999895</c:v>
                </c:pt>
                <c:pt idx="365">
                  <c:v>71.624999999999901</c:v>
                </c:pt>
                <c:pt idx="366">
                  <c:v>71.649999999999906</c:v>
                </c:pt>
                <c:pt idx="367">
                  <c:v>71.674999999999898</c:v>
                </c:pt>
                <c:pt idx="368">
                  <c:v>71.699999999999903</c:v>
                </c:pt>
                <c:pt idx="369">
                  <c:v>71.724999999999909</c:v>
                </c:pt>
                <c:pt idx="370">
                  <c:v>71.749999999999901</c:v>
                </c:pt>
                <c:pt idx="371">
                  <c:v>71.774999999999906</c:v>
                </c:pt>
                <c:pt idx="372">
                  <c:v>71.799999999999912</c:v>
                </c:pt>
                <c:pt idx="373">
                  <c:v>71.824999999999903</c:v>
                </c:pt>
                <c:pt idx="374">
                  <c:v>71.849999999999909</c:v>
                </c:pt>
                <c:pt idx="375">
                  <c:v>71.874999999999915</c:v>
                </c:pt>
                <c:pt idx="376">
                  <c:v>71.899999999999906</c:v>
                </c:pt>
                <c:pt idx="377">
                  <c:v>71.924999999999912</c:v>
                </c:pt>
                <c:pt idx="378">
                  <c:v>71.949999999999903</c:v>
                </c:pt>
                <c:pt idx="379">
                  <c:v>71.974999999999909</c:v>
                </c:pt>
                <c:pt idx="380">
                  <c:v>71.999999999999915</c:v>
                </c:pt>
                <c:pt idx="381">
                  <c:v>72.024999999999906</c:v>
                </c:pt>
                <c:pt idx="382">
                  <c:v>72.049999999999912</c:v>
                </c:pt>
                <c:pt idx="383">
                  <c:v>72.074999999999918</c:v>
                </c:pt>
                <c:pt idx="384">
                  <c:v>72.099999999999909</c:v>
                </c:pt>
                <c:pt idx="385">
                  <c:v>72.124999999999915</c:v>
                </c:pt>
                <c:pt idx="386">
                  <c:v>72.14999999999992</c:v>
                </c:pt>
                <c:pt idx="387">
                  <c:v>72.174999999999912</c:v>
                </c:pt>
                <c:pt idx="388">
                  <c:v>72.199999999999918</c:v>
                </c:pt>
                <c:pt idx="389">
                  <c:v>72.224999999999923</c:v>
                </c:pt>
                <c:pt idx="390">
                  <c:v>72.249999999999915</c:v>
                </c:pt>
                <c:pt idx="391">
                  <c:v>72.27499999999992</c:v>
                </c:pt>
                <c:pt idx="392">
                  <c:v>72.299999999999926</c:v>
                </c:pt>
                <c:pt idx="393">
                  <c:v>72.324999999999918</c:v>
                </c:pt>
                <c:pt idx="394">
                  <c:v>72.349999999999923</c:v>
                </c:pt>
                <c:pt idx="395">
                  <c:v>72.374999999999929</c:v>
                </c:pt>
                <c:pt idx="396">
                  <c:v>72.39999999999992</c:v>
                </c:pt>
                <c:pt idx="397">
                  <c:v>72.424999999999926</c:v>
                </c:pt>
                <c:pt idx="398">
                  <c:v>72.449999999999932</c:v>
                </c:pt>
                <c:pt idx="399">
                  <c:v>72.474999999999923</c:v>
                </c:pt>
                <c:pt idx="400">
                  <c:v>72.499999999999929</c:v>
                </c:pt>
                <c:pt idx="401">
                  <c:v>72.52499999999992</c:v>
                </c:pt>
                <c:pt idx="402">
                  <c:v>72.549999999999926</c:v>
                </c:pt>
                <c:pt idx="403">
                  <c:v>72.574999999999932</c:v>
                </c:pt>
                <c:pt idx="404">
                  <c:v>72.599999999999923</c:v>
                </c:pt>
                <c:pt idx="405">
                  <c:v>72.624999999999929</c:v>
                </c:pt>
                <c:pt idx="406">
                  <c:v>72.64999999999992</c:v>
                </c:pt>
                <c:pt idx="407">
                  <c:v>72.674999999999926</c:v>
                </c:pt>
                <c:pt idx="408">
                  <c:v>72.699999999999932</c:v>
                </c:pt>
                <c:pt idx="409">
                  <c:v>72.724999999999923</c:v>
                </c:pt>
                <c:pt idx="410">
                  <c:v>72.749999999999929</c:v>
                </c:pt>
                <c:pt idx="411">
                  <c:v>72.77499999999992</c:v>
                </c:pt>
                <c:pt idx="412">
                  <c:v>72.799999999999926</c:v>
                </c:pt>
                <c:pt idx="413">
                  <c:v>72.824999999999932</c:v>
                </c:pt>
                <c:pt idx="414">
                  <c:v>72.849999999999923</c:v>
                </c:pt>
                <c:pt idx="415">
                  <c:v>72.874999999999943</c:v>
                </c:pt>
                <c:pt idx="416">
                  <c:v>72.899999999999949</c:v>
                </c:pt>
                <c:pt idx="417">
                  <c:v>72.924999999999955</c:v>
                </c:pt>
                <c:pt idx="418">
                  <c:v>72.949999999999946</c:v>
                </c:pt>
                <c:pt idx="419">
                  <c:v>72.974999999999952</c:v>
                </c:pt>
                <c:pt idx="420">
                  <c:v>72.999999999999943</c:v>
                </c:pt>
                <c:pt idx="421">
                  <c:v>73.024999999999949</c:v>
                </c:pt>
                <c:pt idx="422">
                  <c:v>73.049999999999955</c:v>
                </c:pt>
                <c:pt idx="423">
                  <c:v>73.074999999999946</c:v>
                </c:pt>
                <c:pt idx="424">
                  <c:v>73.099999999999952</c:v>
                </c:pt>
                <c:pt idx="425">
                  <c:v>73.124999999999943</c:v>
                </c:pt>
                <c:pt idx="426">
                  <c:v>73.149999999999949</c:v>
                </c:pt>
                <c:pt idx="427">
                  <c:v>73.174999999999955</c:v>
                </c:pt>
                <c:pt idx="428">
                  <c:v>73.199999999999946</c:v>
                </c:pt>
                <c:pt idx="429">
                  <c:v>73.224999999999952</c:v>
                </c:pt>
                <c:pt idx="430">
                  <c:v>73.249999999999943</c:v>
                </c:pt>
                <c:pt idx="431">
                  <c:v>73.274999999999949</c:v>
                </c:pt>
                <c:pt idx="432">
                  <c:v>73.299999999999955</c:v>
                </c:pt>
                <c:pt idx="433">
                  <c:v>73.324999999999946</c:v>
                </c:pt>
                <c:pt idx="434">
                  <c:v>73.349999999999952</c:v>
                </c:pt>
                <c:pt idx="435">
                  <c:v>73.374999999999943</c:v>
                </c:pt>
                <c:pt idx="436">
                  <c:v>73.399999999999949</c:v>
                </c:pt>
                <c:pt idx="437">
                  <c:v>73.424999999999955</c:v>
                </c:pt>
                <c:pt idx="438">
                  <c:v>73.449999999999946</c:v>
                </c:pt>
                <c:pt idx="439">
                  <c:v>73.474999999999952</c:v>
                </c:pt>
                <c:pt idx="440">
                  <c:v>73.499999999999943</c:v>
                </c:pt>
                <c:pt idx="441">
                  <c:v>73.524999999999949</c:v>
                </c:pt>
                <c:pt idx="442">
                  <c:v>73.549999999999955</c:v>
                </c:pt>
                <c:pt idx="443">
                  <c:v>73.574999999999946</c:v>
                </c:pt>
                <c:pt idx="444">
                  <c:v>73.599999999999952</c:v>
                </c:pt>
                <c:pt idx="445">
                  <c:v>73.624999999999943</c:v>
                </c:pt>
                <c:pt idx="446">
                  <c:v>73.649999999999949</c:v>
                </c:pt>
                <c:pt idx="447">
                  <c:v>73.674999999999955</c:v>
                </c:pt>
                <c:pt idx="448">
                  <c:v>73.699999999999974</c:v>
                </c:pt>
                <c:pt idx="449">
                  <c:v>73.72499999999998</c:v>
                </c:pt>
                <c:pt idx="450">
                  <c:v>73.749999999999972</c:v>
                </c:pt>
                <c:pt idx="451">
                  <c:v>73.774999999999977</c:v>
                </c:pt>
                <c:pt idx="452">
                  <c:v>73.799999999999969</c:v>
                </c:pt>
                <c:pt idx="453">
                  <c:v>73.824999999999974</c:v>
                </c:pt>
                <c:pt idx="454">
                  <c:v>73.84999999999998</c:v>
                </c:pt>
                <c:pt idx="455">
                  <c:v>73.874999999999972</c:v>
                </c:pt>
                <c:pt idx="456">
                  <c:v>73.899999999999977</c:v>
                </c:pt>
                <c:pt idx="457">
                  <c:v>73.924999999999969</c:v>
                </c:pt>
                <c:pt idx="458">
                  <c:v>73.949999999999974</c:v>
                </c:pt>
                <c:pt idx="459">
                  <c:v>73.97499999999998</c:v>
                </c:pt>
                <c:pt idx="460">
                  <c:v>73.999999999999972</c:v>
                </c:pt>
                <c:pt idx="461">
                  <c:v>74.024999999999977</c:v>
                </c:pt>
                <c:pt idx="462">
                  <c:v>74.049999999999969</c:v>
                </c:pt>
                <c:pt idx="463">
                  <c:v>74.074999999999974</c:v>
                </c:pt>
                <c:pt idx="464">
                  <c:v>74.09999999999998</c:v>
                </c:pt>
                <c:pt idx="465">
                  <c:v>74.124999999999972</c:v>
                </c:pt>
                <c:pt idx="466">
                  <c:v>74.149999999999977</c:v>
                </c:pt>
                <c:pt idx="467">
                  <c:v>74.174999999999969</c:v>
                </c:pt>
                <c:pt idx="468">
                  <c:v>74.199999999999974</c:v>
                </c:pt>
                <c:pt idx="469">
                  <c:v>74.22499999999998</c:v>
                </c:pt>
                <c:pt idx="470">
                  <c:v>74.249999999999972</c:v>
                </c:pt>
                <c:pt idx="471">
                  <c:v>74.274999999999977</c:v>
                </c:pt>
                <c:pt idx="472">
                  <c:v>74.299999999999969</c:v>
                </c:pt>
                <c:pt idx="473">
                  <c:v>74.324999999999974</c:v>
                </c:pt>
                <c:pt idx="474">
                  <c:v>74.34999999999998</c:v>
                </c:pt>
                <c:pt idx="475">
                  <c:v>74.374999999999972</c:v>
                </c:pt>
                <c:pt idx="476">
                  <c:v>74.399999999999977</c:v>
                </c:pt>
                <c:pt idx="477">
                  <c:v>74.424999999999969</c:v>
                </c:pt>
                <c:pt idx="478">
                  <c:v>74.449999999999974</c:v>
                </c:pt>
                <c:pt idx="479">
                  <c:v>74.47499999999998</c:v>
                </c:pt>
                <c:pt idx="480">
                  <c:v>74.499999999999972</c:v>
                </c:pt>
                <c:pt idx="481">
                  <c:v>74.524999999999977</c:v>
                </c:pt>
                <c:pt idx="482">
                  <c:v>74.55</c:v>
                </c:pt>
                <c:pt idx="483">
                  <c:v>74.575000000000003</c:v>
                </c:pt>
                <c:pt idx="484">
                  <c:v>74.599999999999994</c:v>
                </c:pt>
                <c:pt idx="485">
                  <c:v>74.625</c:v>
                </c:pt>
                <c:pt idx="486">
                  <c:v>74.650000000000006</c:v>
                </c:pt>
                <c:pt idx="487">
                  <c:v>74.674999999999997</c:v>
                </c:pt>
                <c:pt idx="488">
                  <c:v>74.7</c:v>
                </c:pt>
                <c:pt idx="489">
                  <c:v>74.724999999999994</c:v>
                </c:pt>
                <c:pt idx="490">
                  <c:v>74.75</c:v>
                </c:pt>
                <c:pt idx="491">
                  <c:v>74.775000000000006</c:v>
                </c:pt>
                <c:pt idx="492">
                  <c:v>74.8</c:v>
                </c:pt>
                <c:pt idx="493">
                  <c:v>74.825000000000003</c:v>
                </c:pt>
                <c:pt idx="494">
                  <c:v>74.849999999999994</c:v>
                </c:pt>
                <c:pt idx="495">
                  <c:v>74.875</c:v>
                </c:pt>
                <c:pt idx="496">
                  <c:v>74.900000000000006</c:v>
                </c:pt>
                <c:pt idx="497">
                  <c:v>74.924999999999997</c:v>
                </c:pt>
                <c:pt idx="498">
                  <c:v>74.95</c:v>
                </c:pt>
                <c:pt idx="499">
                  <c:v>74.974999999999994</c:v>
                </c:pt>
                <c:pt idx="500">
                  <c:v>75</c:v>
                </c:pt>
                <c:pt idx="501">
                  <c:v>75.025000000000006</c:v>
                </c:pt>
                <c:pt idx="502">
                  <c:v>75.05</c:v>
                </c:pt>
                <c:pt idx="503">
                  <c:v>75.075000000000003</c:v>
                </c:pt>
                <c:pt idx="504">
                  <c:v>75.099999999999994</c:v>
                </c:pt>
                <c:pt idx="505">
                  <c:v>75.125</c:v>
                </c:pt>
                <c:pt idx="506">
                  <c:v>75.150000000000006</c:v>
                </c:pt>
                <c:pt idx="507">
                  <c:v>75.174999999999997</c:v>
                </c:pt>
                <c:pt idx="508">
                  <c:v>75.2</c:v>
                </c:pt>
                <c:pt idx="509">
                  <c:v>75.224999999999994</c:v>
                </c:pt>
                <c:pt idx="510">
                  <c:v>75.25</c:v>
                </c:pt>
                <c:pt idx="511">
                  <c:v>75.275000000000006</c:v>
                </c:pt>
                <c:pt idx="512">
                  <c:v>75.3</c:v>
                </c:pt>
                <c:pt idx="513">
                  <c:v>75.325000000000003</c:v>
                </c:pt>
                <c:pt idx="514">
                  <c:v>75.349999999999994</c:v>
                </c:pt>
                <c:pt idx="515">
                  <c:v>75.375000000000028</c:v>
                </c:pt>
                <c:pt idx="516">
                  <c:v>75.40000000000002</c:v>
                </c:pt>
                <c:pt idx="517">
                  <c:v>75.425000000000026</c:v>
                </c:pt>
                <c:pt idx="518">
                  <c:v>75.450000000000031</c:v>
                </c:pt>
                <c:pt idx="519">
                  <c:v>75.475000000000023</c:v>
                </c:pt>
                <c:pt idx="520">
                  <c:v>75.500000000000028</c:v>
                </c:pt>
                <c:pt idx="521">
                  <c:v>75.52500000000002</c:v>
                </c:pt>
                <c:pt idx="522">
                  <c:v>75.550000000000026</c:v>
                </c:pt>
                <c:pt idx="523">
                  <c:v>75.575000000000031</c:v>
                </c:pt>
                <c:pt idx="524">
                  <c:v>75.600000000000023</c:v>
                </c:pt>
                <c:pt idx="525">
                  <c:v>75.625000000000028</c:v>
                </c:pt>
                <c:pt idx="526">
                  <c:v>75.65000000000002</c:v>
                </c:pt>
                <c:pt idx="527">
                  <c:v>75.675000000000026</c:v>
                </c:pt>
                <c:pt idx="528">
                  <c:v>75.700000000000031</c:v>
                </c:pt>
                <c:pt idx="529">
                  <c:v>75.725000000000023</c:v>
                </c:pt>
                <c:pt idx="530">
                  <c:v>75.750000000000028</c:v>
                </c:pt>
                <c:pt idx="531">
                  <c:v>75.77500000000002</c:v>
                </c:pt>
                <c:pt idx="532">
                  <c:v>75.800000000000026</c:v>
                </c:pt>
                <c:pt idx="533">
                  <c:v>75.825000000000017</c:v>
                </c:pt>
                <c:pt idx="534">
                  <c:v>75.850000000000023</c:v>
                </c:pt>
                <c:pt idx="535">
                  <c:v>75.875000000000028</c:v>
                </c:pt>
                <c:pt idx="536">
                  <c:v>75.90000000000002</c:v>
                </c:pt>
                <c:pt idx="537">
                  <c:v>75.925000000000026</c:v>
                </c:pt>
                <c:pt idx="538">
                  <c:v>75.950000000000031</c:v>
                </c:pt>
                <c:pt idx="539">
                  <c:v>75.975000000000023</c:v>
                </c:pt>
                <c:pt idx="540">
                  <c:v>76.000000000000028</c:v>
                </c:pt>
                <c:pt idx="541">
                  <c:v>76.02500000000002</c:v>
                </c:pt>
                <c:pt idx="542">
                  <c:v>76.050000000000026</c:v>
                </c:pt>
                <c:pt idx="543">
                  <c:v>76.075000000000031</c:v>
                </c:pt>
                <c:pt idx="544">
                  <c:v>76.100000000000023</c:v>
                </c:pt>
                <c:pt idx="545">
                  <c:v>76.125000000000028</c:v>
                </c:pt>
                <c:pt idx="546">
                  <c:v>76.15000000000002</c:v>
                </c:pt>
                <c:pt idx="547">
                  <c:v>76.175000000000026</c:v>
                </c:pt>
                <c:pt idx="548">
                  <c:v>76.200000000000045</c:v>
                </c:pt>
                <c:pt idx="549">
                  <c:v>76.225000000000051</c:v>
                </c:pt>
                <c:pt idx="550">
                  <c:v>76.250000000000057</c:v>
                </c:pt>
                <c:pt idx="551">
                  <c:v>76.275000000000048</c:v>
                </c:pt>
                <c:pt idx="552">
                  <c:v>76.300000000000054</c:v>
                </c:pt>
                <c:pt idx="553">
                  <c:v>76.325000000000045</c:v>
                </c:pt>
                <c:pt idx="554">
                  <c:v>76.350000000000051</c:v>
                </c:pt>
                <c:pt idx="555">
                  <c:v>76.375000000000057</c:v>
                </c:pt>
                <c:pt idx="556">
                  <c:v>76.400000000000048</c:v>
                </c:pt>
                <c:pt idx="557">
                  <c:v>76.425000000000054</c:v>
                </c:pt>
                <c:pt idx="558">
                  <c:v>76.450000000000045</c:v>
                </c:pt>
                <c:pt idx="559">
                  <c:v>76.475000000000051</c:v>
                </c:pt>
                <c:pt idx="560">
                  <c:v>76.500000000000057</c:v>
                </c:pt>
                <c:pt idx="561">
                  <c:v>76.525000000000048</c:v>
                </c:pt>
                <c:pt idx="562">
                  <c:v>76.550000000000054</c:v>
                </c:pt>
                <c:pt idx="563">
                  <c:v>76.575000000000045</c:v>
                </c:pt>
                <c:pt idx="564">
                  <c:v>76.600000000000051</c:v>
                </c:pt>
                <c:pt idx="565">
                  <c:v>76.625000000000057</c:v>
                </c:pt>
                <c:pt idx="566">
                  <c:v>76.650000000000048</c:v>
                </c:pt>
                <c:pt idx="567">
                  <c:v>76.675000000000054</c:v>
                </c:pt>
                <c:pt idx="568">
                  <c:v>76.700000000000045</c:v>
                </c:pt>
                <c:pt idx="569">
                  <c:v>76.725000000000051</c:v>
                </c:pt>
                <c:pt idx="570">
                  <c:v>76.750000000000057</c:v>
                </c:pt>
                <c:pt idx="571">
                  <c:v>76.775000000000048</c:v>
                </c:pt>
                <c:pt idx="572">
                  <c:v>76.800000000000054</c:v>
                </c:pt>
                <c:pt idx="573">
                  <c:v>76.825000000000045</c:v>
                </c:pt>
                <c:pt idx="574">
                  <c:v>76.850000000000051</c:v>
                </c:pt>
                <c:pt idx="575">
                  <c:v>76.875000000000057</c:v>
                </c:pt>
                <c:pt idx="576">
                  <c:v>76.900000000000048</c:v>
                </c:pt>
                <c:pt idx="577">
                  <c:v>76.925000000000054</c:v>
                </c:pt>
                <c:pt idx="578">
                  <c:v>76.950000000000045</c:v>
                </c:pt>
                <c:pt idx="579">
                  <c:v>76.975000000000051</c:v>
                </c:pt>
                <c:pt idx="580">
                  <c:v>77.000000000000057</c:v>
                </c:pt>
                <c:pt idx="581">
                  <c:v>77.025000000000048</c:v>
                </c:pt>
                <c:pt idx="582">
                  <c:v>77.050000000000068</c:v>
                </c:pt>
                <c:pt idx="583">
                  <c:v>77.075000000000074</c:v>
                </c:pt>
                <c:pt idx="584">
                  <c:v>77.10000000000008</c:v>
                </c:pt>
                <c:pt idx="585">
                  <c:v>77.125000000000071</c:v>
                </c:pt>
                <c:pt idx="586">
                  <c:v>77.150000000000077</c:v>
                </c:pt>
                <c:pt idx="587">
                  <c:v>77.175000000000068</c:v>
                </c:pt>
                <c:pt idx="588">
                  <c:v>77.200000000000074</c:v>
                </c:pt>
                <c:pt idx="589">
                  <c:v>77.22500000000008</c:v>
                </c:pt>
                <c:pt idx="590">
                  <c:v>77.250000000000071</c:v>
                </c:pt>
                <c:pt idx="591">
                  <c:v>77.275000000000077</c:v>
                </c:pt>
                <c:pt idx="592">
                  <c:v>77.300000000000068</c:v>
                </c:pt>
                <c:pt idx="593">
                  <c:v>77.325000000000074</c:v>
                </c:pt>
                <c:pt idx="594">
                  <c:v>77.35000000000008</c:v>
                </c:pt>
                <c:pt idx="595">
                  <c:v>77.375000000000071</c:v>
                </c:pt>
                <c:pt idx="596">
                  <c:v>77.400000000000077</c:v>
                </c:pt>
                <c:pt idx="597">
                  <c:v>77.425000000000068</c:v>
                </c:pt>
                <c:pt idx="598">
                  <c:v>77.450000000000074</c:v>
                </c:pt>
                <c:pt idx="599">
                  <c:v>77.47500000000008</c:v>
                </c:pt>
                <c:pt idx="600">
                  <c:v>77.500000000000071</c:v>
                </c:pt>
              </c:numCache>
            </c:numRef>
          </c:cat>
          <c:val>
            <c:numRef>
              <c:f>'Fig 1.6'!$C$1:$C$601</c:f>
              <c:numCache>
                <c:formatCode>General</c:formatCode>
                <c:ptCount val="601"/>
                <c:pt idx="0">
                  <c:v>4.4318484119380075E-3</c:v>
                </c:pt>
                <c:pt idx="1">
                  <c:v>4.5665899546701444E-3</c:v>
                </c:pt>
                <c:pt idx="2">
                  <c:v>4.7049575269339792E-3</c:v>
                </c:pt>
                <c:pt idx="3">
                  <c:v>4.847032905978944E-3</c:v>
                </c:pt>
                <c:pt idx="4">
                  <c:v>4.9928992136123763E-3</c:v>
                </c:pt>
                <c:pt idx="5">
                  <c:v>5.1426409230539392E-3</c:v>
                </c:pt>
                <c:pt idx="6">
                  <c:v>5.2963438653110201E-3</c:v>
                </c:pt>
                <c:pt idx="7">
                  <c:v>5.4540952350565454E-3</c:v>
                </c:pt>
                <c:pt idx="8">
                  <c:v>5.615983595990969E-3</c:v>
                </c:pt>
                <c:pt idx="9">
                  <c:v>5.7820988856694729E-3</c:v>
                </c:pt>
                <c:pt idx="10">
                  <c:v>5.9525324197758538E-3</c:v>
                </c:pt>
                <c:pt idx="11">
                  <c:v>6.1273768958236873E-3</c:v>
                </c:pt>
                <c:pt idx="12">
                  <c:v>6.3067263962659275E-3</c:v>
                </c:pt>
                <c:pt idx="13">
                  <c:v>6.4906763909933643E-3</c:v>
                </c:pt>
                <c:pt idx="14">
                  <c:v>6.6793237392026202E-3</c:v>
                </c:pt>
                <c:pt idx="15">
                  <c:v>6.8727666906139712E-3</c:v>
                </c:pt>
                <c:pt idx="16">
                  <c:v>7.0711048860194487E-3</c:v>
                </c:pt>
                <c:pt idx="17">
                  <c:v>7.2744393571412182E-3</c:v>
                </c:pt>
                <c:pt idx="18">
                  <c:v>7.4828725257805638E-3</c:v>
                </c:pt>
                <c:pt idx="19">
                  <c:v>7.6965082022373218E-3</c:v>
                </c:pt>
                <c:pt idx="20">
                  <c:v>7.9154515829799686E-3</c:v>
                </c:pt>
                <c:pt idx="21">
                  <c:v>8.1398092475460215E-3</c:v>
                </c:pt>
                <c:pt idx="22">
                  <c:v>8.3696891546527954E-3</c:v>
                </c:pt>
                <c:pt idx="23">
                  <c:v>8.6052006374996715E-3</c:v>
                </c:pt>
                <c:pt idx="24">
                  <c:v>8.84645439823698E-3</c:v>
                </c:pt>
                <c:pt idx="25">
                  <c:v>9.0935625015910529E-3</c:v>
                </c:pt>
                <c:pt idx="26">
                  <c:v>9.3466383676120302E-3</c:v>
                </c:pt>
                <c:pt idx="27">
                  <c:v>9.6057967635393184E-3</c:v>
                </c:pt>
                <c:pt idx="28">
                  <c:v>9.8711537947508716E-3</c:v>
                </c:pt>
                <c:pt idx="29">
                  <c:v>1.0142826894786797E-2</c:v>
                </c:pt>
                <c:pt idx="30">
                  <c:v>1.0420934814422318E-2</c:v>
                </c:pt>
                <c:pt idx="31">
                  <c:v>1.0705597609771892E-2</c:v>
                </c:pt>
                <c:pt idx="32">
                  <c:v>1.0996936629405284E-2</c:v>
                </c:pt>
                <c:pt idx="33">
                  <c:v>1.129507450045583E-2</c:v>
                </c:pt>
                <c:pt idx="34">
                  <c:v>1.1600135113702259E-2</c:v>
                </c:pt>
                <c:pt idx="35">
                  <c:v>1.1912243607604862E-2</c:v>
                </c:pt>
                <c:pt idx="36">
                  <c:v>1.2231526351277656E-2</c:v>
                </c:pt>
                <c:pt idx="37">
                  <c:v>1.2558110926377871E-2</c:v>
                </c:pt>
                <c:pt idx="38">
                  <c:v>1.2892126107894976E-2</c:v>
                </c:pt>
                <c:pt idx="39">
                  <c:v>1.323370184382102E-2</c:v>
                </c:pt>
                <c:pt idx="40">
                  <c:v>1.3582969233685271E-2</c:v>
                </c:pt>
                <c:pt idx="41">
                  <c:v>1.3940060505935452E-2</c:v>
                </c:pt>
                <c:pt idx="42">
                  <c:v>1.4305108994149328E-2</c:v>
                </c:pt>
                <c:pt idx="43">
                  <c:v>1.4678249112059659E-2</c:v>
                </c:pt>
                <c:pt idx="44">
                  <c:v>1.5059616327377075E-2</c:v>
                </c:pt>
                <c:pt idx="45">
                  <c:v>1.5449347134394779E-2</c:v>
                </c:pt>
                <c:pt idx="46">
                  <c:v>1.5847579025360423E-2</c:v>
                </c:pt>
                <c:pt idx="47">
                  <c:v>1.6254450460600086E-2</c:v>
                </c:pt>
                <c:pt idx="48">
                  <c:v>1.6670100837380651E-2</c:v>
                </c:pt>
                <c:pt idx="49">
                  <c:v>1.7094670457496512E-2</c:v>
                </c:pt>
                <c:pt idx="50">
                  <c:v>1.7528300493568086E-2</c:v>
                </c:pt>
                <c:pt idx="51">
                  <c:v>1.7971132954039192E-2</c:v>
                </c:pt>
                <c:pt idx="52">
                  <c:v>1.842331064686158E-2</c:v>
                </c:pt>
                <c:pt idx="53">
                  <c:v>1.8884977141855712E-2</c:v>
                </c:pt>
                <c:pt idx="54">
                  <c:v>1.9356276731736472E-2</c:v>
                </c:pt>
                <c:pt idx="55">
                  <c:v>1.9837354391794845E-2</c:v>
                </c:pt>
                <c:pt idx="56">
                  <c:v>2.0328355738225331E-2</c:v>
                </c:pt>
                <c:pt idx="57">
                  <c:v>2.0829426985091687E-2</c:v>
                </c:pt>
                <c:pt idx="58">
                  <c:v>2.1340714899922262E-2</c:v>
                </c:pt>
                <c:pt idx="59">
                  <c:v>2.186236675792887E-2</c:v>
                </c:pt>
                <c:pt idx="60">
                  <c:v>2.2394530294842355E-2</c:v>
                </c:pt>
                <c:pt idx="61">
                  <c:v>2.2937353658360152E-2</c:v>
                </c:pt>
                <c:pt idx="62">
                  <c:v>2.3490985358200791E-2</c:v>
                </c:pt>
                <c:pt idx="63">
                  <c:v>2.4055574214762416E-2</c:v>
                </c:pt>
                <c:pt idx="64">
                  <c:v>2.4631269306381917E-2</c:v>
                </c:pt>
                <c:pt idx="65">
                  <c:v>2.5218219915193813E-2</c:v>
                </c:pt>
                <c:pt idx="66">
                  <c:v>2.5816575471587076E-2</c:v>
                </c:pt>
                <c:pt idx="67">
                  <c:v>2.6426485497261124E-2</c:v>
                </c:pt>
                <c:pt idx="68">
                  <c:v>2.7048099546881147E-2</c:v>
                </c:pt>
                <c:pt idx="69">
                  <c:v>2.7681567148335945E-2</c:v>
                </c:pt>
                <c:pt idx="70">
                  <c:v>2.8327037741600516E-2</c:v>
                </c:pt>
                <c:pt idx="71">
                  <c:v>2.898466061620877E-2</c:v>
                </c:pt>
                <c:pt idx="72">
                  <c:v>2.9654584847340591E-2</c:v>
                </c:pt>
                <c:pt idx="73">
                  <c:v>3.0336959230530966E-2</c:v>
                </c:pt>
                <c:pt idx="74">
                  <c:v>3.1031932215007559E-2</c:v>
                </c:pt>
                <c:pt idx="75">
                  <c:v>3.1739651835666682E-2</c:v>
                </c:pt>
                <c:pt idx="76">
                  <c:v>3.2460265643696723E-2</c:v>
                </c:pt>
                <c:pt idx="77">
                  <c:v>3.3193920635860373E-2</c:v>
                </c:pt>
                <c:pt idx="78">
                  <c:v>3.3940763182448444E-2</c:v>
                </c:pt>
                <c:pt idx="79">
                  <c:v>3.4700938953918035E-2</c:v>
                </c:pt>
                <c:pt idx="80">
                  <c:v>3.5474592846230668E-2</c:v>
                </c:pt>
                <c:pt idx="81">
                  <c:v>3.6261868904904647E-2</c:v>
                </c:pt>
                <c:pt idx="82">
                  <c:v>3.7062910247805683E-2</c:v>
                </c:pt>
                <c:pt idx="83">
                  <c:v>3.7877858986675846E-2</c:v>
                </c:pt>
                <c:pt idx="84">
                  <c:v>3.8706856147454782E-2</c:v>
                </c:pt>
                <c:pt idx="85">
                  <c:v>3.955004158936852E-2</c:v>
                </c:pt>
                <c:pt idx="86">
                  <c:v>4.0407553922858566E-2</c:v>
                </c:pt>
                <c:pt idx="87">
                  <c:v>4.1279530426328662E-2</c:v>
                </c:pt>
                <c:pt idx="88">
                  <c:v>4.2166106961768528E-2</c:v>
                </c:pt>
                <c:pt idx="89">
                  <c:v>4.3067417889263923E-2</c:v>
                </c:pt>
                <c:pt idx="90">
                  <c:v>4.3983595980425338E-2</c:v>
                </c:pt>
                <c:pt idx="91">
                  <c:v>4.4914772330765219E-2</c:v>
                </c:pt>
                <c:pt idx="92">
                  <c:v>4.5861076271052993E-2</c:v>
                </c:pt>
                <c:pt idx="93">
                  <c:v>4.6822635277681234E-2</c:v>
                </c:pt>
                <c:pt idx="94">
                  <c:v>4.7799574882075056E-2</c:v>
                </c:pt>
                <c:pt idx="95">
                  <c:v>4.8792018579180772E-2</c:v>
                </c:pt>
                <c:pt idx="96">
                  <c:v>4.9800087735068735E-2</c:v>
                </c:pt>
                <c:pt idx="97">
                  <c:v>5.0823901493689122E-2</c:v>
                </c:pt>
                <c:pt idx="98">
                  <c:v>5.1863576682818463E-2</c:v>
                </c:pt>
                <c:pt idx="99">
                  <c:v>5.2919227719238134E-2</c:v>
                </c:pt>
                <c:pt idx="100">
                  <c:v>5.3990966513185898E-2</c:v>
                </c:pt>
                <c:pt idx="101">
                  <c:v>5.5078902372123581E-2</c:v>
                </c:pt>
                <c:pt idx="102">
                  <c:v>5.6183141903865821E-2</c:v>
                </c:pt>
                <c:pt idx="103">
                  <c:v>5.7303788919114883E-2</c:v>
                </c:pt>
                <c:pt idx="104">
                  <c:v>5.844094433344918E-2</c:v>
                </c:pt>
                <c:pt idx="105">
                  <c:v>5.9594706068813751E-2</c:v>
                </c:pt>
                <c:pt idx="106">
                  <c:v>6.0765168954562424E-2</c:v>
                </c:pt>
                <c:pt idx="107">
                  <c:v>6.1952424628102791E-2</c:v>
                </c:pt>
                <c:pt idx="108">
                  <c:v>6.315656143519624E-2</c:v>
                </c:pt>
                <c:pt idx="109">
                  <c:v>6.4377664329966902E-2</c:v>
                </c:pt>
                <c:pt idx="110">
                  <c:v>6.5615814774674111E-2</c:v>
                </c:pt>
                <c:pt idx="111">
                  <c:v>6.6871090639304603E-2</c:v>
                </c:pt>
                <c:pt idx="112">
                  <c:v>6.8143566101041997E-2</c:v>
                </c:pt>
                <c:pt idx="113">
                  <c:v>6.9433311543671591E-2</c:v>
                </c:pt>
                <c:pt idx="114">
                  <c:v>7.0740393456980744E-2</c:v>
                </c:pt>
                <c:pt idx="115">
                  <c:v>7.2064874336215307E-2</c:v>
                </c:pt>
                <c:pt idx="116">
                  <c:v>7.3406812581654171E-2</c:v>
                </c:pt>
                <c:pt idx="117">
                  <c:v>7.4766262398364883E-2</c:v>
                </c:pt>
                <c:pt idx="118">
                  <c:v>7.6143273696204536E-2</c:v>
                </c:pt>
                <c:pt idx="119">
                  <c:v>7.7537891990131183E-2</c:v>
                </c:pt>
                <c:pt idx="120">
                  <c:v>7.8950158300891318E-2</c:v>
                </c:pt>
                <c:pt idx="121">
                  <c:v>8.0380109056151269E-2</c:v>
                </c:pt>
                <c:pt idx="122">
                  <c:v>8.182777599213989E-2</c:v>
                </c:pt>
                <c:pt idx="123">
                  <c:v>8.3293186055871521E-2</c:v>
                </c:pt>
                <c:pt idx="124">
                  <c:v>8.4776361308019244E-2</c:v>
                </c:pt>
                <c:pt idx="125">
                  <c:v>8.6277318826508492E-2</c:v>
                </c:pt>
                <c:pt idx="126">
                  <c:v>8.7796070610902596E-2</c:v>
                </c:pt>
                <c:pt idx="127">
                  <c:v>8.9332623487651919E-2</c:v>
                </c:pt>
                <c:pt idx="128">
                  <c:v>9.0886979016278166E-2</c:v>
                </c:pt>
                <c:pt idx="129">
                  <c:v>9.245913339657752E-2</c:v>
                </c:pt>
                <c:pt idx="130">
                  <c:v>9.4049077376882145E-2</c:v>
                </c:pt>
                <c:pt idx="131">
                  <c:v>9.5656796163520769E-2</c:v>
                </c:pt>
                <c:pt idx="132">
                  <c:v>9.7282269331462612E-2</c:v>
                </c:pt>
                <c:pt idx="133">
                  <c:v>9.8925470736318771E-2</c:v>
                </c:pt>
                <c:pt idx="134">
                  <c:v>0.10058636842768556</c:v>
                </c:pt>
                <c:pt idx="135">
                  <c:v>0.10226492456397293</c:v>
                </c:pt>
                <c:pt idx="136">
                  <c:v>0.10396109532875908</c:v>
                </c:pt>
                <c:pt idx="137">
                  <c:v>0.10567483084875845</c:v>
                </c:pt>
                <c:pt idx="138">
                  <c:v>0.10740607511347859</c:v>
                </c:pt>
                <c:pt idx="139">
                  <c:v>0.10915476589664211</c:v>
                </c:pt>
                <c:pt idx="140">
                  <c:v>0.11092083467945021</c:v>
                </c:pt>
                <c:pt idx="141">
                  <c:v>0.11270420657576517</c:v>
                </c:pt>
                <c:pt idx="142">
                  <c:v>0.11450480025928694</c:v>
                </c:pt>
                <c:pt idx="143">
                  <c:v>0.11632252789280162</c:v>
                </c:pt>
                <c:pt idx="144">
                  <c:v>0.11815729505957673</c:v>
                </c:pt>
                <c:pt idx="145">
                  <c:v>0.12000900069698002</c:v>
                </c:pt>
                <c:pt idx="146">
                  <c:v>0.12187753703239615</c:v>
                </c:pt>
                <c:pt idx="147">
                  <c:v>0.12376278952151744</c:v>
                </c:pt>
                <c:pt idx="148">
                  <c:v>0.12566463678908243</c:v>
                </c:pt>
                <c:pt idx="149">
                  <c:v>0.12758295057213609</c:v>
                </c:pt>
                <c:pt idx="150">
                  <c:v>0.12951759566588594</c:v>
                </c:pt>
                <c:pt idx="151">
                  <c:v>0.13146842987222518</c:v>
                </c:pt>
                <c:pt idx="152">
                  <c:v>0.13343530395099637</c:v>
                </c:pt>
                <c:pt idx="153">
                  <c:v>0.13541806157406533</c:v>
                </c:pt>
                <c:pt idx="154">
                  <c:v>0.13741653928227573</c:v>
                </c:pt>
                <c:pt idx="155">
                  <c:v>0.13943056644535423</c:v>
                </c:pt>
                <c:pt idx="156">
                  <c:v>0.1414599652248327</c:v>
                </c:pt>
                <c:pt idx="157">
                  <c:v>0.14350455054005629</c:v>
                </c:pt>
                <c:pt idx="158">
                  <c:v>0.14556413003734142</c:v>
                </c:pt>
                <c:pt idx="159">
                  <c:v>0.14763850406234949</c:v>
                </c:pt>
                <c:pt idx="160">
                  <c:v>0.14972746563573855</c:v>
                </c:pt>
                <c:pt idx="161">
                  <c:v>0.15183080043215533</c:v>
                </c:pt>
                <c:pt idx="162">
                  <c:v>0.15394828676262731</c:v>
                </c:pt>
                <c:pt idx="163">
                  <c:v>0.15607969556041443</c:v>
                </c:pt>
                <c:pt idx="164">
                  <c:v>0.15822479037037657</c:v>
                </c:pt>
                <c:pt idx="165">
                  <c:v>0.16038332734191307</c:v>
                </c:pt>
                <c:pt idx="166">
                  <c:v>0.16255505522552763</c:v>
                </c:pt>
                <c:pt idx="167">
                  <c:v>0.16473971537307025</c:v>
                </c:pt>
                <c:pt idx="168">
                  <c:v>0.1669370417417072</c:v>
                </c:pt>
                <c:pt idx="169">
                  <c:v>0.16914676090166575</c:v>
                </c:pt>
                <c:pt idx="170">
                  <c:v>0.17136859204780067</c:v>
                </c:pt>
                <c:pt idx="171">
                  <c:v>0.17360224701502627</c:v>
                </c:pt>
                <c:pt idx="172">
                  <c:v>0.17584743029765562</c:v>
                </c:pt>
                <c:pt idx="173">
                  <c:v>0.17810383907268679</c:v>
                </c:pt>
                <c:pt idx="174">
                  <c:v>0.18037116322707353</c:v>
                </c:pt>
                <c:pt idx="175">
                  <c:v>0.18264908538901506</c:v>
                </c:pt>
                <c:pt idx="176">
                  <c:v>0.18493728096329842</c:v>
                </c:pt>
                <c:pt idx="177">
                  <c:v>0.18723541817072034</c:v>
                </c:pt>
                <c:pt idx="178">
                  <c:v>0.189543158091631</c:v>
                </c:pt>
                <c:pt idx="179">
                  <c:v>0.19186015471359011</c:v>
                </c:pt>
                <c:pt idx="180">
                  <c:v>0.19418605498320365</c:v>
                </c:pt>
                <c:pt idx="181">
                  <c:v>0.19652049886212722</c:v>
                </c:pt>
                <c:pt idx="182">
                  <c:v>0.19886311938726653</c:v>
                </c:pt>
                <c:pt idx="183">
                  <c:v>0.20121354273518796</c:v>
                </c:pt>
                <c:pt idx="184">
                  <c:v>0.20357138829074994</c:v>
                </c:pt>
                <c:pt idx="185">
                  <c:v>0.20593626871996526</c:v>
                </c:pt>
                <c:pt idx="186">
                  <c:v>0.20830779004709882</c:v>
                </c:pt>
                <c:pt idx="187">
                  <c:v>0.21068555173600576</c:v>
                </c:pt>
                <c:pt idx="188">
                  <c:v>0.21306914677570832</c:v>
                </c:pt>
                <c:pt idx="189">
                  <c:v>0.21545816177021013</c:v>
                </c:pt>
                <c:pt idx="190">
                  <c:v>0.21785217703254092</c:v>
                </c:pt>
                <c:pt idx="191">
                  <c:v>0.22025076668302368</c:v>
                </c:pt>
                <c:pt idx="192">
                  <c:v>0.22265349875175153</c:v>
                </c:pt>
                <c:pt idx="193">
                  <c:v>0.22505993528526</c:v>
                </c:pt>
                <c:pt idx="194">
                  <c:v>0.22746963245737625</c:v>
                </c:pt>
                <c:pt idx="195">
                  <c:v>0.22988214068422338</c:v>
                </c:pt>
                <c:pt idx="196">
                  <c:v>0.23229700474335654</c:v>
                </c:pt>
                <c:pt idx="197">
                  <c:v>0.23471376389700213</c:v>
                </c:pt>
                <c:pt idx="198">
                  <c:v>0.23713195201936993</c:v>
                </c:pt>
                <c:pt idx="199">
                  <c:v>0.2395510977280037</c:v>
                </c:pt>
                <c:pt idx="200">
                  <c:v>0.24197072451913371</c:v>
                </c:pt>
                <c:pt idx="201">
                  <c:v>0.24439035090698991</c:v>
                </c:pt>
                <c:pt idx="202">
                  <c:v>0.24680949056703308</c:v>
                </c:pt>
                <c:pt idx="203">
                  <c:v>0.24922765248305626</c:v>
                </c:pt>
                <c:pt idx="204">
                  <c:v>0.25164434109810746</c:v>
                </c:pt>
                <c:pt idx="205">
                  <c:v>0.25405905646917937</c:v>
                </c:pt>
                <c:pt idx="206">
                  <c:v>0.25647129442561067</c:v>
                </c:pt>
                <c:pt idx="207">
                  <c:v>0.25888054673113919</c:v>
                </c:pt>
                <c:pt idx="208">
                  <c:v>0.26128630124954355</c:v>
                </c:pt>
                <c:pt idx="209">
                  <c:v>0.26368804211380859</c:v>
                </c:pt>
                <c:pt idx="210">
                  <c:v>0.26608524989874527</c:v>
                </c:pt>
                <c:pt idx="211">
                  <c:v>0.26847740179699281</c:v>
                </c:pt>
                <c:pt idx="212">
                  <c:v>0.2708639717983285</c:v>
                </c:pt>
                <c:pt idx="213">
                  <c:v>0.27324443087220673</c:v>
                </c:pt>
                <c:pt idx="214">
                  <c:v>0.27561824715344724</c:v>
                </c:pt>
                <c:pt idx="215">
                  <c:v>0.27798488613098704</c:v>
                </c:pt>
                <c:pt idx="216">
                  <c:v>0.28034381083961113</c:v>
                </c:pt>
                <c:pt idx="217">
                  <c:v>0.28269448205457087</c:v>
                </c:pt>
                <c:pt idx="218">
                  <c:v>0.28503635848899783</c:v>
                </c:pt>
                <c:pt idx="219">
                  <c:v>0.28736889699401896</c:v>
                </c:pt>
                <c:pt idx="220">
                  <c:v>0.28969155276147346</c:v>
                </c:pt>
                <c:pt idx="221">
                  <c:v>0.29200377952913226</c:v>
                </c:pt>
                <c:pt idx="222">
                  <c:v>0.29430502978831596</c:v>
                </c:pt>
                <c:pt idx="223">
                  <c:v>0.29659475499380661</c:v>
                </c:pt>
                <c:pt idx="224">
                  <c:v>0.29887240577594143</c:v>
                </c:pt>
                <c:pt idx="225">
                  <c:v>0.30113743215479316</c:v>
                </c:pt>
                <c:pt idx="226">
                  <c:v>0.30338928375628893</c:v>
                </c:pt>
                <c:pt idx="227">
                  <c:v>0.30562741003019872</c:v>
                </c:pt>
                <c:pt idx="228">
                  <c:v>0.30785126046984185</c:v>
                </c:pt>
                <c:pt idx="229">
                  <c:v>0.31006028483340514</c:v>
                </c:pt>
                <c:pt idx="230">
                  <c:v>0.31225393336675034</c:v>
                </c:pt>
                <c:pt idx="231">
                  <c:v>0.31443165702758646</c:v>
                </c:pt>
                <c:pt idx="232">
                  <c:v>0.31659290771088205</c:v>
                </c:pt>
                <c:pt idx="233">
                  <c:v>0.31873713847539087</c:v>
                </c:pt>
                <c:pt idx="234">
                  <c:v>0.32086380377116192</c:v>
                </c:pt>
                <c:pt idx="235">
                  <c:v>0.32297235966790377</c:v>
                </c:pt>
                <c:pt idx="236">
                  <c:v>0.32506226408407174</c:v>
                </c:pt>
                <c:pt idx="237">
                  <c:v>0.32713297701654415</c:v>
                </c:pt>
                <c:pt idx="238">
                  <c:v>0.32918396077075457</c:v>
                </c:pt>
                <c:pt idx="239">
                  <c:v>0.33121468019114286</c:v>
                </c:pt>
                <c:pt idx="240">
                  <c:v>0.33322460289178962</c:v>
                </c:pt>
                <c:pt idx="241">
                  <c:v>0.33521319948709621</c:v>
                </c:pt>
                <c:pt idx="242">
                  <c:v>0.33717994382237076</c:v>
                </c:pt>
                <c:pt idx="243">
                  <c:v>0.33912431320418251</c:v>
                </c:pt>
                <c:pt idx="244">
                  <c:v>0.34104578863034302</c:v>
                </c:pt>
                <c:pt idx="245">
                  <c:v>0.34294385501937447</c:v>
                </c:pt>
                <c:pt idx="246">
                  <c:v>0.34481800143932406</c:v>
                </c:pt>
                <c:pt idx="247">
                  <c:v>0.34666772133578244</c:v>
                </c:pt>
                <c:pt idx="248">
                  <c:v>0.34849251275896548</c:v>
                </c:pt>
                <c:pt idx="249">
                  <c:v>0.35029187858971694</c:v>
                </c:pt>
                <c:pt idx="250">
                  <c:v>0.3520653267642907</c:v>
                </c:pt>
                <c:pt idx="251">
                  <c:v>0.35381237049777103</c:v>
                </c:pt>
                <c:pt idx="252">
                  <c:v>0.3555325285059886</c:v>
                </c:pt>
                <c:pt idx="253">
                  <c:v>0.35722532522579242</c:v>
                </c:pt>
                <c:pt idx="254">
                  <c:v>0.35889029103353637</c:v>
                </c:pt>
                <c:pt idx="255">
                  <c:v>0.36052696246163984</c:v>
                </c:pt>
                <c:pt idx="256">
                  <c:v>0.36213488241308428</c:v>
                </c:pt>
                <c:pt idx="257">
                  <c:v>0.36371360037370559</c:v>
                </c:pt>
                <c:pt idx="258">
                  <c:v>0.36526267262214623</c:v>
                </c:pt>
                <c:pt idx="259">
                  <c:v>0.36678166243732857</c:v>
                </c:pt>
                <c:pt idx="260">
                  <c:v>0.36827014030331595</c:v>
                </c:pt>
                <c:pt idx="261">
                  <c:v>0.36972768411142515</c:v>
                </c:pt>
                <c:pt idx="262">
                  <c:v>0.37115387935945898</c:v>
                </c:pt>
                <c:pt idx="263">
                  <c:v>0.37254831934792648</c:v>
                </c:pt>
                <c:pt idx="264">
                  <c:v>0.37391060537312171</c:v>
                </c:pt>
                <c:pt idx="265">
                  <c:v>0.37524034691693137</c:v>
                </c:pt>
                <c:pt idx="266">
                  <c:v>0.37653716183324754</c:v>
                </c:pt>
                <c:pt idx="267">
                  <c:v>0.37780067653085836</c:v>
                </c:pt>
                <c:pt idx="268">
                  <c:v>0.37903052615269561</c:v>
                </c:pt>
                <c:pt idx="269">
                  <c:v>0.38022635475131905</c:v>
                </c:pt>
                <c:pt idx="270">
                  <c:v>0.38138781546051836</c:v>
                </c:pt>
                <c:pt idx="271">
                  <c:v>0.38251457066291739</c:v>
                </c:pt>
                <c:pt idx="272">
                  <c:v>0.38360629215347208</c:v>
                </c:pt>
                <c:pt idx="273">
                  <c:v>0.38466266129873655</c:v>
                </c:pt>
                <c:pt idx="274">
                  <c:v>0.38568336919181007</c:v>
                </c:pt>
                <c:pt idx="275">
                  <c:v>0.38666811680284346</c:v>
                </c:pt>
                <c:pt idx="276">
                  <c:v>0.38761661512500856</c:v>
                </c:pt>
                <c:pt idx="277">
                  <c:v>0.38852858531583051</c:v>
                </c:pt>
                <c:pt idx="278">
                  <c:v>0.38940375883378531</c:v>
                </c:pt>
                <c:pt idx="279">
                  <c:v>0.3902418775700694</c:v>
                </c:pt>
                <c:pt idx="280">
                  <c:v>0.39104269397545122</c:v>
                </c:pt>
                <c:pt idx="281">
                  <c:v>0.39180597118211663</c:v>
                </c:pt>
                <c:pt idx="282">
                  <c:v>0.39253148312042468</c:v>
                </c:pt>
                <c:pt idx="283">
                  <c:v>0.39321901463049319</c:v>
                </c:pt>
                <c:pt idx="284">
                  <c:v>0.39386836156853705</c:v>
                </c:pt>
                <c:pt idx="285">
                  <c:v>0.39447933090788534</c:v>
                </c:pt>
                <c:pt idx="286">
                  <c:v>0.39505174083460792</c:v>
                </c:pt>
                <c:pt idx="287">
                  <c:v>0.39558542083768428</c:v>
                </c:pt>
                <c:pt idx="288">
                  <c:v>0.39608021179365321</c:v>
                </c:pt>
                <c:pt idx="289">
                  <c:v>0.39653596604568314</c:v>
                </c:pt>
                <c:pt idx="290">
                  <c:v>0.39695254747700942</c:v>
                </c:pt>
                <c:pt idx="291">
                  <c:v>0.39732983157868618</c:v>
                </c:pt>
                <c:pt idx="292">
                  <c:v>0.39766770551160696</c:v>
                </c:pt>
                <c:pt idx="293">
                  <c:v>0.39796606816274938</c:v>
                </c:pt>
                <c:pt idx="294">
                  <c:v>0.39822483019560545</c:v>
                </c:pt>
                <c:pt idx="295">
                  <c:v>0.39844391409476287</c:v>
                </c:pt>
                <c:pt idx="296">
                  <c:v>0.39862325420460404</c:v>
                </c:pt>
                <c:pt idx="297">
                  <c:v>0.39876279676209897</c:v>
                </c:pt>
                <c:pt idx="298">
                  <c:v>0.39886249992366563</c:v>
                </c:pt>
                <c:pt idx="299">
                  <c:v>0.39892233378608194</c:v>
                </c:pt>
                <c:pt idx="300">
                  <c:v>0.3989422804014327</c:v>
                </c:pt>
                <c:pt idx="301">
                  <c:v>0.39892233378608244</c:v>
                </c:pt>
                <c:pt idx="302">
                  <c:v>0.39886249992366657</c:v>
                </c:pt>
                <c:pt idx="303">
                  <c:v>0.39876279676210036</c:v>
                </c:pt>
                <c:pt idx="304">
                  <c:v>0.39862325420460593</c:v>
                </c:pt>
                <c:pt idx="305">
                  <c:v>0.39844391409476521</c:v>
                </c:pt>
                <c:pt idx="306">
                  <c:v>0.39822483019560828</c:v>
                </c:pt>
                <c:pt idx="307">
                  <c:v>0.3979660681627526</c:v>
                </c:pt>
                <c:pt idx="308">
                  <c:v>0.39766770551161068</c:v>
                </c:pt>
                <c:pt idx="309">
                  <c:v>0.39732983157869034</c:v>
                </c:pt>
                <c:pt idx="310">
                  <c:v>0.39695254747701403</c:v>
                </c:pt>
                <c:pt idx="311">
                  <c:v>0.39653596604568825</c:v>
                </c:pt>
                <c:pt idx="312">
                  <c:v>0.39608021179365877</c:v>
                </c:pt>
                <c:pt idx="313">
                  <c:v>0.39558542083769022</c:v>
                </c:pt>
                <c:pt idx="314">
                  <c:v>0.39505174083461431</c:v>
                </c:pt>
                <c:pt idx="315">
                  <c:v>0.39447933090789217</c:v>
                </c:pt>
                <c:pt idx="316">
                  <c:v>0.39386836156854427</c:v>
                </c:pt>
                <c:pt idx="317">
                  <c:v>0.39321901463050085</c:v>
                </c:pt>
                <c:pt idx="318">
                  <c:v>0.39253148312043273</c:v>
                </c:pt>
                <c:pt idx="319">
                  <c:v>0.39180597118212512</c:v>
                </c:pt>
                <c:pt idx="320">
                  <c:v>0.39104269397546004</c:v>
                </c:pt>
                <c:pt idx="321">
                  <c:v>0.39024187757007867</c:v>
                </c:pt>
                <c:pt idx="322">
                  <c:v>0.38940375883379497</c:v>
                </c:pt>
                <c:pt idx="323">
                  <c:v>0.38852858531584061</c:v>
                </c:pt>
                <c:pt idx="324">
                  <c:v>0.38761661512501899</c:v>
                </c:pt>
                <c:pt idx="325">
                  <c:v>0.38666811680285423</c:v>
                </c:pt>
                <c:pt idx="326">
                  <c:v>0.38568336919182128</c:v>
                </c:pt>
                <c:pt idx="327">
                  <c:v>0.3846626612987481</c:v>
                </c:pt>
                <c:pt idx="328">
                  <c:v>0.38360629215348402</c:v>
                </c:pt>
                <c:pt idx="329">
                  <c:v>0.38251457066292971</c:v>
                </c:pt>
                <c:pt idx="330">
                  <c:v>0.38138781546052986</c:v>
                </c:pt>
                <c:pt idx="331">
                  <c:v>0.38022635475133082</c:v>
                </c:pt>
                <c:pt idx="332">
                  <c:v>0.37903052615270777</c:v>
                </c:pt>
                <c:pt idx="333">
                  <c:v>0.37780067653087068</c:v>
                </c:pt>
                <c:pt idx="334">
                  <c:v>0.37653716183326025</c:v>
                </c:pt>
                <c:pt idx="335">
                  <c:v>0.37524034691694436</c:v>
                </c:pt>
                <c:pt idx="336">
                  <c:v>0.37391060537313497</c:v>
                </c:pt>
                <c:pt idx="337">
                  <c:v>0.37254831934794003</c:v>
                </c:pt>
                <c:pt idx="338">
                  <c:v>0.3711538793594728</c:v>
                </c:pt>
                <c:pt idx="339">
                  <c:v>0.3697276841114393</c:v>
                </c:pt>
                <c:pt idx="340">
                  <c:v>0.36827014030333027</c:v>
                </c:pt>
                <c:pt idx="341">
                  <c:v>0.36678166243734317</c:v>
                </c:pt>
                <c:pt idx="342">
                  <c:v>0.36526267262216111</c:v>
                </c:pt>
                <c:pt idx="343">
                  <c:v>0.36371360037372064</c:v>
                </c:pt>
                <c:pt idx="344">
                  <c:v>0.3621348824130996</c:v>
                </c:pt>
                <c:pt idx="345">
                  <c:v>0.36052696246165544</c:v>
                </c:pt>
                <c:pt idx="346">
                  <c:v>0.35889029103355219</c:v>
                </c:pt>
                <c:pt idx="347">
                  <c:v>0.35722532522580835</c:v>
                </c:pt>
                <c:pt idx="348">
                  <c:v>0.35553252850600481</c:v>
                </c:pt>
                <c:pt idx="349">
                  <c:v>0.35381237049778747</c:v>
                </c:pt>
                <c:pt idx="350">
                  <c:v>0.35206532676430724</c:v>
                </c:pt>
                <c:pt idx="351">
                  <c:v>0.35029187858973365</c:v>
                </c:pt>
                <c:pt idx="352">
                  <c:v>0.34849251275898246</c:v>
                </c:pt>
                <c:pt idx="353">
                  <c:v>0.34666772133579976</c:v>
                </c:pt>
                <c:pt idx="354">
                  <c:v>0.34481800143934138</c:v>
                </c:pt>
                <c:pt idx="355">
                  <c:v>0.34294385501939201</c:v>
                </c:pt>
                <c:pt idx="356">
                  <c:v>0.34104578863036078</c:v>
                </c:pt>
                <c:pt idx="357">
                  <c:v>0.33912431320420033</c:v>
                </c:pt>
                <c:pt idx="358">
                  <c:v>0.33717994382238875</c:v>
                </c:pt>
                <c:pt idx="359">
                  <c:v>0.33521319948711442</c:v>
                </c:pt>
                <c:pt idx="360">
                  <c:v>0.33322460289180783</c:v>
                </c:pt>
                <c:pt idx="361">
                  <c:v>0.33121468019116124</c:v>
                </c:pt>
                <c:pt idx="362">
                  <c:v>0.32918396077077317</c:v>
                </c:pt>
                <c:pt idx="363">
                  <c:v>0.32713297701656274</c:v>
                </c:pt>
                <c:pt idx="364">
                  <c:v>0.3250622640840905</c:v>
                </c:pt>
                <c:pt idx="365">
                  <c:v>0.32297235966792265</c:v>
                </c:pt>
                <c:pt idx="366">
                  <c:v>0.32086380377118096</c:v>
                </c:pt>
                <c:pt idx="367">
                  <c:v>0.31873713847540991</c:v>
                </c:pt>
                <c:pt idx="368">
                  <c:v>0.31659290771090121</c:v>
                </c:pt>
                <c:pt idx="369">
                  <c:v>0.31443165702760578</c:v>
                </c:pt>
                <c:pt idx="370">
                  <c:v>0.3122539333667696</c:v>
                </c:pt>
                <c:pt idx="371">
                  <c:v>0.31006028483342452</c:v>
                </c:pt>
                <c:pt idx="372">
                  <c:v>0.30785126046986139</c:v>
                </c:pt>
                <c:pt idx="373">
                  <c:v>0.30562741003021815</c:v>
                </c:pt>
                <c:pt idx="374">
                  <c:v>0.30338928375630841</c:v>
                </c:pt>
                <c:pt idx="375">
                  <c:v>0.30113743215481281</c:v>
                </c:pt>
                <c:pt idx="376">
                  <c:v>0.29887240577596119</c:v>
                </c:pt>
                <c:pt idx="377">
                  <c:v>0.29659475499382398</c:v>
                </c:pt>
                <c:pt idx="378">
                  <c:v>0.29430502978833339</c:v>
                </c:pt>
                <c:pt idx="379">
                  <c:v>0.2920037795291498</c:v>
                </c:pt>
                <c:pt idx="380">
                  <c:v>0.28969155276149089</c:v>
                </c:pt>
                <c:pt idx="381">
                  <c:v>0.2873688969940365</c:v>
                </c:pt>
                <c:pt idx="382">
                  <c:v>0.28503635848901537</c:v>
                </c:pt>
                <c:pt idx="383">
                  <c:v>0.28269448205458819</c:v>
                </c:pt>
                <c:pt idx="384">
                  <c:v>0.28034381083962856</c:v>
                </c:pt>
                <c:pt idx="385">
                  <c:v>0.27798488613100453</c:v>
                </c:pt>
                <c:pt idx="386">
                  <c:v>0.27561824715346478</c:v>
                </c:pt>
                <c:pt idx="387">
                  <c:v>0.27324443087222405</c:v>
                </c:pt>
                <c:pt idx="388">
                  <c:v>0.27086397179834587</c:v>
                </c:pt>
                <c:pt idx="389">
                  <c:v>0.2684774017970103</c:v>
                </c:pt>
                <c:pt idx="390">
                  <c:v>0.26608524989876248</c:v>
                </c:pt>
                <c:pt idx="391">
                  <c:v>0.26368804211382585</c:v>
                </c:pt>
                <c:pt idx="392">
                  <c:v>0.26128630124956087</c:v>
                </c:pt>
                <c:pt idx="393">
                  <c:v>0.25888054673115657</c:v>
                </c:pt>
                <c:pt idx="394">
                  <c:v>0.25647129442562783</c:v>
                </c:pt>
                <c:pt idx="395">
                  <c:v>0.25405905646919652</c:v>
                </c:pt>
                <c:pt idx="396">
                  <c:v>0.25164434109812461</c:v>
                </c:pt>
                <c:pt idx="397">
                  <c:v>0.24922765248307316</c:v>
                </c:pt>
                <c:pt idx="398">
                  <c:v>0.24680949056704998</c:v>
                </c:pt>
                <c:pt idx="399">
                  <c:v>0.24439035090700684</c:v>
                </c:pt>
                <c:pt idx="400">
                  <c:v>0.24197072451915064</c:v>
                </c:pt>
                <c:pt idx="401">
                  <c:v>0.23955109772802061</c:v>
                </c:pt>
                <c:pt idx="402">
                  <c:v>0.2371319520193868</c:v>
                </c:pt>
                <c:pt idx="403">
                  <c:v>0.23471376389701906</c:v>
                </c:pt>
                <c:pt idx="404">
                  <c:v>0.23229700474337345</c:v>
                </c:pt>
                <c:pt idx="405">
                  <c:v>0.22988214068424026</c:v>
                </c:pt>
                <c:pt idx="406">
                  <c:v>0.22746963245739313</c:v>
                </c:pt>
                <c:pt idx="407">
                  <c:v>0.22505993528527685</c:v>
                </c:pt>
                <c:pt idx="408">
                  <c:v>0.22265349875176832</c:v>
                </c:pt>
                <c:pt idx="409">
                  <c:v>0.22025076668304047</c:v>
                </c:pt>
                <c:pt idx="410">
                  <c:v>0.21785217703255777</c:v>
                </c:pt>
                <c:pt idx="411">
                  <c:v>0.21545816177022689</c:v>
                </c:pt>
                <c:pt idx="412">
                  <c:v>0.21306914677572505</c:v>
                </c:pt>
                <c:pt idx="413">
                  <c:v>0.21068555173602246</c:v>
                </c:pt>
                <c:pt idx="414">
                  <c:v>0.20830779004711547</c:v>
                </c:pt>
                <c:pt idx="415">
                  <c:v>0.20593626871997953</c:v>
                </c:pt>
                <c:pt idx="416">
                  <c:v>0.20357138829076418</c:v>
                </c:pt>
                <c:pt idx="417">
                  <c:v>0.20121354273520209</c:v>
                </c:pt>
                <c:pt idx="418">
                  <c:v>0.1988631193872806</c:v>
                </c:pt>
                <c:pt idx="419">
                  <c:v>0.19652049886214121</c:v>
                </c:pt>
                <c:pt idx="420">
                  <c:v>0.19418605498321762</c:v>
                </c:pt>
                <c:pt idx="421">
                  <c:v>0.19186015471360401</c:v>
                </c:pt>
                <c:pt idx="422">
                  <c:v>0.18954315809164488</c:v>
                </c:pt>
                <c:pt idx="423">
                  <c:v>0.18723541817073414</c:v>
                </c:pt>
                <c:pt idx="424">
                  <c:v>0.18493728096330989</c:v>
                </c:pt>
                <c:pt idx="425">
                  <c:v>0.18264908538902649</c:v>
                </c:pt>
                <c:pt idx="426">
                  <c:v>0.18037116322708485</c:v>
                </c:pt>
                <c:pt idx="427">
                  <c:v>0.17810383907269808</c:v>
                </c:pt>
                <c:pt idx="428">
                  <c:v>0.17584743029766683</c:v>
                </c:pt>
                <c:pt idx="429">
                  <c:v>0.17360224701503746</c:v>
                </c:pt>
                <c:pt idx="430">
                  <c:v>0.1713685920478118</c:v>
                </c:pt>
                <c:pt idx="431">
                  <c:v>0.16914676090167682</c:v>
                </c:pt>
                <c:pt idx="432">
                  <c:v>0.16693704174171822</c:v>
                </c:pt>
                <c:pt idx="433">
                  <c:v>0.16473971537308119</c:v>
                </c:pt>
                <c:pt idx="434">
                  <c:v>0.16255505522553848</c:v>
                </c:pt>
                <c:pt idx="435">
                  <c:v>0.1603833273419239</c:v>
                </c:pt>
                <c:pt idx="436">
                  <c:v>0.15822479037038736</c:v>
                </c:pt>
                <c:pt idx="437">
                  <c:v>0.15607969556042517</c:v>
                </c:pt>
                <c:pt idx="438">
                  <c:v>0.15394828676263797</c:v>
                </c:pt>
                <c:pt idx="439">
                  <c:v>0.1518308004321659</c:v>
                </c:pt>
                <c:pt idx="440">
                  <c:v>0.14972746563574907</c:v>
                </c:pt>
                <c:pt idx="441">
                  <c:v>0.1476385040623599</c:v>
                </c:pt>
                <c:pt idx="442">
                  <c:v>0.14556413003735172</c:v>
                </c:pt>
                <c:pt idx="443">
                  <c:v>0.14350455054006653</c:v>
                </c:pt>
                <c:pt idx="444">
                  <c:v>0.14145996522484289</c:v>
                </c:pt>
                <c:pt idx="445">
                  <c:v>0.13943056644536433</c:v>
                </c:pt>
                <c:pt idx="446">
                  <c:v>0.13741653928228578</c:v>
                </c:pt>
                <c:pt idx="447">
                  <c:v>0.13541806157407527</c:v>
                </c:pt>
                <c:pt idx="448">
                  <c:v>0.13343530395100428</c:v>
                </c:pt>
                <c:pt idx="449">
                  <c:v>0.13146842987223301</c:v>
                </c:pt>
                <c:pt idx="450">
                  <c:v>0.12951759566589369</c:v>
                </c:pt>
                <c:pt idx="451">
                  <c:v>0.12758295057214381</c:v>
                </c:pt>
                <c:pt idx="452">
                  <c:v>0.12566463678909004</c:v>
                </c:pt>
                <c:pt idx="453">
                  <c:v>0.12376278952152504</c:v>
                </c:pt>
                <c:pt idx="454">
                  <c:v>0.12187753703240364</c:v>
                </c:pt>
                <c:pt idx="455">
                  <c:v>0.12000900069698744</c:v>
                </c:pt>
                <c:pt idx="456">
                  <c:v>0.11815729505958411</c:v>
                </c:pt>
                <c:pt idx="457">
                  <c:v>0.11632252789280888</c:v>
                </c:pt>
                <c:pt idx="458">
                  <c:v>0.11450480025929416</c:v>
                </c:pt>
                <c:pt idx="459">
                  <c:v>0.11270420657577235</c:v>
                </c:pt>
                <c:pt idx="460">
                  <c:v>0.11092083467945732</c:v>
                </c:pt>
                <c:pt idx="461">
                  <c:v>0.1091547658966491</c:v>
                </c:pt>
                <c:pt idx="462">
                  <c:v>0.10740607511348559</c:v>
                </c:pt>
                <c:pt idx="463">
                  <c:v>0.10567483084876537</c:v>
                </c:pt>
                <c:pt idx="464">
                  <c:v>0.10396109532876593</c:v>
                </c:pt>
                <c:pt idx="465">
                  <c:v>0.10226492456397972</c:v>
                </c:pt>
                <c:pt idx="466">
                  <c:v>0.10058636842769225</c:v>
                </c:pt>
                <c:pt idx="467">
                  <c:v>9.8925470736325391E-2</c:v>
                </c:pt>
                <c:pt idx="468">
                  <c:v>9.7282269331469148E-2</c:v>
                </c:pt>
                <c:pt idx="469">
                  <c:v>9.5656796163525626E-2</c:v>
                </c:pt>
                <c:pt idx="470">
                  <c:v>9.4049077376888529E-2</c:v>
                </c:pt>
                <c:pt idx="471">
                  <c:v>9.2459133396582266E-2</c:v>
                </c:pt>
                <c:pt idx="472">
                  <c:v>9.0886979016284425E-2</c:v>
                </c:pt>
                <c:pt idx="473">
                  <c:v>8.933262348765654E-2</c:v>
                </c:pt>
                <c:pt idx="474">
                  <c:v>8.7796070610907176E-2</c:v>
                </c:pt>
                <c:pt idx="475">
                  <c:v>8.627731882651303E-2</c:v>
                </c:pt>
                <c:pt idx="476">
                  <c:v>8.4776361308023726E-2</c:v>
                </c:pt>
                <c:pt idx="477">
                  <c:v>8.3293186055875948E-2</c:v>
                </c:pt>
                <c:pt idx="478">
                  <c:v>8.1827775992144261E-2</c:v>
                </c:pt>
                <c:pt idx="479">
                  <c:v>8.0380109056155599E-2</c:v>
                </c:pt>
                <c:pt idx="480">
                  <c:v>7.8950158300895565E-2</c:v>
                </c:pt>
                <c:pt idx="481">
                  <c:v>7.7537891990135388E-2</c:v>
                </c:pt>
                <c:pt idx="482">
                  <c:v>7.6143273696207311E-2</c:v>
                </c:pt>
                <c:pt idx="483">
                  <c:v>7.4766262398367603E-2</c:v>
                </c:pt>
                <c:pt idx="484">
                  <c:v>7.3406812581656891E-2</c:v>
                </c:pt>
                <c:pt idx="485">
                  <c:v>7.2064874336217985E-2</c:v>
                </c:pt>
                <c:pt idx="486">
                  <c:v>7.074039345698338E-2</c:v>
                </c:pt>
                <c:pt idx="487">
                  <c:v>6.9433311543674187E-2</c:v>
                </c:pt>
                <c:pt idx="488">
                  <c:v>6.8143566101044578E-2</c:v>
                </c:pt>
                <c:pt idx="489">
                  <c:v>6.6871090639307157E-2</c:v>
                </c:pt>
                <c:pt idx="490">
                  <c:v>6.5615814774676595E-2</c:v>
                </c:pt>
                <c:pt idx="491">
                  <c:v>6.4377664329969359E-2</c:v>
                </c:pt>
                <c:pt idx="492">
                  <c:v>6.3156561435198655E-2</c:v>
                </c:pt>
                <c:pt idx="493">
                  <c:v>6.1952424628105164E-2</c:v>
                </c:pt>
                <c:pt idx="494">
                  <c:v>6.0765168954564776E-2</c:v>
                </c:pt>
                <c:pt idx="495">
                  <c:v>5.9594706068816075E-2</c:v>
                </c:pt>
                <c:pt idx="496">
                  <c:v>5.8440944333451469E-2</c:v>
                </c:pt>
                <c:pt idx="497">
                  <c:v>5.7303788919117131E-2</c:v>
                </c:pt>
                <c:pt idx="498">
                  <c:v>5.6183141903868049E-2</c:v>
                </c:pt>
                <c:pt idx="499">
                  <c:v>5.5078902372125767E-2</c:v>
                </c:pt>
                <c:pt idx="500">
                  <c:v>5.3990966513188063E-2</c:v>
                </c:pt>
                <c:pt idx="501">
                  <c:v>5.2919227719240312E-2</c:v>
                </c:pt>
                <c:pt idx="502">
                  <c:v>5.1863576682820565E-2</c:v>
                </c:pt>
                <c:pt idx="503">
                  <c:v>5.0823901493691204E-2</c:v>
                </c:pt>
                <c:pt idx="504">
                  <c:v>4.9800087735070775E-2</c:v>
                </c:pt>
                <c:pt idx="505">
                  <c:v>4.8792018579182764E-2</c:v>
                </c:pt>
                <c:pt idx="506">
                  <c:v>4.7799574882077034E-2</c:v>
                </c:pt>
                <c:pt idx="507">
                  <c:v>4.6822635277683163E-2</c:v>
                </c:pt>
                <c:pt idx="508">
                  <c:v>4.5861076271054887E-2</c:v>
                </c:pt>
                <c:pt idx="509">
                  <c:v>4.49147723307671E-2</c:v>
                </c:pt>
                <c:pt idx="510">
                  <c:v>4.3983595980427191E-2</c:v>
                </c:pt>
                <c:pt idx="511">
                  <c:v>4.3067417889265734E-2</c:v>
                </c:pt>
                <c:pt idx="512">
                  <c:v>4.2166106961770311E-2</c:v>
                </c:pt>
                <c:pt idx="513">
                  <c:v>4.1279530426330417E-2</c:v>
                </c:pt>
                <c:pt idx="514">
                  <c:v>4.0407553922860308E-2</c:v>
                </c:pt>
                <c:pt idx="515">
                  <c:v>3.955004158936936E-2</c:v>
                </c:pt>
                <c:pt idx="516">
                  <c:v>3.8706856147454782E-2</c:v>
                </c:pt>
                <c:pt idx="517">
                  <c:v>3.7877858986676637E-2</c:v>
                </c:pt>
                <c:pt idx="518">
                  <c:v>3.7062910247805683E-2</c:v>
                </c:pt>
                <c:pt idx="519">
                  <c:v>3.6261868904905417E-2</c:v>
                </c:pt>
                <c:pt idx="520">
                  <c:v>3.5474592846230668E-2</c:v>
                </c:pt>
                <c:pt idx="521">
                  <c:v>3.4700938953918035E-2</c:v>
                </c:pt>
                <c:pt idx="522">
                  <c:v>3.3940763182448444E-2</c:v>
                </c:pt>
                <c:pt idx="523">
                  <c:v>3.3193920635860373E-2</c:v>
                </c:pt>
                <c:pt idx="524">
                  <c:v>3.2460265643696723E-2</c:v>
                </c:pt>
                <c:pt idx="525">
                  <c:v>3.1739651835666682E-2</c:v>
                </c:pt>
                <c:pt idx="526">
                  <c:v>3.1031932215007559E-2</c:v>
                </c:pt>
                <c:pt idx="527">
                  <c:v>3.0336959230530966E-2</c:v>
                </c:pt>
                <c:pt idx="528">
                  <c:v>2.9654584847340591E-2</c:v>
                </c:pt>
                <c:pt idx="529">
                  <c:v>2.898466061620877E-2</c:v>
                </c:pt>
                <c:pt idx="530">
                  <c:v>2.8327037741600516E-2</c:v>
                </c:pt>
                <c:pt idx="531">
                  <c:v>2.7681567148335945E-2</c:v>
                </c:pt>
                <c:pt idx="532">
                  <c:v>2.7048099546881147E-2</c:v>
                </c:pt>
                <c:pt idx="533">
                  <c:v>2.6426485497261124E-2</c:v>
                </c:pt>
                <c:pt idx="534">
                  <c:v>2.5816575471587076E-2</c:v>
                </c:pt>
                <c:pt idx="535">
                  <c:v>2.5218219915193813E-2</c:v>
                </c:pt>
                <c:pt idx="536">
                  <c:v>2.4631269306381917E-2</c:v>
                </c:pt>
                <c:pt idx="537">
                  <c:v>2.4055574214762416E-2</c:v>
                </c:pt>
                <c:pt idx="538">
                  <c:v>2.3490985358200791E-2</c:v>
                </c:pt>
                <c:pt idx="539">
                  <c:v>2.2937353658360152E-2</c:v>
                </c:pt>
                <c:pt idx="540">
                  <c:v>2.2394530294842355E-2</c:v>
                </c:pt>
                <c:pt idx="541">
                  <c:v>2.186236675792887E-2</c:v>
                </c:pt>
                <c:pt idx="542">
                  <c:v>2.1340714899922262E-2</c:v>
                </c:pt>
                <c:pt idx="543">
                  <c:v>2.0829426985091687E-2</c:v>
                </c:pt>
                <c:pt idx="544">
                  <c:v>2.0328355738225331E-2</c:v>
                </c:pt>
                <c:pt idx="545">
                  <c:v>1.9837354391794845E-2</c:v>
                </c:pt>
                <c:pt idx="546">
                  <c:v>1.9356276731736472E-2</c:v>
                </c:pt>
                <c:pt idx="547">
                  <c:v>1.8884977141855712E-2</c:v>
                </c:pt>
                <c:pt idx="548">
                  <c:v>1.8423310646861139E-2</c:v>
                </c:pt>
                <c:pt idx="549">
                  <c:v>1.7971132954038738E-2</c:v>
                </c:pt>
                <c:pt idx="550">
                  <c:v>1.7528300493567666E-2</c:v>
                </c:pt>
                <c:pt idx="551">
                  <c:v>1.7094670457496072E-2</c:v>
                </c:pt>
                <c:pt idx="552">
                  <c:v>1.6670100837380221E-2</c:v>
                </c:pt>
                <c:pt idx="553">
                  <c:v>1.6254450460599684E-2</c:v>
                </c:pt>
                <c:pt idx="554">
                  <c:v>1.5847579025360006E-2</c:v>
                </c:pt>
                <c:pt idx="555">
                  <c:v>1.5449347134394394E-2</c:v>
                </c:pt>
                <c:pt idx="556">
                  <c:v>1.5059616327376679E-2</c:v>
                </c:pt>
                <c:pt idx="557">
                  <c:v>1.4678249112059288E-2</c:v>
                </c:pt>
                <c:pt idx="558">
                  <c:v>1.4305108994148951E-2</c:v>
                </c:pt>
                <c:pt idx="559">
                  <c:v>1.39400605059351E-2</c:v>
                </c:pt>
                <c:pt idx="560">
                  <c:v>1.3582969233684909E-2</c:v>
                </c:pt>
                <c:pt idx="561">
                  <c:v>1.3233701843820679E-2</c:v>
                </c:pt>
                <c:pt idx="562">
                  <c:v>1.2892126107894628E-2</c:v>
                </c:pt>
                <c:pt idx="563">
                  <c:v>1.2558110926377547E-2</c:v>
                </c:pt>
                <c:pt idx="564">
                  <c:v>1.2231526351277324E-2</c:v>
                </c:pt>
                <c:pt idx="565">
                  <c:v>1.1912243607604549E-2</c:v>
                </c:pt>
                <c:pt idx="566">
                  <c:v>1.1600135113701943E-2</c:v>
                </c:pt>
                <c:pt idx="567">
                  <c:v>1.1295074500455533E-2</c:v>
                </c:pt>
                <c:pt idx="568">
                  <c:v>1.0996936629404987E-2</c:v>
                </c:pt>
                <c:pt idx="569">
                  <c:v>1.0705597609771611E-2</c:v>
                </c:pt>
                <c:pt idx="570">
                  <c:v>1.0420934814422026E-2</c:v>
                </c:pt>
                <c:pt idx="571">
                  <c:v>1.0142826894786528E-2</c:v>
                </c:pt>
                <c:pt idx="572">
                  <c:v>9.8711537947505958E-3</c:v>
                </c:pt>
                <c:pt idx="573">
                  <c:v>9.6057967635390634E-3</c:v>
                </c:pt>
                <c:pt idx="574">
                  <c:v>9.3466383676117683E-3</c:v>
                </c:pt>
                <c:pt idx="575">
                  <c:v>9.0935625015905533E-3</c:v>
                </c:pt>
                <c:pt idx="576">
                  <c:v>8.8464543982367319E-3</c:v>
                </c:pt>
                <c:pt idx="577">
                  <c:v>8.6052006374991996E-3</c:v>
                </c:pt>
                <c:pt idx="578">
                  <c:v>8.3696891546525681E-3</c:v>
                </c:pt>
                <c:pt idx="579">
                  <c:v>8.1398092475455687E-3</c:v>
                </c:pt>
                <c:pt idx="580">
                  <c:v>7.9154515829795245E-3</c:v>
                </c:pt>
                <c:pt idx="581">
                  <c:v>7.6965082022368908E-3</c:v>
                </c:pt>
                <c:pt idx="582">
                  <c:v>7.4828725257799255E-3</c:v>
                </c:pt>
                <c:pt idx="583">
                  <c:v>7.2744393571406033E-3</c:v>
                </c:pt>
                <c:pt idx="584">
                  <c:v>7.071104886018845E-3</c:v>
                </c:pt>
                <c:pt idx="585">
                  <c:v>6.8727666906133909E-3</c:v>
                </c:pt>
                <c:pt idx="586">
                  <c:v>6.679323739202046E-3</c:v>
                </c:pt>
                <c:pt idx="587">
                  <c:v>6.490676390992811E-3</c:v>
                </c:pt>
                <c:pt idx="588">
                  <c:v>6.3067263962653794E-3</c:v>
                </c:pt>
                <c:pt idx="589">
                  <c:v>6.1273768958231591E-3</c:v>
                </c:pt>
                <c:pt idx="590">
                  <c:v>5.9525324197753351E-3</c:v>
                </c:pt>
                <c:pt idx="591">
                  <c:v>5.7820988856689742E-3</c:v>
                </c:pt>
                <c:pt idx="592">
                  <c:v>5.6159835959904694E-3</c:v>
                </c:pt>
                <c:pt idx="593">
                  <c:v>5.4540952350560709E-3</c:v>
                </c:pt>
                <c:pt idx="594">
                  <c:v>5.2963438653105491E-3</c:v>
                </c:pt>
                <c:pt idx="595">
                  <c:v>5.1426409230534865E-3</c:v>
                </c:pt>
                <c:pt idx="596">
                  <c:v>4.9928992136119279E-3</c:v>
                </c:pt>
                <c:pt idx="597">
                  <c:v>4.8470329059785182E-3</c:v>
                </c:pt>
                <c:pt idx="598">
                  <c:v>4.7049575269335576E-3</c:v>
                </c:pt>
                <c:pt idx="599">
                  <c:v>4.5665899546697393E-3</c:v>
                </c:pt>
                <c:pt idx="600">
                  <c:v>4.4318484119376059E-3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41D-8900-4359B6BD9F40}"/>
            </c:ext>
          </c:extLst>
        </c:ser>
        <c:ser>
          <c:idx val="0"/>
          <c:order val="2"/>
          <c:tx>
            <c:v>Means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'Fig 1.6'!$B$1:$B$601</c:f>
              <c:numCache>
                <c:formatCode>General</c:formatCode>
                <c:ptCount val="601"/>
                <c:pt idx="0">
                  <c:v>62.5</c:v>
                </c:pt>
                <c:pt idx="1">
                  <c:v>62.524999999999999</c:v>
                </c:pt>
                <c:pt idx="2">
                  <c:v>62.55</c:v>
                </c:pt>
                <c:pt idx="3">
                  <c:v>62.575000000000003</c:v>
                </c:pt>
                <c:pt idx="4">
                  <c:v>62.6</c:v>
                </c:pt>
                <c:pt idx="5">
                  <c:v>62.625</c:v>
                </c:pt>
                <c:pt idx="6">
                  <c:v>62.65</c:v>
                </c:pt>
                <c:pt idx="7">
                  <c:v>62.674999999999997</c:v>
                </c:pt>
                <c:pt idx="8">
                  <c:v>62.7</c:v>
                </c:pt>
                <c:pt idx="9">
                  <c:v>62.725000000000001</c:v>
                </c:pt>
                <c:pt idx="10">
                  <c:v>62.75</c:v>
                </c:pt>
                <c:pt idx="11">
                  <c:v>62.774999999999999</c:v>
                </c:pt>
                <c:pt idx="12">
                  <c:v>62.8</c:v>
                </c:pt>
                <c:pt idx="13">
                  <c:v>62.825000000000003</c:v>
                </c:pt>
                <c:pt idx="14">
                  <c:v>62.85</c:v>
                </c:pt>
                <c:pt idx="15">
                  <c:v>62.875</c:v>
                </c:pt>
                <c:pt idx="16">
                  <c:v>62.9</c:v>
                </c:pt>
                <c:pt idx="17">
                  <c:v>62.924999999999997</c:v>
                </c:pt>
                <c:pt idx="18">
                  <c:v>62.95</c:v>
                </c:pt>
                <c:pt idx="19">
                  <c:v>62.975000000000001</c:v>
                </c:pt>
                <c:pt idx="20">
                  <c:v>63</c:v>
                </c:pt>
                <c:pt idx="21">
                  <c:v>63.024999999999999</c:v>
                </c:pt>
                <c:pt idx="22">
                  <c:v>63.049999999999976</c:v>
                </c:pt>
                <c:pt idx="23">
                  <c:v>63.075000000000003</c:v>
                </c:pt>
                <c:pt idx="24">
                  <c:v>63.099999999999973</c:v>
                </c:pt>
                <c:pt idx="25">
                  <c:v>63.125</c:v>
                </c:pt>
                <c:pt idx="26">
                  <c:v>63.149999999999977</c:v>
                </c:pt>
                <c:pt idx="27">
                  <c:v>63.174999999999976</c:v>
                </c:pt>
                <c:pt idx="28">
                  <c:v>63.199999999999974</c:v>
                </c:pt>
                <c:pt idx="29">
                  <c:v>63.224999999999973</c:v>
                </c:pt>
                <c:pt idx="30">
                  <c:v>63.249999999999972</c:v>
                </c:pt>
                <c:pt idx="31">
                  <c:v>63.274999999999977</c:v>
                </c:pt>
                <c:pt idx="32">
                  <c:v>63.299999999999976</c:v>
                </c:pt>
                <c:pt idx="33">
                  <c:v>63.324999999999974</c:v>
                </c:pt>
                <c:pt idx="34">
                  <c:v>63.349999999999973</c:v>
                </c:pt>
                <c:pt idx="35">
                  <c:v>63.374999999999972</c:v>
                </c:pt>
                <c:pt idx="36">
                  <c:v>63.399999999999977</c:v>
                </c:pt>
                <c:pt idx="37">
                  <c:v>63.424999999999976</c:v>
                </c:pt>
                <c:pt idx="38">
                  <c:v>63.449999999999974</c:v>
                </c:pt>
                <c:pt idx="39">
                  <c:v>63.474999999999973</c:v>
                </c:pt>
                <c:pt idx="40">
                  <c:v>63.499999999999972</c:v>
                </c:pt>
                <c:pt idx="41">
                  <c:v>63.524999999999977</c:v>
                </c:pt>
                <c:pt idx="42">
                  <c:v>63.549999999999976</c:v>
                </c:pt>
                <c:pt idx="43">
                  <c:v>63.574999999999974</c:v>
                </c:pt>
                <c:pt idx="44">
                  <c:v>63.599999999999973</c:v>
                </c:pt>
                <c:pt idx="45">
                  <c:v>63.624999999999972</c:v>
                </c:pt>
                <c:pt idx="46">
                  <c:v>63.649999999999977</c:v>
                </c:pt>
                <c:pt idx="47">
                  <c:v>63.674999999999976</c:v>
                </c:pt>
                <c:pt idx="48">
                  <c:v>63.699999999999974</c:v>
                </c:pt>
                <c:pt idx="49">
                  <c:v>63.724999999999973</c:v>
                </c:pt>
                <c:pt idx="50">
                  <c:v>63.749999999999972</c:v>
                </c:pt>
                <c:pt idx="51">
                  <c:v>63.774999999999977</c:v>
                </c:pt>
                <c:pt idx="52">
                  <c:v>63.799999999999976</c:v>
                </c:pt>
                <c:pt idx="53">
                  <c:v>63.824999999999974</c:v>
                </c:pt>
                <c:pt idx="54">
                  <c:v>63.849999999999973</c:v>
                </c:pt>
                <c:pt idx="55">
                  <c:v>63.874999999999972</c:v>
                </c:pt>
                <c:pt idx="56">
                  <c:v>63.899999999999977</c:v>
                </c:pt>
                <c:pt idx="57">
                  <c:v>63.924999999999976</c:v>
                </c:pt>
                <c:pt idx="58">
                  <c:v>63.949999999999974</c:v>
                </c:pt>
                <c:pt idx="59">
                  <c:v>63.974999999999973</c:v>
                </c:pt>
                <c:pt idx="60">
                  <c:v>63.999999999999972</c:v>
                </c:pt>
                <c:pt idx="61">
                  <c:v>64.024999999999977</c:v>
                </c:pt>
                <c:pt idx="62">
                  <c:v>64.049999999999969</c:v>
                </c:pt>
                <c:pt idx="63">
                  <c:v>64.074999999999974</c:v>
                </c:pt>
                <c:pt idx="64">
                  <c:v>64.09999999999998</c:v>
                </c:pt>
                <c:pt idx="65">
                  <c:v>64.124999999999972</c:v>
                </c:pt>
                <c:pt idx="66">
                  <c:v>64.149999999999977</c:v>
                </c:pt>
                <c:pt idx="67">
                  <c:v>64.174999999999983</c:v>
                </c:pt>
                <c:pt idx="68">
                  <c:v>64.199999999999974</c:v>
                </c:pt>
                <c:pt idx="69">
                  <c:v>64.22499999999998</c:v>
                </c:pt>
                <c:pt idx="70">
                  <c:v>64.249999999999972</c:v>
                </c:pt>
                <c:pt idx="71">
                  <c:v>64.274999999999977</c:v>
                </c:pt>
                <c:pt idx="72">
                  <c:v>64.299999999999969</c:v>
                </c:pt>
                <c:pt idx="73">
                  <c:v>64.324999999999974</c:v>
                </c:pt>
                <c:pt idx="74">
                  <c:v>64.34999999999998</c:v>
                </c:pt>
                <c:pt idx="75">
                  <c:v>64.374999999999972</c:v>
                </c:pt>
                <c:pt idx="76">
                  <c:v>64.399999999999977</c:v>
                </c:pt>
                <c:pt idx="77">
                  <c:v>64.424999999999969</c:v>
                </c:pt>
                <c:pt idx="78">
                  <c:v>64.449999999999974</c:v>
                </c:pt>
                <c:pt idx="79">
                  <c:v>64.47499999999998</c:v>
                </c:pt>
                <c:pt idx="80">
                  <c:v>64.499999999999972</c:v>
                </c:pt>
                <c:pt idx="81">
                  <c:v>64.524999999999949</c:v>
                </c:pt>
                <c:pt idx="82">
                  <c:v>64.549999999999969</c:v>
                </c:pt>
                <c:pt idx="83">
                  <c:v>64.574999999999946</c:v>
                </c:pt>
                <c:pt idx="84">
                  <c:v>64.59999999999998</c:v>
                </c:pt>
                <c:pt idx="85">
                  <c:v>64.624999999999943</c:v>
                </c:pt>
                <c:pt idx="86">
                  <c:v>64.649999999999949</c:v>
                </c:pt>
                <c:pt idx="87">
                  <c:v>64.674999999999955</c:v>
                </c:pt>
                <c:pt idx="88">
                  <c:v>64.699999999999946</c:v>
                </c:pt>
                <c:pt idx="89">
                  <c:v>64.724999999999952</c:v>
                </c:pt>
                <c:pt idx="90">
                  <c:v>64.749999999999943</c:v>
                </c:pt>
                <c:pt idx="91">
                  <c:v>64.774999999999949</c:v>
                </c:pt>
                <c:pt idx="92">
                  <c:v>64.799999999999955</c:v>
                </c:pt>
                <c:pt idx="93">
                  <c:v>64.824999999999946</c:v>
                </c:pt>
                <c:pt idx="94">
                  <c:v>64.849999999999952</c:v>
                </c:pt>
                <c:pt idx="95">
                  <c:v>64.874999999999943</c:v>
                </c:pt>
                <c:pt idx="96">
                  <c:v>64.899999999999949</c:v>
                </c:pt>
                <c:pt idx="97">
                  <c:v>64.924999999999955</c:v>
                </c:pt>
                <c:pt idx="98">
                  <c:v>64.949999999999946</c:v>
                </c:pt>
                <c:pt idx="99">
                  <c:v>64.974999999999952</c:v>
                </c:pt>
                <c:pt idx="100">
                  <c:v>64.999999999999943</c:v>
                </c:pt>
                <c:pt idx="101">
                  <c:v>65.024999999999949</c:v>
                </c:pt>
                <c:pt idx="102">
                  <c:v>65.049999999999955</c:v>
                </c:pt>
                <c:pt idx="103">
                  <c:v>65.074999999999946</c:v>
                </c:pt>
                <c:pt idx="104">
                  <c:v>65.099999999999952</c:v>
                </c:pt>
                <c:pt idx="105">
                  <c:v>65.124999999999943</c:v>
                </c:pt>
                <c:pt idx="106">
                  <c:v>65.149999999999949</c:v>
                </c:pt>
                <c:pt idx="107">
                  <c:v>65.174999999999955</c:v>
                </c:pt>
                <c:pt idx="108">
                  <c:v>65.199999999999946</c:v>
                </c:pt>
                <c:pt idx="109">
                  <c:v>65.224999999999952</c:v>
                </c:pt>
                <c:pt idx="110">
                  <c:v>65.249999999999943</c:v>
                </c:pt>
                <c:pt idx="111">
                  <c:v>65.274999999999949</c:v>
                </c:pt>
                <c:pt idx="112">
                  <c:v>65.299999999999955</c:v>
                </c:pt>
                <c:pt idx="113">
                  <c:v>65.324999999999946</c:v>
                </c:pt>
                <c:pt idx="114">
                  <c:v>65.349999999999952</c:v>
                </c:pt>
                <c:pt idx="115">
                  <c:v>65.374999999999943</c:v>
                </c:pt>
                <c:pt idx="116">
                  <c:v>65.399999999999949</c:v>
                </c:pt>
                <c:pt idx="117">
                  <c:v>65.424999999999955</c:v>
                </c:pt>
                <c:pt idx="118">
                  <c:v>65.449999999999946</c:v>
                </c:pt>
                <c:pt idx="119">
                  <c:v>65.474999999999952</c:v>
                </c:pt>
                <c:pt idx="120">
                  <c:v>65.499999999999943</c:v>
                </c:pt>
                <c:pt idx="121">
                  <c:v>65.524999999999949</c:v>
                </c:pt>
                <c:pt idx="122">
                  <c:v>65.549999999999955</c:v>
                </c:pt>
                <c:pt idx="123">
                  <c:v>65.574999999999946</c:v>
                </c:pt>
                <c:pt idx="124">
                  <c:v>65.599999999999952</c:v>
                </c:pt>
                <c:pt idx="125">
                  <c:v>65.624999999999943</c:v>
                </c:pt>
                <c:pt idx="126">
                  <c:v>65.649999999999949</c:v>
                </c:pt>
                <c:pt idx="127">
                  <c:v>65.674999999999955</c:v>
                </c:pt>
                <c:pt idx="128">
                  <c:v>65.699999999999932</c:v>
                </c:pt>
                <c:pt idx="129">
                  <c:v>65.724999999999952</c:v>
                </c:pt>
                <c:pt idx="130">
                  <c:v>65.749999999999929</c:v>
                </c:pt>
                <c:pt idx="131">
                  <c:v>65.774999999999949</c:v>
                </c:pt>
                <c:pt idx="132">
                  <c:v>65.799999999999926</c:v>
                </c:pt>
                <c:pt idx="133">
                  <c:v>65.824999999999932</c:v>
                </c:pt>
                <c:pt idx="134">
                  <c:v>65.849999999999923</c:v>
                </c:pt>
                <c:pt idx="135">
                  <c:v>65.874999999999929</c:v>
                </c:pt>
                <c:pt idx="136">
                  <c:v>65.89999999999992</c:v>
                </c:pt>
                <c:pt idx="137">
                  <c:v>65.924999999999926</c:v>
                </c:pt>
                <c:pt idx="138">
                  <c:v>65.949999999999932</c:v>
                </c:pt>
                <c:pt idx="139">
                  <c:v>65.974999999999923</c:v>
                </c:pt>
                <c:pt idx="140">
                  <c:v>65.999999999999929</c:v>
                </c:pt>
                <c:pt idx="141">
                  <c:v>66.02499999999992</c:v>
                </c:pt>
                <c:pt idx="142">
                  <c:v>66.049999999999926</c:v>
                </c:pt>
                <c:pt idx="143">
                  <c:v>66.074999999999932</c:v>
                </c:pt>
                <c:pt idx="144">
                  <c:v>66.099999999999923</c:v>
                </c:pt>
                <c:pt idx="145">
                  <c:v>66.124999999999929</c:v>
                </c:pt>
                <c:pt idx="146">
                  <c:v>66.14999999999992</c:v>
                </c:pt>
                <c:pt idx="147">
                  <c:v>66.174999999999926</c:v>
                </c:pt>
                <c:pt idx="148">
                  <c:v>66.199999999999932</c:v>
                </c:pt>
                <c:pt idx="149">
                  <c:v>66.224999999999923</c:v>
                </c:pt>
                <c:pt idx="150">
                  <c:v>66.249999999999929</c:v>
                </c:pt>
                <c:pt idx="151">
                  <c:v>66.27499999999992</c:v>
                </c:pt>
                <c:pt idx="152">
                  <c:v>66.299999999999926</c:v>
                </c:pt>
                <c:pt idx="153">
                  <c:v>66.324999999999932</c:v>
                </c:pt>
                <c:pt idx="154">
                  <c:v>66.349999999999923</c:v>
                </c:pt>
                <c:pt idx="155">
                  <c:v>66.374999999999929</c:v>
                </c:pt>
                <c:pt idx="156">
                  <c:v>66.39999999999992</c:v>
                </c:pt>
                <c:pt idx="157">
                  <c:v>66.424999999999926</c:v>
                </c:pt>
                <c:pt idx="158">
                  <c:v>66.449999999999932</c:v>
                </c:pt>
                <c:pt idx="159">
                  <c:v>66.474999999999923</c:v>
                </c:pt>
                <c:pt idx="160">
                  <c:v>66.499999999999929</c:v>
                </c:pt>
                <c:pt idx="161">
                  <c:v>66.52499999999992</c:v>
                </c:pt>
                <c:pt idx="162">
                  <c:v>66.549999999999926</c:v>
                </c:pt>
                <c:pt idx="163">
                  <c:v>66.574999999999932</c:v>
                </c:pt>
                <c:pt idx="164">
                  <c:v>66.599999999999923</c:v>
                </c:pt>
                <c:pt idx="165">
                  <c:v>66.624999999999929</c:v>
                </c:pt>
                <c:pt idx="166">
                  <c:v>66.64999999999992</c:v>
                </c:pt>
                <c:pt idx="167">
                  <c:v>66.674999999999926</c:v>
                </c:pt>
                <c:pt idx="168">
                  <c:v>66.699999999999932</c:v>
                </c:pt>
                <c:pt idx="169">
                  <c:v>66.724999999999923</c:v>
                </c:pt>
                <c:pt idx="170">
                  <c:v>66.749999999999929</c:v>
                </c:pt>
                <c:pt idx="171">
                  <c:v>66.77499999999992</c:v>
                </c:pt>
                <c:pt idx="172">
                  <c:v>66.799999999999926</c:v>
                </c:pt>
                <c:pt idx="173">
                  <c:v>66.824999999999932</c:v>
                </c:pt>
                <c:pt idx="174">
                  <c:v>66.849999999999923</c:v>
                </c:pt>
                <c:pt idx="175">
                  <c:v>66.874999999999929</c:v>
                </c:pt>
                <c:pt idx="176">
                  <c:v>66.89999999999992</c:v>
                </c:pt>
                <c:pt idx="177">
                  <c:v>66.924999999999898</c:v>
                </c:pt>
                <c:pt idx="178">
                  <c:v>66.949999999999903</c:v>
                </c:pt>
                <c:pt idx="179">
                  <c:v>66.974999999999895</c:v>
                </c:pt>
                <c:pt idx="180">
                  <c:v>66.999999999999901</c:v>
                </c:pt>
                <c:pt idx="181">
                  <c:v>67.024999999999906</c:v>
                </c:pt>
                <c:pt idx="182">
                  <c:v>67.049999999999898</c:v>
                </c:pt>
                <c:pt idx="183">
                  <c:v>67.074999999999903</c:v>
                </c:pt>
                <c:pt idx="184">
                  <c:v>67.099999999999895</c:v>
                </c:pt>
                <c:pt idx="185">
                  <c:v>67.124999999999901</c:v>
                </c:pt>
                <c:pt idx="186">
                  <c:v>67.149999999999906</c:v>
                </c:pt>
                <c:pt idx="187">
                  <c:v>67.174999999999898</c:v>
                </c:pt>
                <c:pt idx="188">
                  <c:v>67.199999999999903</c:v>
                </c:pt>
                <c:pt idx="189">
                  <c:v>67.224999999999895</c:v>
                </c:pt>
                <c:pt idx="190">
                  <c:v>67.249999999999901</c:v>
                </c:pt>
                <c:pt idx="191">
                  <c:v>67.274999999999906</c:v>
                </c:pt>
                <c:pt idx="192">
                  <c:v>67.299999999999898</c:v>
                </c:pt>
                <c:pt idx="193">
                  <c:v>67.324999999999903</c:v>
                </c:pt>
                <c:pt idx="194">
                  <c:v>67.349999999999895</c:v>
                </c:pt>
                <c:pt idx="195">
                  <c:v>67.374999999999901</c:v>
                </c:pt>
                <c:pt idx="196">
                  <c:v>67.399999999999906</c:v>
                </c:pt>
                <c:pt idx="197">
                  <c:v>67.424999999999898</c:v>
                </c:pt>
                <c:pt idx="198">
                  <c:v>67.449999999999903</c:v>
                </c:pt>
                <c:pt idx="199">
                  <c:v>67.474999999999895</c:v>
                </c:pt>
                <c:pt idx="200">
                  <c:v>67.499999999999901</c:v>
                </c:pt>
                <c:pt idx="201">
                  <c:v>67.524999999999906</c:v>
                </c:pt>
                <c:pt idx="202">
                  <c:v>67.549999999999898</c:v>
                </c:pt>
                <c:pt idx="203">
                  <c:v>67.574999999999903</c:v>
                </c:pt>
                <c:pt idx="204">
                  <c:v>67.599999999999895</c:v>
                </c:pt>
                <c:pt idx="205">
                  <c:v>67.624999999999901</c:v>
                </c:pt>
                <c:pt idx="206">
                  <c:v>67.649999999999906</c:v>
                </c:pt>
                <c:pt idx="207">
                  <c:v>67.674999999999898</c:v>
                </c:pt>
                <c:pt idx="208">
                  <c:v>67.699999999999903</c:v>
                </c:pt>
                <c:pt idx="209">
                  <c:v>67.724999999999895</c:v>
                </c:pt>
                <c:pt idx="210">
                  <c:v>67.749999999999901</c:v>
                </c:pt>
                <c:pt idx="211">
                  <c:v>67.774999999999906</c:v>
                </c:pt>
                <c:pt idx="212">
                  <c:v>67.799999999999898</c:v>
                </c:pt>
                <c:pt idx="213">
                  <c:v>67.824999999999903</c:v>
                </c:pt>
                <c:pt idx="214">
                  <c:v>67.849999999999895</c:v>
                </c:pt>
                <c:pt idx="215">
                  <c:v>67.874999999999901</c:v>
                </c:pt>
                <c:pt idx="216">
                  <c:v>67.899999999999906</c:v>
                </c:pt>
                <c:pt idx="217">
                  <c:v>67.924999999999898</c:v>
                </c:pt>
                <c:pt idx="218">
                  <c:v>67.949999999999903</c:v>
                </c:pt>
                <c:pt idx="219">
                  <c:v>67.974999999999895</c:v>
                </c:pt>
                <c:pt idx="220">
                  <c:v>67.999999999999901</c:v>
                </c:pt>
                <c:pt idx="221">
                  <c:v>68.024999999999906</c:v>
                </c:pt>
                <c:pt idx="222">
                  <c:v>68.049999999999898</c:v>
                </c:pt>
                <c:pt idx="223">
                  <c:v>68.074999999999903</c:v>
                </c:pt>
                <c:pt idx="224">
                  <c:v>68.099999999999881</c:v>
                </c:pt>
                <c:pt idx="225">
                  <c:v>68.124999999999872</c:v>
                </c:pt>
                <c:pt idx="226">
                  <c:v>68.149999999999878</c:v>
                </c:pt>
                <c:pt idx="227">
                  <c:v>68.174999999999869</c:v>
                </c:pt>
                <c:pt idx="228">
                  <c:v>68.199999999999875</c:v>
                </c:pt>
                <c:pt idx="229">
                  <c:v>68.224999999999881</c:v>
                </c:pt>
                <c:pt idx="230">
                  <c:v>68.249999999999872</c:v>
                </c:pt>
                <c:pt idx="231">
                  <c:v>68.274999999999878</c:v>
                </c:pt>
                <c:pt idx="232">
                  <c:v>68.299999999999869</c:v>
                </c:pt>
                <c:pt idx="233">
                  <c:v>68.324999999999875</c:v>
                </c:pt>
                <c:pt idx="234">
                  <c:v>68.349999999999881</c:v>
                </c:pt>
                <c:pt idx="235">
                  <c:v>68.374999999999872</c:v>
                </c:pt>
                <c:pt idx="236">
                  <c:v>68.399999999999878</c:v>
                </c:pt>
                <c:pt idx="237">
                  <c:v>68.424999999999869</c:v>
                </c:pt>
                <c:pt idx="238">
                  <c:v>68.449999999999875</c:v>
                </c:pt>
                <c:pt idx="239">
                  <c:v>68.474999999999881</c:v>
                </c:pt>
                <c:pt idx="240">
                  <c:v>68.499999999999872</c:v>
                </c:pt>
                <c:pt idx="241">
                  <c:v>68.524999999999878</c:v>
                </c:pt>
                <c:pt idx="242">
                  <c:v>68.549999999999869</c:v>
                </c:pt>
                <c:pt idx="243">
                  <c:v>68.574999999999875</c:v>
                </c:pt>
                <c:pt idx="244">
                  <c:v>68.599999999999881</c:v>
                </c:pt>
                <c:pt idx="245">
                  <c:v>68.624999999999872</c:v>
                </c:pt>
                <c:pt idx="246">
                  <c:v>68.649999999999878</c:v>
                </c:pt>
                <c:pt idx="247">
                  <c:v>68.674999999999869</c:v>
                </c:pt>
                <c:pt idx="248">
                  <c:v>68.699999999999875</c:v>
                </c:pt>
                <c:pt idx="249">
                  <c:v>68.724999999999881</c:v>
                </c:pt>
                <c:pt idx="250">
                  <c:v>68.749999999999872</c:v>
                </c:pt>
                <c:pt idx="251">
                  <c:v>68.774999999999878</c:v>
                </c:pt>
                <c:pt idx="252">
                  <c:v>68.799999999999869</c:v>
                </c:pt>
                <c:pt idx="253">
                  <c:v>68.824999999999875</c:v>
                </c:pt>
                <c:pt idx="254">
                  <c:v>68.849999999999881</c:v>
                </c:pt>
                <c:pt idx="255">
                  <c:v>68.874999999999872</c:v>
                </c:pt>
                <c:pt idx="256">
                  <c:v>68.899999999999878</c:v>
                </c:pt>
                <c:pt idx="257">
                  <c:v>68.924999999999869</c:v>
                </c:pt>
                <c:pt idx="258">
                  <c:v>68.949999999999875</c:v>
                </c:pt>
                <c:pt idx="259">
                  <c:v>68.974999999999881</c:v>
                </c:pt>
                <c:pt idx="260">
                  <c:v>68.999999999999872</c:v>
                </c:pt>
                <c:pt idx="261">
                  <c:v>69.024999999999878</c:v>
                </c:pt>
                <c:pt idx="262">
                  <c:v>69.049999999999869</c:v>
                </c:pt>
                <c:pt idx="263">
                  <c:v>69.074999999999875</c:v>
                </c:pt>
                <c:pt idx="264">
                  <c:v>69.099999999999881</c:v>
                </c:pt>
                <c:pt idx="265">
                  <c:v>69.124999999999872</c:v>
                </c:pt>
                <c:pt idx="266">
                  <c:v>69.149999999999878</c:v>
                </c:pt>
                <c:pt idx="267">
                  <c:v>69.174999999999869</c:v>
                </c:pt>
                <c:pt idx="268">
                  <c:v>69.199999999999875</c:v>
                </c:pt>
                <c:pt idx="269">
                  <c:v>69.224999999999881</c:v>
                </c:pt>
                <c:pt idx="270">
                  <c:v>69.249999999999872</c:v>
                </c:pt>
                <c:pt idx="271">
                  <c:v>69.274999999999849</c:v>
                </c:pt>
                <c:pt idx="272">
                  <c:v>69.299999999999855</c:v>
                </c:pt>
                <c:pt idx="273">
                  <c:v>69.324999999999847</c:v>
                </c:pt>
                <c:pt idx="274">
                  <c:v>69.349999999999852</c:v>
                </c:pt>
                <c:pt idx="275">
                  <c:v>69.374999999999844</c:v>
                </c:pt>
                <c:pt idx="276">
                  <c:v>69.399999999999849</c:v>
                </c:pt>
                <c:pt idx="277">
                  <c:v>69.424999999999855</c:v>
                </c:pt>
                <c:pt idx="278">
                  <c:v>69.449999999999847</c:v>
                </c:pt>
                <c:pt idx="279">
                  <c:v>69.474999999999852</c:v>
                </c:pt>
                <c:pt idx="280">
                  <c:v>69.499999999999844</c:v>
                </c:pt>
                <c:pt idx="281">
                  <c:v>69.524999999999849</c:v>
                </c:pt>
                <c:pt idx="282">
                  <c:v>69.549999999999855</c:v>
                </c:pt>
                <c:pt idx="283">
                  <c:v>69.574999999999847</c:v>
                </c:pt>
                <c:pt idx="284">
                  <c:v>69.599999999999852</c:v>
                </c:pt>
                <c:pt idx="285">
                  <c:v>69.624999999999844</c:v>
                </c:pt>
                <c:pt idx="286">
                  <c:v>69.649999999999849</c:v>
                </c:pt>
                <c:pt idx="287">
                  <c:v>69.674999999999855</c:v>
                </c:pt>
                <c:pt idx="288">
                  <c:v>69.699999999999847</c:v>
                </c:pt>
                <c:pt idx="289">
                  <c:v>69.724999999999852</c:v>
                </c:pt>
                <c:pt idx="290">
                  <c:v>69.749999999999844</c:v>
                </c:pt>
                <c:pt idx="291">
                  <c:v>69.774999999999849</c:v>
                </c:pt>
                <c:pt idx="292">
                  <c:v>69.799999999999855</c:v>
                </c:pt>
                <c:pt idx="293">
                  <c:v>69.824999999999847</c:v>
                </c:pt>
                <c:pt idx="294">
                  <c:v>69.849999999999852</c:v>
                </c:pt>
                <c:pt idx="295">
                  <c:v>69.874999999999844</c:v>
                </c:pt>
                <c:pt idx="296">
                  <c:v>69.899999999999849</c:v>
                </c:pt>
                <c:pt idx="297">
                  <c:v>69.924999999999855</c:v>
                </c:pt>
                <c:pt idx="298">
                  <c:v>69.949999999999847</c:v>
                </c:pt>
                <c:pt idx="299">
                  <c:v>69.974999999999852</c:v>
                </c:pt>
                <c:pt idx="300">
                  <c:v>69.999999999999858</c:v>
                </c:pt>
                <c:pt idx="301">
                  <c:v>70.024999999999849</c:v>
                </c:pt>
                <c:pt idx="302">
                  <c:v>70.049999999999855</c:v>
                </c:pt>
                <c:pt idx="303">
                  <c:v>70.074999999999861</c:v>
                </c:pt>
                <c:pt idx="304">
                  <c:v>70.099999999999852</c:v>
                </c:pt>
                <c:pt idx="305">
                  <c:v>70.124999999999858</c:v>
                </c:pt>
                <c:pt idx="306">
                  <c:v>70.149999999999849</c:v>
                </c:pt>
                <c:pt idx="307">
                  <c:v>70.174999999999855</c:v>
                </c:pt>
                <c:pt idx="308">
                  <c:v>70.199999999999861</c:v>
                </c:pt>
                <c:pt idx="309">
                  <c:v>70.224999999999852</c:v>
                </c:pt>
                <c:pt idx="310">
                  <c:v>70.249999999999858</c:v>
                </c:pt>
                <c:pt idx="311">
                  <c:v>70.274999999999864</c:v>
                </c:pt>
                <c:pt idx="312">
                  <c:v>70.299999999999855</c:v>
                </c:pt>
                <c:pt idx="313">
                  <c:v>70.324999999999861</c:v>
                </c:pt>
                <c:pt idx="314">
                  <c:v>70.349999999999866</c:v>
                </c:pt>
                <c:pt idx="315">
                  <c:v>70.374999999999858</c:v>
                </c:pt>
                <c:pt idx="316">
                  <c:v>70.399999999999864</c:v>
                </c:pt>
                <c:pt idx="317">
                  <c:v>70.424999999999869</c:v>
                </c:pt>
                <c:pt idx="318">
                  <c:v>70.449999999999861</c:v>
                </c:pt>
                <c:pt idx="319">
                  <c:v>70.474999999999866</c:v>
                </c:pt>
                <c:pt idx="320">
                  <c:v>70.499999999999872</c:v>
                </c:pt>
                <c:pt idx="321">
                  <c:v>70.524999999999864</c:v>
                </c:pt>
                <c:pt idx="322">
                  <c:v>70.549999999999869</c:v>
                </c:pt>
                <c:pt idx="323">
                  <c:v>70.574999999999861</c:v>
                </c:pt>
                <c:pt idx="324">
                  <c:v>70.599999999999866</c:v>
                </c:pt>
                <c:pt idx="325">
                  <c:v>70.624999999999872</c:v>
                </c:pt>
                <c:pt idx="326">
                  <c:v>70.649999999999864</c:v>
                </c:pt>
                <c:pt idx="327">
                  <c:v>70.674999999999869</c:v>
                </c:pt>
                <c:pt idx="328">
                  <c:v>70.699999999999875</c:v>
                </c:pt>
                <c:pt idx="329">
                  <c:v>70.724999999999866</c:v>
                </c:pt>
                <c:pt idx="330">
                  <c:v>70.749999999999872</c:v>
                </c:pt>
                <c:pt idx="331">
                  <c:v>70.774999999999878</c:v>
                </c:pt>
                <c:pt idx="332">
                  <c:v>70.799999999999869</c:v>
                </c:pt>
                <c:pt idx="333">
                  <c:v>70.824999999999875</c:v>
                </c:pt>
                <c:pt idx="334">
                  <c:v>70.849999999999881</c:v>
                </c:pt>
                <c:pt idx="335">
                  <c:v>70.874999999999872</c:v>
                </c:pt>
                <c:pt idx="336">
                  <c:v>70.899999999999878</c:v>
                </c:pt>
                <c:pt idx="337">
                  <c:v>70.924999999999883</c:v>
                </c:pt>
                <c:pt idx="338">
                  <c:v>70.949999999999875</c:v>
                </c:pt>
                <c:pt idx="339">
                  <c:v>70.974999999999881</c:v>
                </c:pt>
                <c:pt idx="340">
                  <c:v>70.999999999999886</c:v>
                </c:pt>
                <c:pt idx="341">
                  <c:v>71.024999999999878</c:v>
                </c:pt>
                <c:pt idx="342">
                  <c:v>71.049999999999883</c:v>
                </c:pt>
                <c:pt idx="343">
                  <c:v>71.074999999999889</c:v>
                </c:pt>
                <c:pt idx="344">
                  <c:v>71.099999999999881</c:v>
                </c:pt>
                <c:pt idx="345">
                  <c:v>71.124999999999886</c:v>
                </c:pt>
                <c:pt idx="346">
                  <c:v>71.149999999999892</c:v>
                </c:pt>
                <c:pt idx="347">
                  <c:v>71.174999999999883</c:v>
                </c:pt>
                <c:pt idx="348">
                  <c:v>71.199999999999889</c:v>
                </c:pt>
                <c:pt idx="349">
                  <c:v>71.224999999999881</c:v>
                </c:pt>
                <c:pt idx="350">
                  <c:v>71.249999999999886</c:v>
                </c:pt>
                <c:pt idx="351">
                  <c:v>71.274999999999892</c:v>
                </c:pt>
                <c:pt idx="352">
                  <c:v>71.299999999999883</c:v>
                </c:pt>
                <c:pt idx="353">
                  <c:v>71.324999999999889</c:v>
                </c:pt>
                <c:pt idx="354">
                  <c:v>71.349999999999895</c:v>
                </c:pt>
                <c:pt idx="355">
                  <c:v>71.374999999999886</c:v>
                </c:pt>
                <c:pt idx="356">
                  <c:v>71.399999999999892</c:v>
                </c:pt>
                <c:pt idx="357">
                  <c:v>71.424999999999898</c:v>
                </c:pt>
                <c:pt idx="358">
                  <c:v>71.449999999999889</c:v>
                </c:pt>
                <c:pt idx="359">
                  <c:v>71.474999999999895</c:v>
                </c:pt>
                <c:pt idx="360">
                  <c:v>71.499999999999901</c:v>
                </c:pt>
                <c:pt idx="361">
                  <c:v>71.524999999999892</c:v>
                </c:pt>
                <c:pt idx="362">
                  <c:v>71.549999999999898</c:v>
                </c:pt>
                <c:pt idx="363">
                  <c:v>71.574999999999903</c:v>
                </c:pt>
                <c:pt idx="364">
                  <c:v>71.599999999999895</c:v>
                </c:pt>
                <c:pt idx="365">
                  <c:v>71.624999999999901</c:v>
                </c:pt>
                <c:pt idx="366">
                  <c:v>71.649999999999906</c:v>
                </c:pt>
                <c:pt idx="367">
                  <c:v>71.674999999999898</c:v>
                </c:pt>
                <c:pt idx="368">
                  <c:v>71.699999999999903</c:v>
                </c:pt>
                <c:pt idx="369">
                  <c:v>71.724999999999909</c:v>
                </c:pt>
                <c:pt idx="370">
                  <c:v>71.749999999999901</c:v>
                </c:pt>
                <c:pt idx="371">
                  <c:v>71.774999999999906</c:v>
                </c:pt>
                <c:pt idx="372">
                  <c:v>71.799999999999912</c:v>
                </c:pt>
                <c:pt idx="373">
                  <c:v>71.824999999999903</c:v>
                </c:pt>
                <c:pt idx="374">
                  <c:v>71.849999999999909</c:v>
                </c:pt>
                <c:pt idx="375">
                  <c:v>71.874999999999915</c:v>
                </c:pt>
                <c:pt idx="376">
                  <c:v>71.899999999999906</c:v>
                </c:pt>
                <c:pt idx="377">
                  <c:v>71.924999999999912</c:v>
                </c:pt>
                <c:pt idx="378">
                  <c:v>71.949999999999903</c:v>
                </c:pt>
                <c:pt idx="379">
                  <c:v>71.974999999999909</c:v>
                </c:pt>
                <c:pt idx="380">
                  <c:v>71.999999999999915</c:v>
                </c:pt>
                <c:pt idx="381">
                  <c:v>72.024999999999906</c:v>
                </c:pt>
                <c:pt idx="382">
                  <c:v>72.049999999999912</c:v>
                </c:pt>
                <c:pt idx="383">
                  <c:v>72.074999999999918</c:v>
                </c:pt>
                <c:pt idx="384">
                  <c:v>72.099999999999909</c:v>
                </c:pt>
                <c:pt idx="385">
                  <c:v>72.124999999999915</c:v>
                </c:pt>
                <c:pt idx="386">
                  <c:v>72.14999999999992</c:v>
                </c:pt>
                <c:pt idx="387">
                  <c:v>72.174999999999912</c:v>
                </c:pt>
                <c:pt idx="388">
                  <c:v>72.199999999999918</c:v>
                </c:pt>
                <c:pt idx="389">
                  <c:v>72.224999999999923</c:v>
                </c:pt>
                <c:pt idx="390">
                  <c:v>72.249999999999915</c:v>
                </c:pt>
                <c:pt idx="391">
                  <c:v>72.27499999999992</c:v>
                </c:pt>
                <c:pt idx="392">
                  <c:v>72.299999999999926</c:v>
                </c:pt>
                <c:pt idx="393">
                  <c:v>72.324999999999918</c:v>
                </c:pt>
                <c:pt idx="394">
                  <c:v>72.349999999999923</c:v>
                </c:pt>
                <c:pt idx="395">
                  <c:v>72.374999999999929</c:v>
                </c:pt>
                <c:pt idx="396">
                  <c:v>72.39999999999992</c:v>
                </c:pt>
                <c:pt idx="397">
                  <c:v>72.424999999999926</c:v>
                </c:pt>
                <c:pt idx="398">
                  <c:v>72.449999999999932</c:v>
                </c:pt>
                <c:pt idx="399">
                  <c:v>72.474999999999923</c:v>
                </c:pt>
                <c:pt idx="400">
                  <c:v>72.499999999999929</c:v>
                </c:pt>
                <c:pt idx="401">
                  <c:v>72.52499999999992</c:v>
                </c:pt>
                <c:pt idx="402">
                  <c:v>72.549999999999926</c:v>
                </c:pt>
                <c:pt idx="403">
                  <c:v>72.574999999999932</c:v>
                </c:pt>
                <c:pt idx="404">
                  <c:v>72.599999999999923</c:v>
                </c:pt>
                <c:pt idx="405">
                  <c:v>72.624999999999929</c:v>
                </c:pt>
                <c:pt idx="406">
                  <c:v>72.64999999999992</c:v>
                </c:pt>
                <c:pt idx="407">
                  <c:v>72.674999999999926</c:v>
                </c:pt>
                <c:pt idx="408">
                  <c:v>72.699999999999932</c:v>
                </c:pt>
                <c:pt idx="409">
                  <c:v>72.724999999999923</c:v>
                </c:pt>
                <c:pt idx="410">
                  <c:v>72.749999999999929</c:v>
                </c:pt>
                <c:pt idx="411">
                  <c:v>72.77499999999992</c:v>
                </c:pt>
                <c:pt idx="412">
                  <c:v>72.799999999999926</c:v>
                </c:pt>
                <c:pt idx="413">
                  <c:v>72.824999999999932</c:v>
                </c:pt>
                <c:pt idx="414">
                  <c:v>72.849999999999923</c:v>
                </c:pt>
                <c:pt idx="415">
                  <c:v>72.874999999999943</c:v>
                </c:pt>
                <c:pt idx="416">
                  <c:v>72.899999999999949</c:v>
                </c:pt>
                <c:pt idx="417">
                  <c:v>72.924999999999955</c:v>
                </c:pt>
                <c:pt idx="418">
                  <c:v>72.949999999999946</c:v>
                </c:pt>
                <c:pt idx="419">
                  <c:v>72.974999999999952</c:v>
                </c:pt>
                <c:pt idx="420">
                  <c:v>72.999999999999943</c:v>
                </c:pt>
                <c:pt idx="421">
                  <c:v>73.024999999999949</c:v>
                </c:pt>
                <c:pt idx="422">
                  <c:v>73.049999999999955</c:v>
                </c:pt>
                <c:pt idx="423">
                  <c:v>73.074999999999946</c:v>
                </c:pt>
                <c:pt idx="424">
                  <c:v>73.099999999999952</c:v>
                </c:pt>
                <c:pt idx="425">
                  <c:v>73.124999999999943</c:v>
                </c:pt>
                <c:pt idx="426">
                  <c:v>73.149999999999949</c:v>
                </c:pt>
                <c:pt idx="427">
                  <c:v>73.174999999999955</c:v>
                </c:pt>
                <c:pt idx="428">
                  <c:v>73.199999999999946</c:v>
                </c:pt>
                <c:pt idx="429">
                  <c:v>73.224999999999952</c:v>
                </c:pt>
                <c:pt idx="430">
                  <c:v>73.249999999999943</c:v>
                </c:pt>
                <c:pt idx="431">
                  <c:v>73.274999999999949</c:v>
                </c:pt>
                <c:pt idx="432">
                  <c:v>73.299999999999955</c:v>
                </c:pt>
                <c:pt idx="433">
                  <c:v>73.324999999999946</c:v>
                </c:pt>
                <c:pt idx="434">
                  <c:v>73.349999999999952</c:v>
                </c:pt>
                <c:pt idx="435">
                  <c:v>73.374999999999943</c:v>
                </c:pt>
                <c:pt idx="436">
                  <c:v>73.399999999999949</c:v>
                </c:pt>
                <c:pt idx="437">
                  <c:v>73.424999999999955</c:v>
                </c:pt>
                <c:pt idx="438">
                  <c:v>73.449999999999946</c:v>
                </c:pt>
                <c:pt idx="439">
                  <c:v>73.474999999999952</c:v>
                </c:pt>
                <c:pt idx="440">
                  <c:v>73.499999999999943</c:v>
                </c:pt>
                <c:pt idx="441">
                  <c:v>73.524999999999949</c:v>
                </c:pt>
                <c:pt idx="442">
                  <c:v>73.549999999999955</c:v>
                </c:pt>
                <c:pt idx="443">
                  <c:v>73.574999999999946</c:v>
                </c:pt>
                <c:pt idx="444">
                  <c:v>73.599999999999952</c:v>
                </c:pt>
                <c:pt idx="445">
                  <c:v>73.624999999999943</c:v>
                </c:pt>
                <c:pt idx="446">
                  <c:v>73.649999999999949</c:v>
                </c:pt>
                <c:pt idx="447">
                  <c:v>73.674999999999955</c:v>
                </c:pt>
                <c:pt idx="448">
                  <c:v>73.699999999999974</c:v>
                </c:pt>
                <c:pt idx="449">
                  <c:v>73.72499999999998</c:v>
                </c:pt>
                <c:pt idx="450">
                  <c:v>73.749999999999972</c:v>
                </c:pt>
                <c:pt idx="451">
                  <c:v>73.774999999999977</c:v>
                </c:pt>
                <c:pt idx="452">
                  <c:v>73.799999999999969</c:v>
                </c:pt>
                <c:pt idx="453">
                  <c:v>73.824999999999974</c:v>
                </c:pt>
                <c:pt idx="454">
                  <c:v>73.84999999999998</c:v>
                </c:pt>
                <c:pt idx="455">
                  <c:v>73.874999999999972</c:v>
                </c:pt>
                <c:pt idx="456">
                  <c:v>73.899999999999977</c:v>
                </c:pt>
                <c:pt idx="457">
                  <c:v>73.924999999999969</c:v>
                </c:pt>
                <c:pt idx="458">
                  <c:v>73.949999999999974</c:v>
                </c:pt>
                <c:pt idx="459">
                  <c:v>73.97499999999998</c:v>
                </c:pt>
                <c:pt idx="460">
                  <c:v>73.999999999999972</c:v>
                </c:pt>
                <c:pt idx="461">
                  <c:v>74.024999999999977</c:v>
                </c:pt>
                <c:pt idx="462">
                  <c:v>74.049999999999969</c:v>
                </c:pt>
                <c:pt idx="463">
                  <c:v>74.074999999999974</c:v>
                </c:pt>
                <c:pt idx="464">
                  <c:v>74.09999999999998</c:v>
                </c:pt>
                <c:pt idx="465">
                  <c:v>74.124999999999972</c:v>
                </c:pt>
                <c:pt idx="466">
                  <c:v>74.149999999999977</c:v>
                </c:pt>
                <c:pt idx="467">
                  <c:v>74.174999999999969</c:v>
                </c:pt>
                <c:pt idx="468">
                  <c:v>74.199999999999974</c:v>
                </c:pt>
                <c:pt idx="469">
                  <c:v>74.22499999999998</c:v>
                </c:pt>
                <c:pt idx="470">
                  <c:v>74.249999999999972</c:v>
                </c:pt>
                <c:pt idx="471">
                  <c:v>74.274999999999977</c:v>
                </c:pt>
                <c:pt idx="472">
                  <c:v>74.299999999999969</c:v>
                </c:pt>
                <c:pt idx="473">
                  <c:v>74.324999999999974</c:v>
                </c:pt>
                <c:pt idx="474">
                  <c:v>74.34999999999998</c:v>
                </c:pt>
                <c:pt idx="475">
                  <c:v>74.374999999999972</c:v>
                </c:pt>
                <c:pt idx="476">
                  <c:v>74.399999999999977</c:v>
                </c:pt>
                <c:pt idx="477">
                  <c:v>74.424999999999969</c:v>
                </c:pt>
                <c:pt idx="478">
                  <c:v>74.449999999999974</c:v>
                </c:pt>
                <c:pt idx="479">
                  <c:v>74.47499999999998</c:v>
                </c:pt>
                <c:pt idx="480">
                  <c:v>74.499999999999972</c:v>
                </c:pt>
                <c:pt idx="481">
                  <c:v>74.524999999999977</c:v>
                </c:pt>
                <c:pt idx="482">
                  <c:v>74.55</c:v>
                </c:pt>
                <c:pt idx="483">
                  <c:v>74.575000000000003</c:v>
                </c:pt>
                <c:pt idx="484">
                  <c:v>74.599999999999994</c:v>
                </c:pt>
                <c:pt idx="485">
                  <c:v>74.625</c:v>
                </c:pt>
                <c:pt idx="486">
                  <c:v>74.650000000000006</c:v>
                </c:pt>
                <c:pt idx="487">
                  <c:v>74.674999999999997</c:v>
                </c:pt>
                <c:pt idx="488">
                  <c:v>74.7</c:v>
                </c:pt>
                <c:pt idx="489">
                  <c:v>74.724999999999994</c:v>
                </c:pt>
                <c:pt idx="490">
                  <c:v>74.75</c:v>
                </c:pt>
                <c:pt idx="491">
                  <c:v>74.775000000000006</c:v>
                </c:pt>
                <c:pt idx="492">
                  <c:v>74.8</c:v>
                </c:pt>
                <c:pt idx="493">
                  <c:v>74.825000000000003</c:v>
                </c:pt>
                <c:pt idx="494">
                  <c:v>74.849999999999994</c:v>
                </c:pt>
                <c:pt idx="495">
                  <c:v>74.875</c:v>
                </c:pt>
                <c:pt idx="496">
                  <c:v>74.900000000000006</c:v>
                </c:pt>
                <c:pt idx="497">
                  <c:v>74.924999999999997</c:v>
                </c:pt>
                <c:pt idx="498">
                  <c:v>74.95</c:v>
                </c:pt>
                <c:pt idx="499">
                  <c:v>74.974999999999994</c:v>
                </c:pt>
                <c:pt idx="500">
                  <c:v>75</c:v>
                </c:pt>
                <c:pt idx="501">
                  <c:v>75.025000000000006</c:v>
                </c:pt>
                <c:pt idx="502">
                  <c:v>75.05</c:v>
                </c:pt>
                <c:pt idx="503">
                  <c:v>75.075000000000003</c:v>
                </c:pt>
                <c:pt idx="504">
                  <c:v>75.099999999999994</c:v>
                </c:pt>
                <c:pt idx="505">
                  <c:v>75.125</c:v>
                </c:pt>
                <c:pt idx="506">
                  <c:v>75.150000000000006</c:v>
                </c:pt>
                <c:pt idx="507">
                  <c:v>75.174999999999997</c:v>
                </c:pt>
                <c:pt idx="508">
                  <c:v>75.2</c:v>
                </c:pt>
                <c:pt idx="509">
                  <c:v>75.224999999999994</c:v>
                </c:pt>
                <c:pt idx="510">
                  <c:v>75.25</c:v>
                </c:pt>
                <c:pt idx="511">
                  <c:v>75.275000000000006</c:v>
                </c:pt>
                <c:pt idx="512">
                  <c:v>75.3</c:v>
                </c:pt>
                <c:pt idx="513">
                  <c:v>75.325000000000003</c:v>
                </c:pt>
                <c:pt idx="514">
                  <c:v>75.349999999999994</c:v>
                </c:pt>
                <c:pt idx="515">
                  <c:v>75.375000000000028</c:v>
                </c:pt>
                <c:pt idx="516">
                  <c:v>75.40000000000002</c:v>
                </c:pt>
                <c:pt idx="517">
                  <c:v>75.425000000000026</c:v>
                </c:pt>
                <c:pt idx="518">
                  <c:v>75.450000000000031</c:v>
                </c:pt>
                <c:pt idx="519">
                  <c:v>75.475000000000023</c:v>
                </c:pt>
                <c:pt idx="520">
                  <c:v>75.500000000000028</c:v>
                </c:pt>
                <c:pt idx="521">
                  <c:v>75.52500000000002</c:v>
                </c:pt>
                <c:pt idx="522">
                  <c:v>75.550000000000026</c:v>
                </c:pt>
                <c:pt idx="523">
                  <c:v>75.575000000000031</c:v>
                </c:pt>
                <c:pt idx="524">
                  <c:v>75.600000000000023</c:v>
                </c:pt>
                <c:pt idx="525">
                  <c:v>75.625000000000028</c:v>
                </c:pt>
                <c:pt idx="526">
                  <c:v>75.65000000000002</c:v>
                </c:pt>
                <c:pt idx="527">
                  <c:v>75.675000000000026</c:v>
                </c:pt>
                <c:pt idx="528">
                  <c:v>75.700000000000031</c:v>
                </c:pt>
                <c:pt idx="529">
                  <c:v>75.725000000000023</c:v>
                </c:pt>
                <c:pt idx="530">
                  <c:v>75.750000000000028</c:v>
                </c:pt>
                <c:pt idx="531">
                  <c:v>75.77500000000002</c:v>
                </c:pt>
                <c:pt idx="532">
                  <c:v>75.800000000000026</c:v>
                </c:pt>
                <c:pt idx="533">
                  <c:v>75.825000000000017</c:v>
                </c:pt>
                <c:pt idx="534">
                  <c:v>75.850000000000023</c:v>
                </c:pt>
                <c:pt idx="535">
                  <c:v>75.875000000000028</c:v>
                </c:pt>
                <c:pt idx="536">
                  <c:v>75.90000000000002</c:v>
                </c:pt>
                <c:pt idx="537">
                  <c:v>75.925000000000026</c:v>
                </c:pt>
                <c:pt idx="538">
                  <c:v>75.950000000000031</c:v>
                </c:pt>
                <c:pt idx="539">
                  <c:v>75.975000000000023</c:v>
                </c:pt>
                <c:pt idx="540">
                  <c:v>76.000000000000028</c:v>
                </c:pt>
                <c:pt idx="541">
                  <c:v>76.02500000000002</c:v>
                </c:pt>
                <c:pt idx="542">
                  <c:v>76.050000000000026</c:v>
                </c:pt>
                <c:pt idx="543">
                  <c:v>76.075000000000031</c:v>
                </c:pt>
                <c:pt idx="544">
                  <c:v>76.100000000000023</c:v>
                </c:pt>
                <c:pt idx="545">
                  <c:v>76.125000000000028</c:v>
                </c:pt>
                <c:pt idx="546">
                  <c:v>76.15000000000002</c:v>
                </c:pt>
                <c:pt idx="547">
                  <c:v>76.175000000000026</c:v>
                </c:pt>
                <c:pt idx="548">
                  <c:v>76.200000000000045</c:v>
                </c:pt>
                <c:pt idx="549">
                  <c:v>76.225000000000051</c:v>
                </c:pt>
                <c:pt idx="550">
                  <c:v>76.250000000000057</c:v>
                </c:pt>
                <c:pt idx="551">
                  <c:v>76.275000000000048</c:v>
                </c:pt>
                <c:pt idx="552">
                  <c:v>76.300000000000054</c:v>
                </c:pt>
                <c:pt idx="553">
                  <c:v>76.325000000000045</c:v>
                </c:pt>
                <c:pt idx="554">
                  <c:v>76.350000000000051</c:v>
                </c:pt>
                <c:pt idx="555">
                  <c:v>76.375000000000057</c:v>
                </c:pt>
                <c:pt idx="556">
                  <c:v>76.400000000000048</c:v>
                </c:pt>
                <c:pt idx="557">
                  <c:v>76.425000000000054</c:v>
                </c:pt>
                <c:pt idx="558">
                  <c:v>76.450000000000045</c:v>
                </c:pt>
                <c:pt idx="559">
                  <c:v>76.475000000000051</c:v>
                </c:pt>
                <c:pt idx="560">
                  <c:v>76.500000000000057</c:v>
                </c:pt>
                <c:pt idx="561">
                  <c:v>76.525000000000048</c:v>
                </c:pt>
                <c:pt idx="562">
                  <c:v>76.550000000000054</c:v>
                </c:pt>
                <c:pt idx="563">
                  <c:v>76.575000000000045</c:v>
                </c:pt>
                <c:pt idx="564">
                  <c:v>76.600000000000051</c:v>
                </c:pt>
                <c:pt idx="565">
                  <c:v>76.625000000000057</c:v>
                </c:pt>
                <c:pt idx="566">
                  <c:v>76.650000000000048</c:v>
                </c:pt>
                <c:pt idx="567">
                  <c:v>76.675000000000054</c:v>
                </c:pt>
                <c:pt idx="568">
                  <c:v>76.700000000000045</c:v>
                </c:pt>
                <c:pt idx="569">
                  <c:v>76.725000000000051</c:v>
                </c:pt>
                <c:pt idx="570">
                  <c:v>76.750000000000057</c:v>
                </c:pt>
                <c:pt idx="571">
                  <c:v>76.775000000000048</c:v>
                </c:pt>
                <c:pt idx="572">
                  <c:v>76.800000000000054</c:v>
                </c:pt>
                <c:pt idx="573">
                  <c:v>76.825000000000045</c:v>
                </c:pt>
                <c:pt idx="574">
                  <c:v>76.850000000000051</c:v>
                </c:pt>
                <c:pt idx="575">
                  <c:v>76.875000000000057</c:v>
                </c:pt>
                <c:pt idx="576">
                  <c:v>76.900000000000048</c:v>
                </c:pt>
                <c:pt idx="577">
                  <c:v>76.925000000000054</c:v>
                </c:pt>
                <c:pt idx="578">
                  <c:v>76.950000000000045</c:v>
                </c:pt>
                <c:pt idx="579">
                  <c:v>76.975000000000051</c:v>
                </c:pt>
                <c:pt idx="580">
                  <c:v>77.000000000000057</c:v>
                </c:pt>
                <c:pt idx="581">
                  <c:v>77.025000000000048</c:v>
                </c:pt>
                <c:pt idx="582">
                  <c:v>77.050000000000068</c:v>
                </c:pt>
                <c:pt idx="583">
                  <c:v>77.075000000000074</c:v>
                </c:pt>
                <c:pt idx="584">
                  <c:v>77.10000000000008</c:v>
                </c:pt>
                <c:pt idx="585">
                  <c:v>77.125000000000071</c:v>
                </c:pt>
                <c:pt idx="586">
                  <c:v>77.150000000000077</c:v>
                </c:pt>
                <c:pt idx="587">
                  <c:v>77.175000000000068</c:v>
                </c:pt>
                <c:pt idx="588">
                  <c:v>77.200000000000074</c:v>
                </c:pt>
                <c:pt idx="589">
                  <c:v>77.22500000000008</c:v>
                </c:pt>
                <c:pt idx="590">
                  <c:v>77.250000000000071</c:v>
                </c:pt>
                <c:pt idx="591">
                  <c:v>77.275000000000077</c:v>
                </c:pt>
                <c:pt idx="592">
                  <c:v>77.300000000000068</c:v>
                </c:pt>
                <c:pt idx="593">
                  <c:v>77.325000000000074</c:v>
                </c:pt>
                <c:pt idx="594">
                  <c:v>77.35000000000008</c:v>
                </c:pt>
                <c:pt idx="595">
                  <c:v>77.375000000000071</c:v>
                </c:pt>
                <c:pt idx="596">
                  <c:v>77.400000000000077</c:v>
                </c:pt>
                <c:pt idx="597">
                  <c:v>77.425000000000068</c:v>
                </c:pt>
                <c:pt idx="598">
                  <c:v>77.450000000000074</c:v>
                </c:pt>
                <c:pt idx="599">
                  <c:v>77.47500000000008</c:v>
                </c:pt>
                <c:pt idx="600">
                  <c:v>77.500000000000071</c:v>
                </c:pt>
              </c:numCache>
            </c:numRef>
          </c:cat>
          <c:val>
            <c:numRef>
              <c:f>'Fig 1.6'!$F$1:$F$601</c:f>
              <c:numCache>
                <c:formatCode>General</c:formatCode>
                <c:ptCount val="601"/>
                <c:pt idx="230">
                  <c:v>8.7268269504497877E-4</c:v>
                </c:pt>
                <c:pt idx="231">
                  <c:v>1.0382812956605352E-3</c:v>
                </c:pt>
                <c:pt idx="232">
                  <c:v>1.2322191684719232E-3</c:v>
                </c:pt>
                <c:pt idx="233">
                  <c:v>1.458730804665524E-3</c:v>
                </c:pt>
                <c:pt idx="234">
                  <c:v>1.7225689390523227E-3</c:v>
                </c:pt>
                <c:pt idx="235">
                  <c:v>2.0290480572980811E-3</c:v>
                </c:pt>
                <c:pt idx="236">
                  <c:v>2.3840882014629769E-3</c:v>
                </c:pt>
                <c:pt idx="237">
                  <c:v>2.7942584148771443E-3</c:v>
                </c:pt>
                <c:pt idx="238">
                  <c:v>3.2668190561973881E-3</c:v>
                </c:pt>
                <c:pt idx="239">
                  <c:v>3.8097620982190327E-3</c:v>
                </c:pt>
                <c:pt idx="240">
                  <c:v>4.4318484119346066E-3</c:v>
                </c:pt>
                <c:pt idx="241">
                  <c:v>5.1426409230502295E-3</c:v>
                </c:pt>
                <c:pt idx="242">
                  <c:v>5.9525324197713392E-3</c:v>
                </c:pt>
                <c:pt idx="243">
                  <c:v>6.8727666906090749E-3</c:v>
                </c:pt>
                <c:pt idx="244">
                  <c:v>7.9154515829746742E-3</c:v>
                </c:pt>
                <c:pt idx="245">
                  <c:v>9.093562501584657E-3</c:v>
                </c:pt>
                <c:pt idx="246">
                  <c:v>1.0420934814415719E-2</c:v>
                </c:pt>
                <c:pt idx="247">
                  <c:v>1.1912243607596927E-2</c:v>
                </c:pt>
                <c:pt idx="248">
                  <c:v>1.3582969233676783E-2</c:v>
                </c:pt>
                <c:pt idx="249">
                  <c:v>1.5449347134385767E-2</c:v>
                </c:pt>
                <c:pt idx="250">
                  <c:v>1.7528300493557327E-2</c:v>
                </c:pt>
                <c:pt idx="251">
                  <c:v>1.9837354391783444E-2</c:v>
                </c:pt>
                <c:pt idx="252">
                  <c:v>2.2394530294828848E-2</c:v>
                </c:pt>
                <c:pt idx="253">
                  <c:v>2.5218219915179568E-2</c:v>
                </c:pt>
                <c:pt idx="254">
                  <c:v>2.8327037741585626E-2</c:v>
                </c:pt>
                <c:pt idx="255">
                  <c:v>3.1739651835649148E-2</c:v>
                </c:pt>
                <c:pt idx="256">
                  <c:v>3.5474592846212363E-2</c:v>
                </c:pt>
                <c:pt idx="257">
                  <c:v>3.9550041589347988E-2</c:v>
                </c:pt>
                <c:pt idx="258">
                  <c:v>4.3983595980404085E-2</c:v>
                </c:pt>
                <c:pt idx="259">
                  <c:v>4.8792018579158887E-2</c:v>
                </c:pt>
                <c:pt idx="260">
                  <c:v>5.3990966513160432E-2</c:v>
                </c:pt>
                <c:pt idx="261">
                  <c:v>5.9594706068787674E-2</c:v>
                </c:pt>
                <c:pt idx="262">
                  <c:v>6.5615814774643982E-2</c:v>
                </c:pt>
                <c:pt idx="263">
                  <c:v>7.2064874336184651E-2</c:v>
                </c:pt>
                <c:pt idx="264">
                  <c:v>7.8950158300860232E-2</c:v>
                </c:pt>
                <c:pt idx="265">
                  <c:v>8.6277318826472896E-2</c:v>
                </c:pt>
                <c:pt idx="266">
                  <c:v>9.4049077376847853E-2</c:v>
                </c:pt>
                <c:pt idx="267">
                  <c:v>0.10226492456393388</c:v>
                </c:pt>
                <c:pt idx="268">
                  <c:v>0.11092083467941119</c:v>
                </c:pt>
                <c:pt idx="269">
                  <c:v>0.1200090006969412</c:v>
                </c:pt>
                <c:pt idx="270">
                  <c:v>0.12951759566584203</c:v>
                </c:pt>
                <c:pt idx="271">
                  <c:v>0.13943056644529939</c:v>
                </c:pt>
                <c:pt idx="272">
                  <c:v>0.14972746563568409</c:v>
                </c:pt>
                <c:pt idx="273">
                  <c:v>0.16038332734185315</c:v>
                </c:pt>
                <c:pt idx="274">
                  <c:v>0.17136859204774152</c:v>
                </c:pt>
                <c:pt idx="275">
                  <c:v>0.18264908538895056</c:v>
                </c:pt>
                <c:pt idx="276">
                  <c:v>0.19418605498314273</c:v>
                </c:pt>
                <c:pt idx="277">
                  <c:v>0.20593626871990608</c:v>
                </c:pt>
                <c:pt idx="278">
                  <c:v>0.217852177032477</c:v>
                </c:pt>
                <c:pt idx="279">
                  <c:v>0.22988214068416171</c:v>
                </c:pt>
                <c:pt idx="280">
                  <c:v>0.2419707245190677</c:v>
                </c:pt>
                <c:pt idx="281">
                  <c:v>0.25405905646911631</c:v>
                </c:pt>
                <c:pt idx="282">
                  <c:v>0.26608524989868543</c:v>
                </c:pt>
                <c:pt idx="283">
                  <c:v>0.27798488613092392</c:v>
                </c:pt>
                <c:pt idx="284">
                  <c:v>0.28969155276141423</c:v>
                </c:pt>
                <c:pt idx="285">
                  <c:v>0.30113743215473382</c:v>
                </c:pt>
                <c:pt idx="286">
                  <c:v>0.31225393336669544</c:v>
                </c:pt>
                <c:pt idx="287">
                  <c:v>0.32297235966785343</c:v>
                </c:pt>
                <c:pt idx="288">
                  <c:v>0.33322460289173833</c:v>
                </c:pt>
                <c:pt idx="289">
                  <c:v>0.34294385501932817</c:v>
                </c:pt>
                <c:pt idx="290">
                  <c:v>0.35206532676424446</c:v>
                </c:pt>
                <c:pt idx="291">
                  <c:v>0.3605269624615991</c:v>
                </c:pt>
                <c:pt idx="292">
                  <c:v>0.36827014030328065</c:v>
                </c:pt>
                <c:pt idx="293">
                  <c:v>0.37524034691689762</c:v>
                </c:pt>
                <c:pt idx="294">
                  <c:v>0.38138781546049028</c:v>
                </c:pt>
                <c:pt idx="295">
                  <c:v>0.38666811680281898</c:v>
                </c:pt>
                <c:pt idx="296">
                  <c:v>0.39104269397543234</c:v>
                </c:pt>
                <c:pt idx="297">
                  <c:v>0.39447933090787174</c:v>
                </c:pt>
                <c:pt idx="298">
                  <c:v>0.3969525474769996</c:v>
                </c:pt>
                <c:pt idx="299">
                  <c:v>0.39844391409475816</c:v>
                </c:pt>
                <c:pt idx="300">
                  <c:v>0.3989422804014327</c:v>
                </c:pt>
                <c:pt idx="301">
                  <c:v>0.39844391409477004</c:v>
                </c:pt>
                <c:pt idx="302">
                  <c:v>0.3969525474770233</c:v>
                </c:pt>
                <c:pt idx="303">
                  <c:v>0.39447933090790543</c:v>
                </c:pt>
                <c:pt idx="304">
                  <c:v>0.39104269397547903</c:v>
                </c:pt>
                <c:pt idx="305">
                  <c:v>0.38666811680287672</c:v>
                </c:pt>
                <c:pt idx="306">
                  <c:v>0.38138781546055861</c:v>
                </c:pt>
                <c:pt idx="307">
                  <c:v>0.37524034691697594</c:v>
                </c:pt>
                <c:pt idx="308">
                  <c:v>0.36827014030336436</c:v>
                </c:pt>
                <c:pt idx="309">
                  <c:v>0.36052696246169591</c:v>
                </c:pt>
                <c:pt idx="310">
                  <c:v>0.35206532676434954</c:v>
                </c:pt>
                <c:pt idx="311">
                  <c:v>0.34294385501943542</c:v>
                </c:pt>
                <c:pt idx="312">
                  <c:v>0.33322460289185762</c:v>
                </c:pt>
                <c:pt idx="313">
                  <c:v>0.32297235966797277</c:v>
                </c:pt>
                <c:pt idx="314">
                  <c:v>0.31225393336681967</c:v>
                </c:pt>
                <c:pt idx="315">
                  <c:v>0.3011374321548686</c:v>
                </c:pt>
                <c:pt idx="316">
                  <c:v>0.28969155276154596</c:v>
                </c:pt>
                <c:pt idx="317">
                  <c:v>0.27798488613105826</c:v>
                </c:pt>
                <c:pt idx="318">
                  <c:v>0.26608524989882154</c:v>
                </c:pt>
                <c:pt idx="319">
                  <c:v>0.25405905646925347</c:v>
                </c:pt>
                <c:pt idx="320">
                  <c:v>0.24197072451920523</c:v>
                </c:pt>
                <c:pt idx="321">
                  <c:v>0.22988214068429891</c:v>
                </c:pt>
                <c:pt idx="322">
                  <c:v>0.2178521770326132</c:v>
                </c:pt>
                <c:pt idx="323">
                  <c:v>0.20593626872004073</c:v>
                </c:pt>
                <c:pt idx="324">
                  <c:v>0.19418605498327518</c:v>
                </c:pt>
                <c:pt idx="325">
                  <c:v>0.18264908538908031</c:v>
                </c:pt>
                <c:pt idx="326">
                  <c:v>0.17136859204786817</c:v>
                </c:pt>
                <c:pt idx="327">
                  <c:v>0.16038332734197622</c:v>
                </c:pt>
                <c:pt idx="328">
                  <c:v>0.14972746563579731</c:v>
                </c:pt>
                <c:pt idx="329">
                  <c:v>0.13943056644541429</c:v>
                </c:pt>
                <c:pt idx="330">
                  <c:v>0.12951759566594143</c:v>
                </c:pt>
                <c:pt idx="331">
                  <c:v>0.12000900069703106</c:v>
                </c:pt>
                <c:pt idx="332">
                  <c:v>0.11092083467950196</c:v>
                </c:pt>
                <c:pt idx="333">
                  <c:v>0.10226492456402021</c:v>
                </c:pt>
                <c:pt idx="334">
                  <c:v>9.4049077376925097E-2</c:v>
                </c:pt>
                <c:pt idx="335">
                  <c:v>8.627731882655014E-2</c:v>
                </c:pt>
                <c:pt idx="336">
                  <c:v>7.8950158300928899E-2</c:v>
                </c:pt>
                <c:pt idx="337">
                  <c:v>7.2064874336249057E-2</c:v>
                </c:pt>
                <c:pt idx="338">
                  <c:v>6.5615814774707779E-2</c:v>
                </c:pt>
                <c:pt idx="339">
                  <c:v>5.959470606884381E-2</c:v>
                </c:pt>
                <c:pt idx="340">
                  <c:v>5.3990966513212606E-2</c:v>
                </c:pt>
                <c:pt idx="341">
                  <c:v>4.8792018579207209E-2</c:v>
                </c:pt>
                <c:pt idx="342">
                  <c:v>4.3983595980448716E-2</c:v>
                </c:pt>
                <c:pt idx="343">
                  <c:v>3.9550041589389066E-2</c:v>
                </c:pt>
                <c:pt idx="344">
                  <c:v>3.5474592846250076E-2</c:v>
                </c:pt>
                <c:pt idx="345">
                  <c:v>3.1739651835683655E-2</c:v>
                </c:pt>
                <c:pt idx="346">
                  <c:v>2.8327037741615248E-2</c:v>
                </c:pt>
                <c:pt idx="347">
                  <c:v>2.5218219915208201E-2</c:v>
                </c:pt>
                <c:pt idx="348">
                  <c:v>2.2394530294854813E-2</c:v>
                </c:pt>
                <c:pt idx="349">
                  <c:v>1.9837354391806932E-2</c:v>
                </c:pt>
                <c:pt idx="350">
                  <c:v>1.7528300493578501E-2</c:v>
                </c:pt>
                <c:pt idx="351">
                  <c:v>1.5449347134403683E-2</c:v>
                </c:pt>
                <c:pt idx="352">
                  <c:v>1.3582969233693846E-2</c:v>
                </c:pt>
                <c:pt idx="353">
                  <c:v>1.1912243607612179E-2</c:v>
                </c:pt>
                <c:pt idx="354">
                  <c:v>1.0420934814428514E-2</c:v>
                </c:pt>
                <c:pt idx="355">
                  <c:v>9.0935625015967393E-3</c:v>
                </c:pt>
                <c:pt idx="356">
                  <c:v>7.9154515829847512E-3</c:v>
                </c:pt>
                <c:pt idx="357">
                  <c:v>6.8727666906179818E-3</c:v>
                </c:pt>
                <c:pt idx="358">
                  <c:v>5.9525324197796815E-3</c:v>
                </c:pt>
                <c:pt idx="359">
                  <c:v>5.142640923057132E-3</c:v>
                </c:pt>
                <c:pt idx="360">
                  <c:v>4.4318484119406521E-3</c:v>
                </c:pt>
                <c:pt idx="361">
                  <c:v>3.809762098224318E-3</c:v>
                </c:pt>
                <c:pt idx="362">
                  <c:v>3.2668190562019934E-3</c:v>
                </c:pt>
                <c:pt idx="363">
                  <c:v>2.7942584148811472E-3</c:v>
                </c:pt>
                <c:pt idx="364">
                  <c:v>2.3840882014664476E-3</c:v>
                </c:pt>
                <c:pt idx="365">
                  <c:v>2.02904805730108E-3</c:v>
                </c:pt>
                <c:pt idx="366">
                  <c:v>1.7225689390547461E-3</c:v>
                </c:pt>
                <c:pt idx="367">
                  <c:v>1.4587308046677462E-3</c:v>
                </c:pt>
                <c:pt idx="368">
                  <c:v>1.2322191684738285E-3</c:v>
                </c:pt>
                <c:pt idx="369">
                  <c:v>1.0382812956620624E-3</c:v>
                </c:pt>
                <c:pt idx="370">
                  <c:v>8.7268269504636774E-4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41D-8900-4359B6BD9F40}"/>
            </c:ext>
          </c:extLst>
        </c:ser>
        <c:ser>
          <c:idx val="3"/>
          <c:order val="3"/>
          <c:tx>
            <c:v>SEM</c:v>
          </c:tx>
          <c:errBars>
            <c:errDir val="y"/>
            <c:errBarType val="minus"/>
            <c:errValType val="percentage"/>
            <c:noEndCap val="1"/>
            <c:val val="100"/>
            <c:spPr>
              <a:ln>
                <a:prstDash val="dash"/>
              </a:ln>
            </c:spPr>
          </c:errBars>
          <c:cat>
            <c:numRef>
              <c:f>'Fig 1.6'!$B$1:$B$601</c:f>
              <c:numCache>
                <c:formatCode>General</c:formatCode>
                <c:ptCount val="601"/>
                <c:pt idx="0">
                  <c:v>62.5</c:v>
                </c:pt>
                <c:pt idx="1">
                  <c:v>62.524999999999999</c:v>
                </c:pt>
                <c:pt idx="2">
                  <c:v>62.55</c:v>
                </c:pt>
                <c:pt idx="3">
                  <c:v>62.575000000000003</c:v>
                </c:pt>
                <c:pt idx="4">
                  <c:v>62.6</c:v>
                </c:pt>
                <c:pt idx="5">
                  <c:v>62.625</c:v>
                </c:pt>
                <c:pt idx="6">
                  <c:v>62.65</c:v>
                </c:pt>
                <c:pt idx="7">
                  <c:v>62.674999999999997</c:v>
                </c:pt>
                <c:pt idx="8">
                  <c:v>62.7</c:v>
                </c:pt>
                <c:pt idx="9">
                  <c:v>62.725000000000001</c:v>
                </c:pt>
                <c:pt idx="10">
                  <c:v>62.75</c:v>
                </c:pt>
                <c:pt idx="11">
                  <c:v>62.774999999999999</c:v>
                </c:pt>
                <c:pt idx="12">
                  <c:v>62.8</c:v>
                </c:pt>
                <c:pt idx="13">
                  <c:v>62.825000000000003</c:v>
                </c:pt>
                <c:pt idx="14">
                  <c:v>62.85</c:v>
                </c:pt>
                <c:pt idx="15">
                  <c:v>62.875</c:v>
                </c:pt>
                <c:pt idx="16">
                  <c:v>62.9</c:v>
                </c:pt>
                <c:pt idx="17">
                  <c:v>62.924999999999997</c:v>
                </c:pt>
                <c:pt idx="18">
                  <c:v>62.95</c:v>
                </c:pt>
                <c:pt idx="19">
                  <c:v>62.975000000000001</c:v>
                </c:pt>
                <c:pt idx="20">
                  <c:v>63</c:v>
                </c:pt>
                <c:pt idx="21">
                  <c:v>63.024999999999999</c:v>
                </c:pt>
                <c:pt idx="22">
                  <c:v>63.049999999999976</c:v>
                </c:pt>
                <c:pt idx="23">
                  <c:v>63.075000000000003</c:v>
                </c:pt>
                <c:pt idx="24">
                  <c:v>63.099999999999973</c:v>
                </c:pt>
                <c:pt idx="25">
                  <c:v>63.125</c:v>
                </c:pt>
                <c:pt idx="26">
                  <c:v>63.149999999999977</c:v>
                </c:pt>
                <c:pt idx="27">
                  <c:v>63.174999999999976</c:v>
                </c:pt>
                <c:pt idx="28">
                  <c:v>63.199999999999974</c:v>
                </c:pt>
                <c:pt idx="29">
                  <c:v>63.224999999999973</c:v>
                </c:pt>
                <c:pt idx="30">
                  <c:v>63.249999999999972</c:v>
                </c:pt>
                <c:pt idx="31">
                  <c:v>63.274999999999977</c:v>
                </c:pt>
                <c:pt idx="32">
                  <c:v>63.299999999999976</c:v>
                </c:pt>
                <c:pt idx="33">
                  <c:v>63.324999999999974</c:v>
                </c:pt>
                <c:pt idx="34">
                  <c:v>63.349999999999973</c:v>
                </c:pt>
                <c:pt idx="35">
                  <c:v>63.374999999999972</c:v>
                </c:pt>
                <c:pt idx="36">
                  <c:v>63.399999999999977</c:v>
                </c:pt>
                <c:pt idx="37">
                  <c:v>63.424999999999976</c:v>
                </c:pt>
                <c:pt idx="38">
                  <c:v>63.449999999999974</c:v>
                </c:pt>
                <c:pt idx="39">
                  <c:v>63.474999999999973</c:v>
                </c:pt>
                <c:pt idx="40">
                  <c:v>63.499999999999972</c:v>
                </c:pt>
                <c:pt idx="41">
                  <c:v>63.524999999999977</c:v>
                </c:pt>
                <c:pt idx="42">
                  <c:v>63.549999999999976</c:v>
                </c:pt>
                <c:pt idx="43">
                  <c:v>63.574999999999974</c:v>
                </c:pt>
                <c:pt idx="44">
                  <c:v>63.599999999999973</c:v>
                </c:pt>
                <c:pt idx="45">
                  <c:v>63.624999999999972</c:v>
                </c:pt>
                <c:pt idx="46">
                  <c:v>63.649999999999977</c:v>
                </c:pt>
                <c:pt idx="47">
                  <c:v>63.674999999999976</c:v>
                </c:pt>
                <c:pt idx="48">
                  <c:v>63.699999999999974</c:v>
                </c:pt>
                <c:pt idx="49">
                  <c:v>63.724999999999973</c:v>
                </c:pt>
                <c:pt idx="50">
                  <c:v>63.749999999999972</c:v>
                </c:pt>
                <c:pt idx="51">
                  <c:v>63.774999999999977</c:v>
                </c:pt>
                <c:pt idx="52">
                  <c:v>63.799999999999976</c:v>
                </c:pt>
                <c:pt idx="53">
                  <c:v>63.824999999999974</c:v>
                </c:pt>
                <c:pt idx="54">
                  <c:v>63.849999999999973</c:v>
                </c:pt>
                <c:pt idx="55">
                  <c:v>63.874999999999972</c:v>
                </c:pt>
                <c:pt idx="56">
                  <c:v>63.899999999999977</c:v>
                </c:pt>
                <c:pt idx="57">
                  <c:v>63.924999999999976</c:v>
                </c:pt>
                <c:pt idx="58">
                  <c:v>63.949999999999974</c:v>
                </c:pt>
                <c:pt idx="59">
                  <c:v>63.974999999999973</c:v>
                </c:pt>
                <c:pt idx="60">
                  <c:v>63.999999999999972</c:v>
                </c:pt>
                <c:pt idx="61">
                  <c:v>64.024999999999977</c:v>
                </c:pt>
                <c:pt idx="62">
                  <c:v>64.049999999999969</c:v>
                </c:pt>
                <c:pt idx="63">
                  <c:v>64.074999999999974</c:v>
                </c:pt>
                <c:pt idx="64">
                  <c:v>64.09999999999998</c:v>
                </c:pt>
                <c:pt idx="65">
                  <c:v>64.124999999999972</c:v>
                </c:pt>
                <c:pt idx="66">
                  <c:v>64.149999999999977</c:v>
                </c:pt>
                <c:pt idx="67">
                  <c:v>64.174999999999983</c:v>
                </c:pt>
                <c:pt idx="68">
                  <c:v>64.199999999999974</c:v>
                </c:pt>
                <c:pt idx="69">
                  <c:v>64.22499999999998</c:v>
                </c:pt>
                <c:pt idx="70">
                  <c:v>64.249999999999972</c:v>
                </c:pt>
                <c:pt idx="71">
                  <c:v>64.274999999999977</c:v>
                </c:pt>
                <c:pt idx="72">
                  <c:v>64.299999999999969</c:v>
                </c:pt>
                <c:pt idx="73">
                  <c:v>64.324999999999974</c:v>
                </c:pt>
                <c:pt idx="74">
                  <c:v>64.34999999999998</c:v>
                </c:pt>
                <c:pt idx="75">
                  <c:v>64.374999999999972</c:v>
                </c:pt>
                <c:pt idx="76">
                  <c:v>64.399999999999977</c:v>
                </c:pt>
                <c:pt idx="77">
                  <c:v>64.424999999999969</c:v>
                </c:pt>
                <c:pt idx="78">
                  <c:v>64.449999999999974</c:v>
                </c:pt>
                <c:pt idx="79">
                  <c:v>64.47499999999998</c:v>
                </c:pt>
                <c:pt idx="80">
                  <c:v>64.499999999999972</c:v>
                </c:pt>
                <c:pt idx="81">
                  <c:v>64.524999999999949</c:v>
                </c:pt>
                <c:pt idx="82">
                  <c:v>64.549999999999969</c:v>
                </c:pt>
                <c:pt idx="83">
                  <c:v>64.574999999999946</c:v>
                </c:pt>
                <c:pt idx="84">
                  <c:v>64.59999999999998</c:v>
                </c:pt>
                <c:pt idx="85">
                  <c:v>64.624999999999943</c:v>
                </c:pt>
                <c:pt idx="86">
                  <c:v>64.649999999999949</c:v>
                </c:pt>
                <c:pt idx="87">
                  <c:v>64.674999999999955</c:v>
                </c:pt>
                <c:pt idx="88">
                  <c:v>64.699999999999946</c:v>
                </c:pt>
                <c:pt idx="89">
                  <c:v>64.724999999999952</c:v>
                </c:pt>
                <c:pt idx="90">
                  <c:v>64.749999999999943</c:v>
                </c:pt>
                <c:pt idx="91">
                  <c:v>64.774999999999949</c:v>
                </c:pt>
                <c:pt idx="92">
                  <c:v>64.799999999999955</c:v>
                </c:pt>
                <c:pt idx="93">
                  <c:v>64.824999999999946</c:v>
                </c:pt>
                <c:pt idx="94">
                  <c:v>64.849999999999952</c:v>
                </c:pt>
                <c:pt idx="95">
                  <c:v>64.874999999999943</c:v>
                </c:pt>
                <c:pt idx="96">
                  <c:v>64.899999999999949</c:v>
                </c:pt>
                <c:pt idx="97">
                  <c:v>64.924999999999955</c:v>
                </c:pt>
                <c:pt idx="98">
                  <c:v>64.949999999999946</c:v>
                </c:pt>
                <c:pt idx="99">
                  <c:v>64.974999999999952</c:v>
                </c:pt>
                <c:pt idx="100">
                  <c:v>64.999999999999943</c:v>
                </c:pt>
                <c:pt idx="101">
                  <c:v>65.024999999999949</c:v>
                </c:pt>
                <c:pt idx="102">
                  <c:v>65.049999999999955</c:v>
                </c:pt>
                <c:pt idx="103">
                  <c:v>65.074999999999946</c:v>
                </c:pt>
                <c:pt idx="104">
                  <c:v>65.099999999999952</c:v>
                </c:pt>
                <c:pt idx="105">
                  <c:v>65.124999999999943</c:v>
                </c:pt>
                <c:pt idx="106">
                  <c:v>65.149999999999949</c:v>
                </c:pt>
                <c:pt idx="107">
                  <c:v>65.174999999999955</c:v>
                </c:pt>
                <c:pt idx="108">
                  <c:v>65.199999999999946</c:v>
                </c:pt>
                <c:pt idx="109">
                  <c:v>65.224999999999952</c:v>
                </c:pt>
                <c:pt idx="110">
                  <c:v>65.249999999999943</c:v>
                </c:pt>
                <c:pt idx="111">
                  <c:v>65.274999999999949</c:v>
                </c:pt>
                <c:pt idx="112">
                  <c:v>65.299999999999955</c:v>
                </c:pt>
                <c:pt idx="113">
                  <c:v>65.324999999999946</c:v>
                </c:pt>
                <c:pt idx="114">
                  <c:v>65.349999999999952</c:v>
                </c:pt>
                <c:pt idx="115">
                  <c:v>65.374999999999943</c:v>
                </c:pt>
                <c:pt idx="116">
                  <c:v>65.399999999999949</c:v>
                </c:pt>
                <c:pt idx="117">
                  <c:v>65.424999999999955</c:v>
                </c:pt>
                <c:pt idx="118">
                  <c:v>65.449999999999946</c:v>
                </c:pt>
                <c:pt idx="119">
                  <c:v>65.474999999999952</c:v>
                </c:pt>
                <c:pt idx="120">
                  <c:v>65.499999999999943</c:v>
                </c:pt>
                <c:pt idx="121">
                  <c:v>65.524999999999949</c:v>
                </c:pt>
                <c:pt idx="122">
                  <c:v>65.549999999999955</c:v>
                </c:pt>
                <c:pt idx="123">
                  <c:v>65.574999999999946</c:v>
                </c:pt>
                <c:pt idx="124">
                  <c:v>65.599999999999952</c:v>
                </c:pt>
                <c:pt idx="125">
                  <c:v>65.624999999999943</c:v>
                </c:pt>
                <c:pt idx="126">
                  <c:v>65.649999999999949</c:v>
                </c:pt>
                <c:pt idx="127">
                  <c:v>65.674999999999955</c:v>
                </c:pt>
                <c:pt idx="128">
                  <c:v>65.699999999999932</c:v>
                </c:pt>
                <c:pt idx="129">
                  <c:v>65.724999999999952</c:v>
                </c:pt>
                <c:pt idx="130">
                  <c:v>65.749999999999929</c:v>
                </c:pt>
                <c:pt idx="131">
                  <c:v>65.774999999999949</c:v>
                </c:pt>
                <c:pt idx="132">
                  <c:v>65.799999999999926</c:v>
                </c:pt>
                <c:pt idx="133">
                  <c:v>65.824999999999932</c:v>
                </c:pt>
                <c:pt idx="134">
                  <c:v>65.849999999999923</c:v>
                </c:pt>
                <c:pt idx="135">
                  <c:v>65.874999999999929</c:v>
                </c:pt>
                <c:pt idx="136">
                  <c:v>65.89999999999992</c:v>
                </c:pt>
                <c:pt idx="137">
                  <c:v>65.924999999999926</c:v>
                </c:pt>
                <c:pt idx="138">
                  <c:v>65.949999999999932</c:v>
                </c:pt>
                <c:pt idx="139">
                  <c:v>65.974999999999923</c:v>
                </c:pt>
                <c:pt idx="140">
                  <c:v>65.999999999999929</c:v>
                </c:pt>
                <c:pt idx="141">
                  <c:v>66.02499999999992</c:v>
                </c:pt>
                <c:pt idx="142">
                  <c:v>66.049999999999926</c:v>
                </c:pt>
                <c:pt idx="143">
                  <c:v>66.074999999999932</c:v>
                </c:pt>
                <c:pt idx="144">
                  <c:v>66.099999999999923</c:v>
                </c:pt>
                <c:pt idx="145">
                  <c:v>66.124999999999929</c:v>
                </c:pt>
                <c:pt idx="146">
                  <c:v>66.14999999999992</c:v>
                </c:pt>
                <c:pt idx="147">
                  <c:v>66.174999999999926</c:v>
                </c:pt>
                <c:pt idx="148">
                  <c:v>66.199999999999932</c:v>
                </c:pt>
                <c:pt idx="149">
                  <c:v>66.224999999999923</c:v>
                </c:pt>
                <c:pt idx="150">
                  <c:v>66.249999999999929</c:v>
                </c:pt>
                <c:pt idx="151">
                  <c:v>66.27499999999992</c:v>
                </c:pt>
                <c:pt idx="152">
                  <c:v>66.299999999999926</c:v>
                </c:pt>
                <c:pt idx="153">
                  <c:v>66.324999999999932</c:v>
                </c:pt>
                <c:pt idx="154">
                  <c:v>66.349999999999923</c:v>
                </c:pt>
                <c:pt idx="155">
                  <c:v>66.374999999999929</c:v>
                </c:pt>
                <c:pt idx="156">
                  <c:v>66.39999999999992</c:v>
                </c:pt>
                <c:pt idx="157">
                  <c:v>66.424999999999926</c:v>
                </c:pt>
                <c:pt idx="158">
                  <c:v>66.449999999999932</c:v>
                </c:pt>
                <c:pt idx="159">
                  <c:v>66.474999999999923</c:v>
                </c:pt>
                <c:pt idx="160">
                  <c:v>66.499999999999929</c:v>
                </c:pt>
                <c:pt idx="161">
                  <c:v>66.52499999999992</c:v>
                </c:pt>
                <c:pt idx="162">
                  <c:v>66.549999999999926</c:v>
                </c:pt>
                <c:pt idx="163">
                  <c:v>66.574999999999932</c:v>
                </c:pt>
                <c:pt idx="164">
                  <c:v>66.599999999999923</c:v>
                </c:pt>
                <c:pt idx="165">
                  <c:v>66.624999999999929</c:v>
                </c:pt>
                <c:pt idx="166">
                  <c:v>66.64999999999992</c:v>
                </c:pt>
                <c:pt idx="167">
                  <c:v>66.674999999999926</c:v>
                </c:pt>
                <c:pt idx="168">
                  <c:v>66.699999999999932</c:v>
                </c:pt>
                <c:pt idx="169">
                  <c:v>66.724999999999923</c:v>
                </c:pt>
                <c:pt idx="170">
                  <c:v>66.749999999999929</c:v>
                </c:pt>
                <c:pt idx="171">
                  <c:v>66.77499999999992</c:v>
                </c:pt>
                <c:pt idx="172">
                  <c:v>66.799999999999926</c:v>
                </c:pt>
                <c:pt idx="173">
                  <c:v>66.824999999999932</c:v>
                </c:pt>
                <c:pt idx="174">
                  <c:v>66.849999999999923</c:v>
                </c:pt>
                <c:pt idx="175">
                  <c:v>66.874999999999929</c:v>
                </c:pt>
                <c:pt idx="176">
                  <c:v>66.89999999999992</c:v>
                </c:pt>
                <c:pt idx="177">
                  <c:v>66.924999999999898</c:v>
                </c:pt>
                <c:pt idx="178">
                  <c:v>66.949999999999903</c:v>
                </c:pt>
                <c:pt idx="179">
                  <c:v>66.974999999999895</c:v>
                </c:pt>
                <c:pt idx="180">
                  <c:v>66.999999999999901</c:v>
                </c:pt>
                <c:pt idx="181">
                  <c:v>67.024999999999906</c:v>
                </c:pt>
                <c:pt idx="182">
                  <c:v>67.049999999999898</c:v>
                </c:pt>
                <c:pt idx="183">
                  <c:v>67.074999999999903</c:v>
                </c:pt>
                <c:pt idx="184">
                  <c:v>67.099999999999895</c:v>
                </c:pt>
                <c:pt idx="185">
                  <c:v>67.124999999999901</c:v>
                </c:pt>
                <c:pt idx="186">
                  <c:v>67.149999999999906</c:v>
                </c:pt>
                <c:pt idx="187">
                  <c:v>67.174999999999898</c:v>
                </c:pt>
                <c:pt idx="188">
                  <c:v>67.199999999999903</c:v>
                </c:pt>
                <c:pt idx="189">
                  <c:v>67.224999999999895</c:v>
                </c:pt>
                <c:pt idx="190">
                  <c:v>67.249999999999901</c:v>
                </c:pt>
                <c:pt idx="191">
                  <c:v>67.274999999999906</c:v>
                </c:pt>
                <c:pt idx="192">
                  <c:v>67.299999999999898</c:v>
                </c:pt>
                <c:pt idx="193">
                  <c:v>67.324999999999903</c:v>
                </c:pt>
                <c:pt idx="194">
                  <c:v>67.349999999999895</c:v>
                </c:pt>
                <c:pt idx="195">
                  <c:v>67.374999999999901</c:v>
                </c:pt>
                <c:pt idx="196">
                  <c:v>67.399999999999906</c:v>
                </c:pt>
                <c:pt idx="197">
                  <c:v>67.424999999999898</c:v>
                </c:pt>
                <c:pt idx="198">
                  <c:v>67.449999999999903</c:v>
                </c:pt>
                <c:pt idx="199">
                  <c:v>67.474999999999895</c:v>
                </c:pt>
                <c:pt idx="200">
                  <c:v>67.499999999999901</c:v>
                </c:pt>
                <c:pt idx="201">
                  <c:v>67.524999999999906</c:v>
                </c:pt>
                <c:pt idx="202">
                  <c:v>67.549999999999898</c:v>
                </c:pt>
                <c:pt idx="203">
                  <c:v>67.574999999999903</c:v>
                </c:pt>
                <c:pt idx="204">
                  <c:v>67.599999999999895</c:v>
                </c:pt>
                <c:pt idx="205">
                  <c:v>67.624999999999901</c:v>
                </c:pt>
                <c:pt idx="206">
                  <c:v>67.649999999999906</c:v>
                </c:pt>
                <c:pt idx="207">
                  <c:v>67.674999999999898</c:v>
                </c:pt>
                <c:pt idx="208">
                  <c:v>67.699999999999903</c:v>
                </c:pt>
                <c:pt idx="209">
                  <c:v>67.724999999999895</c:v>
                </c:pt>
                <c:pt idx="210">
                  <c:v>67.749999999999901</c:v>
                </c:pt>
                <c:pt idx="211">
                  <c:v>67.774999999999906</c:v>
                </c:pt>
                <c:pt idx="212">
                  <c:v>67.799999999999898</c:v>
                </c:pt>
                <c:pt idx="213">
                  <c:v>67.824999999999903</c:v>
                </c:pt>
                <c:pt idx="214">
                  <c:v>67.849999999999895</c:v>
                </c:pt>
                <c:pt idx="215">
                  <c:v>67.874999999999901</c:v>
                </c:pt>
                <c:pt idx="216">
                  <c:v>67.899999999999906</c:v>
                </c:pt>
                <c:pt idx="217">
                  <c:v>67.924999999999898</c:v>
                </c:pt>
                <c:pt idx="218">
                  <c:v>67.949999999999903</c:v>
                </c:pt>
                <c:pt idx="219">
                  <c:v>67.974999999999895</c:v>
                </c:pt>
                <c:pt idx="220">
                  <c:v>67.999999999999901</c:v>
                </c:pt>
                <c:pt idx="221">
                  <c:v>68.024999999999906</c:v>
                </c:pt>
                <c:pt idx="222">
                  <c:v>68.049999999999898</c:v>
                </c:pt>
                <c:pt idx="223">
                  <c:v>68.074999999999903</c:v>
                </c:pt>
                <c:pt idx="224">
                  <c:v>68.099999999999881</c:v>
                </c:pt>
                <c:pt idx="225">
                  <c:v>68.124999999999872</c:v>
                </c:pt>
                <c:pt idx="226">
                  <c:v>68.149999999999878</c:v>
                </c:pt>
                <c:pt idx="227">
                  <c:v>68.174999999999869</c:v>
                </c:pt>
                <c:pt idx="228">
                  <c:v>68.199999999999875</c:v>
                </c:pt>
                <c:pt idx="229">
                  <c:v>68.224999999999881</c:v>
                </c:pt>
                <c:pt idx="230">
                  <c:v>68.249999999999872</c:v>
                </c:pt>
                <c:pt idx="231">
                  <c:v>68.274999999999878</c:v>
                </c:pt>
                <c:pt idx="232">
                  <c:v>68.299999999999869</c:v>
                </c:pt>
                <c:pt idx="233">
                  <c:v>68.324999999999875</c:v>
                </c:pt>
                <c:pt idx="234">
                  <c:v>68.349999999999881</c:v>
                </c:pt>
                <c:pt idx="235">
                  <c:v>68.374999999999872</c:v>
                </c:pt>
                <c:pt idx="236">
                  <c:v>68.399999999999878</c:v>
                </c:pt>
                <c:pt idx="237">
                  <c:v>68.424999999999869</c:v>
                </c:pt>
                <c:pt idx="238">
                  <c:v>68.449999999999875</c:v>
                </c:pt>
                <c:pt idx="239">
                  <c:v>68.474999999999881</c:v>
                </c:pt>
                <c:pt idx="240">
                  <c:v>68.499999999999872</c:v>
                </c:pt>
                <c:pt idx="241">
                  <c:v>68.524999999999878</c:v>
                </c:pt>
                <c:pt idx="242">
                  <c:v>68.549999999999869</c:v>
                </c:pt>
                <c:pt idx="243">
                  <c:v>68.574999999999875</c:v>
                </c:pt>
                <c:pt idx="244">
                  <c:v>68.599999999999881</c:v>
                </c:pt>
                <c:pt idx="245">
                  <c:v>68.624999999999872</c:v>
                </c:pt>
                <c:pt idx="246">
                  <c:v>68.649999999999878</c:v>
                </c:pt>
                <c:pt idx="247">
                  <c:v>68.674999999999869</c:v>
                </c:pt>
                <c:pt idx="248">
                  <c:v>68.699999999999875</c:v>
                </c:pt>
                <c:pt idx="249">
                  <c:v>68.724999999999881</c:v>
                </c:pt>
                <c:pt idx="250">
                  <c:v>68.749999999999872</c:v>
                </c:pt>
                <c:pt idx="251">
                  <c:v>68.774999999999878</c:v>
                </c:pt>
                <c:pt idx="252">
                  <c:v>68.799999999999869</c:v>
                </c:pt>
                <c:pt idx="253">
                  <c:v>68.824999999999875</c:v>
                </c:pt>
                <c:pt idx="254">
                  <c:v>68.849999999999881</c:v>
                </c:pt>
                <c:pt idx="255">
                  <c:v>68.874999999999872</c:v>
                </c:pt>
                <c:pt idx="256">
                  <c:v>68.899999999999878</c:v>
                </c:pt>
                <c:pt idx="257">
                  <c:v>68.924999999999869</c:v>
                </c:pt>
                <c:pt idx="258">
                  <c:v>68.949999999999875</c:v>
                </c:pt>
                <c:pt idx="259">
                  <c:v>68.974999999999881</c:v>
                </c:pt>
                <c:pt idx="260">
                  <c:v>68.999999999999872</c:v>
                </c:pt>
                <c:pt idx="261">
                  <c:v>69.024999999999878</c:v>
                </c:pt>
                <c:pt idx="262">
                  <c:v>69.049999999999869</c:v>
                </c:pt>
                <c:pt idx="263">
                  <c:v>69.074999999999875</c:v>
                </c:pt>
                <c:pt idx="264">
                  <c:v>69.099999999999881</c:v>
                </c:pt>
                <c:pt idx="265">
                  <c:v>69.124999999999872</c:v>
                </c:pt>
                <c:pt idx="266">
                  <c:v>69.149999999999878</c:v>
                </c:pt>
                <c:pt idx="267">
                  <c:v>69.174999999999869</c:v>
                </c:pt>
                <c:pt idx="268">
                  <c:v>69.199999999999875</c:v>
                </c:pt>
                <c:pt idx="269">
                  <c:v>69.224999999999881</c:v>
                </c:pt>
                <c:pt idx="270">
                  <c:v>69.249999999999872</c:v>
                </c:pt>
                <c:pt idx="271">
                  <c:v>69.274999999999849</c:v>
                </c:pt>
                <c:pt idx="272">
                  <c:v>69.299999999999855</c:v>
                </c:pt>
                <c:pt idx="273">
                  <c:v>69.324999999999847</c:v>
                </c:pt>
                <c:pt idx="274">
                  <c:v>69.349999999999852</c:v>
                </c:pt>
                <c:pt idx="275">
                  <c:v>69.374999999999844</c:v>
                </c:pt>
                <c:pt idx="276">
                  <c:v>69.399999999999849</c:v>
                </c:pt>
                <c:pt idx="277">
                  <c:v>69.424999999999855</c:v>
                </c:pt>
                <c:pt idx="278">
                  <c:v>69.449999999999847</c:v>
                </c:pt>
                <c:pt idx="279">
                  <c:v>69.474999999999852</c:v>
                </c:pt>
                <c:pt idx="280">
                  <c:v>69.499999999999844</c:v>
                </c:pt>
                <c:pt idx="281">
                  <c:v>69.524999999999849</c:v>
                </c:pt>
                <c:pt idx="282">
                  <c:v>69.549999999999855</c:v>
                </c:pt>
                <c:pt idx="283">
                  <c:v>69.574999999999847</c:v>
                </c:pt>
                <c:pt idx="284">
                  <c:v>69.599999999999852</c:v>
                </c:pt>
                <c:pt idx="285">
                  <c:v>69.624999999999844</c:v>
                </c:pt>
                <c:pt idx="286">
                  <c:v>69.649999999999849</c:v>
                </c:pt>
                <c:pt idx="287">
                  <c:v>69.674999999999855</c:v>
                </c:pt>
                <c:pt idx="288">
                  <c:v>69.699999999999847</c:v>
                </c:pt>
                <c:pt idx="289">
                  <c:v>69.724999999999852</c:v>
                </c:pt>
                <c:pt idx="290">
                  <c:v>69.749999999999844</c:v>
                </c:pt>
                <c:pt idx="291">
                  <c:v>69.774999999999849</c:v>
                </c:pt>
                <c:pt idx="292">
                  <c:v>69.799999999999855</c:v>
                </c:pt>
                <c:pt idx="293">
                  <c:v>69.824999999999847</c:v>
                </c:pt>
                <c:pt idx="294">
                  <c:v>69.849999999999852</c:v>
                </c:pt>
                <c:pt idx="295">
                  <c:v>69.874999999999844</c:v>
                </c:pt>
                <c:pt idx="296">
                  <c:v>69.899999999999849</c:v>
                </c:pt>
                <c:pt idx="297">
                  <c:v>69.924999999999855</c:v>
                </c:pt>
                <c:pt idx="298">
                  <c:v>69.949999999999847</c:v>
                </c:pt>
                <c:pt idx="299">
                  <c:v>69.974999999999852</c:v>
                </c:pt>
                <c:pt idx="300">
                  <c:v>69.999999999999858</c:v>
                </c:pt>
                <c:pt idx="301">
                  <c:v>70.024999999999849</c:v>
                </c:pt>
                <c:pt idx="302">
                  <c:v>70.049999999999855</c:v>
                </c:pt>
                <c:pt idx="303">
                  <c:v>70.074999999999861</c:v>
                </c:pt>
                <c:pt idx="304">
                  <c:v>70.099999999999852</c:v>
                </c:pt>
                <c:pt idx="305">
                  <c:v>70.124999999999858</c:v>
                </c:pt>
                <c:pt idx="306">
                  <c:v>70.149999999999849</c:v>
                </c:pt>
                <c:pt idx="307">
                  <c:v>70.174999999999855</c:v>
                </c:pt>
                <c:pt idx="308">
                  <c:v>70.199999999999861</c:v>
                </c:pt>
                <c:pt idx="309">
                  <c:v>70.224999999999852</c:v>
                </c:pt>
                <c:pt idx="310">
                  <c:v>70.249999999999858</c:v>
                </c:pt>
                <c:pt idx="311">
                  <c:v>70.274999999999864</c:v>
                </c:pt>
                <c:pt idx="312">
                  <c:v>70.299999999999855</c:v>
                </c:pt>
                <c:pt idx="313">
                  <c:v>70.324999999999861</c:v>
                </c:pt>
                <c:pt idx="314">
                  <c:v>70.349999999999866</c:v>
                </c:pt>
                <c:pt idx="315">
                  <c:v>70.374999999999858</c:v>
                </c:pt>
                <c:pt idx="316">
                  <c:v>70.399999999999864</c:v>
                </c:pt>
                <c:pt idx="317">
                  <c:v>70.424999999999869</c:v>
                </c:pt>
                <c:pt idx="318">
                  <c:v>70.449999999999861</c:v>
                </c:pt>
                <c:pt idx="319">
                  <c:v>70.474999999999866</c:v>
                </c:pt>
                <c:pt idx="320">
                  <c:v>70.499999999999872</c:v>
                </c:pt>
                <c:pt idx="321">
                  <c:v>70.524999999999864</c:v>
                </c:pt>
                <c:pt idx="322">
                  <c:v>70.549999999999869</c:v>
                </c:pt>
                <c:pt idx="323">
                  <c:v>70.574999999999861</c:v>
                </c:pt>
                <c:pt idx="324">
                  <c:v>70.599999999999866</c:v>
                </c:pt>
                <c:pt idx="325">
                  <c:v>70.624999999999872</c:v>
                </c:pt>
                <c:pt idx="326">
                  <c:v>70.649999999999864</c:v>
                </c:pt>
                <c:pt idx="327">
                  <c:v>70.674999999999869</c:v>
                </c:pt>
                <c:pt idx="328">
                  <c:v>70.699999999999875</c:v>
                </c:pt>
                <c:pt idx="329">
                  <c:v>70.724999999999866</c:v>
                </c:pt>
                <c:pt idx="330">
                  <c:v>70.749999999999872</c:v>
                </c:pt>
                <c:pt idx="331">
                  <c:v>70.774999999999878</c:v>
                </c:pt>
                <c:pt idx="332">
                  <c:v>70.799999999999869</c:v>
                </c:pt>
                <c:pt idx="333">
                  <c:v>70.824999999999875</c:v>
                </c:pt>
                <c:pt idx="334">
                  <c:v>70.849999999999881</c:v>
                </c:pt>
                <c:pt idx="335">
                  <c:v>70.874999999999872</c:v>
                </c:pt>
                <c:pt idx="336">
                  <c:v>70.899999999999878</c:v>
                </c:pt>
                <c:pt idx="337">
                  <c:v>70.924999999999883</c:v>
                </c:pt>
                <c:pt idx="338">
                  <c:v>70.949999999999875</c:v>
                </c:pt>
                <c:pt idx="339">
                  <c:v>70.974999999999881</c:v>
                </c:pt>
                <c:pt idx="340">
                  <c:v>70.999999999999886</c:v>
                </c:pt>
                <c:pt idx="341">
                  <c:v>71.024999999999878</c:v>
                </c:pt>
                <c:pt idx="342">
                  <c:v>71.049999999999883</c:v>
                </c:pt>
                <c:pt idx="343">
                  <c:v>71.074999999999889</c:v>
                </c:pt>
                <c:pt idx="344">
                  <c:v>71.099999999999881</c:v>
                </c:pt>
                <c:pt idx="345">
                  <c:v>71.124999999999886</c:v>
                </c:pt>
                <c:pt idx="346">
                  <c:v>71.149999999999892</c:v>
                </c:pt>
                <c:pt idx="347">
                  <c:v>71.174999999999883</c:v>
                </c:pt>
                <c:pt idx="348">
                  <c:v>71.199999999999889</c:v>
                </c:pt>
                <c:pt idx="349">
                  <c:v>71.224999999999881</c:v>
                </c:pt>
                <c:pt idx="350">
                  <c:v>71.249999999999886</c:v>
                </c:pt>
                <c:pt idx="351">
                  <c:v>71.274999999999892</c:v>
                </c:pt>
                <c:pt idx="352">
                  <c:v>71.299999999999883</c:v>
                </c:pt>
                <c:pt idx="353">
                  <c:v>71.324999999999889</c:v>
                </c:pt>
                <c:pt idx="354">
                  <c:v>71.349999999999895</c:v>
                </c:pt>
                <c:pt idx="355">
                  <c:v>71.374999999999886</c:v>
                </c:pt>
                <c:pt idx="356">
                  <c:v>71.399999999999892</c:v>
                </c:pt>
                <c:pt idx="357">
                  <c:v>71.424999999999898</c:v>
                </c:pt>
                <c:pt idx="358">
                  <c:v>71.449999999999889</c:v>
                </c:pt>
                <c:pt idx="359">
                  <c:v>71.474999999999895</c:v>
                </c:pt>
                <c:pt idx="360">
                  <c:v>71.499999999999901</c:v>
                </c:pt>
                <c:pt idx="361">
                  <c:v>71.524999999999892</c:v>
                </c:pt>
                <c:pt idx="362">
                  <c:v>71.549999999999898</c:v>
                </c:pt>
                <c:pt idx="363">
                  <c:v>71.574999999999903</c:v>
                </c:pt>
                <c:pt idx="364">
                  <c:v>71.599999999999895</c:v>
                </c:pt>
                <c:pt idx="365">
                  <c:v>71.624999999999901</c:v>
                </c:pt>
                <c:pt idx="366">
                  <c:v>71.649999999999906</c:v>
                </c:pt>
                <c:pt idx="367">
                  <c:v>71.674999999999898</c:v>
                </c:pt>
                <c:pt idx="368">
                  <c:v>71.699999999999903</c:v>
                </c:pt>
                <c:pt idx="369">
                  <c:v>71.724999999999909</c:v>
                </c:pt>
                <c:pt idx="370">
                  <c:v>71.749999999999901</c:v>
                </c:pt>
                <c:pt idx="371">
                  <c:v>71.774999999999906</c:v>
                </c:pt>
                <c:pt idx="372">
                  <c:v>71.799999999999912</c:v>
                </c:pt>
                <c:pt idx="373">
                  <c:v>71.824999999999903</c:v>
                </c:pt>
                <c:pt idx="374">
                  <c:v>71.849999999999909</c:v>
                </c:pt>
                <c:pt idx="375">
                  <c:v>71.874999999999915</c:v>
                </c:pt>
                <c:pt idx="376">
                  <c:v>71.899999999999906</c:v>
                </c:pt>
                <c:pt idx="377">
                  <c:v>71.924999999999912</c:v>
                </c:pt>
                <c:pt idx="378">
                  <c:v>71.949999999999903</c:v>
                </c:pt>
                <c:pt idx="379">
                  <c:v>71.974999999999909</c:v>
                </c:pt>
                <c:pt idx="380">
                  <c:v>71.999999999999915</c:v>
                </c:pt>
                <c:pt idx="381">
                  <c:v>72.024999999999906</c:v>
                </c:pt>
                <c:pt idx="382">
                  <c:v>72.049999999999912</c:v>
                </c:pt>
                <c:pt idx="383">
                  <c:v>72.074999999999918</c:v>
                </c:pt>
                <c:pt idx="384">
                  <c:v>72.099999999999909</c:v>
                </c:pt>
                <c:pt idx="385">
                  <c:v>72.124999999999915</c:v>
                </c:pt>
                <c:pt idx="386">
                  <c:v>72.14999999999992</c:v>
                </c:pt>
                <c:pt idx="387">
                  <c:v>72.174999999999912</c:v>
                </c:pt>
                <c:pt idx="388">
                  <c:v>72.199999999999918</c:v>
                </c:pt>
                <c:pt idx="389">
                  <c:v>72.224999999999923</c:v>
                </c:pt>
                <c:pt idx="390">
                  <c:v>72.249999999999915</c:v>
                </c:pt>
                <c:pt idx="391">
                  <c:v>72.27499999999992</c:v>
                </c:pt>
                <c:pt idx="392">
                  <c:v>72.299999999999926</c:v>
                </c:pt>
                <c:pt idx="393">
                  <c:v>72.324999999999918</c:v>
                </c:pt>
                <c:pt idx="394">
                  <c:v>72.349999999999923</c:v>
                </c:pt>
                <c:pt idx="395">
                  <c:v>72.374999999999929</c:v>
                </c:pt>
                <c:pt idx="396">
                  <c:v>72.39999999999992</c:v>
                </c:pt>
                <c:pt idx="397">
                  <c:v>72.424999999999926</c:v>
                </c:pt>
                <c:pt idx="398">
                  <c:v>72.449999999999932</c:v>
                </c:pt>
                <c:pt idx="399">
                  <c:v>72.474999999999923</c:v>
                </c:pt>
                <c:pt idx="400">
                  <c:v>72.499999999999929</c:v>
                </c:pt>
                <c:pt idx="401">
                  <c:v>72.52499999999992</c:v>
                </c:pt>
                <c:pt idx="402">
                  <c:v>72.549999999999926</c:v>
                </c:pt>
                <c:pt idx="403">
                  <c:v>72.574999999999932</c:v>
                </c:pt>
                <c:pt idx="404">
                  <c:v>72.599999999999923</c:v>
                </c:pt>
                <c:pt idx="405">
                  <c:v>72.624999999999929</c:v>
                </c:pt>
                <c:pt idx="406">
                  <c:v>72.64999999999992</c:v>
                </c:pt>
                <c:pt idx="407">
                  <c:v>72.674999999999926</c:v>
                </c:pt>
                <c:pt idx="408">
                  <c:v>72.699999999999932</c:v>
                </c:pt>
                <c:pt idx="409">
                  <c:v>72.724999999999923</c:v>
                </c:pt>
                <c:pt idx="410">
                  <c:v>72.749999999999929</c:v>
                </c:pt>
                <c:pt idx="411">
                  <c:v>72.77499999999992</c:v>
                </c:pt>
                <c:pt idx="412">
                  <c:v>72.799999999999926</c:v>
                </c:pt>
                <c:pt idx="413">
                  <c:v>72.824999999999932</c:v>
                </c:pt>
                <c:pt idx="414">
                  <c:v>72.849999999999923</c:v>
                </c:pt>
                <c:pt idx="415">
                  <c:v>72.874999999999943</c:v>
                </c:pt>
                <c:pt idx="416">
                  <c:v>72.899999999999949</c:v>
                </c:pt>
                <c:pt idx="417">
                  <c:v>72.924999999999955</c:v>
                </c:pt>
                <c:pt idx="418">
                  <c:v>72.949999999999946</c:v>
                </c:pt>
                <c:pt idx="419">
                  <c:v>72.974999999999952</c:v>
                </c:pt>
                <c:pt idx="420">
                  <c:v>72.999999999999943</c:v>
                </c:pt>
                <c:pt idx="421">
                  <c:v>73.024999999999949</c:v>
                </c:pt>
                <c:pt idx="422">
                  <c:v>73.049999999999955</c:v>
                </c:pt>
                <c:pt idx="423">
                  <c:v>73.074999999999946</c:v>
                </c:pt>
                <c:pt idx="424">
                  <c:v>73.099999999999952</c:v>
                </c:pt>
                <c:pt idx="425">
                  <c:v>73.124999999999943</c:v>
                </c:pt>
                <c:pt idx="426">
                  <c:v>73.149999999999949</c:v>
                </c:pt>
                <c:pt idx="427">
                  <c:v>73.174999999999955</c:v>
                </c:pt>
                <c:pt idx="428">
                  <c:v>73.199999999999946</c:v>
                </c:pt>
                <c:pt idx="429">
                  <c:v>73.224999999999952</c:v>
                </c:pt>
                <c:pt idx="430">
                  <c:v>73.249999999999943</c:v>
                </c:pt>
                <c:pt idx="431">
                  <c:v>73.274999999999949</c:v>
                </c:pt>
                <c:pt idx="432">
                  <c:v>73.299999999999955</c:v>
                </c:pt>
                <c:pt idx="433">
                  <c:v>73.324999999999946</c:v>
                </c:pt>
                <c:pt idx="434">
                  <c:v>73.349999999999952</c:v>
                </c:pt>
                <c:pt idx="435">
                  <c:v>73.374999999999943</c:v>
                </c:pt>
                <c:pt idx="436">
                  <c:v>73.399999999999949</c:v>
                </c:pt>
                <c:pt idx="437">
                  <c:v>73.424999999999955</c:v>
                </c:pt>
                <c:pt idx="438">
                  <c:v>73.449999999999946</c:v>
                </c:pt>
                <c:pt idx="439">
                  <c:v>73.474999999999952</c:v>
                </c:pt>
                <c:pt idx="440">
                  <c:v>73.499999999999943</c:v>
                </c:pt>
                <c:pt idx="441">
                  <c:v>73.524999999999949</c:v>
                </c:pt>
                <c:pt idx="442">
                  <c:v>73.549999999999955</c:v>
                </c:pt>
                <c:pt idx="443">
                  <c:v>73.574999999999946</c:v>
                </c:pt>
                <c:pt idx="444">
                  <c:v>73.599999999999952</c:v>
                </c:pt>
                <c:pt idx="445">
                  <c:v>73.624999999999943</c:v>
                </c:pt>
                <c:pt idx="446">
                  <c:v>73.649999999999949</c:v>
                </c:pt>
                <c:pt idx="447">
                  <c:v>73.674999999999955</c:v>
                </c:pt>
                <c:pt idx="448">
                  <c:v>73.699999999999974</c:v>
                </c:pt>
                <c:pt idx="449">
                  <c:v>73.72499999999998</c:v>
                </c:pt>
                <c:pt idx="450">
                  <c:v>73.749999999999972</c:v>
                </c:pt>
                <c:pt idx="451">
                  <c:v>73.774999999999977</c:v>
                </c:pt>
                <c:pt idx="452">
                  <c:v>73.799999999999969</c:v>
                </c:pt>
                <c:pt idx="453">
                  <c:v>73.824999999999974</c:v>
                </c:pt>
                <c:pt idx="454">
                  <c:v>73.84999999999998</c:v>
                </c:pt>
                <c:pt idx="455">
                  <c:v>73.874999999999972</c:v>
                </c:pt>
                <c:pt idx="456">
                  <c:v>73.899999999999977</c:v>
                </c:pt>
                <c:pt idx="457">
                  <c:v>73.924999999999969</c:v>
                </c:pt>
                <c:pt idx="458">
                  <c:v>73.949999999999974</c:v>
                </c:pt>
                <c:pt idx="459">
                  <c:v>73.97499999999998</c:v>
                </c:pt>
                <c:pt idx="460">
                  <c:v>73.999999999999972</c:v>
                </c:pt>
                <c:pt idx="461">
                  <c:v>74.024999999999977</c:v>
                </c:pt>
                <c:pt idx="462">
                  <c:v>74.049999999999969</c:v>
                </c:pt>
                <c:pt idx="463">
                  <c:v>74.074999999999974</c:v>
                </c:pt>
                <c:pt idx="464">
                  <c:v>74.09999999999998</c:v>
                </c:pt>
                <c:pt idx="465">
                  <c:v>74.124999999999972</c:v>
                </c:pt>
                <c:pt idx="466">
                  <c:v>74.149999999999977</c:v>
                </c:pt>
                <c:pt idx="467">
                  <c:v>74.174999999999969</c:v>
                </c:pt>
                <c:pt idx="468">
                  <c:v>74.199999999999974</c:v>
                </c:pt>
                <c:pt idx="469">
                  <c:v>74.22499999999998</c:v>
                </c:pt>
                <c:pt idx="470">
                  <c:v>74.249999999999972</c:v>
                </c:pt>
                <c:pt idx="471">
                  <c:v>74.274999999999977</c:v>
                </c:pt>
                <c:pt idx="472">
                  <c:v>74.299999999999969</c:v>
                </c:pt>
                <c:pt idx="473">
                  <c:v>74.324999999999974</c:v>
                </c:pt>
                <c:pt idx="474">
                  <c:v>74.34999999999998</c:v>
                </c:pt>
                <c:pt idx="475">
                  <c:v>74.374999999999972</c:v>
                </c:pt>
                <c:pt idx="476">
                  <c:v>74.399999999999977</c:v>
                </c:pt>
                <c:pt idx="477">
                  <c:v>74.424999999999969</c:v>
                </c:pt>
                <c:pt idx="478">
                  <c:v>74.449999999999974</c:v>
                </c:pt>
                <c:pt idx="479">
                  <c:v>74.47499999999998</c:v>
                </c:pt>
                <c:pt idx="480">
                  <c:v>74.499999999999972</c:v>
                </c:pt>
                <c:pt idx="481">
                  <c:v>74.524999999999977</c:v>
                </c:pt>
                <c:pt idx="482">
                  <c:v>74.55</c:v>
                </c:pt>
                <c:pt idx="483">
                  <c:v>74.575000000000003</c:v>
                </c:pt>
                <c:pt idx="484">
                  <c:v>74.599999999999994</c:v>
                </c:pt>
                <c:pt idx="485">
                  <c:v>74.625</c:v>
                </c:pt>
                <c:pt idx="486">
                  <c:v>74.650000000000006</c:v>
                </c:pt>
                <c:pt idx="487">
                  <c:v>74.674999999999997</c:v>
                </c:pt>
                <c:pt idx="488">
                  <c:v>74.7</c:v>
                </c:pt>
                <c:pt idx="489">
                  <c:v>74.724999999999994</c:v>
                </c:pt>
                <c:pt idx="490">
                  <c:v>74.75</c:v>
                </c:pt>
                <c:pt idx="491">
                  <c:v>74.775000000000006</c:v>
                </c:pt>
                <c:pt idx="492">
                  <c:v>74.8</c:v>
                </c:pt>
                <c:pt idx="493">
                  <c:v>74.825000000000003</c:v>
                </c:pt>
                <c:pt idx="494">
                  <c:v>74.849999999999994</c:v>
                </c:pt>
                <c:pt idx="495">
                  <c:v>74.875</c:v>
                </c:pt>
                <c:pt idx="496">
                  <c:v>74.900000000000006</c:v>
                </c:pt>
                <c:pt idx="497">
                  <c:v>74.924999999999997</c:v>
                </c:pt>
                <c:pt idx="498">
                  <c:v>74.95</c:v>
                </c:pt>
                <c:pt idx="499">
                  <c:v>74.974999999999994</c:v>
                </c:pt>
                <c:pt idx="500">
                  <c:v>75</c:v>
                </c:pt>
                <c:pt idx="501">
                  <c:v>75.025000000000006</c:v>
                </c:pt>
                <c:pt idx="502">
                  <c:v>75.05</c:v>
                </c:pt>
                <c:pt idx="503">
                  <c:v>75.075000000000003</c:v>
                </c:pt>
                <c:pt idx="504">
                  <c:v>75.099999999999994</c:v>
                </c:pt>
                <c:pt idx="505">
                  <c:v>75.125</c:v>
                </c:pt>
                <c:pt idx="506">
                  <c:v>75.150000000000006</c:v>
                </c:pt>
                <c:pt idx="507">
                  <c:v>75.174999999999997</c:v>
                </c:pt>
                <c:pt idx="508">
                  <c:v>75.2</c:v>
                </c:pt>
                <c:pt idx="509">
                  <c:v>75.224999999999994</c:v>
                </c:pt>
                <c:pt idx="510">
                  <c:v>75.25</c:v>
                </c:pt>
                <c:pt idx="511">
                  <c:v>75.275000000000006</c:v>
                </c:pt>
                <c:pt idx="512">
                  <c:v>75.3</c:v>
                </c:pt>
                <c:pt idx="513">
                  <c:v>75.325000000000003</c:v>
                </c:pt>
                <c:pt idx="514">
                  <c:v>75.349999999999994</c:v>
                </c:pt>
                <c:pt idx="515">
                  <c:v>75.375000000000028</c:v>
                </c:pt>
                <c:pt idx="516">
                  <c:v>75.40000000000002</c:v>
                </c:pt>
                <c:pt idx="517">
                  <c:v>75.425000000000026</c:v>
                </c:pt>
                <c:pt idx="518">
                  <c:v>75.450000000000031</c:v>
                </c:pt>
                <c:pt idx="519">
                  <c:v>75.475000000000023</c:v>
                </c:pt>
                <c:pt idx="520">
                  <c:v>75.500000000000028</c:v>
                </c:pt>
                <c:pt idx="521">
                  <c:v>75.52500000000002</c:v>
                </c:pt>
                <c:pt idx="522">
                  <c:v>75.550000000000026</c:v>
                </c:pt>
                <c:pt idx="523">
                  <c:v>75.575000000000031</c:v>
                </c:pt>
                <c:pt idx="524">
                  <c:v>75.600000000000023</c:v>
                </c:pt>
                <c:pt idx="525">
                  <c:v>75.625000000000028</c:v>
                </c:pt>
                <c:pt idx="526">
                  <c:v>75.65000000000002</c:v>
                </c:pt>
                <c:pt idx="527">
                  <c:v>75.675000000000026</c:v>
                </c:pt>
                <c:pt idx="528">
                  <c:v>75.700000000000031</c:v>
                </c:pt>
                <c:pt idx="529">
                  <c:v>75.725000000000023</c:v>
                </c:pt>
                <c:pt idx="530">
                  <c:v>75.750000000000028</c:v>
                </c:pt>
                <c:pt idx="531">
                  <c:v>75.77500000000002</c:v>
                </c:pt>
                <c:pt idx="532">
                  <c:v>75.800000000000026</c:v>
                </c:pt>
                <c:pt idx="533">
                  <c:v>75.825000000000017</c:v>
                </c:pt>
                <c:pt idx="534">
                  <c:v>75.850000000000023</c:v>
                </c:pt>
                <c:pt idx="535">
                  <c:v>75.875000000000028</c:v>
                </c:pt>
                <c:pt idx="536">
                  <c:v>75.90000000000002</c:v>
                </c:pt>
                <c:pt idx="537">
                  <c:v>75.925000000000026</c:v>
                </c:pt>
                <c:pt idx="538">
                  <c:v>75.950000000000031</c:v>
                </c:pt>
                <c:pt idx="539">
                  <c:v>75.975000000000023</c:v>
                </c:pt>
                <c:pt idx="540">
                  <c:v>76.000000000000028</c:v>
                </c:pt>
                <c:pt idx="541">
                  <c:v>76.02500000000002</c:v>
                </c:pt>
                <c:pt idx="542">
                  <c:v>76.050000000000026</c:v>
                </c:pt>
                <c:pt idx="543">
                  <c:v>76.075000000000031</c:v>
                </c:pt>
                <c:pt idx="544">
                  <c:v>76.100000000000023</c:v>
                </c:pt>
                <c:pt idx="545">
                  <c:v>76.125000000000028</c:v>
                </c:pt>
                <c:pt idx="546">
                  <c:v>76.15000000000002</c:v>
                </c:pt>
                <c:pt idx="547">
                  <c:v>76.175000000000026</c:v>
                </c:pt>
                <c:pt idx="548">
                  <c:v>76.200000000000045</c:v>
                </c:pt>
                <c:pt idx="549">
                  <c:v>76.225000000000051</c:v>
                </c:pt>
                <c:pt idx="550">
                  <c:v>76.250000000000057</c:v>
                </c:pt>
                <c:pt idx="551">
                  <c:v>76.275000000000048</c:v>
                </c:pt>
                <c:pt idx="552">
                  <c:v>76.300000000000054</c:v>
                </c:pt>
                <c:pt idx="553">
                  <c:v>76.325000000000045</c:v>
                </c:pt>
                <c:pt idx="554">
                  <c:v>76.350000000000051</c:v>
                </c:pt>
                <c:pt idx="555">
                  <c:v>76.375000000000057</c:v>
                </c:pt>
                <c:pt idx="556">
                  <c:v>76.400000000000048</c:v>
                </c:pt>
                <c:pt idx="557">
                  <c:v>76.425000000000054</c:v>
                </c:pt>
                <c:pt idx="558">
                  <c:v>76.450000000000045</c:v>
                </c:pt>
                <c:pt idx="559">
                  <c:v>76.475000000000051</c:v>
                </c:pt>
                <c:pt idx="560">
                  <c:v>76.500000000000057</c:v>
                </c:pt>
                <c:pt idx="561">
                  <c:v>76.525000000000048</c:v>
                </c:pt>
                <c:pt idx="562">
                  <c:v>76.550000000000054</c:v>
                </c:pt>
                <c:pt idx="563">
                  <c:v>76.575000000000045</c:v>
                </c:pt>
                <c:pt idx="564">
                  <c:v>76.600000000000051</c:v>
                </c:pt>
                <c:pt idx="565">
                  <c:v>76.625000000000057</c:v>
                </c:pt>
                <c:pt idx="566">
                  <c:v>76.650000000000048</c:v>
                </c:pt>
                <c:pt idx="567">
                  <c:v>76.675000000000054</c:v>
                </c:pt>
                <c:pt idx="568">
                  <c:v>76.700000000000045</c:v>
                </c:pt>
                <c:pt idx="569">
                  <c:v>76.725000000000051</c:v>
                </c:pt>
                <c:pt idx="570">
                  <c:v>76.750000000000057</c:v>
                </c:pt>
                <c:pt idx="571">
                  <c:v>76.775000000000048</c:v>
                </c:pt>
                <c:pt idx="572">
                  <c:v>76.800000000000054</c:v>
                </c:pt>
                <c:pt idx="573">
                  <c:v>76.825000000000045</c:v>
                </c:pt>
                <c:pt idx="574">
                  <c:v>76.850000000000051</c:v>
                </c:pt>
                <c:pt idx="575">
                  <c:v>76.875000000000057</c:v>
                </c:pt>
                <c:pt idx="576">
                  <c:v>76.900000000000048</c:v>
                </c:pt>
                <c:pt idx="577">
                  <c:v>76.925000000000054</c:v>
                </c:pt>
                <c:pt idx="578">
                  <c:v>76.950000000000045</c:v>
                </c:pt>
                <c:pt idx="579">
                  <c:v>76.975000000000051</c:v>
                </c:pt>
                <c:pt idx="580">
                  <c:v>77.000000000000057</c:v>
                </c:pt>
                <c:pt idx="581">
                  <c:v>77.025000000000048</c:v>
                </c:pt>
                <c:pt idx="582">
                  <c:v>77.050000000000068</c:v>
                </c:pt>
                <c:pt idx="583">
                  <c:v>77.075000000000074</c:v>
                </c:pt>
                <c:pt idx="584">
                  <c:v>77.10000000000008</c:v>
                </c:pt>
                <c:pt idx="585">
                  <c:v>77.125000000000071</c:v>
                </c:pt>
                <c:pt idx="586">
                  <c:v>77.150000000000077</c:v>
                </c:pt>
                <c:pt idx="587">
                  <c:v>77.175000000000068</c:v>
                </c:pt>
                <c:pt idx="588">
                  <c:v>77.200000000000074</c:v>
                </c:pt>
                <c:pt idx="589">
                  <c:v>77.22500000000008</c:v>
                </c:pt>
                <c:pt idx="590">
                  <c:v>77.250000000000071</c:v>
                </c:pt>
                <c:pt idx="591">
                  <c:v>77.275000000000077</c:v>
                </c:pt>
                <c:pt idx="592">
                  <c:v>77.300000000000068</c:v>
                </c:pt>
                <c:pt idx="593">
                  <c:v>77.325000000000074</c:v>
                </c:pt>
                <c:pt idx="594">
                  <c:v>77.35000000000008</c:v>
                </c:pt>
                <c:pt idx="595">
                  <c:v>77.375000000000071</c:v>
                </c:pt>
                <c:pt idx="596">
                  <c:v>77.400000000000077</c:v>
                </c:pt>
                <c:pt idx="597">
                  <c:v>77.425000000000068</c:v>
                </c:pt>
                <c:pt idx="598">
                  <c:v>77.450000000000074</c:v>
                </c:pt>
                <c:pt idx="599">
                  <c:v>77.47500000000008</c:v>
                </c:pt>
                <c:pt idx="600">
                  <c:v>77.500000000000071</c:v>
                </c:pt>
              </c:numCache>
            </c:numRef>
          </c:cat>
          <c:val>
            <c:numRef>
              <c:f>'Fig 1.6'!$G$1:$G$601</c:f>
              <c:numCache>
                <c:formatCode>General</c:formatCode>
                <c:ptCount val="601"/>
                <c:pt idx="260">
                  <c:v>5.3990966513160432E-2</c:v>
                </c:pt>
                <c:pt idx="280">
                  <c:v>0.2419707245190677</c:v>
                </c:pt>
                <c:pt idx="300">
                  <c:v>0.3989422804014327</c:v>
                </c:pt>
                <c:pt idx="320">
                  <c:v>0.24197072451920523</c:v>
                </c:pt>
                <c:pt idx="340">
                  <c:v>5.3990966513212606E-2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441D-8900-4359B6BD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31464"/>
        <c:axId val="363112360"/>
      </c:areaChart>
      <c:catAx>
        <c:axId val="269231464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crossAx val="363112360"/>
        <c:crosses val="autoZero"/>
        <c:auto val="1"/>
        <c:lblAlgn val="ctr"/>
        <c:lblOffset val="100"/>
        <c:noMultiLvlLbl val="0"/>
      </c:catAx>
      <c:valAx>
        <c:axId val="363112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923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67077351012495E-2"/>
          <c:y val="6.2892539897582367E-2"/>
          <c:w val="0.93556627296587924"/>
          <c:h val="0.83309419655876349"/>
        </c:manualLayout>
      </c:layout>
      <c:areaChart>
        <c:grouping val="standard"/>
        <c:varyColors val="0"/>
        <c:ser>
          <c:idx val="1"/>
          <c:order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'Fig 1.7'!$A$1:$A$61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1.7'!$B$1:$B$61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FDB-BC50-E3840C749448}"/>
            </c:ext>
          </c:extLst>
        </c:ser>
        <c:ser>
          <c:idx val="0"/>
          <c:order val="2"/>
          <c:tx>
            <c:v>Alpha</c:v>
          </c:tx>
          <c:spPr>
            <a:ln w="19050">
              <a:noFill/>
            </a:ln>
          </c:spPr>
          <c:cat>
            <c:numRef>
              <c:f>'Fig 1.7'!$A$1:$A$61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1.7'!$D$1:$D$61</c:f>
              <c:numCache>
                <c:formatCode>General</c:formatCode>
                <c:ptCount val="61"/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FDB-BC50-E3840C74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31464"/>
        <c:axId val="363112360"/>
      </c:areaChart>
      <c:lineChart>
        <c:grouping val="standard"/>
        <c:varyColors val="0"/>
        <c:ser>
          <c:idx val="2"/>
          <c:order val="1"/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'Fig 1.7'!$A$1:$A$61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1.7'!$C$1:$C$61</c:f>
              <c:numCache>
                <c:formatCode>General</c:formatCode>
                <c:ptCount val="61"/>
                <c:pt idx="10">
                  <c:v>5.3990966513188063E-2</c:v>
                </c:pt>
                <c:pt idx="20">
                  <c:v>0.24197072451914337</c:v>
                </c:pt>
                <c:pt idx="30">
                  <c:v>0.3989422804014327</c:v>
                </c:pt>
                <c:pt idx="40">
                  <c:v>0.24197072451914337</c:v>
                </c:pt>
                <c:pt idx="50">
                  <c:v>5.3990966513188063E-2</c:v>
                </c:pt>
                <c:pt idx="55">
                  <c:v>1.7528300493568086E-2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B-4FDB-BC50-E3840C74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31464"/>
        <c:axId val="363112360"/>
      </c:lineChart>
      <c:catAx>
        <c:axId val="2692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112360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363112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923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1.8'!$F$1</c:f>
              <c:strCache>
                <c:ptCount val="1"/>
                <c:pt idx="0">
                  <c:v>Normal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 1.8'!$F$2:$F$62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93-48A2-9CFF-F02EE469C8A9}"/>
            </c:ext>
          </c:extLst>
        </c:ser>
        <c:ser>
          <c:idx val="1"/>
          <c:order val="1"/>
          <c:tx>
            <c:strRef>
              <c:f>'Fig 1.8'!$E$1</c:f>
              <c:strCache>
                <c:ptCount val="1"/>
                <c:pt idx="0">
                  <c:v>t, df = 4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'Fig 1.8'!$C$2:$C$62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'Fig 1.8'!$E$2:$E$62</c:f>
              <c:numCache>
                <c:formatCode>General</c:formatCode>
                <c:ptCount val="61"/>
                <c:pt idx="0">
                  <c:v>1.9693498090836536E-2</c:v>
                </c:pt>
                <c:pt idx="1">
                  <c:v>2.2118302445273706E-2</c:v>
                </c:pt>
                <c:pt idx="2">
                  <c:v>2.4877228205426087E-2</c:v>
                </c:pt>
                <c:pt idx="3">
                  <c:v>2.8018597422760021E-2</c:v>
                </c:pt>
                <c:pt idx="4">
                  <c:v>3.1597343226134868E-2</c:v>
                </c:pt>
                <c:pt idx="5">
                  <c:v>3.5675624369556645E-2</c:v>
                </c:pt>
                <c:pt idx="6">
                  <c:v>4.0323358954948249E-2</c:v>
                </c:pt>
                <c:pt idx="7">
                  <c:v>4.5618600849191629E-2</c:v>
                </c:pt>
                <c:pt idx="8">
                  <c:v>5.1647652126004202E-2</c:v>
                </c:pt>
                <c:pt idx="9">
                  <c:v>5.8504767334097166E-2</c:v>
                </c:pt>
                <c:pt idx="10">
                  <c:v>6.6291260736238825E-2</c:v>
                </c:pt>
                <c:pt idx="11">
                  <c:v>7.5113777631384146E-2</c:v>
                </c:pt>
                <c:pt idx="12">
                  <c:v>8.5081439773720999E-2</c:v>
                </c:pt>
                <c:pt idx="13">
                  <c:v>9.6301530931994894E-2</c:v>
                </c:pt>
                <c:pt idx="14">
                  <c:v>0.10887336538560986</c:v>
                </c:pt>
                <c:pt idx="15">
                  <c:v>0.12288</c:v>
                </c:pt>
                <c:pt idx="16">
                  <c:v>0.13837753713555254</c:v>
                </c:pt>
                <c:pt idx="17">
                  <c:v>0.15538195452212655</c:v>
                </c:pt>
                <c:pt idx="18">
                  <c:v>0.17385372358466913</c:v>
                </c:pt>
                <c:pt idx="19">
                  <c:v>0.19368096389491202</c:v>
                </c:pt>
                <c:pt idx="20">
                  <c:v>0.21466252583997977</c:v>
                </c:pt>
                <c:pt idx="21">
                  <c:v>0.23649314409302508</c:v>
                </c:pt>
                <c:pt idx="22">
                  <c:v>0.25875353677316598</c:v>
                </c:pt>
                <c:pt idx="23">
                  <c:v>0.28090883171195108</c:v>
                </c:pt>
                <c:pt idx="24">
                  <c:v>0.30231870798580229</c:v>
                </c:pt>
                <c:pt idx="25">
                  <c:v>0.32226186856038702</c:v>
                </c:pt>
                <c:pt idx="26">
                  <c:v>0.33997573352819432</c:v>
                </c:pt>
                <c:pt idx="27">
                  <c:v>0.35470962734618905</c:v>
                </c:pt>
                <c:pt idx="28">
                  <c:v>0.36578663496593072</c:v>
                </c:pt>
                <c:pt idx="29">
                  <c:v>0.37266646558585254</c:v>
                </c:pt>
                <c:pt idx="30">
                  <c:v>0.37499999999999994</c:v>
                </c:pt>
                <c:pt idx="31">
                  <c:v>0.37266646558585254</c:v>
                </c:pt>
                <c:pt idx="32">
                  <c:v>0.36578663496593072</c:v>
                </c:pt>
                <c:pt idx="33">
                  <c:v>0.35470962734618905</c:v>
                </c:pt>
                <c:pt idx="34">
                  <c:v>0.33997573352819432</c:v>
                </c:pt>
                <c:pt idx="35">
                  <c:v>0.32226186856038702</c:v>
                </c:pt>
                <c:pt idx="36">
                  <c:v>0.30231870798580229</c:v>
                </c:pt>
                <c:pt idx="37">
                  <c:v>0.28090883171195108</c:v>
                </c:pt>
                <c:pt idx="38">
                  <c:v>0.25875353677316598</c:v>
                </c:pt>
                <c:pt idx="39">
                  <c:v>0.23649314409302508</c:v>
                </c:pt>
                <c:pt idx="40">
                  <c:v>0.21466252583997977</c:v>
                </c:pt>
                <c:pt idx="41">
                  <c:v>0.19368096389491202</c:v>
                </c:pt>
                <c:pt idx="42">
                  <c:v>0.17385372358466913</c:v>
                </c:pt>
                <c:pt idx="43">
                  <c:v>0.15538195452212655</c:v>
                </c:pt>
                <c:pt idx="44">
                  <c:v>0.13837753713555254</c:v>
                </c:pt>
                <c:pt idx="45">
                  <c:v>0.12288</c:v>
                </c:pt>
                <c:pt idx="46">
                  <c:v>0.10887336538560986</c:v>
                </c:pt>
                <c:pt idx="47">
                  <c:v>9.6301530931994894E-2</c:v>
                </c:pt>
                <c:pt idx="48">
                  <c:v>8.5081439773720999E-2</c:v>
                </c:pt>
                <c:pt idx="49">
                  <c:v>7.5113777631384146E-2</c:v>
                </c:pt>
                <c:pt idx="50">
                  <c:v>6.6291260736238825E-2</c:v>
                </c:pt>
                <c:pt idx="51">
                  <c:v>5.8504767334097166E-2</c:v>
                </c:pt>
                <c:pt idx="52">
                  <c:v>5.1647652126004202E-2</c:v>
                </c:pt>
                <c:pt idx="53">
                  <c:v>4.5618600849191629E-2</c:v>
                </c:pt>
                <c:pt idx="54">
                  <c:v>4.0323358954948249E-2</c:v>
                </c:pt>
                <c:pt idx="55">
                  <c:v>3.5675624369556194E-2</c:v>
                </c:pt>
                <c:pt idx="56">
                  <c:v>3.1597343226134868E-2</c:v>
                </c:pt>
                <c:pt idx="57">
                  <c:v>2.8018597422760021E-2</c:v>
                </c:pt>
                <c:pt idx="58">
                  <c:v>2.4877228205425782E-2</c:v>
                </c:pt>
                <c:pt idx="59">
                  <c:v>2.2118302445273446E-2</c:v>
                </c:pt>
                <c:pt idx="60">
                  <c:v>1.9693498090836307E-2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93-48A2-9CFF-F02EE469C8A9}"/>
            </c:ext>
          </c:extLst>
        </c:ser>
        <c:ser>
          <c:idx val="2"/>
          <c:order val="2"/>
          <c:tx>
            <c:strRef>
              <c:f>'Fig 1.8'!$D$1</c:f>
              <c:strCache>
                <c:ptCount val="1"/>
                <c:pt idx="0">
                  <c:v>t, df = 10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'Fig 1.8'!$D$2:$D$62</c:f>
              <c:numCache>
                <c:formatCode>0.000000</c:formatCode>
                <c:ptCount val="61"/>
                <c:pt idx="0">
                  <c:v>1.1400549464542524E-2</c:v>
                </c:pt>
                <c:pt idx="1">
                  <c:v>1.3560470295244924E-2</c:v>
                </c:pt>
                <c:pt idx="2">
                  <c:v>1.6121257439422144E-2</c:v>
                </c:pt>
                <c:pt idx="3">
                  <c:v>1.9151294092490986E-2</c:v>
                </c:pt>
                <c:pt idx="4">
                  <c:v>2.2728119798464959E-2</c:v>
                </c:pt>
                <c:pt idx="5">
                  <c:v>2.6938727628244463E-2</c:v>
                </c:pt>
                <c:pt idx="6">
                  <c:v>3.1879493750030567E-2</c:v>
                </c:pt>
                <c:pt idx="7">
                  <c:v>3.7655586709753393E-2</c:v>
                </c:pt>
                <c:pt idx="8">
                  <c:v>4.4379676614245689E-2</c:v>
                </c:pt>
                <c:pt idx="9">
                  <c:v>5.2169742604355016E-2</c:v>
                </c:pt>
                <c:pt idx="10">
                  <c:v>6.1145766321218181E-2</c:v>
                </c:pt>
                <c:pt idx="11">
                  <c:v>7.1425107032802512E-2</c:v>
                </c:pt>
                <c:pt idx="12">
                  <c:v>8.3116389653879602E-2</c:v>
                </c:pt>
                <c:pt idx="13">
                  <c:v>9.631180963322937E-2</c:v>
                </c:pt>
                <c:pt idx="14">
                  <c:v>0.11107787729698333</c:v>
                </c:pt>
                <c:pt idx="15">
                  <c:v>0.12744479428709171</c:v>
                </c:pt>
                <c:pt idx="16">
                  <c:v>0.14539487566000614</c:v>
                </c:pt>
                <c:pt idx="17">
                  <c:v>0.16485069296801935</c:v>
                </c:pt>
                <c:pt idx="18">
                  <c:v>0.18566389362670319</c:v>
                </c:pt>
                <c:pt idx="19">
                  <c:v>0.20760591316421406</c:v>
                </c:pt>
                <c:pt idx="20">
                  <c:v>0.23036198922913867</c:v>
                </c:pt>
                <c:pt idx="21">
                  <c:v>0.25352995055982758</c:v>
                </c:pt>
                <c:pt idx="22">
                  <c:v>0.27662513233825647</c:v>
                </c:pt>
                <c:pt idx="23">
                  <c:v>0.29909241773685274</c:v>
                </c:pt>
                <c:pt idx="24">
                  <c:v>0.32032581052912462</c:v>
                </c:pt>
                <c:pt idx="25">
                  <c:v>0.33969513635207788</c:v>
                </c:pt>
                <c:pt idx="26">
                  <c:v>0.35657853369790399</c:v>
                </c:pt>
                <c:pt idx="27">
                  <c:v>0.37039846155274558</c:v>
                </c:pt>
                <c:pt idx="28">
                  <c:v>0.38065818105444926</c:v>
                </c:pt>
                <c:pt idx="29">
                  <c:v>0.38697522581518051</c:v>
                </c:pt>
                <c:pt idx="30">
                  <c:v>0.38910838396603115</c:v>
                </c:pt>
                <c:pt idx="31">
                  <c:v>0.38697522581518051</c:v>
                </c:pt>
                <c:pt idx="32">
                  <c:v>0.38065818105444926</c:v>
                </c:pt>
                <c:pt idx="33">
                  <c:v>0.37039846155274558</c:v>
                </c:pt>
                <c:pt idx="34">
                  <c:v>0.35657853369790399</c:v>
                </c:pt>
                <c:pt idx="35">
                  <c:v>0.33969513635207788</c:v>
                </c:pt>
                <c:pt idx="36">
                  <c:v>0.32032581052912462</c:v>
                </c:pt>
                <c:pt idx="37">
                  <c:v>0.29909241773685274</c:v>
                </c:pt>
                <c:pt idx="38">
                  <c:v>0.27662513233825647</c:v>
                </c:pt>
                <c:pt idx="39">
                  <c:v>0.25352995055982758</c:v>
                </c:pt>
                <c:pt idx="40">
                  <c:v>0.23036198922913867</c:v>
                </c:pt>
                <c:pt idx="41">
                  <c:v>0.20760591316421406</c:v>
                </c:pt>
                <c:pt idx="42">
                  <c:v>0.18566389362670319</c:v>
                </c:pt>
                <c:pt idx="43">
                  <c:v>0.16485069296801935</c:v>
                </c:pt>
                <c:pt idx="44">
                  <c:v>0.14539487566000614</c:v>
                </c:pt>
                <c:pt idx="45">
                  <c:v>0.12744479428709171</c:v>
                </c:pt>
                <c:pt idx="46">
                  <c:v>0.11107787729698333</c:v>
                </c:pt>
                <c:pt idx="47">
                  <c:v>9.631180963322937E-2</c:v>
                </c:pt>
                <c:pt idx="48">
                  <c:v>8.3116389653879602E-2</c:v>
                </c:pt>
                <c:pt idx="49">
                  <c:v>7.1425107032802512E-2</c:v>
                </c:pt>
                <c:pt idx="50">
                  <c:v>6.1145766321218181E-2</c:v>
                </c:pt>
                <c:pt idx="51">
                  <c:v>5.2169742604355016E-2</c:v>
                </c:pt>
                <c:pt idx="52">
                  <c:v>4.4379676614245689E-2</c:v>
                </c:pt>
                <c:pt idx="53">
                  <c:v>3.7655586709753393E-2</c:v>
                </c:pt>
                <c:pt idx="54">
                  <c:v>3.1879493750030567E-2</c:v>
                </c:pt>
                <c:pt idx="55">
                  <c:v>2.6938727628243987E-2</c:v>
                </c:pt>
                <c:pt idx="56">
                  <c:v>2.2728119798464959E-2</c:v>
                </c:pt>
                <c:pt idx="57">
                  <c:v>1.9151294092490986E-2</c:v>
                </c:pt>
                <c:pt idx="58">
                  <c:v>1.612125743942186E-2</c:v>
                </c:pt>
                <c:pt idx="59">
                  <c:v>1.3560470295244698E-2</c:v>
                </c:pt>
                <c:pt idx="60">
                  <c:v>1.1400549464542326E-2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48A2-9CFF-F02EE469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99184"/>
        <c:axId val="565701144"/>
      </c:lineChart>
      <c:catAx>
        <c:axId val="56569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701144"/>
        <c:crosses val="autoZero"/>
        <c:auto val="1"/>
        <c:lblAlgn val="ctr"/>
        <c:lblOffset val="100"/>
        <c:noMultiLvlLbl val="0"/>
      </c:catAx>
      <c:valAx>
        <c:axId val="5657011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6569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1.9'!$F$1</c:f>
              <c:strCache>
                <c:ptCount val="1"/>
                <c:pt idx="0">
                  <c:v>Normal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 1.9'!$C$52:$C$72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2.5000000000000102</c:v>
                </c:pt>
                <c:pt idx="6">
                  <c:v>2.6</c:v>
                </c:pt>
                <c:pt idx="7">
                  <c:v>2.7</c:v>
                </c:pt>
                <c:pt idx="8">
                  <c:v>2.80000000000001</c:v>
                </c:pt>
                <c:pt idx="9">
                  <c:v>2.9000000000000101</c:v>
                </c:pt>
                <c:pt idx="10">
                  <c:v>3.0000000000000102</c:v>
                </c:pt>
                <c:pt idx="11">
                  <c:v>3.1000000000000099</c:v>
                </c:pt>
                <c:pt idx="12">
                  <c:v>3.2000000000000099</c:v>
                </c:pt>
                <c:pt idx="13">
                  <c:v>3.30000000000001</c:v>
                </c:pt>
                <c:pt idx="14">
                  <c:v>3.4000000000000101</c:v>
                </c:pt>
                <c:pt idx="15">
                  <c:v>3.5000000000000102</c:v>
                </c:pt>
                <c:pt idx="16">
                  <c:v>3.6000000000000099</c:v>
                </c:pt>
                <c:pt idx="17">
                  <c:v>3.7000000000000099</c:v>
                </c:pt>
                <c:pt idx="18">
                  <c:v>3.80000000000001</c:v>
                </c:pt>
                <c:pt idx="19">
                  <c:v>3.9000000000000101</c:v>
                </c:pt>
                <c:pt idx="20">
                  <c:v>4.0000000000000098</c:v>
                </c:pt>
              </c:numCache>
            </c:numRef>
          </c:cat>
          <c:val>
            <c:numRef>
              <c:f>'Fig 1.9'!$F$52:$F$72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2.8327037741601186E-2</c:v>
                </c:pt>
                <c:pt idx="4">
                  <c:v>2.2394530294842899E-2</c:v>
                </c:pt>
                <c:pt idx="5">
                  <c:v>1.7528300493568086E-2</c:v>
                </c:pt>
                <c:pt idx="6">
                  <c:v>1.3582969233685613E-2</c:v>
                </c:pt>
                <c:pt idx="7">
                  <c:v>1.0420934814422592E-2</c:v>
                </c:pt>
                <c:pt idx="8">
                  <c:v>7.915451582979743E-3</c:v>
                </c:pt>
                <c:pt idx="9">
                  <c:v>5.9525324197756795E-3</c:v>
                </c:pt>
                <c:pt idx="10">
                  <c:v>4.431848411937874E-3</c:v>
                </c:pt>
                <c:pt idx="11">
                  <c:v>3.2668190561998202E-3</c:v>
                </c:pt>
                <c:pt idx="12">
                  <c:v>2.3840882014647662E-3</c:v>
                </c:pt>
                <c:pt idx="13">
                  <c:v>1.7225689390536229E-3</c:v>
                </c:pt>
                <c:pt idx="14">
                  <c:v>1.2322191684729772E-3</c:v>
                </c:pt>
                <c:pt idx="15">
                  <c:v>8.7268269504572915E-4</c:v>
                </c:pt>
                <c:pt idx="16">
                  <c:v>6.1190193011375076E-4</c:v>
                </c:pt>
                <c:pt idx="17">
                  <c:v>4.2478027055073593E-4</c:v>
                </c:pt>
                <c:pt idx="18">
                  <c:v>2.919469257914491E-4</c:v>
                </c:pt>
                <c:pt idx="19">
                  <c:v>1.9865547139276475E-4</c:v>
                </c:pt>
                <c:pt idx="20">
                  <c:v>1.3383022576488014E-4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3E-4848-A4B5-3E7D4691614F}"/>
            </c:ext>
          </c:extLst>
        </c:ser>
        <c:ser>
          <c:idx val="1"/>
          <c:order val="1"/>
          <c:tx>
            <c:strRef>
              <c:f>'Fig 1.9'!$E$1</c:f>
              <c:strCache>
                <c:ptCount val="1"/>
                <c:pt idx="0">
                  <c:v>t, df = 4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'Fig 1.9'!$C$52:$C$72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2.5000000000000102</c:v>
                </c:pt>
                <c:pt idx="6">
                  <c:v>2.6</c:v>
                </c:pt>
                <c:pt idx="7">
                  <c:v>2.7</c:v>
                </c:pt>
                <c:pt idx="8">
                  <c:v>2.80000000000001</c:v>
                </c:pt>
                <c:pt idx="9">
                  <c:v>2.9000000000000101</c:v>
                </c:pt>
                <c:pt idx="10">
                  <c:v>3.0000000000000102</c:v>
                </c:pt>
                <c:pt idx="11">
                  <c:v>3.1000000000000099</c:v>
                </c:pt>
                <c:pt idx="12">
                  <c:v>3.2000000000000099</c:v>
                </c:pt>
                <c:pt idx="13">
                  <c:v>3.30000000000001</c:v>
                </c:pt>
                <c:pt idx="14">
                  <c:v>3.4000000000000101</c:v>
                </c:pt>
                <c:pt idx="15">
                  <c:v>3.5000000000000102</c:v>
                </c:pt>
                <c:pt idx="16">
                  <c:v>3.6000000000000099</c:v>
                </c:pt>
                <c:pt idx="17">
                  <c:v>3.7000000000000099</c:v>
                </c:pt>
                <c:pt idx="18">
                  <c:v>3.80000000000001</c:v>
                </c:pt>
                <c:pt idx="19">
                  <c:v>3.9000000000000101</c:v>
                </c:pt>
                <c:pt idx="20">
                  <c:v>4.0000000000000098</c:v>
                </c:pt>
              </c:numCache>
            </c:numRef>
          </c:cat>
          <c:val>
            <c:numRef>
              <c:f>'Fig 1.9'!$E$52:$E$72</c:f>
              <c:numCache>
                <c:formatCode>General</c:formatCode>
                <c:ptCount val="21"/>
                <c:pt idx="0">
                  <c:v>6.6291260736238825E-2</c:v>
                </c:pt>
                <c:pt idx="1">
                  <c:v>5.8504767334097166E-2</c:v>
                </c:pt>
                <c:pt idx="2">
                  <c:v>5.1647652126004202E-2</c:v>
                </c:pt>
                <c:pt idx="3">
                  <c:v>4.5618600849191629E-2</c:v>
                </c:pt>
                <c:pt idx="4">
                  <c:v>4.0323358954948249E-2</c:v>
                </c:pt>
                <c:pt idx="5">
                  <c:v>3.5675624369556194E-2</c:v>
                </c:pt>
                <c:pt idx="6">
                  <c:v>3.1597343226134868E-2</c:v>
                </c:pt>
                <c:pt idx="7">
                  <c:v>2.8018597422760021E-2</c:v>
                </c:pt>
                <c:pt idx="8">
                  <c:v>2.4877228205425782E-2</c:v>
                </c:pt>
                <c:pt idx="9">
                  <c:v>2.2118302445273446E-2</c:v>
                </c:pt>
                <c:pt idx="10">
                  <c:v>1.9693498090836307E-2</c:v>
                </c:pt>
                <c:pt idx="11">
                  <c:v>1.7560461814839442E-2</c:v>
                </c:pt>
                <c:pt idx="12">
                  <c:v>1.5682174165287711E-2</c:v>
                </c:pt>
                <c:pt idx="13">
                  <c:v>1.4026344509659288E-2</c:v>
                </c:pt>
                <c:pt idx="14">
                  <c:v>1.256484872960598E-2</c:v>
                </c:pt>
                <c:pt idx="15">
                  <c:v>1.1273216114143319E-2</c:v>
                </c:pt>
                <c:pt idx="16">
                  <c:v>1.0130167496884186E-2</c:v>
                </c:pt>
                <c:pt idx="17">
                  <c:v>9.1172038195427556E-3</c:v>
                </c:pt>
                <c:pt idx="18">
                  <c:v>8.2182425413126984E-3</c:v>
                </c:pt>
                <c:pt idx="19">
                  <c:v>7.4192983211059218E-3</c:v>
                </c:pt>
                <c:pt idx="20">
                  <c:v>6.7082039324993037E-3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3E-4848-A4B5-3E7D4691614F}"/>
            </c:ext>
          </c:extLst>
        </c:ser>
        <c:ser>
          <c:idx val="2"/>
          <c:order val="2"/>
          <c:tx>
            <c:strRef>
              <c:f>'Fig 1.9'!$D$1</c:f>
              <c:strCache>
                <c:ptCount val="1"/>
                <c:pt idx="0">
                  <c:v>t, df = 10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'Fig 1.9'!$C$52:$C$72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2.5000000000000102</c:v>
                </c:pt>
                <c:pt idx="6">
                  <c:v>2.6</c:v>
                </c:pt>
                <c:pt idx="7">
                  <c:v>2.7</c:v>
                </c:pt>
                <c:pt idx="8">
                  <c:v>2.80000000000001</c:v>
                </c:pt>
                <c:pt idx="9">
                  <c:v>2.9000000000000101</c:v>
                </c:pt>
                <c:pt idx="10">
                  <c:v>3.0000000000000102</c:v>
                </c:pt>
                <c:pt idx="11">
                  <c:v>3.1000000000000099</c:v>
                </c:pt>
                <c:pt idx="12">
                  <c:v>3.2000000000000099</c:v>
                </c:pt>
                <c:pt idx="13">
                  <c:v>3.30000000000001</c:v>
                </c:pt>
                <c:pt idx="14">
                  <c:v>3.4000000000000101</c:v>
                </c:pt>
                <c:pt idx="15">
                  <c:v>3.5000000000000102</c:v>
                </c:pt>
                <c:pt idx="16">
                  <c:v>3.6000000000000099</c:v>
                </c:pt>
                <c:pt idx="17">
                  <c:v>3.7000000000000099</c:v>
                </c:pt>
                <c:pt idx="18">
                  <c:v>3.80000000000001</c:v>
                </c:pt>
                <c:pt idx="19">
                  <c:v>3.9000000000000101</c:v>
                </c:pt>
                <c:pt idx="20">
                  <c:v>4.0000000000000098</c:v>
                </c:pt>
              </c:numCache>
            </c:numRef>
          </c:cat>
          <c:val>
            <c:numRef>
              <c:f>'Fig 1.9'!$D$52:$D$72</c:f>
              <c:numCache>
                <c:formatCode>0.000000</c:formatCode>
                <c:ptCount val="21"/>
                <c:pt idx="0">
                  <c:v>6.1145766321218181E-2</c:v>
                </c:pt>
                <c:pt idx="1">
                  <c:v>5.2169742604355016E-2</c:v>
                </c:pt>
                <c:pt idx="2">
                  <c:v>4.4379676614245689E-2</c:v>
                </c:pt>
                <c:pt idx="3">
                  <c:v>3.7655586709753393E-2</c:v>
                </c:pt>
                <c:pt idx="4">
                  <c:v>3.1879493750030567E-2</c:v>
                </c:pt>
                <c:pt idx="5">
                  <c:v>2.6938727628243987E-2</c:v>
                </c:pt>
                <c:pt idx="6">
                  <c:v>2.2728119798464959E-2</c:v>
                </c:pt>
                <c:pt idx="7">
                  <c:v>1.9151294092490986E-2</c:v>
                </c:pt>
                <c:pt idx="8">
                  <c:v>1.612125743942186E-2</c:v>
                </c:pt>
                <c:pt idx="9">
                  <c:v>1.3560470295244698E-2</c:v>
                </c:pt>
                <c:pt idx="10">
                  <c:v>1.1400549464542326E-2</c:v>
                </c:pt>
                <c:pt idx="11">
                  <c:v>9.5817276708975684E-3</c:v>
                </c:pt>
                <c:pt idx="12">
                  <c:v>8.0521673723420294E-3</c:v>
                </c:pt>
                <c:pt idx="13">
                  <c:v>6.7672024406868194E-3</c:v>
                </c:pt>
                <c:pt idx="14">
                  <c:v>5.6885611066298325E-3</c:v>
                </c:pt>
                <c:pt idx="15">
                  <c:v>4.7836071267012429E-3</c:v>
                </c:pt>
                <c:pt idx="16">
                  <c:v>4.024623215029402E-3</c:v>
                </c:pt>
                <c:pt idx="17">
                  <c:v>3.388150977962343E-3</c:v>
                </c:pt>
                <c:pt idx="18">
                  <c:v>2.8543943946095587E-3</c:v>
                </c:pt>
                <c:pt idx="19">
                  <c:v>2.4066888019954494E-3</c:v>
                </c:pt>
                <c:pt idx="20">
                  <c:v>2.0310339110411828E-3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E-4848-A4B5-3E7D4691614F}"/>
            </c:ext>
          </c:extLst>
        </c:ser>
        <c:ser>
          <c:idx val="3"/>
          <c:order val="3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2700"/>
            </c:spPr>
          </c:errBars>
          <c:cat>
            <c:numRef>
              <c:f>'Fig 1.9'!$C$52:$C$72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2.5000000000000102</c:v>
                </c:pt>
                <c:pt idx="6">
                  <c:v>2.6</c:v>
                </c:pt>
                <c:pt idx="7">
                  <c:v>2.7</c:v>
                </c:pt>
                <c:pt idx="8">
                  <c:v>2.80000000000001</c:v>
                </c:pt>
                <c:pt idx="9">
                  <c:v>2.9000000000000101</c:v>
                </c:pt>
                <c:pt idx="10">
                  <c:v>3.0000000000000102</c:v>
                </c:pt>
                <c:pt idx="11">
                  <c:v>3.1000000000000099</c:v>
                </c:pt>
                <c:pt idx="12">
                  <c:v>3.2000000000000099</c:v>
                </c:pt>
                <c:pt idx="13">
                  <c:v>3.30000000000001</c:v>
                </c:pt>
                <c:pt idx="14">
                  <c:v>3.4000000000000101</c:v>
                </c:pt>
                <c:pt idx="15">
                  <c:v>3.5000000000000102</c:v>
                </c:pt>
                <c:pt idx="16">
                  <c:v>3.6000000000000099</c:v>
                </c:pt>
                <c:pt idx="17">
                  <c:v>3.7000000000000099</c:v>
                </c:pt>
                <c:pt idx="18">
                  <c:v>3.80000000000001</c:v>
                </c:pt>
                <c:pt idx="19">
                  <c:v>3.9000000000000101</c:v>
                </c:pt>
                <c:pt idx="20">
                  <c:v>4.0000000000000098</c:v>
                </c:pt>
              </c:numCache>
            </c:numRef>
          </c:cat>
          <c:val>
            <c:numRef>
              <c:f>'Fig 1.9'!$J$52:$J$72</c:f>
              <c:numCache>
                <c:formatCode>General</c:formatCode>
                <c:ptCount val="21"/>
                <c:pt idx="5">
                  <c:v>3.5675624369556194E-2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E-4848-A4B5-3E7D469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99184"/>
        <c:axId val="565701144"/>
      </c:lineChart>
      <c:catAx>
        <c:axId val="56569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701144"/>
        <c:crosses val="autoZero"/>
        <c:auto val="1"/>
        <c:lblAlgn val="ctr"/>
        <c:lblOffset val="100"/>
        <c:noMultiLvlLbl val="0"/>
      </c:catAx>
      <c:valAx>
        <c:axId val="5657011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65699184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85724</xdr:rowOff>
    </xdr:from>
    <xdr:to>
      <xdr:col>8</xdr:col>
      <xdr:colOff>533400</xdr:colOff>
      <xdr:row>24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28574</xdr:rowOff>
    </xdr:from>
    <xdr:to>
      <xdr:col>20</xdr:col>
      <xdr:colOff>76200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85724</xdr:rowOff>
    </xdr:from>
    <xdr:to>
      <xdr:col>8</xdr:col>
      <xdr:colOff>533400</xdr:colOff>
      <xdr:row>24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0</xdr:row>
      <xdr:rowOff>133349</xdr:rowOff>
    </xdr:from>
    <xdr:to>
      <xdr:col>13</xdr:col>
      <xdr:colOff>209550</xdr:colOff>
      <xdr:row>21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0.37604</cdr:x>
      <cdr:y>0.41319</cdr:y>
    </cdr:from>
    <cdr:to>
      <cdr:x>0.57604</cdr:x>
      <cdr:y>0.74653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9263" y="1133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0.37014</cdr:x>
      <cdr:y>0.47912</cdr:y>
    </cdr:from>
    <cdr:to>
      <cdr:x>0.50389</cdr:x>
      <cdr:y>0.57248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66949" y="1857376"/>
          <a:ext cx="8191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0.52151</cdr:x>
      <cdr:y>0.47993</cdr:y>
    </cdr:from>
    <cdr:to>
      <cdr:x>0.65526</cdr:x>
      <cdr:y>0.5733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94050" y="1860550"/>
          <a:ext cx="8191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0.23484</cdr:x>
      <cdr:y>0.79361</cdr:y>
    </cdr:from>
    <cdr:to>
      <cdr:x>0.29082</cdr:x>
      <cdr:y>0.84275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38274" y="3076576"/>
          <a:ext cx="3429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0.23328</cdr:x>
      <cdr:y>0.76413</cdr:y>
    </cdr:from>
    <cdr:to>
      <cdr:x>0.38258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28749" y="3105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0.26283</cdr:x>
      <cdr:y>0.78133</cdr:y>
    </cdr:from>
    <cdr:to>
      <cdr:x>0.3437</cdr:x>
      <cdr:y>0.87469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09724" y="3028951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0.71125</cdr:x>
      <cdr:y>0.77969</cdr:y>
    </cdr:from>
    <cdr:to>
      <cdr:x>0.79212</cdr:x>
      <cdr:y>0.87305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356100" y="3022600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0.06532</cdr:x>
      <cdr:y>0.65848</cdr:y>
    </cdr:from>
    <cdr:to>
      <cdr:x>0.19596</cdr:x>
      <cdr:y>0.74693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0049" y="2552701"/>
          <a:ext cx="800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0.83722</cdr:x>
      <cdr:y>0.65192</cdr:y>
    </cdr:from>
    <cdr:to>
      <cdr:x>0.96786</cdr:x>
      <cdr:y>0.74038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127625" y="2527300"/>
          <a:ext cx="800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0.14308</cdr:x>
      <cdr:y>0.74939</cdr:y>
    </cdr:from>
    <cdr:to>
      <cdr:x>0.18818</cdr:x>
      <cdr:y>0.86241</cdr:y>
    </cdr:to>
    <cdr:cxnSp macro="">
      <cdr:nvCxnSpPr>
        <cdr:cNvPr id="14" name="Straight Arrow Connector 13"/>
        <cdr:cNvCxnSpPr/>
      </cdr:nvCxnSpPr>
      <cdr:spPr>
        <a:xfrm xmlns:a="http://schemas.openxmlformats.org/drawingml/2006/main">
          <a:off x="876299" y="2905126"/>
          <a:ext cx="276225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0.84603</cdr:x>
      <cdr:y>0.71826</cdr:y>
    </cdr:from>
    <cdr:to>
      <cdr:x>0.90721</cdr:x>
      <cdr:y>0.86241</cdr:y>
    </cdr:to>
    <cdr:cxnSp macro="">
      <cdr:nvCxnSpPr>
        <cdr:cNvPr id="16" name="Straight Arrow Connector 15"/>
        <cdr:cNvCxnSpPr/>
      </cdr:nvCxnSpPr>
      <cdr:spPr>
        <a:xfrm xmlns:a="http://schemas.openxmlformats.org/drawingml/2006/main" flipH="1">
          <a:off x="5181599" y="2784475"/>
          <a:ext cx="374651" cy="5588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0</xdr:row>
      <xdr:rowOff>47623</xdr:rowOff>
    </xdr:from>
    <xdr:to>
      <xdr:col>16</xdr:col>
      <xdr:colOff>47625</xdr:colOff>
      <xdr:row>24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0.37604</cdr:x>
      <cdr:y>0.41319</cdr:y>
    </cdr:from>
    <cdr:to>
      <cdr:x>0.57604</cdr:x>
      <cdr:y>0.74653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9263" y="1133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0.33748</cdr:x>
      <cdr:y>0.47912</cdr:y>
    </cdr:from>
    <cdr:to>
      <cdr:x>0.47123</cdr:x>
      <cdr:y>0.57248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66925" y="1857393"/>
          <a:ext cx="819162" cy="361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0.56661</cdr:x>
      <cdr:y>0.47502</cdr:y>
    </cdr:from>
    <cdr:to>
      <cdr:x>0.70036</cdr:x>
      <cdr:y>0.56839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470252" y="1841483"/>
          <a:ext cx="819161" cy="361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0.23484</cdr:x>
      <cdr:y>0.79361</cdr:y>
    </cdr:from>
    <cdr:to>
      <cdr:x>0.29082</cdr:x>
      <cdr:y>0.84275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38274" y="3076576"/>
          <a:ext cx="3429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0.23328</cdr:x>
      <cdr:y>0.76413</cdr:y>
    </cdr:from>
    <cdr:to>
      <cdr:x>0.38258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28749" y="3105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0.26283</cdr:x>
      <cdr:y>0.78133</cdr:y>
    </cdr:from>
    <cdr:to>
      <cdr:x>0.3437</cdr:x>
      <cdr:y>0.87469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09724" y="3028951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0.71125</cdr:x>
      <cdr:y>0.77969</cdr:y>
    </cdr:from>
    <cdr:to>
      <cdr:x>0.79212</cdr:x>
      <cdr:y>0.87305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356100" y="3022600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0.06532</cdr:x>
      <cdr:y>0.65848</cdr:y>
    </cdr:from>
    <cdr:to>
      <cdr:x>0.19596</cdr:x>
      <cdr:y>0.74693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0049" y="2552701"/>
          <a:ext cx="800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0.83722</cdr:x>
      <cdr:y>0.65192</cdr:y>
    </cdr:from>
    <cdr:to>
      <cdr:x>0.96786</cdr:x>
      <cdr:y>0.74038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127625" y="2527300"/>
          <a:ext cx="800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0.14308</cdr:x>
      <cdr:y>0.74939</cdr:y>
    </cdr:from>
    <cdr:to>
      <cdr:x>0.18818</cdr:x>
      <cdr:y>0.86241</cdr:y>
    </cdr:to>
    <cdr:cxnSp macro="">
      <cdr:nvCxnSpPr>
        <cdr:cNvPr id="14" name="Straight Arrow Connector 13"/>
        <cdr:cNvCxnSpPr/>
      </cdr:nvCxnSpPr>
      <cdr:spPr>
        <a:xfrm xmlns:a="http://schemas.openxmlformats.org/drawingml/2006/main">
          <a:off x="876299" y="2905126"/>
          <a:ext cx="276225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0.84603</cdr:x>
      <cdr:y>0.71826</cdr:y>
    </cdr:from>
    <cdr:to>
      <cdr:x>0.90721</cdr:x>
      <cdr:y>0.86241</cdr:y>
    </cdr:to>
    <cdr:cxnSp macro="">
      <cdr:nvCxnSpPr>
        <cdr:cNvPr id="16" name="Straight Arrow Connector 15"/>
        <cdr:cNvCxnSpPr/>
      </cdr:nvCxnSpPr>
      <cdr:spPr>
        <a:xfrm xmlns:a="http://schemas.openxmlformats.org/drawingml/2006/main" flipH="1">
          <a:off x="5181599" y="2784475"/>
          <a:ext cx="374651" cy="5588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0.13219</cdr:x>
      <cdr:y>0.29975</cdr:y>
    </cdr:from>
    <cdr:to>
      <cdr:x>0.28305</cdr:x>
      <cdr:y>0.42506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09624" y="1162051"/>
          <a:ext cx="923925" cy="4857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Individual observations</a:t>
          </a:r>
        </a:p>
      </cdr:txBody>
    </cdr:sp>
  </cdr:relSizeAnchor>
  <cdr:relSizeAnchor xmlns:cdr="http://schemas.openxmlformats.org/drawingml/2006/chartDrawing">
    <cdr:from>
      <cdr:x>0.2846</cdr:x>
      <cdr:y>0.33415</cdr:y>
    </cdr:from>
    <cdr:to>
      <cdr:x>0.39036</cdr:x>
      <cdr:y>0.33661</cdr:y>
    </cdr:to>
    <cdr:cxnSp macro="">
      <cdr:nvCxnSpPr>
        <cdr:cNvPr id="13" name="Straight Arrow Connector 12"/>
        <cdr:cNvCxnSpPr/>
      </cdr:nvCxnSpPr>
      <cdr:spPr>
        <a:xfrm xmlns:a="http://schemas.openxmlformats.org/drawingml/2006/main" flipV="1">
          <a:off x="1743074" y="1295401"/>
          <a:ext cx="6477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0.19751</cdr:x>
      <cdr:y>0.42752</cdr:y>
    </cdr:from>
    <cdr:to>
      <cdr:x>0.28668</cdr:x>
      <cdr:y>0.62981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1209674" y="1657351"/>
          <a:ext cx="546101" cy="784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0.60498</cdr:x>
      <cdr:y>0.05651</cdr:y>
    </cdr:from>
    <cdr:to>
      <cdr:x>0.80249</cdr:x>
      <cdr:y>0.14496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705224" y="219076"/>
          <a:ext cx="1209675" cy="3429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Sample means</a:t>
          </a:r>
        </a:p>
      </cdr:txBody>
    </cdr:sp>
  </cdr:relSizeAnchor>
  <cdr:relSizeAnchor xmlns:cdr="http://schemas.openxmlformats.org/drawingml/2006/chartDrawing">
    <cdr:from>
      <cdr:x>0.54121</cdr:x>
      <cdr:y>0.14742</cdr:y>
    </cdr:from>
    <cdr:to>
      <cdr:x>0.63919</cdr:x>
      <cdr:y>0.30713</cdr:y>
    </cdr:to>
    <cdr:cxnSp macro="">
      <cdr:nvCxnSpPr>
        <cdr:cNvPr id="21" name="Straight Arrow Connector 20"/>
        <cdr:cNvCxnSpPr/>
      </cdr:nvCxnSpPr>
      <cdr:spPr>
        <a:xfrm xmlns:a="http://schemas.openxmlformats.org/drawingml/2006/main" flipH="1">
          <a:off x="3314699" y="571501"/>
          <a:ext cx="600075" cy="6191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0.5661</cdr:x>
      <cdr:y>0.14578</cdr:y>
    </cdr:from>
    <cdr:to>
      <cdr:x>0.68326</cdr:x>
      <cdr:y>0.63636</cdr:y>
    </cdr:to>
    <cdr:cxnSp macro="">
      <cdr:nvCxnSpPr>
        <cdr:cNvPr id="24" name="Straight Arrow Connector 23"/>
        <cdr:cNvCxnSpPr/>
      </cdr:nvCxnSpPr>
      <cdr:spPr>
        <a:xfrm xmlns:a="http://schemas.openxmlformats.org/drawingml/2006/main" flipH="1">
          <a:off x="3467099" y="565150"/>
          <a:ext cx="717552" cy="19018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7</xdr:row>
      <xdr:rowOff>9524</xdr:rowOff>
    </xdr:from>
    <xdr:to>
      <xdr:col>11</xdr:col>
      <xdr:colOff>66675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0.37604</cdr:x>
      <cdr:y>0.41319</cdr:y>
    </cdr:from>
    <cdr:to>
      <cdr:x>0.57604</cdr:x>
      <cdr:y>0.74653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9263" y="1133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0.37014</cdr:x>
      <cdr:y>0.47912</cdr:y>
    </cdr:from>
    <cdr:to>
      <cdr:x>0.50389</cdr:x>
      <cdr:y>0.57248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66949" y="1857376"/>
          <a:ext cx="8191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0.52151</cdr:x>
      <cdr:y>0.47993</cdr:y>
    </cdr:from>
    <cdr:to>
      <cdr:x>0.65526</cdr:x>
      <cdr:y>0.5733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94050" y="1860550"/>
          <a:ext cx="8191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34%</a:t>
          </a:r>
        </a:p>
      </cdr:txBody>
    </cdr:sp>
  </cdr:relSizeAnchor>
  <cdr:relSizeAnchor xmlns:cdr="http://schemas.openxmlformats.org/drawingml/2006/chartDrawing">
    <cdr:from>
      <cdr:x>0.23484</cdr:x>
      <cdr:y>0.79361</cdr:y>
    </cdr:from>
    <cdr:to>
      <cdr:x>0.29082</cdr:x>
      <cdr:y>0.84275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38274" y="3076576"/>
          <a:ext cx="3429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0.23328</cdr:x>
      <cdr:y>0.76413</cdr:y>
    </cdr:from>
    <cdr:to>
      <cdr:x>0.38258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28749" y="3105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0.26283</cdr:x>
      <cdr:y>0.78133</cdr:y>
    </cdr:from>
    <cdr:to>
      <cdr:x>0.3437</cdr:x>
      <cdr:y>0.87469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09724" y="3028951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0.71125</cdr:x>
      <cdr:y>0.77969</cdr:y>
    </cdr:from>
    <cdr:to>
      <cdr:x>0.79212</cdr:x>
      <cdr:y>0.87305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356100" y="3022600"/>
          <a:ext cx="4953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14%</a:t>
          </a:r>
        </a:p>
      </cdr:txBody>
    </cdr:sp>
  </cdr:relSizeAnchor>
  <cdr:relSizeAnchor xmlns:cdr="http://schemas.openxmlformats.org/drawingml/2006/chartDrawing">
    <cdr:from>
      <cdr:x>0.06532</cdr:x>
      <cdr:y>0.65848</cdr:y>
    </cdr:from>
    <cdr:to>
      <cdr:x>0.19596</cdr:x>
      <cdr:y>0.74693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0049" y="2552701"/>
          <a:ext cx="800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0.75479</cdr:x>
      <cdr:y>0.63964</cdr:y>
    </cdr:from>
    <cdr:to>
      <cdr:x>0.88543</cdr:x>
      <cdr:y>0.72809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622791" y="2479658"/>
          <a:ext cx="800114" cy="3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0.14308</cdr:x>
      <cdr:y>0.74939</cdr:y>
    </cdr:from>
    <cdr:to>
      <cdr:x>0.18818</cdr:x>
      <cdr:y>0.86241</cdr:y>
    </cdr:to>
    <cdr:cxnSp macro="">
      <cdr:nvCxnSpPr>
        <cdr:cNvPr id="14" name="Straight Arrow Connector 13"/>
        <cdr:cNvCxnSpPr/>
      </cdr:nvCxnSpPr>
      <cdr:spPr>
        <a:xfrm xmlns:a="http://schemas.openxmlformats.org/drawingml/2006/main">
          <a:off x="876299" y="2905126"/>
          <a:ext cx="276225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0.82893</cdr:x>
      <cdr:y>0.69779</cdr:y>
    </cdr:from>
    <cdr:to>
      <cdr:x>0.84603</cdr:x>
      <cdr:y>0.86241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5076824" y="2705101"/>
          <a:ext cx="104749" cy="6381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0.84811</cdr:x>
      <cdr:y>0.69615</cdr:y>
    </cdr:from>
    <cdr:to>
      <cdr:x>0.97875</cdr:x>
      <cdr:y>0.78461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194300" y="2698750"/>
          <a:ext cx="800114" cy="3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0.62%</a:t>
          </a:r>
        </a:p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0.91913</cdr:x>
      <cdr:y>0.7543</cdr:y>
    </cdr:from>
    <cdr:to>
      <cdr:x>0.91964</cdr:x>
      <cdr:y>0.88043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5629274" y="2924176"/>
          <a:ext cx="3150" cy="48895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28574</xdr:rowOff>
    </xdr:from>
    <xdr:to>
      <xdr:col>20</xdr:col>
      <xdr:colOff>76200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"/>
  <sheetViews>
    <sheetView tabSelected="1"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6" bestFit="1" customWidth="1"/>
    <col min="4" max="4" width="8.7109375" customWidth="1"/>
    <col min="5" max="5" width="10.42578125" bestFit="1" customWidth="1"/>
  </cols>
  <sheetData>
    <row r="1" spans="1:6" ht="30" x14ac:dyDescent="0.25">
      <c r="A1" s="1" t="s">
        <v>1</v>
      </c>
      <c r="B1" s="5" t="s">
        <v>0</v>
      </c>
      <c r="C1" s="5" t="s">
        <v>3</v>
      </c>
      <c r="D1" s="4" t="s">
        <v>6</v>
      </c>
      <c r="E1" s="4" t="s">
        <v>4</v>
      </c>
    </row>
    <row r="2" spans="1:6" x14ac:dyDescent="0.25">
      <c r="B2">
        <v>57</v>
      </c>
      <c r="C2" s="3">
        <f>$B$13</f>
        <v>47.3</v>
      </c>
      <c r="D2" s="3">
        <f>B2-C2</f>
        <v>9.7000000000000028</v>
      </c>
      <c r="E2" s="2">
        <f>D2^2</f>
        <v>94.09000000000006</v>
      </c>
      <c r="F2">
        <v>1</v>
      </c>
    </row>
    <row r="3" spans="1:6" x14ac:dyDescent="0.25">
      <c r="B3">
        <v>74</v>
      </c>
      <c r="C3" s="3">
        <f t="shared" ref="C3:C11" si="0">$B$13</f>
        <v>47.3</v>
      </c>
      <c r="D3" s="3">
        <f t="shared" ref="D3:D11" si="1">B3-C3</f>
        <v>26.700000000000003</v>
      </c>
      <c r="E3" s="2">
        <f t="shared" ref="E3:E11" si="2">D3^2</f>
        <v>712.8900000000001</v>
      </c>
      <c r="F3">
        <v>1</v>
      </c>
    </row>
    <row r="4" spans="1:6" x14ac:dyDescent="0.25">
      <c r="B4">
        <v>18</v>
      </c>
      <c r="C4" s="3">
        <f t="shared" si="0"/>
        <v>47.3</v>
      </c>
      <c r="D4" s="3">
        <f t="shared" si="1"/>
        <v>-29.299999999999997</v>
      </c>
      <c r="E4" s="2">
        <f t="shared" si="2"/>
        <v>858.48999999999978</v>
      </c>
      <c r="F4">
        <v>1</v>
      </c>
    </row>
    <row r="5" spans="1:6" x14ac:dyDescent="0.25">
      <c r="B5">
        <v>37</v>
      </c>
      <c r="C5" s="3">
        <f t="shared" si="0"/>
        <v>47.3</v>
      </c>
      <c r="D5" s="3">
        <f t="shared" si="1"/>
        <v>-10.299999999999997</v>
      </c>
      <c r="E5" s="2">
        <f t="shared" si="2"/>
        <v>106.08999999999995</v>
      </c>
      <c r="F5">
        <v>1</v>
      </c>
    </row>
    <row r="6" spans="1:6" x14ac:dyDescent="0.25">
      <c r="B6">
        <v>59</v>
      </c>
      <c r="C6" s="3">
        <f t="shared" si="0"/>
        <v>47.3</v>
      </c>
      <c r="D6" s="3">
        <f t="shared" si="1"/>
        <v>11.700000000000003</v>
      </c>
      <c r="E6" s="2">
        <f t="shared" si="2"/>
        <v>136.89000000000007</v>
      </c>
      <c r="F6">
        <v>1</v>
      </c>
    </row>
    <row r="7" spans="1:6" x14ac:dyDescent="0.25">
      <c r="B7">
        <v>30</v>
      </c>
      <c r="C7" s="3">
        <f t="shared" si="0"/>
        <v>47.3</v>
      </c>
      <c r="D7" s="3">
        <f t="shared" si="1"/>
        <v>-17.299999999999997</v>
      </c>
      <c r="E7" s="2">
        <f t="shared" si="2"/>
        <v>299.28999999999991</v>
      </c>
      <c r="F7">
        <v>1</v>
      </c>
    </row>
    <row r="8" spans="1:6" x14ac:dyDescent="0.25">
      <c r="B8">
        <v>55</v>
      </c>
      <c r="C8" s="3">
        <f t="shared" si="0"/>
        <v>47.3</v>
      </c>
      <c r="D8" s="3">
        <f t="shared" si="1"/>
        <v>7.7000000000000028</v>
      </c>
      <c r="E8" s="2">
        <f t="shared" si="2"/>
        <v>59.290000000000042</v>
      </c>
      <c r="F8">
        <v>1</v>
      </c>
    </row>
    <row r="9" spans="1:6" x14ac:dyDescent="0.25">
      <c r="B9">
        <v>68</v>
      </c>
      <c r="C9" s="3">
        <f t="shared" si="0"/>
        <v>47.3</v>
      </c>
      <c r="D9" s="3">
        <f t="shared" si="1"/>
        <v>20.700000000000003</v>
      </c>
      <c r="E9" s="2">
        <f t="shared" si="2"/>
        <v>428.49000000000012</v>
      </c>
      <c r="F9">
        <v>1</v>
      </c>
    </row>
    <row r="10" spans="1:6" x14ac:dyDescent="0.25">
      <c r="B10">
        <v>50</v>
      </c>
      <c r="C10" s="3">
        <f t="shared" si="0"/>
        <v>47.3</v>
      </c>
      <c r="D10" s="3">
        <f t="shared" si="1"/>
        <v>2.7000000000000028</v>
      </c>
      <c r="E10" s="2">
        <f t="shared" si="2"/>
        <v>7.2900000000000151</v>
      </c>
      <c r="F10">
        <v>1</v>
      </c>
    </row>
    <row r="11" spans="1:6" x14ac:dyDescent="0.25">
      <c r="B11">
        <v>25</v>
      </c>
      <c r="C11" s="3">
        <f t="shared" si="0"/>
        <v>47.3</v>
      </c>
      <c r="D11" s="3">
        <f t="shared" si="1"/>
        <v>-22.299999999999997</v>
      </c>
      <c r="E11" s="2">
        <f t="shared" si="2"/>
        <v>497.28999999999985</v>
      </c>
      <c r="F11">
        <v>1</v>
      </c>
    </row>
    <row r="12" spans="1:6" ht="9" customHeight="1" x14ac:dyDescent="0.25"/>
    <row r="13" spans="1:6" x14ac:dyDescent="0.25">
      <c r="A13" s="1" t="s">
        <v>2</v>
      </c>
      <c r="B13" s="3">
        <f>AVERAGE(B2:B11)</f>
        <v>47.3</v>
      </c>
      <c r="D13" s="1" t="s">
        <v>5</v>
      </c>
      <c r="E13" s="2">
        <f>SUM(E2:E11)</f>
        <v>3200.1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4"/>
  <sheetViews>
    <sheetView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6" bestFit="1" customWidth="1"/>
    <col min="4" max="4" width="8.7109375" customWidth="1"/>
    <col min="5" max="5" width="10.42578125" bestFit="1" customWidth="1"/>
  </cols>
  <sheetData>
    <row r="1" spans="1:6" ht="30" x14ac:dyDescent="0.25">
      <c r="A1" s="1" t="s">
        <v>1</v>
      </c>
      <c r="B1" s="5" t="s">
        <v>0</v>
      </c>
      <c r="C1" s="5" t="s">
        <v>3</v>
      </c>
      <c r="D1" s="4" t="s">
        <v>6</v>
      </c>
      <c r="E1" s="4" t="s">
        <v>4</v>
      </c>
    </row>
    <row r="2" spans="1:6" x14ac:dyDescent="0.25">
      <c r="B2">
        <v>64</v>
      </c>
      <c r="C2" s="3">
        <f>$B$13</f>
        <v>47.3</v>
      </c>
      <c r="D2" s="3">
        <f>B2-C2</f>
        <v>16.700000000000003</v>
      </c>
      <c r="E2" s="3">
        <f>D2^2</f>
        <v>278.8900000000001</v>
      </c>
    </row>
    <row r="3" spans="1:6" x14ac:dyDescent="0.25">
      <c r="B3">
        <v>94</v>
      </c>
      <c r="C3" s="3">
        <f t="shared" ref="C3:C11" si="0">$B$13</f>
        <v>47.3</v>
      </c>
      <c r="D3" s="3">
        <f t="shared" ref="D3:D11" si="1">B3-C3</f>
        <v>46.7</v>
      </c>
      <c r="E3" s="3">
        <f t="shared" ref="E3:E11" si="2">D3^2</f>
        <v>2180.8900000000003</v>
      </c>
    </row>
    <row r="4" spans="1:6" x14ac:dyDescent="0.25">
      <c r="B4">
        <v>2</v>
      </c>
      <c r="C4" s="3">
        <f t="shared" si="0"/>
        <v>47.3</v>
      </c>
      <c r="D4" s="3">
        <f t="shared" si="1"/>
        <v>-45.3</v>
      </c>
      <c r="E4" s="3">
        <f t="shared" si="2"/>
        <v>2052.0899999999997</v>
      </c>
    </row>
    <row r="5" spans="1:6" x14ac:dyDescent="0.25">
      <c r="B5">
        <v>28</v>
      </c>
      <c r="C5" s="3">
        <f t="shared" si="0"/>
        <v>47.3</v>
      </c>
      <c r="D5" s="3">
        <f t="shared" si="1"/>
        <v>-19.299999999999997</v>
      </c>
      <c r="E5" s="3">
        <f t="shared" si="2"/>
        <v>372.4899999999999</v>
      </c>
    </row>
    <row r="6" spans="1:6" x14ac:dyDescent="0.25">
      <c r="B6">
        <v>73</v>
      </c>
      <c r="C6" s="3">
        <f t="shared" si="0"/>
        <v>47.3</v>
      </c>
      <c r="D6" s="3">
        <f t="shared" si="1"/>
        <v>25.700000000000003</v>
      </c>
      <c r="E6" s="3">
        <f t="shared" si="2"/>
        <v>660.49000000000012</v>
      </c>
    </row>
    <row r="7" spans="1:6" x14ac:dyDescent="0.25">
      <c r="B7">
        <v>20</v>
      </c>
      <c r="C7" s="3">
        <f t="shared" si="0"/>
        <v>47.3</v>
      </c>
      <c r="D7" s="3">
        <f t="shared" si="1"/>
        <v>-27.299999999999997</v>
      </c>
      <c r="E7" s="3">
        <f t="shared" si="2"/>
        <v>745.28999999999985</v>
      </c>
    </row>
    <row r="8" spans="1:6" x14ac:dyDescent="0.25">
      <c r="B8">
        <v>52</v>
      </c>
      <c r="C8" s="3">
        <f t="shared" si="0"/>
        <v>47.3</v>
      </c>
      <c r="D8" s="3">
        <f t="shared" si="1"/>
        <v>4.7000000000000028</v>
      </c>
      <c r="E8" s="3">
        <f t="shared" si="2"/>
        <v>22.090000000000028</v>
      </c>
    </row>
    <row r="9" spans="1:6" x14ac:dyDescent="0.25">
      <c r="B9">
        <v>84</v>
      </c>
      <c r="C9" s="3">
        <f t="shared" si="0"/>
        <v>47.3</v>
      </c>
      <c r="D9" s="3">
        <f t="shared" si="1"/>
        <v>36.700000000000003</v>
      </c>
      <c r="E9" s="3">
        <f t="shared" si="2"/>
        <v>1346.89</v>
      </c>
    </row>
    <row r="10" spans="1:6" x14ac:dyDescent="0.25">
      <c r="B10">
        <v>47</v>
      </c>
      <c r="C10" s="3">
        <f t="shared" si="0"/>
        <v>47.3</v>
      </c>
      <c r="D10" s="3">
        <f t="shared" si="1"/>
        <v>-0.29999999999999716</v>
      </c>
      <c r="E10" s="3">
        <f t="shared" si="2"/>
        <v>8.999999999999829E-2</v>
      </c>
    </row>
    <row r="11" spans="1:6" x14ac:dyDescent="0.25">
      <c r="B11">
        <v>9</v>
      </c>
      <c r="C11" s="3">
        <f t="shared" si="0"/>
        <v>47.3</v>
      </c>
      <c r="D11" s="3">
        <f t="shared" si="1"/>
        <v>-38.299999999999997</v>
      </c>
      <c r="E11" s="3">
        <f t="shared" si="2"/>
        <v>1466.8899999999999</v>
      </c>
    </row>
    <row r="12" spans="1:6" ht="10.5" customHeight="1" x14ac:dyDescent="0.25"/>
    <row r="13" spans="1:6" x14ac:dyDescent="0.25">
      <c r="A13" s="1" t="s">
        <v>2</v>
      </c>
      <c r="B13" s="3">
        <f>AVERAGE(B2:B11)</f>
        <v>47.3</v>
      </c>
      <c r="D13" s="1" t="s">
        <v>5</v>
      </c>
      <c r="E13" s="2">
        <f>SUM(E2:E11)</f>
        <v>9126.1</v>
      </c>
    </row>
    <row r="15" spans="1:6" x14ac:dyDescent="0.25">
      <c r="F15">
        <v>1</v>
      </c>
    </row>
    <row r="16" spans="1:6" x14ac:dyDescent="0.25">
      <c r="F16">
        <v>1</v>
      </c>
    </row>
    <row r="17" spans="6:6" x14ac:dyDescent="0.25">
      <c r="F17">
        <v>1</v>
      </c>
    </row>
    <row r="18" spans="6:6" x14ac:dyDescent="0.25">
      <c r="F18">
        <v>1</v>
      </c>
    </row>
    <row r="19" spans="6:6" x14ac:dyDescent="0.25">
      <c r="F19">
        <v>1</v>
      </c>
    </row>
    <row r="20" spans="6:6" x14ac:dyDescent="0.25">
      <c r="F20">
        <v>1</v>
      </c>
    </row>
    <row r="21" spans="6:6" x14ac:dyDescent="0.25">
      <c r="F21">
        <v>1</v>
      </c>
    </row>
    <row r="22" spans="6:6" x14ac:dyDescent="0.25">
      <c r="F22">
        <v>1</v>
      </c>
    </row>
    <row r="23" spans="6:6" x14ac:dyDescent="0.25">
      <c r="F23">
        <v>1</v>
      </c>
    </row>
    <row r="24" spans="6:6" x14ac:dyDescent="0.25">
      <c r="F2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0"/>
  <sheetViews>
    <sheetView workbookViewId="0">
      <selection activeCell="E20" sqref="E20"/>
    </sheetView>
  </sheetViews>
  <sheetFormatPr defaultRowHeight="15" x14ac:dyDescent="0.25"/>
  <cols>
    <col min="1" max="1" width="14.7109375" bestFit="1" customWidth="1"/>
    <col min="2" max="2" width="10" bestFit="1" customWidth="1"/>
    <col min="3" max="3" width="17.85546875" bestFit="1" customWidth="1"/>
    <col min="4" max="4" width="19.140625" customWidth="1"/>
    <col min="5" max="5" width="12" bestFit="1" customWidth="1"/>
    <col min="6" max="6" width="17.85546875" bestFit="1" customWidth="1"/>
  </cols>
  <sheetData>
    <row r="1" spans="1:5" x14ac:dyDescent="0.25">
      <c r="A1" s="6" t="s">
        <v>1</v>
      </c>
      <c r="B1" s="11" t="s">
        <v>12</v>
      </c>
      <c r="C1" s="7"/>
      <c r="D1" s="7"/>
      <c r="E1" s="8" t="s">
        <v>13</v>
      </c>
    </row>
    <row r="2" spans="1:5" x14ac:dyDescent="0.25">
      <c r="B2" s="12">
        <v>57</v>
      </c>
      <c r="E2" s="9">
        <v>58</v>
      </c>
    </row>
    <row r="3" spans="1:5" x14ac:dyDescent="0.25">
      <c r="B3" s="12">
        <v>74</v>
      </c>
      <c r="E3" s="9">
        <v>72</v>
      </c>
    </row>
    <row r="4" spans="1:5" x14ac:dyDescent="0.25">
      <c r="B4" s="12">
        <v>18</v>
      </c>
      <c r="E4" s="9">
        <v>18</v>
      </c>
    </row>
    <row r="5" spans="1:5" x14ac:dyDescent="0.25">
      <c r="B5" s="12">
        <v>37</v>
      </c>
      <c r="E5" s="9">
        <v>37</v>
      </c>
    </row>
    <row r="6" spans="1:5" x14ac:dyDescent="0.25">
      <c r="B6" s="12">
        <v>59</v>
      </c>
      <c r="E6" s="9">
        <v>60</v>
      </c>
    </row>
    <row r="7" spans="1:5" x14ac:dyDescent="0.25">
      <c r="B7" s="12">
        <v>30</v>
      </c>
      <c r="E7" s="9">
        <v>30</v>
      </c>
    </row>
    <row r="8" spans="1:5" x14ac:dyDescent="0.25">
      <c r="B8" s="12">
        <v>55</v>
      </c>
      <c r="E8" s="9">
        <v>56</v>
      </c>
    </row>
    <row r="9" spans="1:5" x14ac:dyDescent="0.25">
      <c r="B9" s="12">
        <v>68</v>
      </c>
      <c r="E9" s="9">
        <v>71</v>
      </c>
    </row>
    <row r="10" spans="1:5" x14ac:dyDescent="0.25">
      <c r="B10" s="12">
        <v>50</v>
      </c>
      <c r="E10" s="9">
        <v>51</v>
      </c>
    </row>
    <row r="11" spans="1:5" ht="15.75" thickBot="1" x14ac:dyDescent="0.3">
      <c r="B11" s="13">
        <v>25</v>
      </c>
      <c r="E11" s="9">
        <v>25</v>
      </c>
    </row>
    <row r="12" spans="1:5" ht="15.75" thickBot="1" x14ac:dyDescent="0.3">
      <c r="E12" s="9">
        <v>28</v>
      </c>
    </row>
    <row r="13" spans="1:5" x14ac:dyDescent="0.25">
      <c r="A13" s="22" t="s">
        <v>2</v>
      </c>
      <c r="B13" s="17">
        <f>AVERAGE(B2:B11)</f>
        <v>47.3</v>
      </c>
      <c r="C13" s="14" t="s">
        <v>11</v>
      </c>
      <c r="E13" s="9">
        <v>56</v>
      </c>
    </row>
    <row r="14" spans="1:5" x14ac:dyDescent="0.25">
      <c r="A14" s="22" t="s">
        <v>8</v>
      </c>
      <c r="B14" s="18">
        <f>DEVSQ(B2:B11)</f>
        <v>3200.1</v>
      </c>
      <c r="C14" s="15" t="s">
        <v>10</v>
      </c>
      <c r="E14" s="9">
        <v>71</v>
      </c>
    </row>
    <row r="15" spans="1:5" ht="15.75" thickBot="1" x14ac:dyDescent="0.3">
      <c r="A15" s="22" t="s">
        <v>7</v>
      </c>
      <c r="B15" s="19">
        <f>_xlfn.VAR.P(B2:B11)</f>
        <v>320.01</v>
      </c>
      <c r="C15" s="16" t="s">
        <v>9</v>
      </c>
      <c r="E15" s="9">
        <v>51</v>
      </c>
    </row>
    <row r="16" spans="1:5" ht="15.75" thickBot="1" x14ac:dyDescent="0.3">
      <c r="E16" s="10">
        <v>25</v>
      </c>
    </row>
    <row r="17" spans="4:7" ht="15.75" thickBot="1" x14ac:dyDescent="0.3"/>
    <row r="18" spans="4:7" x14ac:dyDescent="0.25">
      <c r="D18" s="22" t="s">
        <v>2</v>
      </c>
      <c r="E18" s="17">
        <f>AVERAGE(E2:E16)</f>
        <v>47.266666666666666</v>
      </c>
      <c r="F18" s="14" t="s">
        <v>14</v>
      </c>
      <c r="G18" s="3"/>
    </row>
    <row r="19" spans="4:7" x14ac:dyDescent="0.25">
      <c r="D19" s="22" t="s">
        <v>8</v>
      </c>
      <c r="E19" s="20">
        <f>DEVSQ(E2:E16)</f>
        <v>4818.9333333333334</v>
      </c>
      <c r="F19" s="15" t="s">
        <v>15</v>
      </c>
    </row>
    <row r="20" spans="4:7" ht="15.75" thickBot="1" x14ac:dyDescent="0.3">
      <c r="D20" s="22" t="s">
        <v>7</v>
      </c>
      <c r="E20" s="21">
        <f>_xlfn.VAR.P(E2:E16)</f>
        <v>321.26222222222225</v>
      </c>
      <c r="F20" s="16" t="s">
        <v>16</v>
      </c>
      <c r="G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16" sqref="E16"/>
    </sheetView>
  </sheetViews>
  <sheetFormatPr defaultRowHeight="15" x14ac:dyDescent="0.25"/>
  <cols>
    <col min="1" max="1" width="15.28515625" bestFit="1" customWidth="1"/>
    <col min="2" max="2" width="10" bestFit="1" customWidth="1"/>
    <col min="3" max="3" width="17.85546875" bestFit="1" customWidth="1"/>
    <col min="4" max="4" width="15.28515625" bestFit="1" customWidth="1"/>
    <col min="5" max="5" width="12" bestFit="1" customWidth="1"/>
    <col min="6" max="6" width="21.42578125" bestFit="1" customWidth="1"/>
  </cols>
  <sheetData>
    <row r="1" spans="1:6" x14ac:dyDescent="0.25">
      <c r="A1" s="6" t="s">
        <v>1</v>
      </c>
      <c r="B1" s="33" t="s">
        <v>0</v>
      </c>
      <c r="C1" s="7"/>
      <c r="D1" s="6" t="s">
        <v>1</v>
      </c>
      <c r="E1" s="34" t="s">
        <v>0</v>
      </c>
    </row>
    <row r="2" spans="1:6" x14ac:dyDescent="0.25">
      <c r="B2" s="12">
        <v>57</v>
      </c>
      <c r="E2" s="12">
        <v>57</v>
      </c>
    </row>
    <row r="3" spans="1:6" x14ac:dyDescent="0.25">
      <c r="B3" s="12">
        <v>74</v>
      </c>
      <c r="E3" s="12">
        <v>74</v>
      </c>
    </row>
    <row r="4" spans="1:6" x14ac:dyDescent="0.25">
      <c r="B4" s="12">
        <v>18</v>
      </c>
      <c r="E4" s="12">
        <v>18</v>
      </c>
    </row>
    <row r="5" spans="1:6" x14ac:dyDescent="0.25">
      <c r="B5" s="12">
        <v>37</v>
      </c>
      <c r="E5" s="12">
        <v>37</v>
      </c>
    </row>
    <row r="6" spans="1:6" x14ac:dyDescent="0.25">
      <c r="B6" s="12">
        <v>59</v>
      </c>
      <c r="E6" s="12">
        <v>59</v>
      </c>
    </row>
    <row r="7" spans="1:6" x14ac:dyDescent="0.25">
      <c r="B7" s="12">
        <v>30</v>
      </c>
      <c r="E7" s="12">
        <v>30</v>
      </c>
    </row>
    <row r="8" spans="1:6" x14ac:dyDescent="0.25">
      <c r="B8" s="12">
        <v>55</v>
      </c>
      <c r="E8" s="12">
        <v>55</v>
      </c>
    </row>
    <row r="9" spans="1:6" x14ac:dyDescent="0.25">
      <c r="B9" s="12">
        <v>68</v>
      </c>
      <c r="E9" s="12">
        <v>68</v>
      </c>
    </row>
    <row r="10" spans="1:6" x14ac:dyDescent="0.25">
      <c r="B10" s="12">
        <v>50</v>
      </c>
      <c r="E10" s="12">
        <v>50</v>
      </c>
    </row>
    <row r="11" spans="1:6" ht="15.75" thickBot="1" x14ac:dyDescent="0.3">
      <c r="B11" s="13">
        <v>25</v>
      </c>
      <c r="E11" s="13">
        <v>25</v>
      </c>
    </row>
    <row r="12" spans="1:6" ht="15.75" thickBot="1" x14ac:dyDescent="0.3"/>
    <row r="13" spans="1:6" x14ac:dyDescent="0.25">
      <c r="A13" s="22" t="s">
        <v>2</v>
      </c>
      <c r="B13" s="17">
        <f>AVERAGE(B2:B11)</f>
        <v>47.3</v>
      </c>
      <c r="C13" s="14" t="s">
        <v>11</v>
      </c>
      <c r="D13" s="22" t="s">
        <v>2</v>
      </c>
      <c r="E13" s="17">
        <f>AVERAGE(E2:E11)</f>
        <v>47.3</v>
      </c>
      <c r="F13" s="14" t="s">
        <v>18</v>
      </c>
    </row>
    <row r="14" spans="1:6" x14ac:dyDescent="0.25">
      <c r="A14" s="22" t="s">
        <v>8</v>
      </c>
      <c r="B14" s="18">
        <f>DEVSQ(B2:B11)</f>
        <v>3200.1</v>
      </c>
      <c r="C14" s="15" t="s">
        <v>10</v>
      </c>
      <c r="D14" s="22" t="s">
        <v>8</v>
      </c>
      <c r="E14" s="20">
        <f>DEVSQ(E2:E11)</f>
        <v>3200.1</v>
      </c>
      <c r="F14" s="15" t="s">
        <v>19</v>
      </c>
    </row>
    <row r="15" spans="1:6" x14ac:dyDescent="0.25">
      <c r="B15" s="26" t="s">
        <v>23</v>
      </c>
      <c r="C15" s="27"/>
      <c r="E15" s="26" t="s">
        <v>22</v>
      </c>
      <c r="F15" s="27"/>
    </row>
    <row r="16" spans="1:6" x14ac:dyDescent="0.25">
      <c r="A16" s="22" t="s">
        <v>7</v>
      </c>
      <c r="B16" s="18">
        <f>DEVSQ(B2:B11)/10</f>
        <v>320.01</v>
      </c>
      <c r="C16" s="15" t="s">
        <v>17</v>
      </c>
      <c r="D16" s="22" t="s">
        <v>7</v>
      </c>
      <c r="E16" s="24">
        <f>DEVSQ(E2:E11)/(10-1)</f>
        <v>355.56666666666666</v>
      </c>
      <c r="F16" s="15" t="s">
        <v>20</v>
      </c>
    </row>
    <row r="17" spans="1:7" ht="15.75" thickBot="1" x14ac:dyDescent="0.3">
      <c r="A17" s="23" t="s">
        <v>7</v>
      </c>
      <c r="B17" s="19">
        <f>_xlfn.VAR.P(B2:B11)</f>
        <v>320.01</v>
      </c>
      <c r="C17" s="16" t="s">
        <v>9</v>
      </c>
      <c r="D17" s="23" t="s">
        <v>7</v>
      </c>
      <c r="E17" s="21">
        <f>_xlfn.VAR.S(E2:E11)</f>
        <v>355.56666666666649</v>
      </c>
      <c r="F17" s="25" t="s">
        <v>21</v>
      </c>
    </row>
    <row r="18" spans="1:7" x14ac:dyDescent="0.25">
      <c r="G18" s="3"/>
    </row>
    <row r="20" spans="1:7" x14ac:dyDescent="0.25">
      <c r="G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1"/>
  <sheetViews>
    <sheetView workbookViewId="0">
      <selection activeCell="K24" sqref="K24"/>
    </sheetView>
  </sheetViews>
  <sheetFormatPr defaultRowHeight="15" x14ac:dyDescent="0.25"/>
  <cols>
    <col min="3" max="3" width="13.140625" bestFit="1" customWidth="1"/>
    <col min="4" max="4" width="10" customWidth="1"/>
  </cols>
  <sheetData>
    <row r="1" spans="1:3" x14ac:dyDescent="0.25">
      <c r="A1">
        <v>-3</v>
      </c>
      <c r="B1">
        <f>_xlfn.NORM.S.DIST(A1,FALSE)</f>
        <v>4.4318484119380075E-3</v>
      </c>
    </row>
    <row r="2" spans="1:3" x14ac:dyDescent="0.25">
      <c r="A2">
        <v>-2.9</v>
      </c>
      <c r="B2">
        <f>_xlfn.NORM.S.DIST(A2,FALSE)</f>
        <v>5.9525324197758538E-3</v>
      </c>
    </row>
    <row r="3" spans="1:3" x14ac:dyDescent="0.25">
      <c r="A3">
        <v>-2.8</v>
      </c>
      <c r="B3">
        <f>_xlfn.NORM.S.DIST(A3,FALSE)</f>
        <v>7.9154515829799686E-3</v>
      </c>
    </row>
    <row r="4" spans="1:3" x14ac:dyDescent="0.25">
      <c r="A4">
        <v>-2.7</v>
      </c>
      <c r="B4">
        <f t="shared" ref="B4:B61" si="0">_xlfn.NORM.S.DIST(A4,FALSE)</f>
        <v>1.0420934814422592E-2</v>
      </c>
    </row>
    <row r="5" spans="1:3" x14ac:dyDescent="0.25">
      <c r="A5">
        <v>-2.6</v>
      </c>
      <c r="B5">
        <f t="shared" si="0"/>
        <v>1.3582969233685613E-2</v>
      </c>
    </row>
    <row r="6" spans="1:3" x14ac:dyDescent="0.25">
      <c r="A6">
        <v>-2.5</v>
      </c>
      <c r="B6">
        <f t="shared" si="0"/>
        <v>1.752830049356854E-2</v>
      </c>
    </row>
    <row r="7" spans="1:3" x14ac:dyDescent="0.25">
      <c r="A7">
        <v>-2.4</v>
      </c>
      <c r="B7">
        <f t="shared" si="0"/>
        <v>2.2394530294842899E-2</v>
      </c>
    </row>
    <row r="8" spans="1:3" x14ac:dyDescent="0.25">
      <c r="A8">
        <v>-2.2999999999999998</v>
      </c>
      <c r="B8">
        <f t="shared" si="0"/>
        <v>2.8327037741601186E-2</v>
      </c>
    </row>
    <row r="9" spans="1:3" x14ac:dyDescent="0.25">
      <c r="A9">
        <v>-2.2000000000000002</v>
      </c>
      <c r="B9">
        <f t="shared" si="0"/>
        <v>3.5474592846231424E-2</v>
      </c>
    </row>
    <row r="10" spans="1:3" x14ac:dyDescent="0.25">
      <c r="A10">
        <v>-2.1</v>
      </c>
      <c r="B10">
        <f t="shared" si="0"/>
        <v>4.3983595980427191E-2</v>
      </c>
    </row>
    <row r="11" spans="1:3" x14ac:dyDescent="0.25">
      <c r="A11">
        <v>-2</v>
      </c>
      <c r="B11">
        <f t="shared" si="0"/>
        <v>5.3990966513188063E-2</v>
      </c>
      <c r="C11">
        <f>B11</f>
        <v>5.3990966513188063E-2</v>
      </c>
    </row>
    <row r="12" spans="1:3" x14ac:dyDescent="0.25">
      <c r="A12">
        <v>-1.9</v>
      </c>
      <c r="B12">
        <f t="shared" si="0"/>
        <v>6.5615814774676595E-2</v>
      </c>
    </row>
    <row r="13" spans="1:3" x14ac:dyDescent="0.25">
      <c r="A13">
        <v>-1.8</v>
      </c>
      <c r="B13">
        <f t="shared" si="0"/>
        <v>7.8950158300894149E-2</v>
      </c>
    </row>
    <row r="14" spans="1:3" x14ac:dyDescent="0.25">
      <c r="A14">
        <v>-1.7</v>
      </c>
      <c r="B14">
        <f t="shared" si="0"/>
        <v>9.4049077376886947E-2</v>
      </c>
    </row>
    <row r="15" spans="1:3" x14ac:dyDescent="0.25">
      <c r="A15">
        <v>-1.6</v>
      </c>
      <c r="B15">
        <f t="shared" si="0"/>
        <v>0.11092083467945554</v>
      </c>
    </row>
    <row r="16" spans="1:3" x14ac:dyDescent="0.25">
      <c r="A16">
        <v>-1.5</v>
      </c>
      <c r="B16">
        <f t="shared" si="0"/>
        <v>0.12951759566589174</v>
      </c>
    </row>
    <row r="17" spans="1:3" x14ac:dyDescent="0.25">
      <c r="A17">
        <v>-1.4</v>
      </c>
      <c r="B17">
        <f t="shared" si="0"/>
        <v>0.14972746563574488</v>
      </c>
    </row>
    <row r="18" spans="1:3" x14ac:dyDescent="0.25">
      <c r="A18">
        <v>-1.3</v>
      </c>
      <c r="B18">
        <f t="shared" si="0"/>
        <v>0.17136859204780736</v>
      </c>
    </row>
    <row r="19" spans="1:3" x14ac:dyDescent="0.25">
      <c r="A19">
        <v>-1.2</v>
      </c>
      <c r="B19">
        <f t="shared" si="0"/>
        <v>0.19418605498321295</v>
      </c>
    </row>
    <row r="20" spans="1:3" x14ac:dyDescent="0.25">
      <c r="A20">
        <v>-1.1000000000000001</v>
      </c>
      <c r="B20">
        <f t="shared" si="0"/>
        <v>0.21785217703255053</v>
      </c>
    </row>
    <row r="21" spans="1:3" x14ac:dyDescent="0.25">
      <c r="A21">
        <v>-1</v>
      </c>
      <c r="B21">
        <f t="shared" si="0"/>
        <v>0.24197072451914337</v>
      </c>
      <c r="C21">
        <f>B21</f>
        <v>0.24197072451914337</v>
      </c>
    </row>
    <row r="22" spans="1:3" x14ac:dyDescent="0.25">
      <c r="A22">
        <v>-0.9</v>
      </c>
      <c r="B22">
        <f t="shared" si="0"/>
        <v>0.26608524989875482</v>
      </c>
    </row>
    <row r="23" spans="1:3" x14ac:dyDescent="0.25">
      <c r="A23">
        <v>-0.8</v>
      </c>
      <c r="B23">
        <f t="shared" si="0"/>
        <v>0.28969155276148273</v>
      </c>
    </row>
    <row r="24" spans="1:3" x14ac:dyDescent="0.25">
      <c r="A24">
        <v>-0.7</v>
      </c>
      <c r="B24">
        <f t="shared" si="0"/>
        <v>0.31225393336676127</v>
      </c>
    </row>
    <row r="25" spans="1:3" x14ac:dyDescent="0.25">
      <c r="A25">
        <v>-0.6</v>
      </c>
      <c r="B25">
        <f t="shared" si="0"/>
        <v>0.33322460289179967</v>
      </c>
    </row>
    <row r="26" spans="1:3" x14ac:dyDescent="0.25">
      <c r="A26">
        <v>-0.5</v>
      </c>
      <c r="B26">
        <f t="shared" si="0"/>
        <v>0.35206532676429952</v>
      </c>
    </row>
    <row r="27" spans="1:3" x14ac:dyDescent="0.25">
      <c r="A27">
        <v>-0.4</v>
      </c>
      <c r="B27">
        <f t="shared" si="0"/>
        <v>0.36827014030332333</v>
      </c>
    </row>
    <row r="28" spans="1:3" x14ac:dyDescent="0.25">
      <c r="A28">
        <v>-0.3</v>
      </c>
      <c r="B28">
        <f t="shared" si="0"/>
        <v>0.38138781546052414</v>
      </c>
    </row>
    <row r="29" spans="1:3" x14ac:dyDescent="0.25">
      <c r="A29">
        <v>-0.2</v>
      </c>
      <c r="B29">
        <f t="shared" si="0"/>
        <v>0.39104269397545588</v>
      </c>
    </row>
    <row r="30" spans="1:3" x14ac:dyDescent="0.25">
      <c r="A30">
        <v>-0.1</v>
      </c>
      <c r="B30">
        <f t="shared" si="0"/>
        <v>0.39695254747701181</v>
      </c>
    </row>
    <row r="31" spans="1:3" x14ac:dyDescent="0.25">
      <c r="A31">
        <v>0</v>
      </c>
      <c r="B31">
        <f t="shared" si="0"/>
        <v>0.3989422804014327</v>
      </c>
      <c r="C31">
        <f>B31</f>
        <v>0.3989422804014327</v>
      </c>
    </row>
    <row r="32" spans="1:3" x14ac:dyDescent="0.25">
      <c r="A32">
        <v>0.1</v>
      </c>
      <c r="B32">
        <f t="shared" si="0"/>
        <v>0.39695254747701181</v>
      </c>
    </row>
    <row r="33" spans="1:3" x14ac:dyDescent="0.25">
      <c r="A33">
        <v>0.2</v>
      </c>
      <c r="B33">
        <f t="shared" si="0"/>
        <v>0.39104269397545588</v>
      </c>
    </row>
    <row r="34" spans="1:3" x14ac:dyDescent="0.25">
      <c r="A34">
        <v>0.3</v>
      </c>
      <c r="B34">
        <f t="shared" si="0"/>
        <v>0.38138781546052414</v>
      </c>
    </row>
    <row r="35" spans="1:3" x14ac:dyDescent="0.25">
      <c r="A35">
        <v>0.4</v>
      </c>
      <c r="B35">
        <f t="shared" si="0"/>
        <v>0.36827014030332333</v>
      </c>
    </row>
    <row r="36" spans="1:3" x14ac:dyDescent="0.25">
      <c r="A36">
        <v>0.5</v>
      </c>
      <c r="B36">
        <f t="shared" si="0"/>
        <v>0.35206532676429952</v>
      </c>
    </row>
    <row r="37" spans="1:3" x14ac:dyDescent="0.25">
      <c r="A37">
        <v>0.6</v>
      </c>
      <c r="B37">
        <f t="shared" si="0"/>
        <v>0.33322460289179967</v>
      </c>
    </row>
    <row r="38" spans="1:3" x14ac:dyDescent="0.25">
      <c r="A38">
        <v>0.7</v>
      </c>
      <c r="B38">
        <f t="shared" si="0"/>
        <v>0.31225393336676127</v>
      </c>
    </row>
    <row r="39" spans="1:3" x14ac:dyDescent="0.25">
      <c r="A39">
        <v>0.8</v>
      </c>
      <c r="B39">
        <f t="shared" si="0"/>
        <v>0.28969155276148273</v>
      </c>
    </row>
    <row r="40" spans="1:3" x14ac:dyDescent="0.25">
      <c r="A40">
        <v>0.9</v>
      </c>
      <c r="B40">
        <f t="shared" si="0"/>
        <v>0.26608524989875482</v>
      </c>
    </row>
    <row r="41" spans="1:3" x14ac:dyDescent="0.25">
      <c r="A41">
        <v>1</v>
      </c>
      <c r="B41">
        <f t="shared" si="0"/>
        <v>0.24197072451914337</v>
      </c>
      <c r="C41">
        <f>B41</f>
        <v>0.24197072451914337</v>
      </c>
    </row>
    <row r="42" spans="1:3" x14ac:dyDescent="0.25">
      <c r="A42">
        <v>1.1000000000000001</v>
      </c>
      <c r="B42">
        <f t="shared" si="0"/>
        <v>0.21785217703255053</v>
      </c>
    </row>
    <row r="43" spans="1:3" x14ac:dyDescent="0.25">
      <c r="A43">
        <v>1.2</v>
      </c>
      <c r="B43">
        <f t="shared" si="0"/>
        <v>0.19418605498321295</v>
      </c>
    </row>
    <row r="44" spans="1:3" x14ac:dyDescent="0.25">
      <c r="A44">
        <v>1.3</v>
      </c>
      <c r="B44">
        <f t="shared" si="0"/>
        <v>0.17136859204780736</v>
      </c>
    </row>
    <row r="45" spans="1:3" x14ac:dyDescent="0.25">
      <c r="A45">
        <v>1.4</v>
      </c>
      <c r="B45">
        <f t="shared" si="0"/>
        <v>0.14972746563574488</v>
      </c>
    </row>
    <row r="46" spans="1:3" x14ac:dyDescent="0.25">
      <c r="A46">
        <v>1.5</v>
      </c>
      <c r="B46">
        <f t="shared" si="0"/>
        <v>0.12951759566589174</v>
      </c>
    </row>
    <row r="47" spans="1:3" x14ac:dyDescent="0.25">
      <c r="A47">
        <v>1.6</v>
      </c>
      <c r="B47">
        <f t="shared" si="0"/>
        <v>0.11092083467945554</v>
      </c>
    </row>
    <row r="48" spans="1:3" x14ac:dyDescent="0.25">
      <c r="A48">
        <v>1.7</v>
      </c>
      <c r="B48">
        <f t="shared" si="0"/>
        <v>9.4049077376886947E-2</v>
      </c>
    </row>
    <row r="49" spans="1:3" x14ac:dyDescent="0.25">
      <c r="A49">
        <v>1.8</v>
      </c>
      <c r="B49">
        <f t="shared" si="0"/>
        <v>7.8950158300894149E-2</v>
      </c>
    </row>
    <row r="50" spans="1:3" x14ac:dyDescent="0.25">
      <c r="A50">
        <v>1.9</v>
      </c>
      <c r="B50">
        <f t="shared" si="0"/>
        <v>6.5615814774676595E-2</v>
      </c>
    </row>
    <row r="51" spans="1:3" x14ac:dyDescent="0.25">
      <c r="A51">
        <v>2</v>
      </c>
      <c r="B51">
        <f t="shared" si="0"/>
        <v>5.3990966513188063E-2</v>
      </c>
      <c r="C51">
        <f>B51</f>
        <v>5.3990966513188063E-2</v>
      </c>
    </row>
    <row r="52" spans="1:3" x14ac:dyDescent="0.25">
      <c r="A52">
        <v>2.1</v>
      </c>
      <c r="B52">
        <f t="shared" si="0"/>
        <v>4.3983595980427191E-2</v>
      </c>
    </row>
    <row r="53" spans="1:3" x14ac:dyDescent="0.25">
      <c r="A53">
        <v>2.2000000000000002</v>
      </c>
      <c r="B53">
        <f t="shared" si="0"/>
        <v>3.5474592846231424E-2</v>
      </c>
    </row>
    <row r="54" spans="1:3" x14ac:dyDescent="0.25">
      <c r="A54">
        <v>2.2999999999999998</v>
      </c>
      <c r="B54">
        <f t="shared" si="0"/>
        <v>2.8327037741601186E-2</v>
      </c>
    </row>
    <row r="55" spans="1:3" x14ac:dyDescent="0.25">
      <c r="A55">
        <v>2.4</v>
      </c>
      <c r="B55">
        <f t="shared" si="0"/>
        <v>2.2394530294842899E-2</v>
      </c>
    </row>
    <row r="56" spans="1:3" x14ac:dyDescent="0.25">
      <c r="A56">
        <v>2.5000000000000102</v>
      </c>
      <c r="B56">
        <f t="shared" si="0"/>
        <v>1.7528300493568086E-2</v>
      </c>
    </row>
    <row r="57" spans="1:3" x14ac:dyDescent="0.25">
      <c r="A57">
        <v>2.6</v>
      </c>
      <c r="B57">
        <f t="shared" si="0"/>
        <v>1.3582969233685613E-2</v>
      </c>
    </row>
    <row r="58" spans="1:3" x14ac:dyDescent="0.25">
      <c r="A58">
        <v>2.7</v>
      </c>
      <c r="B58">
        <f t="shared" si="0"/>
        <v>1.0420934814422592E-2</v>
      </c>
    </row>
    <row r="59" spans="1:3" x14ac:dyDescent="0.25">
      <c r="A59">
        <v>2.80000000000001</v>
      </c>
      <c r="B59">
        <f t="shared" si="0"/>
        <v>7.915451582979743E-3</v>
      </c>
    </row>
    <row r="60" spans="1:3" x14ac:dyDescent="0.25">
      <c r="A60">
        <v>2.9000000000000101</v>
      </c>
      <c r="B60">
        <f t="shared" si="0"/>
        <v>5.9525324197756795E-3</v>
      </c>
    </row>
    <row r="61" spans="1:3" x14ac:dyDescent="0.25">
      <c r="A61">
        <v>3.0000000000000102</v>
      </c>
      <c r="B61">
        <f t="shared" si="0"/>
        <v>4.431848411937874E-3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01"/>
  <sheetViews>
    <sheetView workbookViewId="0">
      <selection activeCell="S23" sqref="S23"/>
    </sheetView>
  </sheetViews>
  <sheetFormatPr defaultRowHeight="15" x14ac:dyDescent="0.25"/>
  <cols>
    <col min="4" max="4" width="13.140625" bestFit="1" customWidth="1"/>
    <col min="5" max="5" width="10" customWidth="1"/>
    <col min="8" max="8" width="9.5703125" bestFit="1" customWidth="1"/>
  </cols>
  <sheetData>
    <row r="1" spans="1:3" x14ac:dyDescent="0.25">
      <c r="A1">
        <v>-3</v>
      </c>
      <c r="B1">
        <f>A1*2.5+70</f>
        <v>62.5</v>
      </c>
      <c r="C1">
        <f>_xlfn.NORM.S.DIST(A1,FALSE)</f>
        <v>4.4318484119380075E-3</v>
      </c>
    </row>
    <row r="2" spans="1:3" x14ac:dyDescent="0.25">
      <c r="A2">
        <v>-2.99</v>
      </c>
      <c r="B2">
        <f t="shared" ref="B2:B65" si="0">A2*2.5+70</f>
        <v>62.524999999999999</v>
      </c>
      <c r="C2">
        <f>_xlfn.NORM.S.DIST(A2,FALSE)</f>
        <v>4.5665899546701444E-3</v>
      </c>
    </row>
    <row r="3" spans="1:3" x14ac:dyDescent="0.25">
      <c r="A3">
        <v>-2.98</v>
      </c>
      <c r="B3">
        <f t="shared" si="0"/>
        <v>62.55</v>
      </c>
      <c r="C3">
        <f>_xlfn.NORM.S.DIST(A3,FALSE)</f>
        <v>4.7049575269339792E-3</v>
      </c>
    </row>
    <row r="4" spans="1:3" x14ac:dyDescent="0.25">
      <c r="A4">
        <v>-2.97</v>
      </c>
      <c r="B4">
        <f t="shared" si="0"/>
        <v>62.575000000000003</v>
      </c>
      <c r="C4">
        <f t="shared" ref="C4:C67" si="1">_xlfn.NORM.S.DIST(A4,FALSE)</f>
        <v>4.847032905978944E-3</v>
      </c>
    </row>
    <row r="5" spans="1:3" x14ac:dyDescent="0.25">
      <c r="A5">
        <v>-2.96</v>
      </c>
      <c r="B5">
        <f t="shared" si="0"/>
        <v>62.6</v>
      </c>
      <c r="C5">
        <f t="shared" si="1"/>
        <v>4.9928992136123763E-3</v>
      </c>
    </row>
    <row r="6" spans="1:3" x14ac:dyDescent="0.25">
      <c r="A6">
        <v>-2.95</v>
      </c>
      <c r="B6">
        <f t="shared" si="0"/>
        <v>62.625</v>
      </c>
      <c r="C6">
        <f t="shared" si="1"/>
        <v>5.1426409230539392E-3</v>
      </c>
    </row>
    <row r="7" spans="1:3" x14ac:dyDescent="0.25">
      <c r="A7">
        <v>-2.94</v>
      </c>
      <c r="B7">
        <f t="shared" si="0"/>
        <v>62.65</v>
      </c>
      <c r="C7">
        <f t="shared" si="1"/>
        <v>5.2963438653110201E-3</v>
      </c>
    </row>
    <row r="8" spans="1:3" x14ac:dyDescent="0.25">
      <c r="A8">
        <v>-2.93</v>
      </c>
      <c r="B8">
        <f t="shared" si="0"/>
        <v>62.674999999999997</v>
      </c>
      <c r="C8">
        <f t="shared" si="1"/>
        <v>5.4540952350565454E-3</v>
      </c>
    </row>
    <row r="9" spans="1:3" x14ac:dyDescent="0.25">
      <c r="A9">
        <v>-2.92</v>
      </c>
      <c r="B9">
        <f t="shared" si="0"/>
        <v>62.7</v>
      </c>
      <c r="C9">
        <f t="shared" si="1"/>
        <v>5.615983595990969E-3</v>
      </c>
    </row>
    <row r="10" spans="1:3" x14ac:dyDescent="0.25">
      <c r="A10">
        <v>-2.91</v>
      </c>
      <c r="B10">
        <f t="shared" si="0"/>
        <v>62.725000000000001</v>
      </c>
      <c r="C10">
        <f t="shared" si="1"/>
        <v>5.7820988856694729E-3</v>
      </c>
    </row>
    <row r="11" spans="1:3" x14ac:dyDescent="0.25">
      <c r="A11">
        <v>-2.9</v>
      </c>
      <c r="B11">
        <f t="shared" si="0"/>
        <v>62.75</v>
      </c>
      <c r="C11">
        <f t="shared" si="1"/>
        <v>5.9525324197758538E-3</v>
      </c>
    </row>
    <row r="12" spans="1:3" x14ac:dyDescent="0.25">
      <c r="A12">
        <v>-2.89</v>
      </c>
      <c r="B12">
        <f t="shared" si="0"/>
        <v>62.774999999999999</v>
      </c>
      <c r="C12">
        <f t="shared" si="1"/>
        <v>6.1273768958236873E-3</v>
      </c>
    </row>
    <row r="13" spans="1:3" x14ac:dyDescent="0.25">
      <c r="A13">
        <v>-2.88</v>
      </c>
      <c r="B13">
        <f t="shared" si="0"/>
        <v>62.8</v>
      </c>
      <c r="C13">
        <f t="shared" si="1"/>
        <v>6.3067263962659275E-3</v>
      </c>
    </row>
    <row r="14" spans="1:3" x14ac:dyDescent="0.25">
      <c r="A14">
        <v>-2.87</v>
      </c>
      <c r="B14">
        <f t="shared" si="0"/>
        <v>62.825000000000003</v>
      </c>
      <c r="C14">
        <f t="shared" si="1"/>
        <v>6.4906763909933643E-3</v>
      </c>
    </row>
    <row r="15" spans="1:3" x14ac:dyDescent="0.25">
      <c r="A15">
        <v>-2.86</v>
      </c>
      <c r="B15">
        <f t="shared" si="0"/>
        <v>62.85</v>
      </c>
      <c r="C15">
        <f t="shared" si="1"/>
        <v>6.6793237392026202E-3</v>
      </c>
    </row>
    <row r="16" spans="1:3" x14ac:dyDescent="0.25">
      <c r="A16">
        <v>-2.85</v>
      </c>
      <c r="B16">
        <f t="shared" si="0"/>
        <v>62.875</v>
      </c>
      <c r="C16">
        <f t="shared" si="1"/>
        <v>6.8727666906139712E-3</v>
      </c>
    </row>
    <row r="17" spans="1:3" x14ac:dyDescent="0.25">
      <c r="A17">
        <v>-2.84</v>
      </c>
      <c r="B17">
        <f t="shared" si="0"/>
        <v>62.9</v>
      </c>
      <c r="C17">
        <f t="shared" si="1"/>
        <v>7.0711048860194487E-3</v>
      </c>
    </row>
    <row r="18" spans="1:3" x14ac:dyDescent="0.25">
      <c r="A18">
        <v>-2.83</v>
      </c>
      <c r="B18">
        <f t="shared" si="0"/>
        <v>62.924999999999997</v>
      </c>
      <c r="C18">
        <f t="shared" si="1"/>
        <v>7.2744393571412182E-3</v>
      </c>
    </row>
    <row r="19" spans="1:3" x14ac:dyDescent="0.25">
      <c r="A19">
        <v>-2.82</v>
      </c>
      <c r="B19">
        <f t="shared" si="0"/>
        <v>62.95</v>
      </c>
      <c r="C19">
        <f t="shared" si="1"/>
        <v>7.4828725257805638E-3</v>
      </c>
    </row>
    <row r="20" spans="1:3" x14ac:dyDescent="0.25">
      <c r="A20">
        <v>-2.81</v>
      </c>
      <c r="B20">
        <f t="shared" si="0"/>
        <v>62.975000000000001</v>
      </c>
      <c r="C20">
        <f t="shared" si="1"/>
        <v>7.6965082022373218E-3</v>
      </c>
    </row>
    <row r="21" spans="1:3" x14ac:dyDescent="0.25">
      <c r="A21">
        <v>-2.8</v>
      </c>
      <c r="B21">
        <f t="shared" si="0"/>
        <v>63</v>
      </c>
      <c r="C21">
        <f t="shared" si="1"/>
        <v>7.9154515829799686E-3</v>
      </c>
    </row>
    <row r="22" spans="1:3" x14ac:dyDescent="0.25">
      <c r="A22">
        <v>-2.79</v>
      </c>
      <c r="B22">
        <f t="shared" si="0"/>
        <v>63.024999999999999</v>
      </c>
      <c r="C22">
        <f t="shared" si="1"/>
        <v>8.1398092475460215E-3</v>
      </c>
    </row>
    <row r="23" spans="1:3" x14ac:dyDescent="0.25">
      <c r="A23">
        <v>-2.78000000000001</v>
      </c>
      <c r="B23">
        <f t="shared" si="0"/>
        <v>63.049999999999976</v>
      </c>
      <c r="C23">
        <f t="shared" si="1"/>
        <v>8.3696891546527954E-3</v>
      </c>
    </row>
    <row r="24" spans="1:3" x14ac:dyDescent="0.25">
      <c r="A24">
        <v>-2.77</v>
      </c>
      <c r="B24">
        <f t="shared" si="0"/>
        <v>63.075000000000003</v>
      </c>
      <c r="C24">
        <f t="shared" si="1"/>
        <v>8.6052006374996715E-3</v>
      </c>
    </row>
    <row r="25" spans="1:3" x14ac:dyDescent="0.25">
      <c r="A25">
        <v>-2.76000000000001</v>
      </c>
      <c r="B25">
        <f t="shared" si="0"/>
        <v>63.099999999999973</v>
      </c>
      <c r="C25">
        <f t="shared" si="1"/>
        <v>8.84645439823698E-3</v>
      </c>
    </row>
    <row r="26" spans="1:3" x14ac:dyDescent="0.25">
      <c r="A26">
        <v>-2.75</v>
      </c>
      <c r="B26">
        <f t="shared" si="0"/>
        <v>63.125</v>
      </c>
      <c r="C26">
        <f t="shared" si="1"/>
        <v>9.0935625015910529E-3</v>
      </c>
    </row>
    <row r="27" spans="1:3" x14ac:dyDescent="0.25">
      <c r="A27">
        <v>-2.74000000000001</v>
      </c>
      <c r="B27">
        <f t="shared" si="0"/>
        <v>63.149999999999977</v>
      </c>
      <c r="C27">
        <f t="shared" si="1"/>
        <v>9.3466383676120302E-3</v>
      </c>
    </row>
    <row r="28" spans="1:3" x14ac:dyDescent="0.25">
      <c r="A28">
        <v>-2.7300000000000102</v>
      </c>
      <c r="B28">
        <f t="shared" si="0"/>
        <v>63.174999999999976</v>
      </c>
      <c r="C28">
        <f t="shared" si="1"/>
        <v>9.6057967635393184E-3</v>
      </c>
    </row>
    <row r="29" spans="1:3" x14ac:dyDescent="0.25">
      <c r="A29">
        <v>-2.72000000000001</v>
      </c>
      <c r="B29">
        <f t="shared" si="0"/>
        <v>63.199999999999974</v>
      </c>
      <c r="C29">
        <f t="shared" si="1"/>
        <v>9.8711537947508716E-3</v>
      </c>
    </row>
    <row r="30" spans="1:3" x14ac:dyDescent="0.25">
      <c r="A30">
        <v>-2.7100000000000102</v>
      </c>
      <c r="B30">
        <f t="shared" si="0"/>
        <v>63.224999999999973</v>
      </c>
      <c r="C30">
        <f t="shared" si="1"/>
        <v>1.0142826894786797E-2</v>
      </c>
    </row>
    <row r="31" spans="1:3" x14ac:dyDescent="0.25">
      <c r="A31">
        <v>-2.7000000000000099</v>
      </c>
      <c r="B31">
        <f t="shared" si="0"/>
        <v>63.249999999999972</v>
      </c>
      <c r="C31">
        <f t="shared" si="1"/>
        <v>1.0420934814422318E-2</v>
      </c>
    </row>
    <row r="32" spans="1:3" x14ac:dyDescent="0.25">
      <c r="A32">
        <v>-2.6900000000000102</v>
      </c>
      <c r="B32">
        <f t="shared" si="0"/>
        <v>63.274999999999977</v>
      </c>
      <c r="C32">
        <f t="shared" si="1"/>
        <v>1.0705597609771892E-2</v>
      </c>
    </row>
    <row r="33" spans="1:3" x14ac:dyDescent="0.25">
      <c r="A33">
        <v>-2.6800000000000099</v>
      </c>
      <c r="B33">
        <f t="shared" si="0"/>
        <v>63.299999999999976</v>
      </c>
      <c r="C33">
        <f t="shared" si="1"/>
        <v>1.0996936629405284E-2</v>
      </c>
    </row>
    <row r="34" spans="1:3" x14ac:dyDescent="0.25">
      <c r="A34">
        <v>-2.6700000000000101</v>
      </c>
      <c r="B34">
        <f t="shared" si="0"/>
        <v>63.324999999999974</v>
      </c>
      <c r="C34">
        <f t="shared" si="1"/>
        <v>1.129507450045583E-2</v>
      </c>
    </row>
    <row r="35" spans="1:3" x14ac:dyDescent="0.25">
      <c r="A35">
        <v>-2.6600000000000099</v>
      </c>
      <c r="B35">
        <f t="shared" si="0"/>
        <v>63.349999999999973</v>
      </c>
      <c r="C35">
        <f t="shared" si="1"/>
        <v>1.1600135113702259E-2</v>
      </c>
    </row>
    <row r="36" spans="1:3" x14ac:dyDescent="0.25">
      <c r="A36">
        <v>-2.6500000000000101</v>
      </c>
      <c r="B36">
        <f t="shared" si="0"/>
        <v>63.374999999999972</v>
      </c>
      <c r="C36">
        <f t="shared" si="1"/>
        <v>1.1912243607604862E-2</v>
      </c>
    </row>
    <row r="37" spans="1:3" x14ac:dyDescent="0.25">
      <c r="A37">
        <v>-2.6400000000000099</v>
      </c>
      <c r="B37">
        <f t="shared" si="0"/>
        <v>63.399999999999977</v>
      </c>
      <c r="C37">
        <f t="shared" si="1"/>
        <v>1.2231526351277656E-2</v>
      </c>
    </row>
    <row r="38" spans="1:3" x14ac:dyDescent="0.25">
      <c r="A38">
        <v>-2.6300000000000101</v>
      </c>
      <c r="B38">
        <f t="shared" si="0"/>
        <v>63.424999999999976</v>
      </c>
      <c r="C38">
        <f t="shared" si="1"/>
        <v>1.2558110926377871E-2</v>
      </c>
    </row>
    <row r="39" spans="1:3" x14ac:dyDescent="0.25">
      <c r="A39">
        <v>-2.6200000000000099</v>
      </c>
      <c r="B39">
        <f t="shared" si="0"/>
        <v>63.449999999999974</v>
      </c>
      <c r="C39">
        <f t="shared" si="1"/>
        <v>1.2892126107894976E-2</v>
      </c>
    </row>
    <row r="40" spans="1:3" x14ac:dyDescent="0.25">
      <c r="A40">
        <v>-2.6100000000000101</v>
      </c>
      <c r="B40">
        <f t="shared" si="0"/>
        <v>63.474999999999973</v>
      </c>
      <c r="C40">
        <f t="shared" si="1"/>
        <v>1.323370184382102E-2</v>
      </c>
    </row>
    <row r="41" spans="1:3" x14ac:dyDescent="0.25">
      <c r="A41">
        <v>-2.6000000000000099</v>
      </c>
      <c r="B41">
        <f t="shared" si="0"/>
        <v>63.499999999999972</v>
      </c>
      <c r="C41">
        <f t="shared" si="1"/>
        <v>1.3582969233685271E-2</v>
      </c>
    </row>
    <row r="42" spans="1:3" x14ac:dyDescent="0.25">
      <c r="A42">
        <v>-2.5900000000000101</v>
      </c>
      <c r="B42">
        <f t="shared" si="0"/>
        <v>63.524999999999977</v>
      </c>
      <c r="C42">
        <f t="shared" si="1"/>
        <v>1.3940060505935452E-2</v>
      </c>
    </row>
    <row r="43" spans="1:3" x14ac:dyDescent="0.25">
      <c r="A43">
        <v>-2.5800000000000098</v>
      </c>
      <c r="B43">
        <f t="shared" si="0"/>
        <v>63.549999999999976</v>
      </c>
      <c r="C43">
        <f t="shared" si="1"/>
        <v>1.4305108994149328E-2</v>
      </c>
    </row>
    <row r="44" spans="1:3" x14ac:dyDescent="0.25">
      <c r="A44">
        <v>-2.5700000000000101</v>
      </c>
      <c r="B44">
        <f t="shared" si="0"/>
        <v>63.574999999999974</v>
      </c>
      <c r="C44">
        <f t="shared" si="1"/>
        <v>1.4678249112059659E-2</v>
      </c>
    </row>
    <row r="45" spans="1:3" x14ac:dyDescent="0.25">
      <c r="A45">
        <v>-2.5600000000000098</v>
      </c>
      <c r="B45">
        <f t="shared" si="0"/>
        <v>63.599999999999973</v>
      </c>
      <c r="C45">
        <f t="shared" si="1"/>
        <v>1.5059616327377075E-2</v>
      </c>
    </row>
    <row r="46" spans="1:3" x14ac:dyDescent="0.25">
      <c r="A46">
        <v>-2.55000000000001</v>
      </c>
      <c r="B46">
        <f t="shared" si="0"/>
        <v>63.624999999999972</v>
      </c>
      <c r="C46">
        <f t="shared" si="1"/>
        <v>1.5449347134394779E-2</v>
      </c>
    </row>
    <row r="47" spans="1:3" x14ac:dyDescent="0.25">
      <c r="A47">
        <v>-2.5400000000000098</v>
      </c>
      <c r="B47">
        <f t="shared" si="0"/>
        <v>63.649999999999977</v>
      </c>
      <c r="C47">
        <f t="shared" si="1"/>
        <v>1.5847579025360423E-2</v>
      </c>
    </row>
    <row r="48" spans="1:3" x14ac:dyDescent="0.25">
      <c r="A48">
        <v>-2.53000000000001</v>
      </c>
      <c r="B48">
        <f t="shared" si="0"/>
        <v>63.674999999999976</v>
      </c>
      <c r="C48">
        <f t="shared" si="1"/>
        <v>1.6254450460600086E-2</v>
      </c>
    </row>
    <row r="49" spans="1:3" x14ac:dyDescent="0.25">
      <c r="A49">
        <v>-2.5200000000000098</v>
      </c>
      <c r="B49">
        <f t="shared" si="0"/>
        <v>63.699999999999974</v>
      </c>
      <c r="C49">
        <f t="shared" si="1"/>
        <v>1.6670100837380651E-2</v>
      </c>
    </row>
    <row r="50" spans="1:3" x14ac:dyDescent="0.25">
      <c r="A50">
        <v>-2.51000000000001</v>
      </c>
      <c r="B50">
        <f t="shared" si="0"/>
        <v>63.724999999999973</v>
      </c>
      <c r="C50">
        <f t="shared" si="1"/>
        <v>1.7094670457496512E-2</v>
      </c>
    </row>
    <row r="51" spans="1:3" x14ac:dyDescent="0.25">
      <c r="A51">
        <v>-2.5000000000000102</v>
      </c>
      <c r="B51">
        <f t="shared" si="0"/>
        <v>63.749999999999972</v>
      </c>
      <c r="C51">
        <f t="shared" si="1"/>
        <v>1.7528300493568086E-2</v>
      </c>
    </row>
    <row r="52" spans="1:3" x14ac:dyDescent="0.25">
      <c r="A52">
        <v>-2.49000000000001</v>
      </c>
      <c r="B52">
        <f t="shared" si="0"/>
        <v>63.774999999999977</v>
      </c>
      <c r="C52">
        <f t="shared" si="1"/>
        <v>1.7971132954039192E-2</v>
      </c>
    </row>
    <row r="53" spans="1:3" x14ac:dyDescent="0.25">
      <c r="A53">
        <v>-2.4800000000000102</v>
      </c>
      <c r="B53">
        <f t="shared" si="0"/>
        <v>63.799999999999976</v>
      </c>
      <c r="C53">
        <f t="shared" si="1"/>
        <v>1.842331064686158E-2</v>
      </c>
    </row>
    <row r="54" spans="1:3" x14ac:dyDescent="0.25">
      <c r="A54">
        <v>-2.47000000000001</v>
      </c>
      <c r="B54">
        <f t="shared" si="0"/>
        <v>63.824999999999974</v>
      </c>
      <c r="C54">
        <f t="shared" si="1"/>
        <v>1.8884977141855712E-2</v>
      </c>
    </row>
    <row r="55" spans="1:3" x14ac:dyDescent="0.25">
      <c r="A55">
        <v>-2.4600000000000102</v>
      </c>
      <c r="B55">
        <f t="shared" si="0"/>
        <v>63.849999999999973</v>
      </c>
      <c r="C55">
        <f t="shared" si="1"/>
        <v>1.9356276731736472E-2</v>
      </c>
    </row>
    <row r="56" spans="1:3" x14ac:dyDescent="0.25">
      <c r="A56">
        <v>-2.4500000000000099</v>
      </c>
      <c r="B56">
        <f t="shared" si="0"/>
        <v>63.874999999999972</v>
      </c>
      <c r="C56">
        <f t="shared" si="1"/>
        <v>1.9837354391794845E-2</v>
      </c>
    </row>
    <row r="57" spans="1:3" x14ac:dyDescent="0.25">
      <c r="A57">
        <v>-2.4400000000000102</v>
      </c>
      <c r="B57">
        <f t="shared" si="0"/>
        <v>63.899999999999977</v>
      </c>
      <c r="C57">
        <f t="shared" si="1"/>
        <v>2.0328355738225331E-2</v>
      </c>
    </row>
    <row r="58" spans="1:3" x14ac:dyDescent="0.25">
      <c r="A58">
        <v>-2.4300000000000099</v>
      </c>
      <c r="B58">
        <f t="shared" si="0"/>
        <v>63.924999999999976</v>
      </c>
      <c r="C58">
        <f t="shared" si="1"/>
        <v>2.0829426985091687E-2</v>
      </c>
    </row>
    <row r="59" spans="1:3" x14ac:dyDescent="0.25">
      <c r="A59">
        <v>-2.4200000000000101</v>
      </c>
      <c r="B59">
        <f t="shared" si="0"/>
        <v>63.949999999999974</v>
      </c>
      <c r="C59">
        <f t="shared" si="1"/>
        <v>2.1340714899922262E-2</v>
      </c>
    </row>
    <row r="60" spans="1:3" x14ac:dyDescent="0.25">
      <c r="A60">
        <v>-2.4100000000000099</v>
      </c>
      <c r="B60">
        <f t="shared" si="0"/>
        <v>63.974999999999973</v>
      </c>
      <c r="C60">
        <f t="shared" si="1"/>
        <v>2.186236675792887E-2</v>
      </c>
    </row>
    <row r="61" spans="1:3" x14ac:dyDescent="0.25">
      <c r="A61">
        <v>-2.4000000000000101</v>
      </c>
      <c r="B61">
        <f t="shared" si="0"/>
        <v>63.999999999999972</v>
      </c>
      <c r="C61">
        <f t="shared" si="1"/>
        <v>2.2394530294842355E-2</v>
      </c>
    </row>
    <row r="62" spans="1:3" x14ac:dyDescent="0.25">
      <c r="A62">
        <v>-2.3900000000000099</v>
      </c>
      <c r="B62">
        <f t="shared" si="0"/>
        <v>64.024999999999977</v>
      </c>
      <c r="C62">
        <f t="shared" si="1"/>
        <v>2.2937353658360152E-2</v>
      </c>
    </row>
    <row r="63" spans="1:3" x14ac:dyDescent="0.25">
      <c r="A63">
        <v>-2.3800000000000101</v>
      </c>
      <c r="B63">
        <f t="shared" si="0"/>
        <v>64.049999999999969</v>
      </c>
      <c r="C63">
        <f t="shared" si="1"/>
        <v>2.3490985358200791E-2</v>
      </c>
    </row>
    <row r="64" spans="1:3" x14ac:dyDescent="0.25">
      <c r="A64">
        <v>-2.3700000000000099</v>
      </c>
      <c r="B64">
        <f t="shared" si="0"/>
        <v>64.074999999999974</v>
      </c>
      <c r="C64">
        <f t="shared" si="1"/>
        <v>2.4055574214762416E-2</v>
      </c>
    </row>
    <row r="65" spans="1:3" x14ac:dyDescent="0.25">
      <c r="A65">
        <v>-2.3600000000000101</v>
      </c>
      <c r="B65">
        <f t="shared" si="0"/>
        <v>64.09999999999998</v>
      </c>
      <c r="C65">
        <f t="shared" si="1"/>
        <v>2.4631269306381917E-2</v>
      </c>
    </row>
    <row r="66" spans="1:3" x14ac:dyDescent="0.25">
      <c r="A66">
        <v>-2.3500000000000099</v>
      </c>
      <c r="B66">
        <f t="shared" ref="B66:B129" si="2">A66*2.5+70</f>
        <v>64.124999999999972</v>
      </c>
      <c r="C66">
        <f t="shared" si="1"/>
        <v>2.5218219915193813E-2</v>
      </c>
    </row>
    <row r="67" spans="1:3" x14ac:dyDescent="0.25">
      <c r="A67">
        <v>-2.3400000000000101</v>
      </c>
      <c r="B67">
        <f t="shared" si="2"/>
        <v>64.149999999999977</v>
      </c>
      <c r="C67">
        <f t="shared" si="1"/>
        <v>2.5816575471587076E-2</v>
      </c>
    </row>
    <row r="68" spans="1:3" x14ac:dyDescent="0.25">
      <c r="A68">
        <v>-2.3300000000000098</v>
      </c>
      <c r="B68">
        <f t="shared" si="2"/>
        <v>64.174999999999983</v>
      </c>
      <c r="C68">
        <f t="shared" ref="C68:C131" si="3">_xlfn.NORM.S.DIST(A68,FALSE)</f>
        <v>2.6426485497261124E-2</v>
      </c>
    </row>
    <row r="69" spans="1:3" x14ac:dyDescent="0.25">
      <c r="A69">
        <v>-2.3200000000000101</v>
      </c>
      <c r="B69">
        <f t="shared" si="2"/>
        <v>64.199999999999974</v>
      </c>
      <c r="C69">
        <f t="shared" si="3"/>
        <v>2.7048099546881147E-2</v>
      </c>
    </row>
    <row r="70" spans="1:3" x14ac:dyDescent="0.25">
      <c r="A70">
        <v>-2.3100000000000098</v>
      </c>
      <c r="B70">
        <f t="shared" si="2"/>
        <v>64.22499999999998</v>
      </c>
      <c r="C70">
        <f t="shared" si="3"/>
        <v>2.7681567148335945E-2</v>
      </c>
    </row>
    <row r="71" spans="1:3" x14ac:dyDescent="0.25">
      <c r="A71">
        <v>-2.30000000000001</v>
      </c>
      <c r="B71">
        <f t="shared" si="2"/>
        <v>64.249999999999972</v>
      </c>
      <c r="C71">
        <f t="shared" si="3"/>
        <v>2.8327037741600516E-2</v>
      </c>
    </row>
    <row r="72" spans="1:3" x14ac:dyDescent="0.25">
      <c r="A72">
        <v>-2.2900000000000098</v>
      </c>
      <c r="B72">
        <f t="shared" si="2"/>
        <v>64.274999999999977</v>
      </c>
      <c r="C72">
        <f t="shared" si="3"/>
        <v>2.898466061620877E-2</v>
      </c>
    </row>
    <row r="73" spans="1:3" x14ac:dyDescent="0.25">
      <c r="A73">
        <v>-2.28000000000001</v>
      </c>
      <c r="B73">
        <f t="shared" si="2"/>
        <v>64.299999999999969</v>
      </c>
      <c r="C73">
        <f t="shared" si="3"/>
        <v>2.9654584847340591E-2</v>
      </c>
    </row>
    <row r="74" spans="1:3" x14ac:dyDescent="0.25">
      <c r="A74">
        <v>-2.2700000000000098</v>
      </c>
      <c r="B74">
        <f t="shared" si="2"/>
        <v>64.324999999999974</v>
      </c>
      <c r="C74">
        <f t="shared" si="3"/>
        <v>3.0336959230530966E-2</v>
      </c>
    </row>
    <row r="75" spans="1:3" x14ac:dyDescent="0.25">
      <c r="A75">
        <v>-2.26000000000001</v>
      </c>
      <c r="B75">
        <f t="shared" si="2"/>
        <v>64.34999999999998</v>
      </c>
      <c r="C75">
        <f t="shared" si="3"/>
        <v>3.1031932215007559E-2</v>
      </c>
    </row>
    <row r="76" spans="1:3" x14ac:dyDescent="0.25">
      <c r="A76">
        <v>-2.2500000000000102</v>
      </c>
      <c r="B76">
        <f t="shared" si="2"/>
        <v>64.374999999999972</v>
      </c>
      <c r="C76">
        <f t="shared" si="3"/>
        <v>3.1739651835666682E-2</v>
      </c>
    </row>
    <row r="77" spans="1:3" x14ac:dyDescent="0.25">
      <c r="A77">
        <v>-2.24000000000001</v>
      </c>
      <c r="B77">
        <f t="shared" si="2"/>
        <v>64.399999999999977</v>
      </c>
      <c r="C77">
        <f t="shared" si="3"/>
        <v>3.2460265643696723E-2</v>
      </c>
    </row>
    <row r="78" spans="1:3" x14ac:dyDescent="0.25">
      <c r="A78">
        <v>-2.2300000000000102</v>
      </c>
      <c r="B78">
        <f t="shared" si="2"/>
        <v>64.424999999999969</v>
      </c>
      <c r="C78">
        <f t="shared" si="3"/>
        <v>3.3193920635860373E-2</v>
      </c>
    </row>
    <row r="79" spans="1:3" x14ac:dyDescent="0.25">
      <c r="A79">
        <v>-2.22000000000001</v>
      </c>
      <c r="B79">
        <f t="shared" si="2"/>
        <v>64.449999999999974</v>
      </c>
      <c r="C79">
        <f t="shared" si="3"/>
        <v>3.3940763182448444E-2</v>
      </c>
    </row>
    <row r="80" spans="1:3" x14ac:dyDescent="0.25">
      <c r="A80">
        <v>-2.2100000000000102</v>
      </c>
      <c r="B80">
        <f t="shared" si="2"/>
        <v>64.47499999999998</v>
      </c>
      <c r="C80">
        <f t="shared" si="3"/>
        <v>3.4700938953918035E-2</v>
      </c>
    </row>
    <row r="81" spans="1:3" x14ac:dyDescent="0.25">
      <c r="A81">
        <v>-2.2000000000000099</v>
      </c>
      <c r="B81">
        <f t="shared" si="2"/>
        <v>64.499999999999972</v>
      </c>
      <c r="C81">
        <f t="shared" si="3"/>
        <v>3.5474592846230668E-2</v>
      </c>
    </row>
    <row r="82" spans="1:3" x14ac:dyDescent="0.25">
      <c r="A82">
        <v>-2.1900000000000199</v>
      </c>
      <c r="B82">
        <f t="shared" si="2"/>
        <v>64.524999999999949</v>
      </c>
      <c r="C82">
        <f t="shared" si="3"/>
        <v>3.6261868904904647E-2</v>
      </c>
    </row>
    <row r="83" spans="1:3" x14ac:dyDescent="0.25">
      <c r="A83">
        <v>-2.1800000000000099</v>
      </c>
      <c r="B83">
        <f t="shared" si="2"/>
        <v>64.549999999999969</v>
      </c>
      <c r="C83">
        <f t="shared" si="3"/>
        <v>3.7062910247805683E-2</v>
      </c>
    </row>
    <row r="84" spans="1:3" x14ac:dyDescent="0.25">
      <c r="A84">
        <v>-2.1700000000000199</v>
      </c>
      <c r="B84">
        <f t="shared" si="2"/>
        <v>64.574999999999946</v>
      </c>
      <c r="C84">
        <f t="shared" si="3"/>
        <v>3.7877858986675846E-2</v>
      </c>
    </row>
    <row r="85" spans="1:3" x14ac:dyDescent="0.25">
      <c r="A85">
        <v>-2.1600000000000099</v>
      </c>
      <c r="B85">
        <f t="shared" si="2"/>
        <v>64.59999999999998</v>
      </c>
      <c r="C85">
        <f t="shared" si="3"/>
        <v>3.8706856147454782E-2</v>
      </c>
    </row>
    <row r="86" spans="1:3" x14ac:dyDescent="0.25">
      <c r="A86">
        <v>-2.1500000000000199</v>
      </c>
      <c r="B86">
        <f t="shared" si="2"/>
        <v>64.624999999999943</v>
      </c>
      <c r="C86">
        <f t="shared" si="3"/>
        <v>3.955004158936852E-2</v>
      </c>
    </row>
    <row r="87" spans="1:3" x14ac:dyDescent="0.25">
      <c r="A87">
        <v>-2.1400000000000201</v>
      </c>
      <c r="B87">
        <f t="shared" si="2"/>
        <v>64.649999999999949</v>
      </c>
      <c r="C87">
        <f t="shared" si="3"/>
        <v>4.0407553922858566E-2</v>
      </c>
    </row>
    <row r="88" spans="1:3" x14ac:dyDescent="0.25">
      <c r="A88">
        <v>-2.1300000000000199</v>
      </c>
      <c r="B88">
        <f t="shared" si="2"/>
        <v>64.674999999999955</v>
      </c>
      <c r="C88">
        <f t="shared" si="3"/>
        <v>4.1279530426328662E-2</v>
      </c>
    </row>
    <row r="89" spans="1:3" x14ac:dyDescent="0.25">
      <c r="A89">
        <v>-2.1200000000000201</v>
      </c>
      <c r="B89">
        <f t="shared" si="2"/>
        <v>64.699999999999946</v>
      </c>
      <c r="C89">
        <f t="shared" si="3"/>
        <v>4.2166106961768528E-2</v>
      </c>
    </row>
    <row r="90" spans="1:3" x14ac:dyDescent="0.25">
      <c r="A90">
        <v>-2.1100000000000199</v>
      </c>
      <c r="B90">
        <f t="shared" si="2"/>
        <v>64.724999999999952</v>
      </c>
      <c r="C90">
        <f t="shared" si="3"/>
        <v>4.3067417889263923E-2</v>
      </c>
    </row>
    <row r="91" spans="1:3" x14ac:dyDescent="0.25">
      <c r="A91">
        <v>-2.1000000000000201</v>
      </c>
      <c r="B91">
        <f t="shared" si="2"/>
        <v>64.749999999999943</v>
      </c>
      <c r="C91">
        <f t="shared" si="3"/>
        <v>4.3983595980425338E-2</v>
      </c>
    </row>
    <row r="92" spans="1:3" x14ac:dyDescent="0.25">
      <c r="A92">
        <v>-2.0900000000000198</v>
      </c>
      <c r="B92">
        <f t="shared" si="2"/>
        <v>64.774999999999949</v>
      </c>
      <c r="C92">
        <f t="shared" si="3"/>
        <v>4.4914772330765219E-2</v>
      </c>
    </row>
    <row r="93" spans="1:3" x14ac:dyDescent="0.25">
      <c r="A93">
        <v>-2.0800000000000201</v>
      </c>
      <c r="B93">
        <f t="shared" si="2"/>
        <v>64.799999999999955</v>
      </c>
      <c r="C93">
        <f t="shared" si="3"/>
        <v>4.5861076271052993E-2</v>
      </c>
    </row>
    <row r="94" spans="1:3" x14ac:dyDescent="0.25">
      <c r="A94">
        <v>-2.0700000000000198</v>
      </c>
      <c r="B94">
        <f t="shared" si="2"/>
        <v>64.824999999999946</v>
      </c>
      <c r="C94">
        <f t="shared" si="3"/>
        <v>4.6822635277681234E-2</v>
      </c>
    </row>
    <row r="95" spans="1:3" x14ac:dyDescent="0.25">
      <c r="A95">
        <v>-2.06000000000002</v>
      </c>
      <c r="B95">
        <f t="shared" si="2"/>
        <v>64.849999999999952</v>
      </c>
      <c r="C95">
        <f t="shared" si="3"/>
        <v>4.7799574882075056E-2</v>
      </c>
    </row>
    <row r="96" spans="1:3" x14ac:dyDescent="0.25">
      <c r="A96">
        <v>-2.0500000000000198</v>
      </c>
      <c r="B96">
        <f t="shared" si="2"/>
        <v>64.874999999999943</v>
      </c>
      <c r="C96">
        <f t="shared" si="3"/>
        <v>4.8792018579180772E-2</v>
      </c>
    </row>
    <row r="97" spans="1:4" x14ac:dyDescent="0.25">
      <c r="A97">
        <v>-2.04000000000002</v>
      </c>
      <c r="B97">
        <f t="shared" si="2"/>
        <v>64.899999999999949</v>
      </c>
      <c r="C97">
        <f t="shared" si="3"/>
        <v>4.9800087735068735E-2</v>
      </c>
    </row>
    <row r="98" spans="1:4" x14ac:dyDescent="0.25">
      <c r="A98">
        <v>-2.0300000000000198</v>
      </c>
      <c r="B98">
        <f t="shared" si="2"/>
        <v>64.924999999999955</v>
      </c>
      <c r="C98">
        <f t="shared" si="3"/>
        <v>5.0823901493689122E-2</v>
      </c>
    </row>
    <row r="99" spans="1:4" x14ac:dyDescent="0.25">
      <c r="A99">
        <v>-2.02000000000002</v>
      </c>
      <c r="B99">
        <f t="shared" si="2"/>
        <v>64.949999999999946</v>
      </c>
      <c r="C99">
        <f t="shared" si="3"/>
        <v>5.1863576682818463E-2</v>
      </c>
    </row>
    <row r="100" spans="1:4" x14ac:dyDescent="0.25">
      <c r="A100">
        <v>-2.0100000000000202</v>
      </c>
      <c r="B100">
        <f t="shared" si="2"/>
        <v>64.974999999999952</v>
      </c>
      <c r="C100">
        <f t="shared" si="3"/>
        <v>5.2919227719238134E-2</v>
      </c>
    </row>
    <row r="101" spans="1:4" x14ac:dyDescent="0.25">
      <c r="A101">
        <v>-2.00000000000002</v>
      </c>
      <c r="B101">
        <f t="shared" si="2"/>
        <v>64.999999999999943</v>
      </c>
      <c r="C101">
        <f t="shared" si="3"/>
        <v>5.3990966513185898E-2</v>
      </c>
      <c r="D101">
        <f>C101</f>
        <v>5.3990966513185898E-2</v>
      </c>
    </row>
    <row r="102" spans="1:4" x14ac:dyDescent="0.25">
      <c r="A102">
        <v>-1.99000000000002</v>
      </c>
      <c r="B102">
        <f t="shared" si="2"/>
        <v>65.024999999999949</v>
      </c>
      <c r="C102">
        <f t="shared" si="3"/>
        <v>5.5078902372123581E-2</v>
      </c>
    </row>
    <row r="103" spans="1:4" x14ac:dyDescent="0.25">
      <c r="A103">
        <v>-1.98000000000002</v>
      </c>
      <c r="B103">
        <f t="shared" si="2"/>
        <v>65.049999999999955</v>
      </c>
      <c r="C103">
        <f t="shared" si="3"/>
        <v>5.6183141903865821E-2</v>
      </c>
    </row>
    <row r="104" spans="1:4" x14ac:dyDescent="0.25">
      <c r="A104">
        <v>-1.97000000000002</v>
      </c>
      <c r="B104">
        <f t="shared" si="2"/>
        <v>65.074999999999946</v>
      </c>
      <c r="C104">
        <f t="shared" si="3"/>
        <v>5.7303788919114883E-2</v>
      </c>
    </row>
    <row r="105" spans="1:4" x14ac:dyDescent="0.25">
      <c r="A105">
        <v>-1.9600000000000199</v>
      </c>
      <c r="B105">
        <f t="shared" si="2"/>
        <v>65.099999999999952</v>
      </c>
      <c r="C105">
        <f t="shared" si="3"/>
        <v>5.844094433344918E-2</v>
      </c>
    </row>
    <row r="106" spans="1:4" x14ac:dyDescent="0.25">
      <c r="A106">
        <v>-1.9500000000000199</v>
      </c>
      <c r="B106">
        <f t="shared" si="2"/>
        <v>65.124999999999943</v>
      </c>
      <c r="C106">
        <f t="shared" si="3"/>
        <v>5.9594706068813751E-2</v>
      </c>
    </row>
    <row r="107" spans="1:4" x14ac:dyDescent="0.25">
      <c r="A107">
        <v>-1.9400000000000199</v>
      </c>
      <c r="B107">
        <f t="shared" si="2"/>
        <v>65.149999999999949</v>
      </c>
      <c r="C107">
        <f t="shared" si="3"/>
        <v>6.0765168954562424E-2</v>
      </c>
    </row>
    <row r="108" spans="1:4" x14ac:dyDescent="0.25">
      <c r="A108">
        <v>-1.9300000000000199</v>
      </c>
      <c r="B108">
        <f t="shared" si="2"/>
        <v>65.174999999999955</v>
      </c>
      <c r="C108">
        <f t="shared" si="3"/>
        <v>6.1952424628102791E-2</v>
      </c>
    </row>
    <row r="109" spans="1:4" x14ac:dyDescent="0.25">
      <c r="A109">
        <v>-1.9200000000000199</v>
      </c>
      <c r="B109">
        <f t="shared" si="2"/>
        <v>65.199999999999946</v>
      </c>
      <c r="C109">
        <f t="shared" si="3"/>
        <v>6.315656143519624E-2</v>
      </c>
    </row>
    <row r="110" spans="1:4" x14ac:dyDescent="0.25">
      <c r="A110">
        <v>-1.9100000000000199</v>
      </c>
      <c r="B110">
        <f t="shared" si="2"/>
        <v>65.224999999999952</v>
      </c>
      <c r="C110">
        <f t="shared" si="3"/>
        <v>6.4377664329966902E-2</v>
      </c>
    </row>
    <row r="111" spans="1:4" x14ac:dyDescent="0.25">
      <c r="A111">
        <v>-1.9000000000000199</v>
      </c>
      <c r="B111">
        <f t="shared" si="2"/>
        <v>65.249999999999943</v>
      </c>
      <c r="C111">
        <f t="shared" si="3"/>
        <v>6.5615814774674111E-2</v>
      </c>
    </row>
    <row r="112" spans="1:4" x14ac:dyDescent="0.25">
      <c r="A112">
        <v>-1.8900000000000201</v>
      </c>
      <c r="B112">
        <f t="shared" si="2"/>
        <v>65.274999999999949</v>
      </c>
      <c r="C112">
        <f t="shared" si="3"/>
        <v>6.6871090639304603E-2</v>
      </c>
    </row>
    <row r="113" spans="1:3" x14ac:dyDescent="0.25">
      <c r="A113">
        <v>-1.8800000000000201</v>
      </c>
      <c r="B113">
        <f t="shared" si="2"/>
        <v>65.299999999999955</v>
      </c>
      <c r="C113">
        <f t="shared" si="3"/>
        <v>6.8143566101041997E-2</v>
      </c>
    </row>
    <row r="114" spans="1:3" x14ac:dyDescent="0.25">
      <c r="A114">
        <v>-1.8700000000000201</v>
      </c>
      <c r="B114">
        <f t="shared" si="2"/>
        <v>65.324999999999946</v>
      </c>
      <c r="C114">
        <f t="shared" si="3"/>
        <v>6.9433311543671591E-2</v>
      </c>
    </row>
    <row r="115" spans="1:3" x14ac:dyDescent="0.25">
      <c r="A115">
        <v>-1.8600000000000201</v>
      </c>
      <c r="B115">
        <f t="shared" si="2"/>
        <v>65.349999999999952</v>
      </c>
      <c r="C115">
        <f t="shared" si="3"/>
        <v>7.0740393456980744E-2</v>
      </c>
    </row>
    <row r="116" spans="1:3" x14ac:dyDescent="0.25">
      <c r="A116">
        <v>-1.8500000000000201</v>
      </c>
      <c r="B116">
        <f t="shared" si="2"/>
        <v>65.374999999999943</v>
      </c>
      <c r="C116">
        <f t="shared" si="3"/>
        <v>7.2064874336215307E-2</v>
      </c>
    </row>
    <row r="117" spans="1:3" x14ac:dyDescent="0.25">
      <c r="A117">
        <v>-1.8400000000000201</v>
      </c>
      <c r="B117">
        <f t="shared" si="2"/>
        <v>65.399999999999949</v>
      </c>
      <c r="C117">
        <f t="shared" si="3"/>
        <v>7.3406812581654171E-2</v>
      </c>
    </row>
    <row r="118" spans="1:3" x14ac:dyDescent="0.25">
      <c r="A118">
        <v>-1.8300000000000201</v>
      </c>
      <c r="B118">
        <f t="shared" si="2"/>
        <v>65.424999999999955</v>
      </c>
      <c r="C118">
        <f t="shared" si="3"/>
        <v>7.4766262398364883E-2</v>
      </c>
    </row>
    <row r="119" spans="1:3" x14ac:dyDescent="0.25">
      <c r="A119">
        <v>-1.82000000000002</v>
      </c>
      <c r="B119">
        <f t="shared" si="2"/>
        <v>65.449999999999946</v>
      </c>
      <c r="C119">
        <f t="shared" si="3"/>
        <v>7.6143273696204536E-2</v>
      </c>
    </row>
    <row r="120" spans="1:3" x14ac:dyDescent="0.25">
      <c r="A120">
        <v>-1.81000000000002</v>
      </c>
      <c r="B120">
        <f t="shared" si="2"/>
        <v>65.474999999999952</v>
      </c>
      <c r="C120">
        <f t="shared" si="3"/>
        <v>7.7537891990131183E-2</v>
      </c>
    </row>
    <row r="121" spans="1:3" x14ac:dyDescent="0.25">
      <c r="A121">
        <v>-1.80000000000002</v>
      </c>
      <c r="B121">
        <f t="shared" si="2"/>
        <v>65.499999999999943</v>
      </c>
      <c r="C121">
        <f t="shared" si="3"/>
        <v>7.8950158300891318E-2</v>
      </c>
    </row>
    <row r="122" spans="1:3" x14ac:dyDescent="0.25">
      <c r="A122">
        <v>-1.79000000000002</v>
      </c>
      <c r="B122">
        <f t="shared" si="2"/>
        <v>65.524999999999949</v>
      </c>
      <c r="C122">
        <f t="shared" si="3"/>
        <v>8.0380109056151269E-2</v>
      </c>
    </row>
    <row r="123" spans="1:3" x14ac:dyDescent="0.25">
      <c r="A123">
        <v>-1.78000000000002</v>
      </c>
      <c r="B123">
        <f t="shared" si="2"/>
        <v>65.549999999999955</v>
      </c>
      <c r="C123">
        <f t="shared" si="3"/>
        <v>8.182777599213989E-2</v>
      </c>
    </row>
    <row r="124" spans="1:3" x14ac:dyDescent="0.25">
      <c r="A124">
        <v>-1.77000000000002</v>
      </c>
      <c r="B124">
        <f t="shared" si="2"/>
        <v>65.574999999999946</v>
      </c>
      <c r="C124">
        <f t="shared" si="3"/>
        <v>8.3293186055871521E-2</v>
      </c>
    </row>
    <row r="125" spans="1:3" x14ac:dyDescent="0.25">
      <c r="A125">
        <v>-1.76000000000002</v>
      </c>
      <c r="B125">
        <f t="shared" si="2"/>
        <v>65.599999999999952</v>
      </c>
      <c r="C125">
        <f t="shared" si="3"/>
        <v>8.4776361308019244E-2</v>
      </c>
    </row>
    <row r="126" spans="1:3" x14ac:dyDescent="0.25">
      <c r="A126">
        <v>-1.75000000000002</v>
      </c>
      <c r="B126">
        <f t="shared" si="2"/>
        <v>65.624999999999943</v>
      </c>
      <c r="C126">
        <f t="shared" si="3"/>
        <v>8.6277318826508492E-2</v>
      </c>
    </row>
    <row r="127" spans="1:3" x14ac:dyDescent="0.25">
      <c r="A127">
        <v>-1.74000000000002</v>
      </c>
      <c r="B127">
        <f t="shared" si="2"/>
        <v>65.649999999999949</v>
      </c>
      <c r="C127">
        <f t="shared" si="3"/>
        <v>8.7796070610902596E-2</v>
      </c>
    </row>
    <row r="128" spans="1:3" x14ac:dyDescent="0.25">
      <c r="A128">
        <v>-1.73000000000002</v>
      </c>
      <c r="B128">
        <f t="shared" si="2"/>
        <v>65.674999999999955</v>
      </c>
      <c r="C128">
        <f t="shared" si="3"/>
        <v>8.9332623487651919E-2</v>
      </c>
    </row>
    <row r="129" spans="1:3" x14ac:dyDescent="0.25">
      <c r="A129">
        <v>-1.7200000000000299</v>
      </c>
      <c r="B129">
        <f t="shared" si="2"/>
        <v>65.699999999999932</v>
      </c>
      <c r="C129">
        <f t="shared" si="3"/>
        <v>9.0886979016278166E-2</v>
      </c>
    </row>
    <row r="130" spans="1:3" x14ac:dyDescent="0.25">
      <c r="A130">
        <v>-1.7100000000000199</v>
      </c>
      <c r="B130">
        <f t="shared" ref="B130:B193" si="4">A130*2.5+70</f>
        <v>65.724999999999952</v>
      </c>
      <c r="C130">
        <f t="shared" si="3"/>
        <v>9.245913339657752E-2</v>
      </c>
    </row>
    <row r="131" spans="1:3" x14ac:dyDescent="0.25">
      <c r="A131">
        <v>-1.7000000000000299</v>
      </c>
      <c r="B131">
        <f t="shared" si="4"/>
        <v>65.749999999999929</v>
      </c>
      <c r="C131">
        <f t="shared" si="3"/>
        <v>9.4049077376882145E-2</v>
      </c>
    </row>
    <row r="132" spans="1:3" x14ac:dyDescent="0.25">
      <c r="A132">
        <v>-1.6900000000000199</v>
      </c>
      <c r="B132">
        <f t="shared" si="4"/>
        <v>65.774999999999949</v>
      </c>
      <c r="C132">
        <f t="shared" ref="C132:C195" si="5">_xlfn.NORM.S.DIST(A132,FALSE)</f>
        <v>9.5656796163520769E-2</v>
      </c>
    </row>
    <row r="133" spans="1:3" x14ac:dyDescent="0.25">
      <c r="A133">
        <v>-1.6800000000000299</v>
      </c>
      <c r="B133">
        <f t="shared" si="4"/>
        <v>65.799999999999926</v>
      </c>
      <c r="C133">
        <f t="shared" si="5"/>
        <v>9.7282269331462612E-2</v>
      </c>
    </row>
    <row r="134" spans="1:3" x14ac:dyDescent="0.25">
      <c r="A134">
        <v>-1.6700000000000299</v>
      </c>
      <c r="B134">
        <f t="shared" si="4"/>
        <v>65.824999999999932</v>
      </c>
      <c r="C134">
        <f t="shared" si="5"/>
        <v>9.8925470736318771E-2</v>
      </c>
    </row>
    <row r="135" spans="1:3" x14ac:dyDescent="0.25">
      <c r="A135">
        <v>-1.6600000000000299</v>
      </c>
      <c r="B135">
        <f t="shared" si="4"/>
        <v>65.849999999999923</v>
      </c>
      <c r="C135">
        <f t="shared" si="5"/>
        <v>0.10058636842768556</v>
      </c>
    </row>
    <row r="136" spans="1:3" x14ac:dyDescent="0.25">
      <c r="A136">
        <v>-1.6500000000000301</v>
      </c>
      <c r="B136">
        <f t="shared" si="4"/>
        <v>65.874999999999929</v>
      </c>
      <c r="C136">
        <f t="shared" si="5"/>
        <v>0.10226492456397293</v>
      </c>
    </row>
    <row r="137" spans="1:3" x14ac:dyDescent="0.25">
      <c r="A137">
        <v>-1.6400000000000301</v>
      </c>
      <c r="B137">
        <f t="shared" si="4"/>
        <v>65.89999999999992</v>
      </c>
      <c r="C137">
        <f t="shared" si="5"/>
        <v>0.10396109532875908</v>
      </c>
    </row>
    <row r="138" spans="1:3" x14ac:dyDescent="0.25">
      <c r="A138">
        <v>-1.6300000000000301</v>
      </c>
      <c r="B138">
        <f t="shared" si="4"/>
        <v>65.924999999999926</v>
      </c>
      <c r="C138">
        <f t="shared" si="5"/>
        <v>0.10567483084875845</v>
      </c>
    </row>
    <row r="139" spans="1:3" x14ac:dyDescent="0.25">
      <c r="A139">
        <v>-1.6200000000000301</v>
      </c>
      <c r="B139">
        <f t="shared" si="4"/>
        <v>65.949999999999932</v>
      </c>
      <c r="C139">
        <f t="shared" si="5"/>
        <v>0.10740607511347859</v>
      </c>
    </row>
    <row r="140" spans="1:3" x14ac:dyDescent="0.25">
      <c r="A140">
        <v>-1.6100000000000301</v>
      </c>
      <c r="B140">
        <f t="shared" si="4"/>
        <v>65.974999999999923</v>
      </c>
      <c r="C140">
        <f t="shared" si="5"/>
        <v>0.10915476589664211</v>
      </c>
    </row>
    <row r="141" spans="1:3" x14ac:dyDescent="0.25">
      <c r="A141">
        <v>-1.6000000000000301</v>
      </c>
      <c r="B141">
        <f t="shared" si="4"/>
        <v>65.999999999999929</v>
      </c>
      <c r="C141">
        <f t="shared" si="5"/>
        <v>0.11092083467945021</v>
      </c>
    </row>
    <row r="142" spans="1:3" x14ac:dyDescent="0.25">
      <c r="A142">
        <v>-1.5900000000000301</v>
      </c>
      <c r="B142">
        <f t="shared" si="4"/>
        <v>66.02499999999992</v>
      </c>
      <c r="C142">
        <f t="shared" si="5"/>
        <v>0.11270420657576517</v>
      </c>
    </row>
    <row r="143" spans="1:3" x14ac:dyDescent="0.25">
      <c r="A143">
        <v>-1.58000000000003</v>
      </c>
      <c r="B143">
        <f t="shared" si="4"/>
        <v>66.049999999999926</v>
      </c>
      <c r="C143">
        <f t="shared" si="5"/>
        <v>0.11450480025928694</v>
      </c>
    </row>
    <row r="144" spans="1:3" x14ac:dyDescent="0.25">
      <c r="A144">
        <v>-1.57000000000003</v>
      </c>
      <c r="B144">
        <f t="shared" si="4"/>
        <v>66.074999999999932</v>
      </c>
      <c r="C144">
        <f t="shared" si="5"/>
        <v>0.11632252789280162</v>
      </c>
    </row>
    <row r="145" spans="1:3" x14ac:dyDescent="0.25">
      <c r="A145">
        <v>-1.56000000000003</v>
      </c>
      <c r="B145">
        <f t="shared" si="4"/>
        <v>66.099999999999923</v>
      </c>
      <c r="C145">
        <f t="shared" si="5"/>
        <v>0.11815729505957673</v>
      </c>
    </row>
    <row r="146" spans="1:3" x14ac:dyDescent="0.25">
      <c r="A146">
        <v>-1.55000000000003</v>
      </c>
      <c r="B146">
        <f t="shared" si="4"/>
        <v>66.124999999999929</v>
      </c>
      <c r="C146">
        <f t="shared" si="5"/>
        <v>0.12000900069698002</v>
      </c>
    </row>
    <row r="147" spans="1:3" x14ac:dyDescent="0.25">
      <c r="A147">
        <v>-1.54000000000003</v>
      </c>
      <c r="B147">
        <f t="shared" si="4"/>
        <v>66.14999999999992</v>
      </c>
      <c r="C147">
        <f t="shared" si="5"/>
        <v>0.12187753703239615</v>
      </c>
    </row>
    <row r="148" spans="1:3" x14ac:dyDescent="0.25">
      <c r="A148">
        <v>-1.53000000000003</v>
      </c>
      <c r="B148">
        <f t="shared" si="4"/>
        <v>66.174999999999926</v>
      </c>
      <c r="C148">
        <f t="shared" si="5"/>
        <v>0.12376278952151744</v>
      </c>
    </row>
    <row r="149" spans="1:3" x14ac:dyDescent="0.25">
      <c r="A149">
        <v>-1.52000000000003</v>
      </c>
      <c r="B149">
        <f t="shared" si="4"/>
        <v>66.199999999999932</v>
      </c>
      <c r="C149">
        <f t="shared" si="5"/>
        <v>0.12566463678908243</v>
      </c>
    </row>
    <row r="150" spans="1:3" x14ac:dyDescent="0.25">
      <c r="A150">
        <v>-1.51000000000003</v>
      </c>
      <c r="B150">
        <f t="shared" si="4"/>
        <v>66.224999999999923</v>
      </c>
      <c r="C150">
        <f t="shared" si="5"/>
        <v>0.12758295057213609</v>
      </c>
    </row>
    <row r="151" spans="1:3" x14ac:dyDescent="0.25">
      <c r="A151">
        <v>-1.50000000000003</v>
      </c>
      <c r="B151">
        <f t="shared" si="4"/>
        <v>66.249999999999929</v>
      </c>
      <c r="C151">
        <f t="shared" si="5"/>
        <v>0.12951759566588594</v>
      </c>
    </row>
    <row r="152" spans="1:3" x14ac:dyDescent="0.25">
      <c r="A152">
        <v>-1.49000000000003</v>
      </c>
      <c r="B152">
        <f t="shared" si="4"/>
        <v>66.27499999999992</v>
      </c>
      <c r="C152">
        <f t="shared" si="5"/>
        <v>0.13146842987222518</v>
      </c>
    </row>
    <row r="153" spans="1:3" x14ac:dyDescent="0.25">
      <c r="A153">
        <v>-1.48000000000003</v>
      </c>
      <c r="B153">
        <f t="shared" si="4"/>
        <v>66.299999999999926</v>
      </c>
      <c r="C153">
        <f t="shared" si="5"/>
        <v>0.13343530395099637</v>
      </c>
    </row>
    <row r="154" spans="1:3" x14ac:dyDescent="0.25">
      <c r="A154">
        <v>-1.4700000000000299</v>
      </c>
      <c r="B154">
        <f t="shared" si="4"/>
        <v>66.324999999999932</v>
      </c>
      <c r="C154">
        <f t="shared" si="5"/>
        <v>0.13541806157406533</v>
      </c>
    </row>
    <row r="155" spans="1:3" x14ac:dyDescent="0.25">
      <c r="A155">
        <v>-1.4600000000000299</v>
      </c>
      <c r="B155">
        <f t="shared" si="4"/>
        <v>66.349999999999923</v>
      </c>
      <c r="C155">
        <f t="shared" si="5"/>
        <v>0.13741653928227573</v>
      </c>
    </row>
    <row r="156" spans="1:3" x14ac:dyDescent="0.25">
      <c r="A156">
        <v>-1.4500000000000299</v>
      </c>
      <c r="B156">
        <f t="shared" si="4"/>
        <v>66.374999999999929</v>
      </c>
      <c r="C156">
        <f t="shared" si="5"/>
        <v>0.13943056644535423</v>
      </c>
    </row>
    <row r="157" spans="1:3" x14ac:dyDescent="0.25">
      <c r="A157">
        <v>-1.4400000000000299</v>
      </c>
      <c r="B157">
        <f t="shared" si="4"/>
        <v>66.39999999999992</v>
      </c>
      <c r="C157">
        <f t="shared" si="5"/>
        <v>0.1414599652248327</v>
      </c>
    </row>
    <row r="158" spans="1:3" x14ac:dyDescent="0.25">
      <c r="A158">
        <v>-1.4300000000000299</v>
      </c>
      <c r="B158">
        <f t="shared" si="4"/>
        <v>66.424999999999926</v>
      </c>
      <c r="C158">
        <f t="shared" si="5"/>
        <v>0.14350455054005629</v>
      </c>
    </row>
    <row r="159" spans="1:3" x14ac:dyDescent="0.25">
      <c r="A159">
        <v>-1.4200000000000299</v>
      </c>
      <c r="B159">
        <f t="shared" si="4"/>
        <v>66.449999999999932</v>
      </c>
      <c r="C159">
        <f t="shared" si="5"/>
        <v>0.14556413003734142</v>
      </c>
    </row>
    <row r="160" spans="1:3" x14ac:dyDescent="0.25">
      <c r="A160">
        <v>-1.4100000000000299</v>
      </c>
      <c r="B160">
        <f t="shared" si="4"/>
        <v>66.474999999999923</v>
      </c>
      <c r="C160">
        <f t="shared" si="5"/>
        <v>0.14763850406234949</v>
      </c>
    </row>
    <row r="161" spans="1:3" x14ac:dyDescent="0.25">
      <c r="A161">
        <v>-1.4000000000000301</v>
      </c>
      <c r="B161">
        <f t="shared" si="4"/>
        <v>66.499999999999929</v>
      </c>
      <c r="C161">
        <f t="shared" si="5"/>
        <v>0.14972746563573855</v>
      </c>
    </row>
    <row r="162" spans="1:3" x14ac:dyDescent="0.25">
      <c r="A162">
        <v>-1.3900000000000301</v>
      </c>
      <c r="B162">
        <f t="shared" si="4"/>
        <v>66.52499999999992</v>
      </c>
      <c r="C162">
        <f t="shared" si="5"/>
        <v>0.15183080043215533</v>
      </c>
    </row>
    <row r="163" spans="1:3" x14ac:dyDescent="0.25">
      <c r="A163">
        <v>-1.3800000000000301</v>
      </c>
      <c r="B163">
        <f t="shared" si="4"/>
        <v>66.549999999999926</v>
      </c>
      <c r="C163">
        <f t="shared" si="5"/>
        <v>0.15394828676262731</v>
      </c>
    </row>
    <row r="164" spans="1:3" x14ac:dyDescent="0.25">
      <c r="A164">
        <v>-1.3700000000000301</v>
      </c>
      <c r="B164">
        <f t="shared" si="4"/>
        <v>66.574999999999932</v>
      </c>
      <c r="C164">
        <f t="shared" si="5"/>
        <v>0.15607969556041443</v>
      </c>
    </row>
    <row r="165" spans="1:3" x14ac:dyDescent="0.25">
      <c r="A165">
        <v>-1.3600000000000301</v>
      </c>
      <c r="B165">
        <f t="shared" si="4"/>
        <v>66.599999999999923</v>
      </c>
      <c r="C165">
        <f t="shared" si="5"/>
        <v>0.15822479037037657</v>
      </c>
    </row>
    <row r="166" spans="1:3" x14ac:dyDescent="0.25">
      <c r="A166">
        <v>-1.3500000000000301</v>
      </c>
      <c r="B166">
        <f t="shared" si="4"/>
        <v>66.624999999999929</v>
      </c>
      <c r="C166">
        <f t="shared" si="5"/>
        <v>0.16038332734191307</v>
      </c>
    </row>
    <row r="167" spans="1:3" x14ac:dyDescent="0.25">
      <c r="A167">
        <v>-1.3400000000000301</v>
      </c>
      <c r="B167">
        <f t="shared" si="4"/>
        <v>66.64999999999992</v>
      </c>
      <c r="C167">
        <f t="shared" si="5"/>
        <v>0.16255505522552763</v>
      </c>
    </row>
    <row r="168" spans="1:3" x14ac:dyDescent="0.25">
      <c r="A168">
        <v>-1.33000000000003</v>
      </c>
      <c r="B168">
        <f t="shared" si="4"/>
        <v>66.674999999999926</v>
      </c>
      <c r="C168">
        <f t="shared" si="5"/>
        <v>0.16473971537307025</v>
      </c>
    </row>
    <row r="169" spans="1:3" x14ac:dyDescent="0.25">
      <c r="A169">
        <v>-1.32000000000003</v>
      </c>
      <c r="B169">
        <f t="shared" si="4"/>
        <v>66.699999999999932</v>
      </c>
      <c r="C169">
        <f t="shared" si="5"/>
        <v>0.1669370417417072</v>
      </c>
    </row>
    <row r="170" spans="1:3" x14ac:dyDescent="0.25">
      <c r="A170">
        <v>-1.31000000000003</v>
      </c>
      <c r="B170">
        <f t="shared" si="4"/>
        <v>66.724999999999923</v>
      </c>
      <c r="C170">
        <f t="shared" si="5"/>
        <v>0.16914676090166575</v>
      </c>
    </row>
    <row r="171" spans="1:3" x14ac:dyDescent="0.25">
      <c r="A171">
        <v>-1.30000000000003</v>
      </c>
      <c r="B171">
        <f t="shared" si="4"/>
        <v>66.749999999999929</v>
      </c>
      <c r="C171">
        <f t="shared" si="5"/>
        <v>0.17136859204780067</v>
      </c>
    </row>
    <row r="172" spans="1:3" x14ac:dyDescent="0.25">
      <c r="A172">
        <v>-1.29000000000003</v>
      </c>
      <c r="B172">
        <f t="shared" si="4"/>
        <v>66.77499999999992</v>
      </c>
      <c r="C172">
        <f t="shared" si="5"/>
        <v>0.17360224701502627</v>
      </c>
    </row>
    <row r="173" spans="1:3" x14ac:dyDescent="0.25">
      <c r="A173">
        <v>-1.28000000000003</v>
      </c>
      <c r="B173">
        <f t="shared" si="4"/>
        <v>66.799999999999926</v>
      </c>
      <c r="C173">
        <f t="shared" si="5"/>
        <v>0.17584743029765562</v>
      </c>
    </row>
    <row r="174" spans="1:3" x14ac:dyDescent="0.25">
      <c r="A174">
        <v>-1.27000000000003</v>
      </c>
      <c r="B174">
        <f t="shared" si="4"/>
        <v>66.824999999999932</v>
      </c>
      <c r="C174">
        <f t="shared" si="5"/>
        <v>0.17810383907268679</v>
      </c>
    </row>
    <row r="175" spans="1:3" x14ac:dyDescent="0.25">
      <c r="A175">
        <v>-1.26000000000003</v>
      </c>
      <c r="B175">
        <f t="shared" si="4"/>
        <v>66.849999999999923</v>
      </c>
      <c r="C175">
        <f t="shared" si="5"/>
        <v>0.18037116322707353</v>
      </c>
    </row>
    <row r="176" spans="1:3" x14ac:dyDescent="0.25">
      <c r="A176">
        <v>-1.25000000000003</v>
      </c>
      <c r="B176">
        <f t="shared" si="4"/>
        <v>66.874999999999929</v>
      </c>
      <c r="C176">
        <f t="shared" si="5"/>
        <v>0.18264908538901506</v>
      </c>
    </row>
    <row r="177" spans="1:3" x14ac:dyDescent="0.25">
      <c r="A177">
        <v>-1.24000000000003</v>
      </c>
      <c r="B177">
        <f t="shared" si="4"/>
        <v>66.89999999999992</v>
      </c>
      <c r="C177">
        <f t="shared" si="5"/>
        <v>0.18493728096329842</v>
      </c>
    </row>
    <row r="178" spans="1:3" x14ac:dyDescent="0.25">
      <c r="A178">
        <v>-1.23000000000004</v>
      </c>
      <c r="B178">
        <f t="shared" si="4"/>
        <v>66.924999999999898</v>
      </c>
      <c r="C178">
        <f t="shared" si="5"/>
        <v>0.18723541817072034</v>
      </c>
    </row>
    <row r="179" spans="1:3" x14ac:dyDescent="0.25">
      <c r="A179">
        <v>-1.2200000000000399</v>
      </c>
      <c r="B179">
        <f t="shared" si="4"/>
        <v>66.949999999999903</v>
      </c>
      <c r="C179">
        <f t="shared" si="5"/>
        <v>0.189543158091631</v>
      </c>
    </row>
    <row r="180" spans="1:3" x14ac:dyDescent="0.25">
      <c r="A180">
        <v>-1.2100000000000399</v>
      </c>
      <c r="B180">
        <f t="shared" si="4"/>
        <v>66.974999999999895</v>
      </c>
      <c r="C180">
        <f t="shared" si="5"/>
        <v>0.19186015471359011</v>
      </c>
    </row>
    <row r="181" spans="1:3" x14ac:dyDescent="0.25">
      <c r="A181">
        <v>-1.2000000000000399</v>
      </c>
      <c r="B181">
        <f t="shared" si="4"/>
        <v>66.999999999999901</v>
      </c>
      <c r="C181">
        <f t="shared" si="5"/>
        <v>0.19418605498320365</v>
      </c>
    </row>
    <row r="182" spans="1:3" x14ac:dyDescent="0.25">
      <c r="A182">
        <v>-1.1900000000000399</v>
      </c>
      <c r="B182">
        <f t="shared" si="4"/>
        <v>67.024999999999906</v>
      </c>
      <c r="C182">
        <f t="shared" si="5"/>
        <v>0.19652049886212722</v>
      </c>
    </row>
    <row r="183" spans="1:3" x14ac:dyDescent="0.25">
      <c r="A183">
        <v>-1.1800000000000399</v>
      </c>
      <c r="B183">
        <f t="shared" si="4"/>
        <v>67.049999999999898</v>
      </c>
      <c r="C183">
        <f t="shared" si="5"/>
        <v>0.19886311938726653</v>
      </c>
    </row>
    <row r="184" spans="1:3" x14ac:dyDescent="0.25">
      <c r="A184">
        <v>-1.1700000000000399</v>
      </c>
      <c r="B184">
        <f t="shared" si="4"/>
        <v>67.074999999999903</v>
      </c>
      <c r="C184">
        <f t="shared" si="5"/>
        <v>0.20121354273518796</v>
      </c>
    </row>
    <row r="185" spans="1:3" x14ac:dyDescent="0.25">
      <c r="A185">
        <v>-1.1600000000000401</v>
      </c>
      <c r="B185">
        <f t="shared" si="4"/>
        <v>67.099999999999895</v>
      </c>
      <c r="C185">
        <f t="shared" si="5"/>
        <v>0.20357138829074994</v>
      </c>
    </row>
    <row r="186" spans="1:3" x14ac:dyDescent="0.25">
      <c r="A186">
        <v>-1.1500000000000401</v>
      </c>
      <c r="B186">
        <f t="shared" si="4"/>
        <v>67.124999999999901</v>
      </c>
      <c r="C186">
        <f t="shared" si="5"/>
        <v>0.20593626871996526</v>
      </c>
    </row>
    <row r="187" spans="1:3" x14ac:dyDescent="0.25">
      <c r="A187">
        <v>-1.1400000000000401</v>
      </c>
      <c r="B187">
        <f t="shared" si="4"/>
        <v>67.149999999999906</v>
      </c>
      <c r="C187">
        <f t="shared" si="5"/>
        <v>0.20830779004709882</v>
      </c>
    </row>
    <row r="188" spans="1:3" x14ac:dyDescent="0.25">
      <c r="A188">
        <v>-1.1300000000000401</v>
      </c>
      <c r="B188">
        <f t="shared" si="4"/>
        <v>67.174999999999898</v>
      </c>
      <c r="C188">
        <f t="shared" si="5"/>
        <v>0.21068555173600576</v>
      </c>
    </row>
    <row r="189" spans="1:3" x14ac:dyDescent="0.25">
      <c r="A189">
        <v>-1.1200000000000401</v>
      </c>
      <c r="B189">
        <f t="shared" si="4"/>
        <v>67.199999999999903</v>
      </c>
      <c r="C189">
        <f t="shared" si="5"/>
        <v>0.21306914677570832</v>
      </c>
    </row>
    <row r="190" spans="1:3" x14ac:dyDescent="0.25">
      <c r="A190">
        <v>-1.1100000000000401</v>
      </c>
      <c r="B190">
        <f t="shared" si="4"/>
        <v>67.224999999999895</v>
      </c>
      <c r="C190">
        <f t="shared" si="5"/>
        <v>0.21545816177021013</v>
      </c>
    </row>
    <row r="191" spans="1:3" x14ac:dyDescent="0.25">
      <c r="A191">
        <v>-1.1000000000000401</v>
      </c>
      <c r="B191">
        <f t="shared" si="4"/>
        <v>67.249999999999901</v>
      </c>
      <c r="C191">
        <f t="shared" si="5"/>
        <v>0.21785217703254092</v>
      </c>
    </row>
    <row r="192" spans="1:3" x14ac:dyDescent="0.25">
      <c r="A192">
        <v>-1.09000000000004</v>
      </c>
      <c r="B192">
        <f t="shared" si="4"/>
        <v>67.274999999999906</v>
      </c>
      <c r="C192">
        <f t="shared" si="5"/>
        <v>0.22025076668302368</v>
      </c>
    </row>
    <row r="193" spans="1:4" x14ac:dyDescent="0.25">
      <c r="A193">
        <v>-1.08000000000004</v>
      </c>
      <c r="B193">
        <f t="shared" si="4"/>
        <v>67.299999999999898</v>
      </c>
      <c r="C193">
        <f t="shared" si="5"/>
        <v>0.22265349875175153</v>
      </c>
    </row>
    <row r="194" spans="1:4" x14ac:dyDescent="0.25">
      <c r="A194">
        <v>-1.07000000000004</v>
      </c>
      <c r="B194">
        <f t="shared" ref="B194:B257" si="6">A194*2.5+70</f>
        <v>67.324999999999903</v>
      </c>
      <c r="C194">
        <f t="shared" si="5"/>
        <v>0.22505993528526</v>
      </c>
    </row>
    <row r="195" spans="1:4" x14ac:dyDescent="0.25">
      <c r="A195">
        <v>-1.06000000000004</v>
      </c>
      <c r="B195">
        <f t="shared" si="6"/>
        <v>67.349999999999895</v>
      </c>
      <c r="C195">
        <f t="shared" si="5"/>
        <v>0.22746963245737625</v>
      </c>
    </row>
    <row r="196" spans="1:4" x14ac:dyDescent="0.25">
      <c r="A196">
        <v>-1.05000000000004</v>
      </c>
      <c r="B196">
        <f t="shared" si="6"/>
        <v>67.374999999999901</v>
      </c>
      <c r="C196">
        <f t="shared" ref="C196:C259" si="7">_xlfn.NORM.S.DIST(A196,FALSE)</f>
        <v>0.22988214068422338</v>
      </c>
    </row>
    <row r="197" spans="1:4" x14ac:dyDescent="0.25">
      <c r="A197">
        <v>-1.04000000000004</v>
      </c>
      <c r="B197">
        <f t="shared" si="6"/>
        <v>67.399999999999906</v>
      </c>
      <c r="C197">
        <f t="shared" si="7"/>
        <v>0.23229700474335654</v>
      </c>
    </row>
    <row r="198" spans="1:4" x14ac:dyDescent="0.25">
      <c r="A198">
        <v>-1.03000000000004</v>
      </c>
      <c r="B198">
        <f t="shared" si="6"/>
        <v>67.424999999999898</v>
      </c>
      <c r="C198">
        <f t="shared" si="7"/>
        <v>0.23471376389700213</v>
      </c>
    </row>
    <row r="199" spans="1:4" x14ac:dyDescent="0.25">
      <c r="A199">
        <v>-1.02000000000004</v>
      </c>
      <c r="B199">
        <f t="shared" si="6"/>
        <v>67.449999999999903</v>
      </c>
      <c r="C199">
        <f t="shared" si="7"/>
        <v>0.23713195201936993</v>
      </c>
    </row>
    <row r="200" spans="1:4" x14ac:dyDescent="0.25">
      <c r="A200">
        <v>-1.01000000000004</v>
      </c>
      <c r="B200">
        <f t="shared" si="6"/>
        <v>67.474999999999895</v>
      </c>
      <c r="C200">
        <f t="shared" si="7"/>
        <v>0.2395510977280037</v>
      </c>
    </row>
    <row r="201" spans="1:4" x14ac:dyDescent="0.25">
      <c r="A201">
        <v>-1.00000000000004</v>
      </c>
      <c r="B201">
        <f t="shared" si="6"/>
        <v>67.499999999999901</v>
      </c>
      <c r="C201">
        <f t="shared" si="7"/>
        <v>0.24197072451913371</v>
      </c>
      <c r="D201">
        <f>C201</f>
        <v>0.24197072451913371</v>
      </c>
    </row>
    <row r="202" spans="1:4" x14ac:dyDescent="0.25">
      <c r="A202">
        <v>-0.99000000000003996</v>
      </c>
      <c r="B202">
        <f t="shared" si="6"/>
        <v>67.524999999999906</v>
      </c>
      <c r="C202">
        <f t="shared" si="7"/>
        <v>0.24439035090698991</v>
      </c>
    </row>
    <row r="203" spans="1:4" x14ac:dyDescent="0.25">
      <c r="A203">
        <v>-0.98000000000003995</v>
      </c>
      <c r="B203">
        <f t="shared" si="6"/>
        <v>67.549999999999898</v>
      </c>
      <c r="C203">
        <f t="shared" si="7"/>
        <v>0.24680949056703308</v>
      </c>
    </row>
    <row r="204" spans="1:4" x14ac:dyDescent="0.25">
      <c r="A204">
        <v>-0.97000000000004005</v>
      </c>
      <c r="B204">
        <f t="shared" si="6"/>
        <v>67.574999999999903</v>
      </c>
      <c r="C204">
        <f t="shared" si="7"/>
        <v>0.24922765248305626</v>
      </c>
    </row>
    <row r="205" spans="1:4" x14ac:dyDescent="0.25">
      <c r="A205">
        <v>-0.96000000000004004</v>
      </c>
      <c r="B205">
        <f t="shared" si="6"/>
        <v>67.599999999999895</v>
      </c>
      <c r="C205">
        <f t="shared" si="7"/>
        <v>0.25164434109810746</v>
      </c>
    </row>
    <row r="206" spans="1:4" x14ac:dyDescent="0.25">
      <c r="A206">
        <v>-0.95000000000004003</v>
      </c>
      <c r="B206">
        <f t="shared" si="6"/>
        <v>67.624999999999901</v>
      </c>
      <c r="C206">
        <f t="shared" si="7"/>
        <v>0.25405905646917937</v>
      </c>
    </row>
    <row r="207" spans="1:4" x14ac:dyDescent="0.25">
      <c r="A207">
        <v>-0.94000000000004003</v>
      </c>
      <c r="B207">
        <f t="shared" si="6"/>
        <v>67.649999999999906</v>
      </c>
      <c r="C207">
        <f t="shared" si="7"/>
        <v>0.25647129442561067</v>
      </c>
    </row>
    <row r="208" spans="1:4" x14ac:dyDescent="0.25">
      <c r="A208">
        <v>-0.93000000000004002</v>
      </c>
      <c r="B208">
        <f t="shared" si="6"/>
        <v>67.674999999999898</v>
      </c>
      <c r="C208">
        <f t="shared" si="7"/>
        <v>0.25888054673113919</v>
      </c>
    </row>
    <row r="209" spans="1:3" x14ac:dyDescent="0.25">
      <c r="A209">
        <v>-0.92000000000004001</v>
      </c>
      <c r="B209">
        <f t="shared" si="6"/>
        <v>67.699999999999903</v>
      </c>
      <c r="C209">
        <f t="shared" si="7"/>
        <v>0.26128630124954355</v>
      </c>
    </row>
    <row r="210" spans="1:3" x14ac:dyDescent="0.25">
      <c r="A210">
        <v>-0.91000000000004</v>
      </c>
      <c r="B210">
        <f t="shared" si="6"/>
        <v>67.724999999999895</v>
      </c>
      <c r="C210">
        <f t="shared" si="7"/>
        <v>0.26368804211380859</v>
      </c>
    </row>
    <row r="211" spans="1:3" x14ac:dyDescent="0.25">
      <c r="A211">
        <v>-0.90000000000003999</v>
      </c>
      <c r="B211">
        <f t="shared" si="6"/>
        <v>67.749999999999901</v>
      </c>
      <c r="C211">
        <f t="shared" si="7"/>
        <v>0.26608524989874527</v>
      </c>
    </row>
    <row r="212" spans="1:3" x14ac:dyDescent="0.25">
      <c r="A212">
        <v>-0.89000000000003998</v>
      </c>
      <c r="B212">
        <f t="shared" si="6"/>
        <v>67.774999999999906</v>
      </c>
      <c r="C212">
        <f t="shared" si="7"/>
        <v>0.26847740179699281</v>
      </c>
    </row>
    <row r="213" spans="1:3" x14ac:dyDescent="0.25">
      <c r="A213">
        <v>-0.88000000000003997</v>
      </c>
      <c r="B213">
        <f t="shared" si="6"/>
        <v>67.799999999999898</v>
      </c>
      <c r="C213">
        <f t="shared" si="7"/>
        <v>0.2708639717983285</v>
      </c>
    </row>
    <row r="214" spans="1:3" x14ac:dyDescent="0.25">
      <c r="A214">
        <v>-0.87000000000003996</v>
      </c>
      <c r="B214">
        <f t="shared" si="6"/>
        <v>67.824999999999903</v>
      </c>
      <c r="C214">
        <f t="shared" si="7"/>
        <v>0.27324443087220673</v>
      </c>
    </row>
    <row r="215" spans="1:3" x14ac:dyDescent="0.25">
      <c r="A215">
        <v>-0.86000000000003995</v>
      </c>
      <c r="B215">
        <f t="shared" si="6"/>
        <v>67.849999999999895</v>
      </c>
      <c r="C215">
        <f t="shared" si="7"/>
        <v>0.27561824715344724</v>
      </c>
    </row>
    <row r="216" spans="1:3" x14ac:dyDescent="0.25">
      <c r="A216">
        <v>-0.85000000000003995</v>
      </c>
      <c r="B216">
        <f t="shared" si="6"/>
        <v>67.874999999999901</v>
      </c>
      <c r="C216">
        <f t="shared" si="7"/>
        <v>0.27798488613098704</v>
      </c>
    </row>
    <row r="217" spans="1:3" x14ac:dyDescent="0.25">
      <c r="A217">
        <v>-0.84000000000004005</v>
      </c>
      <c r="B217">
        <f t="shared" si="6"/>
        <v>67.899999999999906</v>
      </c>
      <c r="C217">
        <f t="shared" si="7"/>
        <v>0.28034381083961113</v>
      </c>
    </row>
    <row r="218" spans="1:3" x14ac:dyDescent="0.25">
      <c r="A218">
        <v>-0.83000000000004004</v>
      </c>
      <c r="B218">
        <f t="shared" si="6"/>
        <v>67.924999999999898</v>
      </c>
      <c r="C218">
        <f t="shared" si="7"/>
        <v>0.28269448205457087</v>
      </c>
    </row>
    <row r="219" spans="1:3" x14ac:dyDescent="0.25">
      <c r="A219">
        <v>-0.82000000000004003</v>
      </c>
      <c r="B219">
        <f t="shared" si="6"/>
        <v>67.949999999999903</v>
      </c>
      <c r="C219">
        <f t="shared" si="7"/>
        <v>0.28503635848899783</v>
      </c>
    </row>
    <row r="220" spans="1:3" x14ac:dyDescent="0.25">
      <c r="A220">
        <v>-0.81000000000004002</v>
      </c>
      <c r="B220">
        <f t="shared" si="6"/>
        <v>67.974999999999895</v>
      </c>
      <c r="C220">
        <f t="shared" si="7"/>
        <v>0.28736889699401896</v>
      </c>
    </row>
    <row r="221" spans="1:3" x14ac:dyDescent="0.25">
      <c r="A221">
        <v>-0.80000000000004001</v>
      </c>
      <c r="B221">
        <f t="shared" si="6"/>
        <v>67.999999999999901</v>
      </c>
      <c r="C221">
        <f t="shared" si="7"/>
        <v>0.28969155276147346</v>
      </c>
    </row>
    <row r="222" spans="1:3" x14ac:dyDescent="0.25">
      <c r="A222">
        <v>-0.79000000000004</v>
      </c>
      <c r="B222">
        <f t="shared" si="6"/>
        <v>68.024999999999906</v>
      </c>
      <c r="C222">
        <f t="shared" si="7"/>
        <v>0.29200377952913226</v>
      </c>
    </row>
    <row r="223" spans="1:3" x14ac:dyDescent="0.25">
      <c r="A223">
        <v>-0.78000000000003999</v>
      </c>
      <c r="B223">
        <f t="shared" si="6"/>
        <v>68.049999999999898</v>
      </c>
      <c r="C223">
        <f t="shared" si="7"/>
        <v>0.29430502978831596</v>
      </c>
    </row>
    <row r="224" spans="1:3" x14ac:dyDescent="0.25">
      <c r="A224">
        <v>-0.77000000000003999</v>
      </c>
      <c r="B224">
        <f t="shared" si="6"/>
        <v>68.074999999999903</v>
      </c>
      <c r="C224">
        <f t="shared" si="7"/>
        <v>0.29659475499380661</v>
      </c>
    </row>
    <row r="225" spans="1:6" x14ac:dyDescent="0.25">
      <c r="A225">
        <v>-0.76000000000004997</v>
      </c>
      <c r="B225">
        <f t="shared" si="6"/>
        <v>68.099999999999881</v>
      </c>
      <c r="C225">
        <f t="shared" si="7"/>
        <v>0.29887240577594143</v>
      </c>
    </row>
    <row r="226" spans="1:6" x14ac:dyDescent="0.25">
      <c r="A226">
        <v>-0.75000000000004996</v>
      </c>
      <c r="B226">
        <f t="shared" si="6"/>
        <v>68.124999999999872</v>
      </c>
      <c r="C226">
        <f t="shared" si="7"/>
        <v>0.30113743215479316</v>
      </c>
    </row>
    <row r="227" spans="1:6" x14ac:dyDescent="0.25">
      <c r="A227">
        <v>-0.74000000000004995</v>
      </c>
      <c r="B227">
        <f t="shared" si="6"/>
        <v>68.149999999999878</v>
      </c>
      <c r="C227">
        <f t="shared" si="7"/>
        <v>0.30338928375628893</v>
      </c>
    </row>
    <row r="228" spans="1:6" x14ac:dyDescent="0.25">
      <c r="A228">
        <v>-0.73000000000005005</v>
      </c>
      <c r="B228">
        <f t="shared" si="6"/>
        <v>68.174999999999869</v>
      </c>
      <c r="C228">
        <f t="shared" si="7"/>
        <v>0.30562741003019872</v>
      </c>
    </row>
    <row r="229" spans="1:6" x14ac:dyDescent="0.25">
      <c r="A229">
        <v>-0.72000000000005004</v>
      </c>
      <c r="B229">
        <f t="shared" si="6"/>
        <v>68.199999999999875</v>
      </c>
      <c r="C229">
        <f t="shared" si="7"/>
        <v>0.30785126046984185</v>
      </c>
    </row>
    <row r="230" spans="1:6" x14ac:dyDescent="0.25">
      <c r="A230">
        <v>-0.71000000000005004</v>
      </c>
      <c r="B230">
        <f t="shared" si="6"/>
        <v>68.224999999999881</v>
      </c>
      <c r="C230">
        <f t="shared" si="7"/>
        <v>0.31006028483340514</v>
      </c>
    </row>
    <row r="231" spans="1:6" x14ac:dyDescent="0.25">
      <c r="A231">
        <v>-0.70000000000005003</v>
      </c>
      <c r="B231">
        <f t="shared" si="6"/>
        <v>68.249999999999872</v>
      </c>
      <c r="C231">
        <f t="shared" si="7"/>
        <v>0.31225393336675034</v>
      </c>
      <c r="E231">
        <f t="shared" ref="E231" si="8">B231</f>
        <v>68.249999999999872</v>
      </c>
      <c r="F231">
        <f>_xlfn.NORM.DIST(E231,70,0.5,FALSE)/2</f>
        <v>8.7268269504497877E-4</v>
      </c>
    </row>
    <row r="232" spans="1:6" x14ac:dyDescent="0.25">
      <c r="A232">
        <v>-0.69000000000005002</v>
      </c>
      <c r="B232">
        <f t="shared" si="6"/>
        <v>68.274999999999878</v>
      </c>
      <c r="C232">
        <f t="shared" si="7"/>
        <v>0.31443165702758646</v>
      </c>
      <c r="E232">
        <f t="shared" ref="E232:E295" si="9">B232</f>
        <v>68.274999999999878</v>
      </c>
      <c r="F232">
        <f>_xlfn.NORM.DIST(E232,70,0.5,FALSE)/2</f>
        <v>1.0382812956605352E-3</v>
      </c>
    </row>
    <row r="233" spans="1:6" x14ac:dyDescent="0.25">
      <c r="A233">
        <v>-0.68000000000005001</v>
      </c>
      <c r="B233">
        <f t="shared" si="6"/>
        <v>68.299999999999869</v>
      </c>
      <c r="C233">
        <f t="shared" si="7"/>
        <v>0.31659290771088205</v>
      </c>
      <c r="E233">
        <f t="shared" si="9"/>
        <v>68.299999999999869</v>
      </c>
      <c r="F233">
        <f t="shared" ref="F233:F296" si="10">_xlfn.NORM.DIST(E233,70,0.5,FALSE)/2</f>
        <v>1.2322191684719232E-3</v>
      </c>
    </row>
    <row r="234" spans="1:6" x14ac:dyDescent="0.25">
      <c r="A234">
        <v>-0.67000000000005</v>
      </c>
      <c r="B234">
        <f t="shared" si="6"/>
        <v>68.324999999999875</v>
      </c>
      <c r="C234">
        <f t="shared" si="7"/>
        <v>0.31873713847539087</v>
      </c>
      <c r="E234">
        <f t="shared" si="9"/>
        <v>68.324999999999875</v>
      </c>
      <c r="F234">
        <f t="shared" si="10"/>
        <v>1.458730804665524E-3</v>
      </c>
    </row>
    <row r="235" spans="1:6" x14ac:dyDescent="0.25">
      <c r="A235">
        <v>-0.66000000000004999</v>
      </c>
      <c r="B235">
        <f t="shared" si="6"/>
        <v>68.349999999999881</v>
      </c>
      <c r="C235">
        <f t="shared" si="7"/>
        <v>0.32086380377116192</v>
      </c>
      <c r="E235">
        <f t="shared" si="9"/>
        <v>68.349999999999881</v>
      </c>
      <c r="F235">
        <f t="shared" si="10"/>
        <v>1.7225689390523227E-3</v>
      </c>
    </row>
    <row r="236" spans="1:6" x14ac:dyDescent="0.25">
      <c r="A236">
        <v>-0.65000000000004998</v>
      </c>
      <c r="B236">
        <f t="shared" si="6"/>
        <v>68.374999999999872</v>
      </c>
      <c r="C236">
        <f t="shared" si="7"/>
        <v>0.32297235966790377</v>
      </c>
      <c r="E236">
        <f t="shared" si="9"/>
        <v>68.374999999999872</v>
      </c>
      <c r="F236">
        <f t="shared" si="10"/>
        <v>2.0290480572980811E-3</v>
      </c>
    </row>
    <row r="237" spans="1:6" x14ac:dyDescent="0.25">
      <c r="A237">
        <v>-0.64000000000004997</v>
      </c>
      <c r="B237">
        <f t="shared" si="6"/>
        <v>68.399999999999878</v>
      </c>
      <c r="C237">
        <f t="shared" si="7"/>
        <v>0.32506226408407174</v>
      </c>
      <c r="E237">
        <f t="shared" si="9"/>
        <v>68.399999999999878</v>
      </c>
      <c r="F237">
        <f t="shared" si="10"/>
        <v>2.3840882014629769E-3</v>
      </c>
    </row>
    <row r="238" spans="1:6" x14ac:dyDescent="0.25">
      <c r="A238">
        <v>-0.63000000000004996</v>
      </c>
      <c r="B238">
        <f t="shared" si="6"/>
        <v>68.424999999999869</v>
      </c>
      <c r="C238">
        <f t="shared" si="7"/>
        <v>0.32713297701654415</v>
      </c>
      <c r="E238">
        <f t="shared" si="9"/>
        <v>68.424999999999869</v>
      </c>
      <c r="F238">
        <f t="shared" si="10"/>
        <v>2.7942584148771443E-3</v>
      </c>
    </row>
    <row r="239" spans="1:6" x14ac:dyDescent="0.25">
      <c r="A239">
        <v>-0.62000000000004996</v>
      </c>
      <c r="B239">
        <f t="shared" si="6"/>
        <v>68.449999999999875</v>
      </c>
      <c r="C239">
        <f t="shared" si="7"/>
        <v>0.32918396077075457</v>
      </c>
      <c r="E239">
        <f t="shared" si="9"/>
        <v>68.449999999999875</v>
      </c>
      <c r="F239">
        <f t="shared" si="10"/>
        <v>3.2668190561973881E-3</v>
      </c>
    </row>
    <row r="240" spans="1:6" x14ac:dyDescent="0.25">
      <c r="A240">
        <v>-0.61000000000004995</v>
      </c>
      <c r="B240">
        <f t="shared" si="6"/>
        <v>68.474999999999881</v>
      </c>
      <c r="C240">
        <f t="shared" si="7"/>
        <v>0.33121468019114286</v>
      </c>
      <c r="E240">
        <f t="shared" si="9"/>
        <v>68.474999999999881</v>
      </c>
      <c r="F240">
        <f t="shared" si="10"/>
        <v>3.8097620982190327E-3</v>
      </c>
    </row>
    <row r="241" spans="1:6" x14ac:dyDescent="0.25">
      <c r="A241">
        <v>-0.60000000000005005</v>
      </c>
      <c r="B241">
        <f t="shared" si="6"/>
        <v>68.499999999999872</v>
      </c>
      <c r="C241">
        <f t="shared" si="7"/>
        <v>0.33322460289178962</v>
      </c>
      <c r="E241">
        <f t="shared" si="9"/>
        <v>68.499999999999872</v>
      </c>
      <c r="F241">
        <f t="shared" si="10"/>
        <v>4.4318484119346066E-3</v>
      </c>
    </row>
    <row r="242" spans="1:6" x14ac:dyDescent="0.25">
      <c r="A242">
        <v>-0.59000000000005004</v>
      </c>
      <c r="B242">
        <f t="shared" si="6"/>
        <v>68.524999999999878</v>
      </c>
      <c r="C242">
        <f t="shared" si="7"/>
        <v>0.33521319948709621</v>
      </c>
      <c r="E242">
        <f t="shared" si="9"/>
        <v>68.524999999999878</v>
      </c>
      <c r="F242">
        <f t="shared" si="10"/>
        <v>5.1426409230502295E-3</v>
      </c>
    </row>
    <row r="243" spans="1:6" x14ac:dyDescent="0.25">
      <c r="A243">
        <v>-0.58000000000005003</v>
      </c>
      <c r="B243">
        <f t="shared" si="6"/>
        <v>68.549999999999869</v>
      </c>
      <c r="C243">
        <f t="shared" si="7"/>
        <v>0.33717994382237076</v>
      </c>
      <c r="E243">
        <f t="shared" si="9"/>
        <v>68.549999999999869</v>
      </c>
      <c r="F243">
        <f t="shared" si="10"/>
        <v>5.9525324197713392E-3</v>
      </c>
    </row>
    <row r="244" spans="1:6" x14ac:dyDescent="0.25">
      <c r="A244">
        <v>-0.57000000000005002</v>
      </c>
      <c r="B244">
        <f t="shared" si="6"/>
        <v>68.574999999999875</v>
      </c>
      <c r="C244">
        <f t="shared" si="7"/>
        <v>0.33912431320418251</v>
      </c>
      <c r="E244">
        <f t="shared" si="9"/>
        <v>68.574999999999875</v>
      </c>
      <c r="F244">
        <f t="shared" si="10"/>
        <v>6.8727666906090749E-3</v>
      </c>
    </row>
    <row r="245" spans="1:6" x14ac:dyDescent="0.25">
      <c r="A245">
        <v>-0.56000000000005001</v>
      </c>
      <c r="B245">
        <f t="shared" si="6"/>
        <v>68.599999999999881</v>
      </c>
      <c r="C245">
        <f t="shared" si="7"/>
        <v>0.34104578863034302</v>
      </c>
      <c r="E245">
        <f t="shared" si="9"/>
        <v>68.599999999999881</v>
      </c>
      <c r="F245">
        <f t="shared" si="10"/>
        <v>7.9154515829746742E-3</v>
      </c>
    </row>
    <row r="246" spans="1:6" x14ac:dyDescent="0.25">
      <c r="A246">
        <v>-0.55000000000005</v>
      </c>
      <c r="B246">
        <f t="shared" si="6"/>
        <v>68.624999999999872</v>
      </c>
      <c r="C246">
        <f t="shared" si="7"/>
        <v>0.34294385501937447</v>
      </c>
      <c r="E246">
        <f t="shared" si="9"/>
        <v>68.624999999999872</v>
      </c>
      <c r="F246">
        <f t="shared" si="10"/>
        <v>9.093562501584657E-3</v>
      </c>
    </row>
    <row r="247" spans="1:6" x14ac:dyDescent="0.25">
      <c r="A247">
        <v>-0.54000000000005</v>
      </c>
      <c r="B247">
        <f t="shared" si="6"/>
        <v>68.649999999999878</v>
      </c>
      <c r="C247">
        <f t="shared" si="7"/>
        <v>0.34481800143932406</v>
      </c>
      <c r="E247">
        <f t="shared" si="9"/>
        <v>68.649999999999878</v>
      </c>
      <c r="F247">
        <f t="shared" si="10"/>
        <v>1.0420934814415719E-2</v>
      </c>
    </row>
    <row r="248" spans="1:6" x14ac:dyDescent="0.25">
      <c r="A248">
        <v>-0.53000000000004999</v>
      </c>
      <c r="B248">
        <f t="shared" si="6"/>
        <v>68.674999999999869</v>
      </c>
      <c r="C248">
        <f t="shared" si="7"/>
        <v>0.34666772133578244</v>
      </c>
      <c r="E248">
        <f t="shared" si="9"/>
        <v>68.674999999999869</v>
      </c>
      <c r="F248">
        <f t="shared" si="10"/>
        <v>1.1912243607596927E-2</v>
      </c>
    </row>
    <row r="249" spans="1:6" x14ac:dyDescent="0.25">
      <c r="A249">
        <v>-0.52000000000004998</v>
      </c>
      <c r="B249">
        <f t="shared" si="6"/>
        <v>68.699999999999875</v>
      </c>
      <c r="C249">
        <f t="shared" si="7"/>
        <v>0.34849251275896548</v>
      </c>
      <c r="E249">
        <f t="shared" si="9"/>
        <v>68.699999999999875</v>
      </c>
      <c r="F249">
        <f t="shared" si="10"/>
        <v>1.3582969233676783E-2</v>
      </c>
    </row>
    <row r="250" spans="1:6" x14ac:dyDescent="0.25">
      <c r="A250">
        <v>-0.51000000000004997</v>
      </c>
      <c r="B250">
        <f t="shared" si="6"/>
        <v>68.724999999999881</v>
      </c>
      <c r="C250">
        <f t="shared" si="7"/>
        <v>0.35029187858971694</v>
      </c>
      <c r="E250">
        <f t="shared" si="9"/>
        <v>68.724999999999881</v>
      </c>
      <c r="F250">
        <f t="shared" si="10"/>
        <v>1.5449347134385767E-2</v>
      </c>
    </row>
    <row r="251" spans="1:6" x14ac:dyDescent="0.25">
      <c r="A251">
        <v>-0.50000000000004996</v>
      </c>
      <c r="B251">
        <f t="shared" si="6"/>
        <v>68.749999999999872</v>
      </c>
      <c r="C251">
        <f t="shared" si="7"/>
        <v>0.3520653267642907</v>
      </c>
      <c r="E251">
        <f t="shared" si="9"/>
        <v>68.749999999999872</v>
      </c>
      <c r="F251">
        <f t="shared" si="10"/>
        <v>1.7528300493557327E-2</v>
      </c>
    </row>
    <row r="252" spans="1:6" x14ac:dyDescent="0.25">
      <c r="A252">
        <v>-0.49000000000005001</v>
      </c>
      <c r="B252">
        <f t="shared" si="6"/>
        <v>68.774999999999878</v>
      </c>
      <c r="C252">
        <f t="shared" si="7"/>
        <v>0.35381237049777103</v>
      </c>
      <c r="E252">
        <f t="shared" si="9"/>
        <v>68.774999999999878</v>
      </c>
      <c r="F252">
        <f t="shared" si="10"/>
        <v>1.9837354391783444E-2</v>
      </c>
    </row>
    <row r="253" spans="1:6" x14ac:dyDescent="0.25">
      <c r="A253">
        <v>-0.48000000000005</v>
      </c>
      <c r="B253">
        <f t="shared" si="6"/>
        <v>68.799999999999869</v>
      </c>
      <c r="C253">
        <f t="shared" si="7"/>
        <v>0.3555325285059886</v>
      </c>
      <c r="E253">
        <f t="shared" si="9"/>
        <v>68.799999999999869</v>
      </c>
      <c r="F253">
        <f t="shared" si="10"/>
        <v>2.2394530294828848E-2</v>
      </c>
    </row>
    <row r="254" spans="1:6" x14ac:dyDescent="0.25">
      <c r="A254">
        <v>-0.47000000000004999</v>
      </c>
      <c r="B254">
        <f t="shared" si="6"/>
        <v>68.824999999999875</v>
      </c>
      <c r="C254">
        <f t="shared" si="7"/>
        <v>0.35722532522579242</v>
      </c>
      <c r="E254">
        <f t="shared" si="9"/>
        <v>68.824999999999875</v>
      </c>
      <c r="F254">
        <f t="shared" si="10"/>
        <v>2.5218219915179568E-2</v>
      </c>
    </row>
    <row r="255" spans="1:6" x14ac:dyDescent="0.25">
      <c r="A255">
        <v>-0.46000000000004998</v>
      </c>
      <c r="B255">
        <f t="shared" si="6"/>
        <v>68.849999999999881</v>
      </c>
      <c r="C255">
        <f t="shared" si="7"/>
        <v>0.35889029103353637</v>
      </c>
      <c r="E255">
        <f t="shared" si="9"/>
        <v>68.849999999999881</v>
      </c>
      <c r="F255">
        <f t="shared" si="10"/>
        <v>2.8327037741585626E-2</v>
      </c>
    </row>
    <row r="256" spans="1:6" x14ac:dyDescent="0.25">
      <c r="A256">
        <v>-0.45000000000005003</v>
      </c>
      <c r="B256">
        <f t="shared" si="6"/>
        <v>68.874999999999872</v>
      </c>
      <c r="C256">
        <f t="shared" si="7"/>
        <v>0.36052696246163984</v>
      </c>
      <c r="E256">
        <f t="shared" si="9"/>
        <v>68.874999999999872</v>
      </c>
      <c r="F256">
        <f t="shared" si="10"/>
        <v>3.1739651835649148E-2</v>
      </c>
    </row>
    <row r="257" spans="1:7" x14ac:dyDescent="0.25">
      <c r="A257">
        <v>-0.44000000000005002</v>
      </c>
      <c r="B257">
        <f t="shared" si="6"/>
        <v>68.899999999999878</v>
      </c>
      <c r="C257">
        <f t="shared" si="7"/>
        <v>0.36213488241308428</v>
      </c>
      <c r="E257">
        <f t="shared" si="9"/>
        <v>68.899999999999878</v>
      </c>
      <c r="F257">
        <f t="shared" si="10"/>
        <v>3.5474592846212363E-2</v>
      </c>
    </row>
    <row r="258" spans="1:7" x14ac:dyDescent="0.25">
      <c r="A258">
        <v>-0.43000000000005001</v>
      </c>
      <c r="B258">
        <f t="shared" ref="B258:B321" si="11">A258*2.5+70</f>
        <v>68.924999999999869</v>
      </c>
      <c r="C258">
        <f t="shared" si="7"/>
        <v>0.36371360037370559</v>
      </c>
      <c r="E258">
        <f t="shared" si="9"/>
        <v>68.924999999999869</v>
      </c>
      <c r="F258">
        <f t="shared" si="10"/>
        <v>3.9550041589347988E-2</v>
      </c>
    </row>
    <row r="259" spans="1:7" x14ac:dyDescent="0.25">
      <c r="A259">
        <v>-0.42000000000005</v>
      </c>
      <c r="B259">
        <f t="shared" si="11"/>
        <v>68.949999999999875</v>
      </c>
      <c r="C259">
        <f t="shared" si="7"/>
        <v>0.36526267262214623</v>
      </c>
      <c r="E259">
        <f t="shared" si="9"/>
        <v>68.949999999999875</v>
      </c>
      <c r="F259">
        <f t="shared" si="10"/>
        <v>4.3983595980404085E-2</v>
      </c>
    </row>
    <row r="260" spans="1:7" x14ac:dyDescent="0.25">
      <c r="A260">
        <v>-0.41000000000004999</v>
      </c>
      <c r="B260">
        <f t="shared" si="11"/>
        <v>68.974999999999881</v>
      </c>
      <c r="C260">
        <f t="shared" ref="C260:C323" si="12">_xlfn.NORM.S.DIST(A260,FALSE)</f>
        <v>0.36678166243732857</v>
      </c>
      <c r="E260">
        <f t="shared" si="9"/>
        <v>68.974999999999881</v>
      </c>
      <c r="F260">
        <f t="shared" si="10"/>
        <v>4.8792018579158887E-2</v>
      </c>
    </row>
    <row r="261" spans="1:7" x14ac:dyDescent="0.25">
      <c r="A261">
        <v>-0.40000000000004998</v>
      </c>
      <c r="B261">
        <f t="shared" si="11"/>
        <v>68.999999999999872</v>
      </c>
      <c r="C261">
        <f t="shared" si="12"/>
        <v>0.36827014030331595</v>
      </c>
      <c r="E261">
        <f t="shared" si="9"/>
        <v>68.999999999999872</v>
      </c>
      <c r="F261">
        <f t="shared" si="10"/>
        <v>5.3990966513160432E-2</v>
      </c>
      <c r="G261">
        <f>F261</f>
        <v>5.3990966513160432E-2</v>
      </c>
    </row>
    <row r="262" spans="1:7" x14ac:dyDescent="0.25">
      <c r="A262">
        <v>-0.39000000000004997</v>
      </c>
      <c r="B262">
        <f t="shared" si="11"/>
        <v>69.024999999999878</v>
      </c>
      <c r="C262">
        <f t="shared" si="12"/>
        <v>0.36972768411142515</v>
      </c>
      <c r="E262">
        <f t="shared" si="9"/>
        <v>69.024999999999878</v>
      </c>
      <c r="F262">
        <f t="shared" si="10"/>
        <v>5.9594706068787674E-2</v>
      </c>
    </row>
    <row r="263" spans="1:7" x14ac:dyDescent="0.25">
      <c r="A263">
        <v>-0.38000000000005002</v>
      </c>
      <c r="B263">
        <f t="shared" si="11"/>
        <v>69.049999999999869</v>
      </c>
      <c r="C263">
        <f t="shared" si="12"/>
        <v>0.37115387935945898</v>
      </c>
      <c r="E263">
        <f t="shared" si="9"/>
        <v>69.049999999999869</v>
      </c>
      <c r="F263">
        <f t="shared" si="10"/>
        <v>6.5615814774643982E-2</v>
      </c>
    </row>
    <row r="264" spans="1:7" x14ac:dyDescent="0.25">
      <c r="A264">
        <v>-0.37000000000005001</v>
      </c>
      <c r="B264">
        <f t="shared" si="11"/>
        <v>69.074999999999875</v>
      </c>
      <c r="C264">
        <f t="shared" si="12"/>
        <v>0.37254831934792648</v>
      </c>
      <c r="E264">
        <f t="shared" si="9"/>
        <v>69.074999999999875</v>
      </c>
      <c r="F264">
        <f t="shared" si="10"/>
        <v>7.2064874336184651E-2</v>
      </c>
    </row>
    <row r="265" spans="1:7" x14ac:dyDescent="0.25">
      <c r="A265">
        <v>-0.36000000000005</v>
      </c>
      <c r="B265">
        <f t="shared" si="11"/>
        <v>69.099999999999881</v>
      </c>
      <c r="C265">
        <f t="shared" si="12"/>
        <v>0.37391060537312171</v>
      </c>
      <c r="E265">
        <f t="shared" si="9"/>
        <v>69.099999999999881</v>
      </c>
      <c r="F265">
        <f t="shared" si="10"/>
        <v>7.8950158300860232E-2</v>
      </c>
    </row>
    <row r="266" spans="1:7" x14ac:dyDescent="0.25">
      <c r="A266">
        <v>-0.35000000000004999</v>
      </c>
      <c r="B266">
        <f t="shared" si="11"/>
        <v>69.124999999999872</v>
      </c>
      <c r="C266">
        <f t="shared" si="12"/>
        <v>0.37524034691693137</v>
      </c>
      <c r="E266">
        <f t="shared" si="9"/>
        <v>69.124999999999872</v>
      </c>
      <c r="F266">
        <f t="shared" si="10"/>
        <v>8.6277318826472896E-2</v>
      </c>
    </row>
    <row r="267" spans="1:7" x14ac:dyDescent="0.25">
      <c r="A267">
        <v>-0.34000000000004998</v>
      </c>
      <c r="B267">
        <f t="shared" si="11"/>
        <v>69.149999999999878</v>
      </c>
      <c r="C267">
        <f t="shared" si="12"/>
        <v>0.37653716183324754</v>
      </c>
      <c r="E267">
        <f t="shared" si="9"/>
        <v>69.149999999999878</v>
      </c>
      <c r="F267">
        <f t="shared" si="10"/>
        <v>9.4049077376847853E-2</v>
      </c>
    </row>
    <row r="268" spans="1:7" x14ac:dyDescent="0.25">
      <c r="A268">
        <v>-0.33000000000004998</v>
      </c>
      <c r="B268">
        <f t="shared" si="11"/>
        <v>69.174999999999869</v>
      </c>
      <c r="C268">
        <f t="shared" si="12"/>
        <v>0.37780067653085836</v>
      </c>
      <c r="E268">
        <f t="shared" si="9"/>
        <v>69.174999999999869</v>
      </c>
      <c r="F268">
        <f t="shared" si="10"/>
        <v>0.10226492456393388</v>
      </c>
    </row>
    <row r="269" spans="1:7" x14ac:dyDescent="0.25">
      <c r="A269">
        <v>-0.32000000000005002</v>
      </c>
      <c r="B269">
        <f t="shared" si="11"/>
        <v>69.199999999999875</v>
      </c>
      <c r="C269">
        <f t="shared" si="12"/>
        <v>0.37903052615269561</v>
      </c>
      <c r="E269">
        <f t="shared" si="9"/>
        <v>69.199999999999875</v>
      </c>
      <c r="F269">
        <f t="shared" si="10"/>
        <v>0.11092083467941119</v>
      </c>
    </row>
    <row r="270" spans="1:7" x14ac:dyDescent="0.25">
      <c r="A270">
        <v>-0.31000000000005001</v>
      </c>
      <c r="B270">
        <f t="shared" si="11"/>
        <v>69.224999999999881</v>
      </c>
      <c r="C270">
        <f t="shared" si="12"/>
        <v>0.38022635475131905</v>
      </c>
      <c r="E270">
        <f t="shared" si="9"/>
        <v>69.224999999999881</v>
      </c>
      <c r="F270">
        <f t="shared" si="10"/>
        <v>0.1200090006969412</v>
      </c>
    </row>
    <row r="271" spans="1:7" x14ac:dyDescent="0.25">
      <c r="A271">
        <v>-0.30000000000005</v>
      </c>
      <c r="B271">
        <f t="shared" si="11"/>
        <v>69.249999999999872</v>
      </c>
      <c r="C271">
        <f t="shared" si="12"/>
        <v>0.38138781546051836</v>
      </c>
      <c r="E271">
        <f t="shared" si="9"/>
        <v>69.249999999999872</v>
      </c>
      <c r="F271">
        <f t="shared" si="10"/>
        <v>0.12951759566584203</v>
      </c>
    </row>
    <row r="272" spans="1:7" x14ac:dyDescent="0.25">
      <c r="A272">
        <v>-0.29000000000005999</v>
      </c>
      <c r="B272">
        <f t="shared" si="11"/>
        <v>69.274999999999849</v>
      </c>
      <c r="C272">
        <f t="shared" si="12"/>
        <v>0.38251457066291739</v>
      </c>
      <c r="E272">
        <f t="shared" si="9"/>
        <v>69.274999999999849</v>
      </c>
      <c r="F272">
        <f t="shared" si="10"/>
        <v>0.13943056644529939</v>
      </c>
    </row>
    <row r="273" spans="1:7" x14ac:dyDescent="0.25">
      <c r="A273">
        <v>-0.28000000000005998</v>
      </c>
      <c r="B273">
        <f t="shared" si="11"/>
        <v>69.299999999999855</v>
      </c>
      <c r="C273">
        <f t="shared" si="12"/>
        <v>0.38360629215347208</v>
      </c>
      <c r="E273">
        <f t="shared" si="9"/>
        <v>69.299999999999855</v>
      </c>
      <c r="F273">
        <f t="shared" si="10"/>
        <v>0.14972746563568409</v>
      </c>
    </row>
    <row r="274" spans="1:7" x14ac:dyDescent="0.25">
      <c r="A274">
        <v>-0.27000000000006003</v>
      </c>
      <c r="B274">
        <f t="shared" si="11"/>
        <v>69.324999999999847</v>
      </c>
      <c r="C274">
        <f t="shared" si="12"/>
        <v>0.38466266129873655</v>
      </c>
      <c r="E274">
        <f t="shared" si="9"/>
        <v>69.324999999999847</v>
      </c>
      <c r="F274">
        <f t="shared" si="10"/>
        <v>0.16038332734185315</v>
      </c>
    </row>
    <row r="275" spans="1:7" x14ac:dyDescent="0.25">
      <c r="A275">
        <v>-0.26000000000006002</v>
      </c>
      <c r="B275">
        <f t="shared" si="11"/>
        <v>69.349999999999852</v>
      </c>
      <c r="C275">
        <f t="shared" si="12"/>
        <v>0.38568336919181007</v>
      </c>
      <c r="E275">
        <f t="shared" si="9"/>
        <v>69.349999999999852</v>
      </c>
      <c r="F275">
        <f t="shared" si="10"/>
        <v>0.17136859204774152</v>
      </c>
    </row>
    <row r="276" spans="1:7" x14ac:dyDescent="0.25">
      <c r="A276">
        <v>-0.25000000000006001</v>
      </c>
      <c r="B276">
        <f t="shared" si="11"/>
        <v>69.374999999999844</v>
      </c>
      <c r="C276">
        <f t="shared" si="12"/>
        <v>0.38666811680284346</v>
      </c>
      <c r="E276">
        <f t="shared" si="9"/>
        <v>69.374999999999844</v>
      </c>
      <c r="F276">
        <f t="shared" si="10"/>
        <v>0.18264908538895056</v>
      </c>
    </row>
    <row r="277" spans="1:7" x14ac:dyDescent="0.25">
      <c r="A277">
        <v>-0.24000000000006</v>
      </c>
      <c r="B277">
        <f t="shared" si="11"/>
        <v>69.399999999999849</v>
      </c>
      <c r="C277">
        <f t="shared" si="12"/>
        <v>0.38761661512500856</v>
      </c>
      <c r="E277">
        <f t="shared" si="9"/>
        <v>69.399999999999849</v>
      </c>
      <c r="F277">
        <f t="shared" si="10"/>
        <v>0.19418605498314273</v>
      </c>
    </row>
    <row r="278" spans="1:7" x14ac:dyDescent="0.25">
      <c r="A278">
        <v>-0.23000000000005999</v>
      </c>
      <c r="B278">
        <f t="shared" si="11"/>
        <v>69.424999999999855</v>
      </c>
      <c r="C278">
        <f t="shared" si="12"/>
        <v>0.38852858531583051</v>
      </c>
      <c r="E278">
        <f t="shared" si="9"/>
        <v>69.424999999999855</v>
      </c>
      <c r="F278">
        <f t="shared" si="10"/>
        <v>0.20593626871990608</v>
      </c>
    </row>
    <row r="279" spans="1:7" x14ac:dyDescent="0.25">
      <c r="A279">
        <v>-0.22000000000006001</v>
      </c>
      <c r="B279">
        <f t="shared" si="11"/>
        <v>69.449999999999847</v>
      </c>
      <c r="C279">
        <f t="shared" si="12"/>
        <v>0.38940375883378531</v>
      </c>
      <c r="E279">
        <f t="shared" si="9"/>
        <v>69.449999999999847</v>
      </c>
      <c r="F279">
        <f t="shared" si="10"/>
        <v>0.217852177032477</v>
      </c>
    </row>
    <row r="280" spans="1:7" x14ac:dyDescent="0.25">
      <c r="A280">
        <v>-0.21000000000006</v>
      </c>
      <c r="B280">
        <f t="shared" si="11"/>
        <v>69.474999999999852</v>
      </c>
      <c r="C280">
        <f t="shared" si="12"/>
        <v>0.3902418775700694</v>
      </c>
      <c r="E280">
        <f t="shared" si="9"/>
        <v>69.474999999999852</v>
      </c>
      <c r="F280">
        <f t="shared" si="10"/>
        <v>0.22988214068416171</v>
      </c>
    </row>
    <row r="281" spans="1:7" x14ac:dyDescent="0.25">
      <c r="A281">
        <v>-0.20000000000005999</v>
      </c>
      <c r="B281">
        <f t="shared" si="11"/>
        <v>69.499999999999844</v>
      </c>
      <c r="C281">
        <f t="shared" si="12"/>
        <v>0.39104269397545122</v>
      </c>
      <c r="E281">
        <f t="shared" si="9"/>
        <v>69.499999999999844</v>
      </c>
      <c r="F281">
        <f t="shared" si="10"/>
        <v>0.2419707245190677</v>
      </c>
      <c r="G281">
        <f>F281</f>
        <v>0.2419707245190677</v>
      </c>
    </row>
    <row r="282" spans="1:7" x14ac:dyDescent="0.25">
      <c r="A282">
        <v>-0.19000000000006001</v>
      </c>
      <c r="B282">
        <f t="shared" si="11"/>
        <v>69.524999999999849</v>
      </c>
      <c r="C282">
        <f t="shared" si="12"/>
        <v>0.39180597118211663</v>
      </c>
      <c r="E282">
        <f t="shared" si="9"/>
        <v>69.524999999999849</v>
      </c>
      <c r="F282">
        <f t="shared" si="10"/>
        <v>0.25405905646911631</v>
      </c>
    </row>
    <row r="283" spans="1:7" x14ac:dyDescent="0.25">
      <c r="A283">
        <v>-0.18000000000006</v>
      </c>
      <c r="B283">
        <f t="shared" si="11"/>
        <v>69.549999999999855</v>
      </c>
      <c r="C283">
        <f t="shared" si="12"/>
        <v>0.39253148312042468</v>
      </c>
      <c r="E283">
        <f t="shared" si="9"/>
        <v>69.549999999999855</v>
      </c>
      <c r="F283">
        <f t="shared" si="10"/>
        <v>0.26608524989868543</v>
      </c>
    </row>
    <row r="284" spans="1:7" x14ac:dyDescent="0.25">
      <c r="A284">
        <v>-0.17000000000005999</v>
      </c>
      <c r="B284">
        <f t="shared" si="11"/>
        <v>69.574999999999847</v>
      </c>
      <c r="C284">
        <f t="shared" si="12"/>
        <v>0.39321901463049319</v>
      </c>
      <c r="E284">
        <f t="shared" si="9"/>
        <v>69.574999999999847</v>
      </c>
      <c r="F284">
        <f t="shared" si="10"/>
        <v>0.27798488613092392</v>
      </c>
    </row>
    <row r="285" spans="1:7" x14ac:dyDescent="0.25">
      <c r="A285">
        <v>-0.16000000000006001</v>
      </c>
      <c r="B285">
        <f t="shared" si="11"/>
        <v>69.599999999999852</v>
      </c>
      <c r="C285">
        <f t="shared" si="12"/>
        <v>0.39386836156853705</v>
      </c>
      <c r="E285">
        <f t="shared" si="9"/>
        <v>69.599999999999852</v>
      </c>
      <c r="F285">
        <f t="shared" si="10"/>
        <v>0.28969155276141423</v>
      </c>
    </row>
    <row r="286" spans="1:7" x14ac:dyDescent="0.25">
      <c r="A286">
        <v>-0.15000000000006</v>
      </c>
      <c r="B286">
        <f t="shared" si="11"/>
        <v>69.624999999999844</v>
      </c>
      <c r="C286">
        <f t="shared" si="12"/>
        <v>0.39447933090788534</v>
      </c>
      <c r="E286">
        <f t="shared" si="9"/>
        <v>69.624999999999844</v>
      </c>
      <c r="F286">
        <f t="shared" si="10"/>
        <v>0.30113743215473382</v>
      </c>
    </row>
    <row r="287" spans="1:7" x14ac:dyDescent="0.25">
      <c r="A287">
        <v>-0.14000000000005999</v>
      </c>
      <c r="B287">
        <f t="shared" si="11"/>
        <v>69.649999999999849</v>
      </c>
      <c r="C287">
        <f t="shared" si="12"/>
        <v>0.39505174083460792</v>
      </c>
      <c r="E287">
        <f t="shared" si="9"/>
        <v>69.649999999999849</v>
      </c>
      <c r="F287">
        <f t="shared" si="10"/>
        <v>0.31225393336669544</v>
      </c>
    </row>
    <row r="288" spans="1:7" x14ac:dyDescent="0.25">
      <c r="A288">
        <v>-0.13000000000006001</v>
      </c>
      <c r="B288">
        <f t="shared" si="11"/>
        <v>69.674999999999855</v>
      </c>
      <c r="C288">
        <f t="shared" si="12"/>
        <v>0.39558542083768428</v>
      </c>
      <c r="E288">
        <f t="shared" si="9"/>
        <v>69.674999999999855</v>
      </c>
      <c r="F288">
        <f t="shared" si="10"/>
        <v>0.32297235966785343</v>
      </c>
    </row>
    <row r="289" spans="1:8" x14ac:dyDescent="0.25">
      <c r="A289">
        <v>-0.12000000000006</v>
      </c>
      <c r="B289">
        <f t="shared" si="11"/>
        <v>69.699999999999847</v>
      </c>
      <c r="C289">
        <f t="shared" si="12"/>
        <v>0.39608021179365321</v>
      </c>
      <c r="E289">
        <f t="shared" si="9"/>
        <v>69.699999999999847</v>
      </c>
      <c r="F289">
        <f t="shared" si="10"/>
        <v>0.33322460289173833</v>
      </c>
    </row>
    <row r="290" spans="1:8" x14ac:dyDescent="0.25">
      <c r="A290">
        <v>-0.11000000000005999</v>
      </c>
      <c r="B290">
        <f t="shared" si="11"/>
        <v>69.724999999999852</v>
      </c>
      <c r="C290">
        <f t="shared" si="12"/>
        <v>0.39653596604568314</v>
      </c>
      <c r="E290">
        <f t="shared" si="9"/>
        <v>69.724999999999852</v>
      </c>
      <c r="F290">
        <f t="shared" si="10"/>
        <v>0.34294385501932817</v>
      </c>
    </row>
    <row r="291" spans="1:8" x14ac:dyDescent="0.25">
      <c r="A291">
        <v>-0.10000000000006</v>
      </c>
      <c r="B291">
        <f t="shared" si="11"/>
        <v>69.749999999999844</v>
      </c>
      <c r="C291">
        <f t="shared" si="12"/>
        <v>0.39695254747700942</v>
      </c>
      <c r="E291">
        <f t="shared" si="9"/>
        <v>69.749999999999844</v>
      </c>
      <c r="F291">
        <f t="shared" si="10"/>
        <v>0.35206532676424446</v>
      </c>
    </row>
    <row r="292" spans="1:8" x14ac:dyDescent="0.25">
      <c r="A292">
        <v>-9.0000000000059796E-2</v>
      </c>
      <c r="B292">
        <f t="shared" si="11"/>
        <v>69.774999999999849</v>
      </c>
      <c r="C292">
        <f t="shared" si="12"/>
        <v>0.39732983157868618</v>
      </c>
      <c r="E292">
        <f t="shared" si="9"/>
        <v>69.774999999999849</v>
      </c>
      <c r="F292">
        <f t="shared" si="10"/>
        <v>0.3605269624615991</v>
      </c>
    </row>
    <row r="293" spans="1:8" x14ac:dyDescent="0.25">
      <c r="A293">
        <v>-8.0000000000059995E-2</v>
      </c>
      <c r="B293">
        <f t="shared" si="11"/>
        <v>69.799999999999855</v>
      </c>
      <c r="C293">
        <f t="shared" si="12"/>
        <v>0.39766770551160696</v>
      </c>
      <c r="E293">
        <f t="shared" si="9"/>
        <v>69.799999999999855</v>
      </c>
      <c r="F293">
        <f t="shared" si="10"/>
        <v>0.36827014030328065</v>
      </c>
    </row>
    <row r="294" spans="1:8" x14ac:dyDescent="0.25">
      <c r="A294">
        <v>-7.0000000000059806E-2</v>
      </c>
      <c r="B294">
        <f t="shared" si="11"/>
        <v>69.824999999999847</v>
      </c>
      <c r="C294">
        <f t="shared" si="12"/>
        <v>0.39796606816274938</v>
      </c>
      <c r="E294">
        <f t="shared" si="9"/>
        <v>69.824999999999847</v>
      </c>
      <c r="F294">
        <f t="shared" si="10"/>
        <v>0.37524034691689762</v>
      </c>
    </row>
    <row r="295" spans="1:8" x14ac:dyDescent="0.25">
      <c r="A295">
        <v>-6.0000000000059998E-2</v>
      </c>
      <c r="B295">
        <f t="shared" si="11"/>
        <v>69.849999999999852</v>
      </c>
      <c r="C295">
        <f t="shared" si="12"/>
        <v>0.39822483019560545</v>
      </c>
      <c r="E295">
        <f t="shared" si="9"/>
        <v>69.849999999999852</v>
      </c>
      <c r="F295">
        <f t="shared" si="10"/>
        <v>0.38138781546049028</v>
      </c>
    </row>
    <row r="296" spans="1:8" x14ac:dyDescent="0.25">
      <c r="A296">
        <v>-5.0000000000059802E-2</v>
      </c>
      <c r="B296">
        <f t="shared" si="11"/>
        <v>69.874999999999844</v>
      </c>
      <c r="C296">
        <f t="shared" si="12"/>
        <v>0.39844391409476287</v>
      </c>
      <c r="E296">
        <f t="shared" ref="E296:E359" si="13">B296</f>
        <v>69.874999999999844</v>
      </c>
      <c r="F296">
        <f t="shared" si="10"/>
        <v>0.38666811680281898</v>
      </c>
    </row>
    <row r="297" spans="1:8" x14ac:dyDescent="0.25">
      <c r="A297">
        <v>-4.0000000000060001E-2</v>
      </c>
      <c r="B297">
        <f t="shared" si="11"/>
        <v>69.899999999999849</v>
      </c>
      <c r="C297">
        <f t="shared" si="12"/>
        <v>0.39862325420460404</v>
      </c>
      <c r="E297">
        <f t="shared" si="13"/>
        <v>69.899999999999849</v>
      </c>
      <c r="F297">
        <f t="shared" ref="F297:F360" si="14">_xlfn.NORM.DIST(E297,70,0.5,FALSE)/2</f>
        <v>0.39104269397543234</v>
      </c>
    </row>
    <row r="298" spans="1:8" x14ac:dyDescent="0.25">
      <c r="A298">
        <v>-3.0000000000059798E-2</v>
      </c>
      <c r="B298">
        <f t="shared" si="11"/>
        <v>69.924999999999855</v>
      </c>
      <c r="C298">
        <f t="shared" si="12"/>
        <v>0.39876279676209897</v>
      </c>
      <c r="E298">
        <f t="shared" si="13"/>
        <v>69.924999999999855</v>
      </c>
      <c r="F298">
        <f t="shared" si="14"/>
        <v>0.39447933090787174</v>
      </c>
    </row>
    <row r="299" spans="1:8" x14ac:dyDescent="0.25">
      <c r="A299">
        <v>-2.0000000000060001E-2</v>
      </c>
      <c r="B299">
        <f t="shared" si="11"/>
        <v>69.949999999999847</v>
      </c>
      <c r="C299">
        <f t="shared" si="12"/>
        <v>0.39886249992366563</v>
      </c>
      <c r="E299">
        <f t="shared" si="13"/>
        <v>69.949999999999847</v>
      </c>
      <c r="F299">
        <f t="shared" si="14"/>
        <v>0.3969525474769996</v>
      </c>
    </row>
    <row r="300" spans="1:8" x14ac:dyDescent="0.25">
      <c r="A300">
        <v>-1.0000000000059701E-2</v>
      </c>
      <c r="B300">
        <f t="shared" si="11"/>
        <v>69.974999999999852</v>
      </c>
      <c r="C300">
        <f t="shared" si="12"/>
        <v>0.39892233378608194</v>
      </c>
      <c r="E300">
        <f t="shared" si="13"/>
        <v>69.974999999999852</v>
      </c>
      <c r="F300">
        <f t="shared" si="14"/>
        <v>0.39844391409475816</v>
      </c>
    </row>
    <row r="301" spans="1:8" x14ac:dyDescent="0.25">
      <c r="A301">
        <v>-5.9400401264397803E-14</v>
      </c>
      <c r="B301">
        <f t="shared" si="11"/>
        <v>69.999999999999858</v>
      </c>
      <c r="C301">
        <f t="shared" si="12"/>
        <v>0.3989422804014327</v>
      </c>
      <c r="D301">
        <f>C301</f>
        <v>0.3989422804014327</v>
      </c>
      <c r="E301">
        <f t="shared" si="13"/>
        <v>69.999999999999858</v>
      </c>
      <c r="F301">
        <f t="shared" si="14"/>
        <v>0.3989422804014327</v>
      </c>
      <c r="G301">
        <f>F301</f>
        <v>0.3989422804014327</v>
      </c>
      <c r="H301">
        <f>F301/C301</f>
        <v>1</v>
      </c>
    </row>
    <row r="302" spans="1:8" x14ac:dyDescent="0.25">
      <c r="A302">
        <v>9.9999999999408999E-3</v>
      </c>
      <c r="B302">
        <f t="shared" si="11"/>
        <v>70.024999999999849</v>
      </c>
      <c r="C302">
        <f t="shared" si="12"/>
        <v>0.39892233378608244</v>
      </c>
      <c r="E302">
        <f t="shared" si="13"/>
        <v>70.024999999999849</v>
      </c>
      <c r="F302">
        <f t="shared" si="14"/>
        <v>0.39844391409477004</v>
      </c>
    </row>
    <row r="303" spans="1:8" x14ac:dyDescent="0.25">
      <c r="A303">
        <v>1.99999999999412E-2</v>
      </c>
      <c r="B303">
        <f t="shared" si="11"/>
        <v>70.049999999999855</v>
      </c>
      <c r="C303">
        <f t="shared" si="12"/>
        <v>0.39886249992366657</v>
      </c>
      <c r="E303">
        <f t="shared" si="13"/>
        <v>70.049999999999855</v>
      </c>
      <c r="F303">
        <f t="shared" si="14"/>
        <v>0.3969525474770233</v>
      </c>
    </row>
    <row r="304" spans="1:8" x14ac:dyDescent="0.25">
      <c r="A304">
        <v>2.9999999999941501E-2</v>
      </c>
      <c r="B304">
        <f t="shared" si="11"/>
        <v>70.074999999999861</v>
      </c>
      <c r="C304">
        <f t="shared" si="12"/>
        <v>0.39876279676210036</v>
      </c>
      <c r="E304">
        <f t="shared" si="13"/>
        <v>70.074999999999861</v>
      </c>
      <c r="F304">
        <f t="shared" si="14"/>
        <v>0.39447933090790543</v>
      </c>
    </row>
    <row r="305" spans="1:6" x14ac:dyDescent="0.25">
      <c r="A305">
        <v>3.9999999999941797E-2</v>
      </c>
      <c r="B305">
        <f t="shared" si="11"/>
        <v>70.099999999999852</v>
      </c>
      <c r="C305">
        <f t="shared" si="12"/>
        <v>0.39862325420460593</v>
      </c>
      <c r="E305">
        <f t="shared" si="13"/>
        <v>70.099999999999852</v>
      </c>
      <c r="F305">
        <f t="shared" si="14"/>
        <v>0.39104269397547903</v>
      </c>
    </row>
    <row r="306" spans="1:6" x14ac:dyDescent="0.25">
      <c r="A306">
        <v>4.9999999999942098E-2</v>
      </c>
      <c r="B306">
        <f t="shared" si="11"/>
        <v>70.124999999999858</v>
      </c>
      <c r="C306">
        <f t="shared" si="12"/>
        <v>0.39844391409476521</v>
      </c>
      <c r="E306">
        <f t="shared" si="13"/>
        <v>70.124999999999858</v>
      </c>
      <c r="F306">
        <f t="shared" si="14"/>
        <v>0.38666811680287672</v>
      </c>
    </row>
    <row r="307" spans="1:6" x14ac:dyDescent="0.25">
      <c r="A307">
        <v>5.9999999999942398E-2</v>
      </c>
      <c r="B307">
        <f t="shared" si="11"/>
        <v>70.149999999999849</v>
      </c>
      <c r="C307">
        <f t="shared" si="12"/>
        <v>0.39822483019560828</v>
      </c>
      <c r="E307">
        <f t="shared" si="13"/>
        <v>70.149999999999849</v>
      </c>
      <c r="F307">
        <f t="shared" si="14"/>
        <v>0.38138781546055861</v>
      </c>
    </row>
    <row r="308" spans="1:6" x14ac:dyDescent="0.25">
      <c r="A308">
        <v>6.9999999999942705E-2</v>
      </c>
      <c r="B308">
        <f t="shared" si="11"/>
        <v>70.174999999999855</v>
      </c>
      <c r="C308">
        <f t="shared" si="12"/>
        <v>0.3979660681627526</v>
      </c>
      <c r="E308">
        <f t="shared" si="13"/>
        <v>70.174999999999855</v>
      </c>
      <c r="F308">
        <f t="shared" si="14"/>
        <v>0.37524034691697594</v>
      </c>
    </row>
    <row r="309" spans="1:6" x14ac:dyDescent="0.25">
      <c r="A309">
        <v>7.9999999999943006E-2</v>
      </c>
      <c r="B309">
        <f t="shared" si="11"/>
        <v>70.199999999999861</v>
      </c>
      <c r="C309">
        <f t="shared" si="12"/>
        <v>0.39766770551161068</v>
      </c>
      <c r="E309">
        <f t="shared" si="13"/>
        <v>70.199999999999861</v>
      </c>
      <c r="F309">
        <f t="shared" si="14"/>
        <v>0.36827014030336436</v>
      </c>
    </row>
    <row r="310" spans="1:6" x14ac:dyDescent="0.25">
      <c r="A310">
        <v>8.9999999999943001E-2</v>
      </c>
      <c r="B310">
        <f t="shared" si="11"/>
        <v>70.224999999999852</v>
      </c>
      <c r="C310">
        <f t="shared" si="12"/>
        <v>0.39732983157869034</v>
      </c>
      <c r="E310">
        <f t="shared" si="13"/>
        <v>70.224999999999852</v>
      </c>
      <c r="F310">
        <f t="shared" si="14"/>
        <v>0.36052696246169591</v>
      </c>
    </row>
    <row r="311" spans="1:6" x14ac:dyDescent="0.25">
      <c r="A311">
        <v>9.9999999999943995E-2</v>
      </c>
      <c r="B311">
        <f t="shared" si="11"/>
        <v>70.249999999999858</v>
      </c>
      <c r="C311">
        <f t="shared" si="12"/>
        <v>0.39695254747701403</v>
      </c>
      <c r="E311">
        <f t="shared" si="13"/>
        <v>70.249999999999858</v>
      </c>
      <c r="F311">
        <f t="shared" si="14"/>
        <v>0.35206532676434954</v>
      </c>
    </row>
    <row r="312" spans="1:6" x14ac:dyDescent="0.25">
      <c r="A312">
        <v>0.109999999999944</v>
      </c>
      <c r="B312">
        <f t="shared" si="11"/>
        <v>70.274999999999864</v>
      </c>
      <c r="C312">
        <f t="shared" si="12"/>
        <v>0.39653596604568825</v>
      </c>
      <c r="E312">
        <f t="shared" si="13"/>
        <v>70.274999999999864</v>
      </c>
      <c r="F312">
        <f t="shared" si="14"/>
        <v>0.34294385501943542</v>
      </c>
    </row>
    <row r="313" spans="1:6" x14ac:dyDescent="0.25">
      <c r="A313">
        <v>0.119999999999944</v>
      </c>
      <c r="B313">
        <f t="shared" si="11"/>
        <v>70.299999999999855</v>
      </c>
      <c r="C313">
        <f t="shared" si="12"/>
        <v>0.39608021179365877</v>
      </c>
      <c r="E313">
        <f t="shared" si="13"/>
        <v>70.299999999999855</v>
      </c>
      <c r="F313">
        <f t="shared" si="14"/>
        <v>0.33322460289185762</v>
      </c>
    </row>
    <row r="314" spans="1:6" x14ac:dyDescent="0.25">
      <c r="A314">
        <v>0.12999999999994499</v>
      </c>
      <c r="B314">
        <f t="shared" si="11"/>
        <v>70.324999999999861</v>
      </c>
      <c r="C314">
        <f t="shared" si="12"/>
        <v>0.39558542083769022</v>
      </c>
      <c r="E314">
        <f t="shared" si="13"/>
        <v>70.324999999999861</v>
      </c>
      <c r="F314">
        <f t="shared" si="14"/>
        <v>0.32297235966797277</v>
      </c>
    </row>
    <row r="315" spans="1:6" x14ac:dyDescent="0.25">
      <c r="A315">
        <v>0.139999999999945</v>
      </c>
      <c r="B315">
        <f t="shared" si="11"/>
        <v>70.349999999999866</v>
      </c>
      <c r="C315">
        <f t="shared" si="12"/>
        <v>0.39505174083461431</v>
      </c>
      <c r="E315">
        <f t="shared" si="13"/>
        <v>70.349999999999866</v>
      </c>
      <c r="F315">
        <f t="shared" si="14"/>
        <v>0.31225393336681967</v>
      </c>
    </row>
    <row r="316" spans="1:6" x14ac:dyDescent="0.25">
      <c r="A316">
        <v>0.14999999999994501</v>
      </c>
      <c r="B316">
        <f t="shared" si="11"/>
        <v>70.374999999999858</v>
      </c>
      <c r="C316">
        <f t="shared" si="12"/>
        <v>0.39447933090789217</v>
      </c>
      <c r="E316">
        <f t="shared" si="13"/>
        <v>70.374999999999858</v>
      </c>
      <c r="F316">
        <f t="shared" si="14"/>
        <v>0.3011374321548686</v>
      </c>
    </row>
    <row r="317" spans="1:6" x14ac:dyDescent="0.25">
      <c r="A317">
        <v>0.15999999999994499</v>
      </c>
      <c r="B317">
        <f t="shared" si="11"/>
        <v>70.399999999999864</v>
      </c>
      <c r="C317">
        <f t="shared" si="12"/>
        <v>0.39386836156854427</v>
      </c>
      <c r="E317">
        <f t="shared" si="13"/>
        <v>70.399999999999864</v>
      </c>
      <c r="F317">
        <f t="shared" si="14"/>
        <v>0.28969155276154596</v>
      </c>
    </row>
    <row r="318" spans="1:6" x14ac:dyDescent="0.25">
      <c r="A318">
        <v>0.169999999999946</v>
      </c>
      <c r="B318">
        <f t="shared" si="11"/>
        <v>70.424999999999869</v>
      </c>
      <c r="C318">
        <f t="shared" si="12"/>
        <v>0.39321901463050085</v>
      </c>
      <c r="E318">
        <f t="shared" si="13"/>
        <v>70.424999999999869</v>
      </c>
      <c r="F318">
        <f t="shared" si="14"/>
        <v>0.27798488613105826</v>
      </c>
    </row>
    <row r="319" spans="1:6" x14ac:dyDescent="0.25">
      <c r="A319">
        <v>0.17999999999994601</v>
      </c>
      <c r="B319">
        <f t="shared" si="11"/>
        <v>70.449999999999861</v>
      </c>
      <c r="C319">
        <f t="shared" si="12"/>
        <v>0.39253148312043273</v>
      </c>
      <c r="E319">
        <f t="shared" si="13"/>
        <v>70.449999999999861</v>
      </c>
      <c r="F319">
        <f t="shared" si="14"/>
        <v>0.26608524989882154</v>
      </c>
    </row>
    <row r="320" spans="1:6" x14ac:dyDescent="0.25">
      <c r="A320">
        <v>0.18999999999994599</v>
      </c>
      <c r="B320">
        <f t="shared" si="11"/>
        <v>70.474999999999866</v>
      </c>
      <c r="C320">
        <f t="shared" si="12"/>
        <v>0.39180597118212512</v>
      </c>
      <c r="E320">
        <f t="shared" si="13"/>
        <v>70.474999999999866</v>
      </c>
      <c r="F320">
        <f t="shared" si="14"/>
        <v>0.25405905646925347</v>
      </c>
    </row>
    <row r="321" spans="1:7" x14ac:dyDescent="0.25">
      <c r="A321">
        <v>0.199999999999947</v>
      </c>
      <c r="B321">
        <f t="shared" si="11"/>
        <v>70.499999999999872</v>
      </c>
      <c r="C321">
        <f t="shared" si="12"/>
        <v>0.39104269397546004</v>
      </c>
      <c r="E321">
        <f t="shared" si="13"/>
        <v>70.499999999999872</v>
      </c>
      <c r="F321">
        <f t="shared" si="14"/>
        <v>0.24197072451920523</v>
      </c>
      <c r="G321">
        <f>F321</f>
        <v>0.24197072451920523</v>
      </c>
    </row>
    <row r="322" spans="1:7" x14ac:dyDescent="0.25">
      <c r="A322">
        <v>0.20999999999994701</v>
      </c>
      <c r="B322">
        <f t="shared" ref="B322:B385" si="15">A322*2.5+70</f>
        <v>70.524999999999864</v>
      </c>
      <c r="C322">
        <f t="shared" si="12"/>
        <v>0.39024187757007867</v>
      </c>
      <c r="E322">
        <f t="shared" si="13"/>
        <v>70.524999999999864</v>
      </c>
      <c r="F322">
        <f t="shared" si="14"/>
        <v>0.22988214068429891</v>
      </c>
    </row>
    <row r="323" spans="1:7" x14ac:dyDescent="0.25">
      <c r="A323">
        <v>0.21999999999994699</v>
      </c>
      <c r="B323">
        <f t="shared" si="15"/>
        <v>70.549999999999869</v>
      </c>
      <c r="C323">
        <f t="shared" si="12"/>
        <v>0.38940375883379497</v>
      </c>
      <c r="E323">
        <f t="shared" si="13"/>
        <v>70.549999999999869</v>
      </c>
      <c r="F323">
        <f t="shared" si="14"/>
        <v>0.2178521770326132</v>
      </c>
    </row>
    <row r="324" spans="1:7" x14ac:dyDescent="0.25">
      <c r="A324">
        <v>0.229999999999947</v>
      </c>
      <c r="B324">
        <f t="shared" si="15"/>
        <v>70.574999999999861</v>
      </c>
      <c r="C324">
        <f t="shared" ref="C324:C387" si="16">_xlfn.NORM.S.DIST(A324,FALSE)</f>
        <v>0.38852858531584061</v>
      </c>
      <c r="E324">
        <f t="shared" si="13"/>
        <v>70.574999999999861</v>
      </c>
      <c r="F324">
        <f t="shared" si="14"/>
        <v>0.20593626872004073</v>
      </c>
    </row>
    <row r="325" spans="1:7" x14ac:dyDescent="0.25">
      <c r="A325">
        <v>0.239999999999948</v>
      </c>
      <c r="B325">
        <f t="shared" si="15"/>
        <v>70.599999999999866</v>
      </c>
      <c r="C325">
        <f t="shared" si="16"/>
        <v>0.38761661512501899</v>
      </c>
      <c r="E325">
        <f t="shared" si="13"/>
        <v>70.599999999999866</v>
      </c>
      <c r="F325">
        <f t="shared" si="14"/>
        <v>0.19418605498327518</v>
      </c>
    </row>
    <row r="326" spans="1:7" x14ac:dyDescent="0.25">
      <c r="A326">
        <v>0.24999999999994801</v>
      </c>
      <c r="B326">
        <f t="shared" si="15"/>
        <v>70.624999999999872</v>
      </c>
      <c r="C326">
        <f t="shared" si="16"/>
        <v>0.38666811680285423</v>
      </c>
      <c r="E326">
        <f t="shared" si="13"/>
        <v>70.624999999999872</v>
      </c>
      <c r="F326">
        <f t="shared" si="14"/>
        <v>0.18264908538908031</v>
      </c>
    </row>
    <row r="327" spans="1:7" x14ac:dyDescent="0.25">
      <c r="A327">
        <v>0.25999999999994799</v>
      </c>
      <c r="B327">
        <f t="shared" si="15"/>
        <v>70.649999999999864</v>
      </c>
      <c r="C327">
        <f t="shared" si="16"/>
        <v>0.38568336919182128</v>
      </c>
      <c r="E327">
        <f t="shared" si="13"/>
        <v>70.649999999999864</v>
      </c>
      <c r="F327">
        <f t="shared" si="14"/>
        <v>0.17136859204786817</v>
      </c>
    </row>
    <row r="328" spans="1:7" x14ac:dyDescent="0.25">
      <c r="A328">
        <v>0.269999999999949</v>
      </c>
      <c r="B328">
        <f t="shared" si="15"/>
        <v>70.674999999999869</v>
      </c>
      <c r="C328">
        <f t="shared" si="16"/>
        <v>0.3846626612987481</v>
      </c>
      <c r="E328">
        <f t="shared" si="13"/>
        <v>70.674999999999869</v>
      </c>
      <c r="F328">
        <f t="shared" si="14"/>
        <v>0.16038332734197622</v>
      </c>
    </row>
    <row r="329" spans="1:7" x14ac:dyDescent="0.25">
      <c r="A329">
        <v>0.27999999999994901</v>
      </c>
      <c r="B329">
        <f t="shared" si="15"/>
        <v>70.699999999999875</v>
      </c>
      <c r="C329">
        <f t="shared" si="16"/>
        <v>0.38360629215348402</v>
      </c>
      <c r="E329">
        <f t="shared" si="13"/>
        <v>70.699999999999875</v>
      </c>
      <c r="F329">
        <f t="shared" si="14"/>
        <v>0.14972746563579731</v>
      </c>
    </row>
    <row r="330" spans="1:7" x14ac:dyDescent="0.25">
      <c r="A330">
        <v>0.28999999999994902</v>
      </c>
      <c r="B330">
        <f t="shared" si="15"/>
        <v>70.724999999999866</v>
      </c>
      <c r="C330">
        <f t="shared" si="16"/>
        <v>0.38251457066292971</v>
      </c>
      <c r="E330">
        <f t="shared" si="13"/>
        <v>70.724999999999866</v>
      </c>
      <c r="F330">
        <f t="shared" si="14"/>
        <v>0.13943056644541429</v>
      </c>
    </row>
    <row r="331" spans="1:7" x14ac:dyDescent="0.25">
      <c r="A331">
        <v>0.29999999999994997</v>
      </c>
      <c r="B331">
        <f t="shared" si="15"/>
        <v>70.749999999999872</v>
      </c>
      <c r="C331">
        <f t="shared" si="16"/>
        <v>0.38138781546052986</v>
      </c>
      <c r="E331">
        <f t="shared" si="13"/>
        <v>70.749999999999872</v>
      </c>
      <c r="F331">
        <f t="shared" si="14"/>
        <v>0.12951759566594143</v>
      </c>
    </row>
    <row r="332" spans="1:7" x14ac:dyDescent="0.25">
      <c r="A332">
        <v>0.30999999999994998</v>
      </c>
      <c r="B332">
        <f t="shared" si="15"/>
        <v>70.774999999999878</v>
      </c>
      <c r="C332">
        <f t="shared" si="16"/>
        <v>0.38022635475133082</v>
      </c>
      <c r="E332">
        <f t="shared" si="13"/>
        <v>70.774999999999878</v>
      </c>
      <c r="F332">
        <f t="shared" si="14"/>
        <v>0.12000900069703106</v>
      </c>
    </row>
    <row r="333" spans="1:7" x14ac:dyDescent="0.25">
      <c r="A333">
        <v>0.31999999999994999</v>
      </c>
      <c r="B333">
        <f t="shared" si="15"/>
        <v>70.799999999999869</v>
      </c>
      <c r="C333">
        <f t="shared" si="16"/>
        <v>0.37903052615270777</v>
      </c>
      <c r="E333">
        <f t="shared" si="13"/>
        <v>70.799999999999869</v>
      </c>
      <c r="F333">
        <f t="shared" si="14"/>
        <v>0.11092083467950196</v>
      </c>
    </row>
    <row r="334" spans="1:7" x14ac:dyDescent="0.25">
      <c r="A334">
        <v>0.329999999999951</v>
      </c>
      <c r="B334">
        <f t="shared" si="15"/>
        <v>70.824999999999875</v>
      </c>
      <c r="C334">
        <f t="shared" si="16"/>
        <v>0.37780067653087068</v>
      </c>
      <c r="E334">
        <f t="shared" si="13"/>
        <v>70.824999999999875</v>
      </c>
      <c r="F334">
        <f t="shared" si="14"/>
        <v>0.10226492456402021</v>
      </c>
    </row>
    <row r="335" spans="1:7" x14ac:dyDescent="0.25">
      <c r="A335">
        <v>0.33999999999995101</v>
      </c>
      <c r="B335">
        <f t="shared" si="15"/>
        <v>70.849999999999881</v>
      </c>
      <c r="C335">
        <f t="shared" si="16"/>
        <v>0.37653716183326025</v>
      </c>
      <c r="E335">
        <f t="shared" si="13"/>
        <v>70.849999999999881</v>
      </c>
      <c r="F335">
        <f t="shared" si="14"/>
        <v>9.4049077376925097E-2</v>
      </c>
    </row>
    <row r="336" spans="1:7" x14ac:dyDescent="0.25">
      <c r="A336">
        <v>0.34999999999995102</v>
      </c>
      <c r="B336">
        <f t="shared" si="15"/>
        <v>70.874999999999872</v>
      </c>
      <c r="C336">
        <f t="shared" si="16"/>
        <v>0.37524034691694436</v>
      </c>
      <c r="E336">
        <f t="shared" si="13"/>
        <v>70.874999999999872</v>
      </c>
      <c r="F336">
        <f t="shared" si="14"/>
        <v>8.627731882655014E-2</v>
      </c>
    </row>
    <row r="337" spans="1:7" x14ac:dyDescent="0.25">
      <c r="A337">
        <v>0.35999999999995103</v>
      </c>
      <c r="B337">
        <f t="shared" si="15"/>
        <v>70.899999999999878</v>
      </c>
      <c r="C337">
        <f t="shared" si="16"/>
        <v>0.37391060537313497</v>
      </c>
      <c r="E337">
        <f t="shared" si="13"/>
        <v>70.899999999999878</v>
      </c>
      <c r="F337">
        <f t="shared" si="14"/>
        <v>7.8950158300928899E-2</v>
      </c>
    </row>
    <row r="338" spans="1:7" x14ac:dyDescent="0.25">
      <c r="A338">
        <v>0.36999999999995198</v>
      </c>
      <c r="B338">
        <f t="shared" si="15"/>
        <v>70.924999999999883</v>
      </c>
      <c r="C338">
        <f t="shared" si="16"/>
        <v>0.37254831934794003</v>
      </c>
      <c r="E338">
        <f t="shared" si="13"/>
        <v>70.924999999999883</v>
      </c>
      <c r="F338">
        <f t="shared" si="14"/>
        <v>7.2064874336249057E-2</v>
      </c>
    </row>
    <row r="339" spans="1:7" x14ac:dyDescent="0.25">
      <c r="A339">
        <v>0.37999999999995199</v>
      </c>
      <c r="B339">
        <f t="shared" si="15"/>
        <v>70.949999999999875</v>
      </c>
      <c r="C339">
        <f t="shared" si="16"/>
        <v>0.3711538793594728</v>
      </c>
      <c r="E339">
        <f t="shared" si="13"/>
        <v>70.949999999999875</v>
      </c>
      <c r="F339">
        <f t="shared" si="14"/>
        <v>6.5615814774707779E-2</v>
      </c>
    </row>
    <row r="340" spans="1:7" x14ac:dyDescent="0.25">
      <c r="A340">
        <v>0.389999999999952</v>
      </c>
      <c r="B340">
        <f t="shared" si="15"/>
        <v>70.974999999999881</v>
      </c>
      <c r="C340">
        <f t="shared" si="16"/>
        <v>0.3697276841114393</v>
      </c>
      <c r="E340">
        <f t="shared" si="13"/>
        <v>70.974999999999881</v>
      </c>
      <c r="F340">
        <f t="shared" si="14"/>
        <v>5.959470606884381E-2</v>
      </c>
    </row>
    <row r="341" spans="1:7" x14ac:dyDescent="0.25">
      <c r="A341">
        <v>0.399999999999953</v>
      </c>
      <c r="B341">
        <f t="shared" si="15"/>
        <v>70.999999999999886</v>
      </c>
      <c r="C341">
        <f t="shared" si="16"/>
        <v>0.36827014030333027</v>
      </c>
      <c r="E341">
        <f t="shared" si="13"/>
        <v>70.999999999999886</v>
      </c>
      <c r="F341">
        <f t="shared" si="14"/>
        <v>5.3990966513212606E-2</v>
      </c>
      <c r="G341">
        <f>F341</f>
        <v>5.3990966513212606E-2</v>
      </c>
    </row>
    <row r="342" spans="1:7" x14ac:dyDescent="0.25">
      <c r="A342">
        <v>0.40999999999995301</v>
      </c>
      <c r="B342">
        <f t="shared" si="15"/>
        <v>71.024999999999878</v>
      </c>
      <c r="C342">
        <f t="shared" si="16"/>
        <v>0.36678166243734317</v>
      </c>
      <c r="E342">
        <f t="shared" si="13"/>
        <v>71.024999999999878</v>
      </c>
      <c r="F342">
        <f t="shared" si="14"/>
        <v>4.8792018579207209E-2</v>
      </c>
    </row>
    <row r="343" spans="1:7" x14ac:dyDescent="0.25">
      <c r="A343">
        <v>0.41999999999995302</v>
      </c>
      <c r="B343">
        <f t="shared" si="15"/>
        <v>71.049999999999883</v>
      </c>
      <c r="C343">
        <f t="shared" si="16"/>
        <v>0.36526267262216111</v>
      </c>
      <c r="E343">
        <f t="shared" si="13"/>
        <v>71.049999999999883</v>
      </c>
      <c r="F343">
        <f t="shared" si="14"/>
        <v>4.3983595980448716E-2</v>
      </c>
    </row>
    <row r="344" spans="1:7" x14ac:dyDescent="0.25">
      <c r="A344">
        <v>0.42999999999995397</v>
      </c>
      <c r="B344">
        <f t="shared" si="15"/>
        <v>71.074999999999889</v>
      </c>
      <c r="C344">
        <f t="shared" si="16"/>
        <v>0.36371360037372064</v>
      </c>
      <c r="E344">
        <f t="shared" si="13"/>
        <v>71.074999999999889</v>
      </c>
      <c r="F344">
        <f t="shared" si="14"/>
        <v>3.9550041589389066E-2</v>
      </c>
    </row>
    <row r="345" spans="1:7" x14ac:dyDescent="0.25">
      <c r="A345">
        <v>0.43999999999995398</v>
      </c>
      <c r="B345">
        <f t="shared" si="15"/>
        <v>71.099999999999881</v>
      </c>
      <c r="C345">
        <f t="shared" si="16"/>
        <v>0.3621348824130996</v>
      </c>
      <c r="E345">
        <f t="shared" si="13"/>
        <v>71.099999999999881</v>
      </c>
      <c r="F345">
        <f t="shared" si="14"/>
        <v>3.5474592846250076E-2</v>
      </c>
    </row>
    <row r="346" spans="1:7" x14ac:dyDescent="0.25">
      <c r="A346">
        <v>0.44999999999995399</v>
      </c>
      <c r="B346">
        <f t="shared" si="15"/>
        <v>71.124999999999886</v>
      </c>
      <c r="C346">
        <f t="shared" si="16"/>
        <v>0.36052696246165544</v>
      </c>
      <c r="E346">
        <f t="shared" si="13"/>
        <v>71.124999999999886</v>
      </c>
      <c r="F346">
        <f t="shared" si="14"/>
        <v>3.1739651835683655E-2</v>
      </c>
    </row>
    <row r="347" spans="1:7" x14ac:dyDescent="0.25">
      <c r="A347">
        <v>0.459999999999954</v>
      </c>
      <c r="B347">
        <f t="shared" si="15"/>
        <v>71.149999999999892</v>
      </c>
      <c r="C347">
        <f t="shared" si="16"/>
        <v>0.35889029103355219</v>
      </c>
      <c r="E347">
        <f t="shared" si="13"/>
        <v>71.149999999999892</v>
      </c>
      <c r="F347">
        <f t="shared" si="14"/>
        <v>2.8327037741615248E-2</v>
      </c>
    </row>
    <row r="348" spans="1:7" x14ac:dyDescent="0.25">
      <c r="A348">
        <v>0.46999999999995501</v>
      </c>
      <c r="B348">
        <f t="shared" si="15"/>
        <v>71.174999999999883</v>
      </c>
      <c r="C348">
        <f t="shared" si="16"/>
        <v>0.35722532522580835</v>
      </c>
      <c r="E348">
        <f t="shared" si="13"/>
        <v>71.174999999999883</v>
      </c>
      <c r="F348">
        <f t="shared" si="14"/>
        <v>2.5218219915208201E-2</v>
      </c>
    </row>
    <row r="349" spans="1:7" x14ac:dyDescent="0.25">
      <c r="A349">
        <v>0.47999999999995502</v>
      </c>
      <c r="B349">
        <f t="shared" si="15"/>
        <v>71.199999999999889</v>
      </c>
      <c r="C349">
        <f t="shared" si="16"/>
        <v>0.35553252850600481</v>
      </c>
      <c r="E349">
        <f t="shared" si="13"/>
        <v>71.199999999999889</v>
      </c>
      <c r="F349">
        <f t="shared" si="14"/>
        <v>2.2394530294854813E-2</v>
      </c>
    </row>
    <row r="350" spans="1:7" x14ac:dyDescent="0.25">
      <c r="A350">
        <v>0.48999999999995503</v>
      </c>
      <c r="B350">
        <f t="shared" si="15"/>
        <v>71.224999999999881</v>
      </c>
      <c r="C350">
        <f t="shared" si="16"/>
        <v>0.35381237049778747</v>
      </c>
      <c r="E350">
        <f t="shared" si="13"/>
        <v>71.224999999999881</v>
      </c>
      <c r="F350">
        <f t="shared" si="14"/>
        <v>1.9837354391806932E-2</v>
      </c>
    </row>
    <row r="351" spans="1:7" x14ac:dyDescent="0.25">
      <c r="A351">
        <v>0.49999999999995598</v>
      </c>
      <c r="B351">
        <f t="shared" si="15"/>
        <v>71.249999999999886</v>
      </c>
      <c r="C351">
        <f t="shared" si="16"/>
        <v>0.35206532676430724</v>
      </c>
      <c r="E351">
        <f t="shared" si="13"/>
        <v>71.249999999999886</v>
      </c>
      <c r="F351">
        <f t="shared" si="14"/>
        <v>1.7528300493578501E-2</v>
      </c>
    </row>
    <row r="352" spans="1:7" x14ac:dyDescent="0.25">
      <c r="A352">
        <v>0.50999999999995604</v>
      </c>
      <c r="B352">
        <f t="shared" si="15"/>
        <v>71.274999999999892</v>
      </c>
      <c r="C352">
        <f t="shared" si="16"/>
        <v>0.35029187858973365</v>
      </c>
      <c r="E352">
        <f t="shared" si="13"/>
        <v>71.274999999999892</v>
      </c>
      <c r="F352">
        <f t="shared" si="14"/>
        <v>1.5449347134403683E-2</v>
      </c>
    </row>
    <row r="353" spans="1:6" x14ac:dyDescent="0.25">
      <c r="A353">
        <v>0.51999999999995605</v>
      </c>
      <c r="B353">
        <f t="shared" si="15"/>
        <v>71.299999999999883</v>
      </c>
      <c r="C353">
        <f t="shared" si="16"/>
        <v>0.34849251275898246</v>
      </c>
      <c r="E353">
        <f t="shared" si="13"/>
        <v>71.299999999999883</v>
      </c>
      <c r="F353">
        <f t="shared" si="14"/>
        <v>1.3582969233693846E-2</v>
      </c>
    </row>
    <row r="354" spans="1:6" x14ac:dyDescent="0.25">
      <c r="A354">
        <v>0.52999999999995595</v>
      </c>
      <c r="B354">
        <f t="shared" si="15"/>
        <v>71.324999999999889</v>
      </c>
      <c r="C354">
        <f t="shared" si="16"/>
        <v>0.34666772133579976</v>
      </c>
      <c r="E354">
        <f t="shared" si="13"/>
        <v>71.324999999999889</v>
      </c>
      <c r="F354">
        <f t="shared" si="14"/>
        <v>1.1912243607612179E-2</v>
      </c>
    </row>
    <row r="355" spans="1:6" x14ac:dyDescent="0.25">
      <c r="A355">
        <v>0.53999999999995696</v>
      </c>
      <c r="B355">
        <f t="shared" si="15"/>
        <v>71.349999999999895</v>
      </c>
      <c r="C355">
        <f t="shared" si="16"/>
        <v>0.34481800143934138</v>
      </c>
      <c r="E355">
        <f t="shared" si="13"/>
        <v>71.349999999999895</v>
      </c>
      <c r="F355">
        <f t="shared" si="14"/>
        <v>1.0420934814428514E-2</v>
      </c>
    </row>
    <row r="356" spans="1:6" x14ac:dyDescent="0.25">
      <c r="A356">
        <v>0.54999999999995697</v>
      </c>
      <c r="B356">
        <f t="shared" si="15"/>
        <v>71.374999999999886</v>
      </c>
      <c r="C356">
        <f t="shared" si="16"/>
        <v>0.34294385501939201</v>
      </c>
      <c r="E356">
        <f t="shared" si="13"/>
        <v>71.374999999999886</v>
      </c>
      <c r="F356">
        <f t="shared" si="14"/>
        <v>9.0935625015967393E-3</v>
      </c>
    </row>
    <row r="357" spans="1:6" x14ac:dyDescent="0.25">
      <c r="A357">
        <v>0.55999999999995698</v>
      </c>
      <c r="B357">
        <f t="shared" si="15"/>
        <v>71.399999999999892</v>
      </c>
      <c r="C357">
        <f t="shared" si="16"/>
        <v>0.34104578863036078</v>
      </c>
      <c r="E357">
        <f t="shared" si="13"/>
        <v>71.399999999999892</v>
      </c>
      <c r="F357">
        <f t="shared" si="14"/>
        <v>7.9154515829847512E-3</v>
      </c>
    </row>
    <row r="358" spans="1:6" x14ac:dyDescent="0.25">
      <c r="A358">
        <v>0.56999999999995798</v>
      </c>
      <c r="B358">
        <f t="shared" si="15"/>
        <v>71.424999999999898</v>
      </c>
      <c r="C358">
        <f t="shared" si="16"/>
        <v>0.33912431320420033</v>
      </c>
      <c r="E358">
        <f t="shared" si="13"/>
        <v>71.424999999999898</v>
      </c>
      <c r="F358">
        <f t="shared" si="14"/>
        <v>6.8727666906179818E-3</v>
      </c>
    </row>
    <row r="359" spans="1:6" x14ac:dyDescent="0.25">
      <c r="A359">
        <v>0.57999999999995799</v>
      </c>
      <c r="B359">
        <f t="shared" si="15"/>
        <v>71.449999999999889</v>
      </c>
      <c r="C359">
        <f t="shared" si="16"/>
        <v>0.33717994382238875</v>
      </c>
      <c r="E359">
        <f t="shared" si="13"/>
        <v>71.449999999999889</v>
      </c>
      <c r="F359">
        <f t="shared" si="14"/>
        <v>5.9525324197796815E-3</v>
      </c>
    </row>
    <row r="360" spans="1:6" x14ac:dyDescent="0.25">
      <c r="A360">
        <v>0.589999999999958</v>
      </c>
      <c r="B360">
        <f t="shared" si="15"/>
        <v>71.474999999999895</v>
      </c>
      <c r="C360">
        <f t="shared" si="16"/>
        <v>0.33521319948711442</v>
      </c>
      <c r="E360">
        <f t="shared" ref="E360:E368" si="17">B360</f>
        <v>71.474999999999895</v>
      </c>
      <c r="F360">
        <f t="shared" si="14"/>
        <v>5.142640923057132E-3</v>
      </c>
    </row>
    <row r="361" spans="1:6" x14ac:dyDescent="0.25">
      <c r="A361">
        <v>0.59999999999995901</v>
      </c>
      <c r="B361">
        <f t="shared" si="15"/>
        <v>71.499999999999901</v>
      </c>
      <c r="C361">
        <f t="shared" si="16"/>
        <v>0.33322460289180783</v>
      </c>
      <c r="E361">
        <f t="shared" si="17"/>
        <v>71.499999999999901</v>
      </c>
      <c r="F361">
        <f t="shared" ref="F361:F371" si="18">_xlfn.NORM.DIST(E361,70,0.5,FALSE)/2</f>
        <v>4.4318484119406521E-3</v>
      </c>
    </row>
    <row r="362" spans="1:6" x14ac:dyDescent="0.25">
      <c r="A362">
        <v>0.60999999999995902</v>
      </c>
      <c r="B362">
        <f t="shared" si="15"/>
        <v>71.524999999999892</v>
      </c>
      <c r="C362">
        <f t="shared" si="16"/>
        <v>0.33121468019116124</v>
      </c>
      <c r="E362">
        <f t="shared" si="17"/>
        <v>71.524999999999892</v>
      </c>
      <c r="F362">
        <f t="shared" si="18"/>
        <v>3.809762098224318E-3</v>
      </c>
    </row>
    <row r="363" spans="1:6" x14ac:dyDescent="0.25">
      <c r="A363">
        <v>0.61999999999995903</v>
      </c>
      <c r="B363">
        <f t="shared" si="15"/>
        <v>71.549999999999898</v>
      </c>
      <c r="C363">
        <f t="shared" si="16"/>
        <v>0.32918396077077317</v>
      </c>
      <c r="E363">
        <f t="shared" si="17"/>
        <v>71.549999999999898</v>
      </c>
      <c r="F363">
        <f t="shared" si="18"/>
        <v>3.2668190562019934E-3</v>
      </c>
    </row>
    <row r="364" spans="1:6" x14ac:dyDescent="0.25">
      <c r="A364">
        <v>0.62999999999996004</v>
      </c>
      <c r="B364">
        <f t="shared" si="15"/>
        <v>71.574999999999903</v>
      </c>
      <c r="C364">
        <f t="shared" si="16"/>
        <v>0.32713297701656274</v>
      </c>
      <c r="E364">
        <f t="shared" si="17"/>
        <v>71.574999999999903</v>
      </c>
      <c r="F364">
        <f t="shared" si="18"/>
        <v>2.7942584148811472E-3</v>
      </c>
    </row>
    <row r="365" spans="1:6" x14ac:dyDescent="0.25">
      <c r="A365">
        <v>0.63999999999996005</v>
      </c>
      <c r="B365">
        <f t="shared" si="15"/>
        <v>71.599999999999895</v>
      </c>
      <c r="C365">
        <f t="shared" si="16"/>
        <v>0.3250622640840905</v>
      </c>
      <c r="E365">
        <f t="shared" si="17"/>
        <v>71.599999999999895</v>
      </c>
      <c r="F365">
        <f t="shared" si="18"/>
        <v>2.3840882014664476E-3</v>
      </c>
    </row>
    <row r="366" spans="1:6" x14ac:dyDescent="0.25">
      <c r="A366">
        <v>0.64999999999996005</v>
      </c>
      <c r="B366">
        <f t="shared" si="15"/>
        <v>71.624999999999901</v>
      </c>
      <c r="C366">
        <f t="shared" si="16"/>
        <v>0.32297235966792265</v>
      </c>
      <c r="E366">
        <f t="shared" si="17"/>
        <v>71.624999999999901</v>
      </c>
      <c r="F366">
        <f t="shared" si="18"/>
        <v>2.02904805730108E-3</v>
      </c>
    </row>
    <row r="367" spans="1:6" x14ac:dyDescent="0.25">
      <c r="A367">
        <v>0.65999999999995995</v>
      </c>
      <c r="B367">
        <f t="shared" si="15"/>
        <v>71.649999999999906</v>
      </c>
      <c r="C367">
        <f t="shared" si="16"/>
        <v>0.32086380377118096</v>
      </c>
      <c r="E367">
        <f t="shared" si="17"/>
        <v>71.649999999999906</v>
      </c>
      <c r="F367">
        <f t="shared" si="18"/>
        <v>1.7225689390547461E-3</v>
      </c>
    </row>
    <row r="368" spans="1:6" x14ac:dyDescent="0.25">
      <c r="A368">
        <v>0.66999999999996096</v>
      </c>
      <c r="B368">
        <f t="shared" si="15"/>
        <v>71.674999999999898</v>
      </c>
      <c r="C368">
        <f t="shared" si="16"/>
        <v>0.31873713847540991</v>
      </c>
      <c r="E368">
        <f t="shared" si="17"/>
        <v>71.674999999999898</v>
      </c>
      <c r="F368">
        <f t="shared" si="18"/>
        <v>1.4587308046677462E-3</v>
      </c>
    </row>
    <row r="369" spans="1:6" x14ac:dyDescent="0.25">
      <c r="A369">
        <v>0.67999999999996097</v>
      </c>
      <c r="B369">
        <f t="shared" si="15"/>
        <v>71.699999999999903</v>
      </c>
      <c r="C369">
        <f t="shared" si="16"/>
        <v>0.31659290771090121</v>
      </c>
      <c r="E369">
        <f t="shared" ref="E369:E371" si="19">B369</f>
        <v>71.699999999999903</v>
      </c>
      <c r="F369">
        <f t="shared" si="18"/>
        <v>1.2322191684738285E-3</v>
      </c>
    </row>
    <row r="370" spans="1:6" x14ac:dyDescent="0.25">
      <c r="A370">
        <v>0.68999999999996098</v>
      </c>
      <c r="B370">
        <f t="shared" si="15"/>
        <v>71.724999999999909</v>
      </c>
      <c r="C370">
        <f t="shared" si="16"/>
        <v>0.31443165702760578</v>
      </c>
      <c r="E370">
        <f t="shared" si="19"/>
        <v>71.724999999999909</v>
      </c>
      <c r="F370">
        <f t="shared" si="18"/>
        <v>1.0382812956620624E-3</v>
      </c>
    </row>
    <row r="371" spans="1:6" x14ac:dyDescent="0.25">
      <c r="A371">
        <v>0.69999999999996199</v>
      </c>
      <c r="B371">
        <f t="shared" si="15"/>
        <v>71.749999999999901</v>
      </c>
      <c r="C371">
        <f t="shared" si="16"/>
        <v>0.3122539333667696</v>
      </c>
      <c r="E371">
        <f t="shared" si="19"/>
        <v>71.749999999999901</v>
      </c>
      <c r="F371">
        <f t="shared" si="18"/>
        <v>8.7268269504636774E-4</v>
      </c>
    </row>
    <row r="372" spans="1:6" x14ac:dyDescent="0.25">
      <c r="A372">
        <v>0.70999999999996199</v>
      </c>
      <c r="B372">
        <f t="shared" si="15"/>
        <v>71.774999999999906</v>
      </c>
      <c r="C372">
        <f t="shared" si="16"/>
        <v>0.31006028483342452</v>
      </c>
    </row>
    <row r="373" spans="1:6" x14ac:dyDescent="0.25">
      <c r="A373">
        <v>0.719999999999962</v>
      </c>
      <c r="B373">
        <f t="shared" si="15"/>
        <v>71.799999999999912</v>
      </c>
      <c r="C373">
        <f t="shared" si="16"/>
        <v>0.30785126046986139</v>
      </c>
    </row>
    <row r="374" spans="1:6" x14ac:dyDescent="0.25">
      <c r="A374">
        <v>0.72999999999996301</v>
      </c>
      <c r="B374">
        <f t="shared" si="15"/>
        <v>71.824999999999903</v>
      </c>
      <c r="C374">
        <f t="shared" si="16"/>
        <v>0.30562741003021815</v>
      </c>
    </row>
    <row r="375" spans="1:6" x14ac:dyDescent="0.25">
      <c r="A375">
        <v>0.73999999999996302</v>
      </c>
      <c r="B375">
        <f t="shared" si="15"/>
        <v>71.849999999999909</v>
      </c>
      <c r="C375">
        <f t="shared" si="16"/>
        <v>0.30338928375630841</v>
      </c>
    </row>
    <row r="376" spans="1:6" x14ac:dyDescent="0.25">
      <c r="A376">
        <v>0.74999999999996303</v>
      </c>
      <c r="B376">
        <f t="shared" si="15"/>
        <v>71.874999999999915</v>
      </c>
      <c r="C376">
        <f t="shared" si="16"/>
        <v>0.30113743215481281</v>
      </c>
    </row>
    <row r="377" spans="1:6" x14ac:dyDescent="0.25">
      <c r="A377">
        <v>0.75999999999996304</v>
      </c>
      <c r="B377">
        <f t="shared" si="15"/>
        <v>71.899999999999906</v>
      </c>
      <c r="C377">
        <f t="shared" si="16"/>
        <v>0.29887240577596119</v>
      </c>
    </row>
    <row r="378" spans="1:6" x14ac:dyDescent="0.25">
      <c r="A378">
        <v>0.76999999999996405</v>
      </c>
      <c r="B378">
        <f t="shared" si="15"/>
        <v>71.924999999999912</v>
      </c>
      <c r="C378">
        <f t="shared" si="16"/>
        <v>0.29659475499382398</v>
      </c>
    </row>
    <row r="379" spans="1:6" x14ac:dyDescent="0.25">
      <c r="A379">
        <v>0.77999999999996406</v>
      </c>
      <c r="B379">
        <f t="shared" si="15"/>
        <v>71.949999999999903</v>
      </c>
      <c r="C379">
        <f t="shared" si="16"/>
        <v>0.29430502978833339</v>
      </c>
    </row>
    <row r="380" spans="1:6" x14ac:dyDescent="0.25">
      <c r="A380">
        <v>0.78999999999996395</v>
      </c>
      <c r="B380">
        <f t="shared" si="15"/>
        <v>71.974999999999909</v>
      </c>
      <c r="C380">
        <f t="shared" si="16"/>
        <v>0.2920037795291498</v>
      </c>
    </row>
    <row r="381" spans="1:6" x14ac:dyDescent="0.25">
      <c r="A381">
        <v>0.79999999999996496</v>
      </c>
      <c r="B381">
        <f t="shared" si="15"/>
        <v>71.999999999999915</v>
      </c>
      <c r="C381">
        <f t="shared" si="16"/>
        <v>0.28969155276149089</v>
      </c>
    </row>
    <row r="382" spans="1:6" x14ac:dyDescent="0.25">
      <c r="A382">
        <v>0.80999999999996497</v>
      </c>
      <c r="B382">
        <f t="shared" si="15"/>
        <v>72.024999999999906</v>
      </c>
      <c r="C382">
        <f t="shared" si="16"/>
        <v>0.2873688969940365</v>
      </c>
    </row>
    <row r="383" spans="1:6" x14ac:dyDescent="0.25">
      <c r="A383">
        <v>0.81999999999996498</v>
      </c>
      <c r="B383">
        <f t="shared" si="15"/>
        <v>72.049999999999912</v>
      </c>
      <c r="C383">
        <f t="shared" si="16"/>
        <v>0.28503635848901537</v>
      </c>
    </row>
    <row r="384" spans="1:6" x14ac:dyDescent="0.25">
      <c r="A384">
        <v>0.82999999999996599</v>
      </c>
      <c r="B384">
        <f t="shared" si="15"/>
        <v>72.074999999999918</v>
      </c>
      <c r="C384">
        <f t="shared" si="16"/>
        <v>0.28269448205458819</v>
      </c>
    </row>
    <row r="385" spans="1:3" x14ac:dyDescent="0.25">
      <c r="A385">
        <v>0.839999999999966</v>
      </c>
      <c r="B385">
        <f t="shared" si="15"/>
        <v>72.099999999999909</v>
      </c>
      <c r="C385">
        <f t="shared" si="16"/>
        <v>0.28034381083962856</v>
      </c>
    </row>
    <row r="386" spans="1:3" x14ac:dyDescent="0.25">
      <c r="A386">
        <v>0.849999999999966</v>
      </c>
      <c r="B386">
        <f t="shared" ref="B386:B449" si="20">A386*2.5+70</f>
        <v>72.124999999999915</v>
      </c>
      <c r="C386">
        <f t="shared" si="16"/>
        <v>0.27798488613100453</v>
      </c>
    </row>
    <row r="387" spans="1:3" x14ac:dyDescent="0.25">
      <c r="A387">
        <v>0.85999999999996601</v>
      </c>
      <c r="B387">
        <f t="shared" si="20"/>
        <v>72.14999999999992</v>
      </c>
      <c r="C387">
        <f t="shared" si="16"/>
        <v>0.27561824715346478</v>
      </c>
    </row>
    <row r="388" spans="1:3" x14ac:dyDescent="0.25">
      <c r="A388">
        <v>0.86999999999996702</v>
      </c>
      <c r="B388">
        <f t="shared" si="20"/>
        <v>72.174999999999912</v>
      </c>
      <c r="C388">
        <f t="shared" ref="C388:C451" si="21">_xlfn.NORM.S.DIST(A388,FALSE)</f>
        <v>0.27324443087222405</v>
      </c>
    </row>
    <row r="389" spans="1:3" x14ac:dyDescent="0.25">
      <c r="A389">
        <v>0.87999999999996703</v>
      </c>
      <c r="B389">
        <f t="shared" si="20"/>
        <v>72.199999999999918</v>
      </c>
      <c r="C389">
        <f t="shared" si="21"/>
        <v>0.27086397179834587</v>
      </c>
    </row>
    <row r="390" spans="1:3" x14ac:dyDescent="0.25">
      <c r="A390">
        <v>0.88999999999996704</v>
      </c>
      <c r="B390">
        <f t="shared" si="20"/>
        <v>72.224999999999923</v>
      </c>
      <c r="C390">
        <f t="shared" si="21"/>
        <v>0.2684774017970103</v>
      </c>
    </row>
    <row r="391" spans="1:3" x14ac:dyDescent="0.25">
      <c r="A391">
        <v>0.89999999999996805</v>
      </c>
      <c r="B391">
        <f t="shared" si="20"/>
        <v>72.249999999999915</v>
      </c>
      <c r="C391">
        <f t="shared" si="21"/>
        <v>0.26608524989876248</v>
      </c>
    </row>
    <row r="392" spans="1:3" x14ac:dyDescent="0.25">
      <c r="A392">
        <v>0.90999999999996795</v>
      </c>
      <c r="B392">
        <f t="shared" si="20"/>
        <v>72.27499999999992</v>
      </c>
      <c r="C392">
        <f t="shared" si="21"/>
        <v>0.26368804211382585</v>
      </c>
    </row>
    <row r="393" spans="1:3" x14ac:dyDescent="0.25">
      <c r="A393">
        <v>0.91999999999996795</v>
      </c>
      <c r="B393">
        <f t="shared" si="20"/>
        <v>72.299999999999926</v>
      </c>
      <c r="C393">
        <f t="shared" si="21"/>
        <v>0.26128630124956087</v>
      </c>
    </row>
    <row r="394" spans="1:3" x14ac:dyDescent="0.25">
      <c r="A394">
        <v>0.92999999999996796</v>
      </c>
      <c r="B394">
        <f t="shared" si="20"/>
        <v>72.324999999999918</v>
      </c>
      <c r="C394">
        <f t="shared" si="21"/>
        <v>0.25888054673115657</v>
      </c>
    </row>
    <row r="395" spans="1:3" x14ac:dyDescent="0.25">
      <c r="A395">
        <v>0.93999999999996897</v>
      </c>
      <c r="B395">
        <f t="shared" si="20"/>
        <v>72.349999999999923</v>
      </c>
      <c r="C395">
        <f t="shared" si="21"/>
        <v>0.25647129442562783</v>
      </c>
    </row>
    <row r="396" spans="1:3" x14ac:dyDescent="0.25">
      <c r="A396">
        <v>0.94999999999996898</v>
      </c>
      <c r="B396">
        <f t="shared" si="20"/>
        <v>72.374999999999929</v>
      </c>
      <c r="C396">
        <f t="shared" si="21"/>
        <v>0.25405905646919652</v>
      </c>
    </row>
    <row r="397" spans="1:3" x14ac:dyDescent="0.25">
      <c r="A397">
        <v>0.95999999999996899</v>
      </c>
      <c r="B397">
        <f t="shared" si="20"/>
        <v>72.39999999999992</v>
      </c>
      <c r="C397">
        <f t="shared" si="21"/>
        <v>0.25164434109812461</v>
      </c>
    </row>
    <row r="398" spans="1:3" x14ac:dyDescent="0.25">
      <c r="A398">
        <v>0.96999999999997</v>
      </c>
      <c r="B398">
        <f t="shared" si="20"/>
        <v>72.424999999999926</v>
      </c>
      <c r="C398">
        <f t="shared" si="21"/>
        <v>0.24922765248307316</v>
      </c>
    </row>
    <row r="399" spans="1:3" x14ac:dyDescent="0.25">
      <c r="A399">
        <v>0.97999999999997001</v>
      </c>
      <c r="B399">
        <f t="shared" si="20"/>
        <v>72.449999999999932</v>
      </c>
      <c r="C399">
        <f t="shared" si="21"/>
        <v>0.24680949056704998</v>
      </c>
    </row>
    <row r="400" spans="1:3" x14ac:dyDescent="0.25">
      <c r="A400">
        <v>0.98999999999997002</v>
      </c>
      <c r="B400">
        <f t="shared" si="20"/>
        <v>72.474999999999923</v>
      </c>
      <c r="C400">
        <f t="shared" si="21"/>
        <v>0.24439035090700684</v>
      </c>
    </row>
    <row r="401" spans="1:4" x14ac:dyDescent="0.25">
      <c r="A401">
        <v>0.99999999999997002</v>
      </c>
      <c r="B401">
        <f t="shared" si="20"/>
        <v>72.499999999999929</v>
      </c>
      <c r="C401">
        <f t="shared" si="21"/>
        <v>0.24197072451915064</v>
      </c>
      <c r="D401">
        <f>C401</f>
        <v>0.24197072451915064</v>
      </c>
    </row>
    <row r="402" spans="1:4" x14ac:dyDescent="0.25">
      <c r="A402">
        <v>1.00999999999997</v>
      </c>
      <c r="B402">
        <f t="shared" si="20"/>
        <v>72.52499999999992</v>
      </c>
      <c r="C402">
        <f t="shared" si="21"/>
        <v>0.23955109772802061</v>
      </c>
    </row>
    <row r="403" spans="1:4" x14ac:dyDescent="0.25">
      <c r="A403">
        <v>1.01999999999997</v>
      </c>
      <c r="B403">
        <f t="shared" si="20"/>
        <v>72.549999999999926</v>
      </c>
      <c r="C403">
        <f t="shared" si="21"/>
        <v>0.2371319520193868</v>
      </c>
    </row>
    <row r="404" spans="1:4" x14ac:dyDescent="0.25">
      <c r="A404">
        <v>1.0299999999999701</v>
      </c>
      <c r="B404">
        <f t="shared" si="20"/>
        <v>72.574999999999932</v>
      </c>
      <c r="C404">
        <f t="shared" si="21"/>
        <v>0.23471376389701906</v>
      </c>
    </row>
    <row r="405" spans="1:4" x14ac:dyDescent="0.25">
      <c r="A405">
        <v>1.0399999999999701</v>
      </c>
      <c r="B405">
        <f t="shared" si="20"/>
        <v>72.599999999999923</v>
      </c>
      <c r="C405">
        <f t="shared" si="21"/>
        <v>0.23229700474337345</v>
      </c>
    </row>
    <row r="406" spans="1:4" x14ac:dyDescent="0.25">
      <c r="A406">
        <v>1.0499999999999701</v>
      </c>
      <c r="B406">
        <f t="shared" si="20"/>
        <v>72.624999999999929</v>
      </c>
      <c r="C406">
        <f t="shared" si="21"/>
        <v>0.22988214068424026</v>
      </c>
    </row>
    <row r="407" spans="1:4" x14ac:dyDescent="0.25">
      <c r="A407">
        <v>1.0599999999999701</v>
      </c>
      <c r="B407">
        <f t="shared" si="20"/>
        <v>72.64999999999992</v>
      </c>
      <c r="C407">
        <f t="shared" si="21"/>
        <v>0.22746963245739313</v>
      </c>
    </row>
    <row r="408" spans="1:4" x14ac:dyDescent="0.25">
      <c r="A408">
        <v>1.0699999999999701</v>
      </c>
      <c r="B408">
        <f t="shared" si="20"/>
        <v>72.674999999999926</v>
      </c>
      <c r="C408">
        <f t="shared" si="21"/>
        <v>0.22505993528527685</v>
      </c>
    </row>
    <row r="409" spans="1:4" x14ac:dyDescent="0.25">
      <c r="A409">
        <v>1.0799999999999701</v>
      </c>
      <c r="B409">
        <f t="shared" si="20"/>
        <v>72.699999999999932</v>
      </c>
      <c r="C409">
        <f t="shared" si="21"/>
        <v>0.22265349875176832</v>
      </c>
    </row>
    <row r="410" spans="1:4" x14ac:dyDescent="0.25">
      <c r="A410">
        <v>1.0899999999999701</v>
      </c>
      <c r="B410">
        <f t="shared" si="20"/>
        <v>72.724999999999923</v>
      </c>
      <c r="C410">
        <f t="shared" si="21"/>
        <v>0.22025076668304047</v>
      </c>
    </row>
    <row r="411" spans="1:4" x14ac:dyDescent="0.25">
      <c r="A411">
        <v>1.0999999999999699</v>
      </c>
      <c r="B411">
        <f t="shared" si="20"/>
        <v>72.749999999999929</v>
      </c>
      <c r="C411">
        <f t="shared" si="21"/>
        <v>0.21785217703255777</v>
      </c>
    </row>
    <row r="412" spans="1:4" x14ac:dyDescent="0.25">
      <c r="A412">
        <v>1.1099999999999699</v>
      </c>
      <c r="B412">
        <f t="shared" si="20"/>
        <v>72.77499999999992</v>
      </c>
      <c r="C412">
        <f t="shared" si="21"/>
        <v>0.21545816177022689</v>
      </c>
    </row>
    <row r="413" spans="1:4" x14ac:dyDescent="0.25">
      <c r="A413">
        <v>1.1199999999999699</v>
      </c>
      <c r="B413">
        <f t="shared" si="20"/>
        <v>72.799999999999926</v>
      </c>
      <c r="C413">
        <f t="shared" si="21"/>
        <v>0.21306914677572505</v>
      </c>
    </row>
    <row r="414" spans="1:4" x14ac:dyDescent="0.25">
      <c r="A414">
        <v>1.1299999999999699</v>
      </c>
      <c r="B414">
        <f t="shared" si="20"/>
        <v>72.824999999999932</v>
      </c>
      <c r="C414">
        <f t="shared" si="21"/>
        <v>0.21068555173602246</v>
      </c>
    </row>
    <row r="415" spans="1:4" x14ac:dyDescent="0.25">
      <c r="A415">
        <v>1.1399999999999699</v>
      </c>
      <c r="B415">
        <f t="shared" si="20"/>
        <v>72.849999999999923</v>
      </c>
      <c r="C415">
        <f t="shared" si="21"/>
        <v>0.20830779004711547</v>
      </c>
    </row>
    <row r="416" spans="1:4" x14ac:dyDescent="0.25">
      <c r="A416">
        <v>1.1499999999999799</v>
      </c>
      <c r="B416">
        <f t="shared" si="20"/>
        <v>72.874999999999943</v>
      </c>
      <c r="C416">
        <f t="shared" si="21"/>
        <v>0.20593626871997953</v>
      </c>
    </row>
    <row r="417" spans="1:3" x14ac:dyDescent="0.25">
      <c r="A417">
        <v>1.1599999999999799</v>
      </c>
      <c r="B417">
        <f t="shared" si="20"/>
        <v>72.899999999999949</v>
      </c>
      <c r="C417">
        <f t="shared" si="21"/>
        <v>0.20357138829076418</v>
      </c>
    </row>
    <row r="418" spans="1:3" x14ac:dyDescent="0.25">
      <c r="A418">
        <v>1.1699999999999799</v>
      </c>
      <c r="B418">
        <f t="shared" si="20"/>
        <v>72.924999999999955</v>
      </c>
      <c r="C418">
        <f t="shared" si="21"/>
        <v>0.20121354273520209</v>
      </c>
    </row>
    <row r="419" spans="1:3" x14ac:dyDescent="0.25">
      <c r="A419">
        <v>1.17999999999998</v>
      </c>
      <c r="B419">
        <f t="shared" si="20"/>
        <v>72.949999999999946</v>
      </c>
      <c r="C419">
        <f t="shared" si="21"/>
        <v>0.1988631193872806</v>
      </c>
    </row>
    <row r="420" spans="1:3" x14ac:dyDescent="0.25">
      <c r="A420">
        <v>1.18999999999998</v>
      </c>
      <c r="B420">
        <f t="shared" si="20"/>
        <v>72.974999999999952</v>
      </c>
      <c r="C420">
        <f t="shared" si="21"/>
        <v>0.19652049886214121</v>
      </c>
    </row>
    <row r="421" spans="1:3" x14ac:dyDescent="0.25">
      <c r="A421">
        <v>1.19999999999998</v>
      </c>
      <c r="B421">
        <f t="shared" si="20"/>
        <v>72.999999999999943</v>
      </c>
      <c r="C421">
        <f t="shared" si="21"/>
        <v>0.19418605498321762</v>
      </c>
    </row>
    <row r="422" spans="1:3" x14ac:dyDescent="0.25">
      <c r="A422">
        <v>1.20999999999998</v>
      </c>
      <c r="B422">
        <f t="shared" si="20"/>
        <v>73.024999999999949</v>
      </c>
      <c r="C422">
        <f t="shared" si="21"/>
        <v>0.19186015471360401</v>
      </c>
    </row>
    <row r="423" spans="1:3" x14ac:dyDescent="0.25">
      <c r="A423">
        <v>1.21999999999998</v>
      </c>
      <c r="B423">
        <f t="shared" si="20"/>
        <v>73.049999999999955</v>
      </c>
      <c r="C423">
        <f t="shared" si="21"/>
        <v>0.18954315809164488</v>
      </c>
    </row>
    <row r="424" spans="1:3" x14ac:dyDescent="0.25">
      <c r="A424">
        <v>1.22999999999998</v>
      </c>
      <c r="B424">
        <f t="shared" si="20"/>
        <v>73.074999999999946</v>
      </c>
      <c r="C424">
        <f t="shared" si="21"/>
        <v>0.18723541817073414</v>
      </c>
    </row>
    <row r="425" spans="1:3" x14ac:dyDescent="0.25">
      <c r="A425">
        <v>1.23999999999998</v>
      </c>
      <c r="B425">
        <f t="shared" si="20"/>
        <v>73.099999999999952</v>
      </c>
      <c r="C425">
        <f t="shared" si="21"/>
        <v>0.18493728096330989</v>
      </c>
    </row>
    <row r="426" spans="1:3" x14ac:dyDescent="0.25">
      <c r="A426">
        <v>1.24999999999998</v>
      </c>
      <c r="B426">
        <f t="shared" si="20"/>
        <v>73.124999999999943</v>
      </c>
      <c r="C426">
        <f t="shared" si="21"/>
        <v>0.18264908538902649</v>
      </c>
    </row>
    <row r="427" spans="1:3" x14ac:dyDescent="0.25">
      <c r="A427">
        <v>1.25999999999998</v>
      </c>
      <c r="B427">
        <f t="shared" si="20"/>
        <v>73.149999999999949</v>
      </c>
      <c r="C427">
        <f t="shared" si="21"/>
        <v>0.18037116322708485</v>
      </c>
    </row>
    <row r="428" spans="1:3" x14ac:dyDescent="0.25">
      <c r="A428">
        <v>1.26999999999998</v>
      </c>
      <c r="B428">
        <f t="shared" si="20"/>
        <v>73.174999999999955</v>
      </c>
      <c r="C428">
        <f t="shared" si="21"/>
        <v>0.17810383907269808</v>
      </c>
    </row>
    <row r="429" spans="1:3" x14ac:dyDescent="0.25">
      <c r="A429">
        <v>1.27999999999998</v>
      </c>
      <c r="B429">
        <f t="shared" si="20"/>
        <v>73.199999999999946</v>
      </c>
      <c r="C429">
        <f t="shared" si="21"/>
        <v>0.17584743029766683</v>
      </c>
    </row>
    <row r="430" spans="1:3" x14ac:dyDescent="0.25">
      <c r="A430">
        <v>1.2899999999999801</v>
      </c>
      <c r="B430">
        <f t="shared" si="20"/>
        <v>73.224999999999952</v>
      </c>
      <c r="C430">
        <f t="shared" si="21"/>
        <v>0.17360224701503746</v>
      </c>
    </row>
    <row r="431" spans="1:3" x14ac:dyDescent="0.25">
      <c r="A431">
        <v>1.2999999999999801</v>
      </c>
      <c r="B431">
        <f t="shared" si="20"/>
        <v>73.249999999999943</v>
      </c>
      <c r="C431">
        <f t="shared" si="21"/>
        <v>0.1713685920478118</v>
      </c>
    </row>
    <row r="432" spans="1:3" x14ac:dyDescent="0.25">
      <c r="A432">
        <v>1.3099999999999801</v>
      </c>
      <c r="B432">
        <f t="shared" si="20"/>
        <v>73.274999999999949</v>
      </c>
      <c r="C432">
        <f t="shared" si="21"/>
        <v>0.16914676090167682</v>
      </c>
    </row>
    <row r="433" spans="1:3" x14ac:dyDescent="0.25">
      <c r="A433">
        <v>1.3199999999999801</v>
      </c>
      <c r="B433">
        <f t="shared" si="20"/>
        <v>73.299999999999955</v>
      </c>
      <c r="C433">
        <f t="shared" si="21"/>
        <v>0.16693704174171822</v>
      </c>
    </row>
    <row r="434" spans="1:3" x14ac:dyDescent="0.25">
      <c r="A434">
        <v>1.3299999999999801</v>
      </c>
      <c r="B434">
        <f t="shared" si="20"/>
        <v>73.324999999999946</v>
      </c>
      <c r="C434">
        <f t="shared" si="21"/>
        <v>0.16473971537308119</v>
      </c>
    </row>
    <row r="435" spans="1:3" x14ac:dyDescent="0.25">
      <c r="A435">
        <v>1.3399999999999801</v>
      </c>
      <c r="B435">
        <f t="shared" si="20"/>
        <v>73.349999999999952</v>
      </c>
      <c r="C435">
        <f t="shared" si="21"/>
        <v>0.16255505522553848</v>
      </c>
    </row>
    <row r="436" spans="1:3" x14ac:dyDescent="0.25">
      <c r="A436">
        <v>1.3499999999999801</v>
      </c>
      <c r="B436">
        <f t="shared" si="20"/>
        <v>73.374999999999943</v>
      </c>
      <c r="C436">
        <f t="shared" si="21"/>
        <v>0.1603833273419239</v>
      </c>
    </row>
    <row r="437" spans="1:3" x14ac:dyDescent="0.25">
      <c r="A437">
        <v>1.3599999999999799</v>
      </c>
      <c r="B437">
        <f t="shared" si="20"/>
        <v>73.399999999999949</v>
      </c>
      <c r="C437">
        <f t="shared" si="21"/>
        <v>0.15822479037038736</v>
      </c>
    </row>
    <row r="438" spans="1:3" x14ac:dyDescent="0.25">
      <c r="A438">
        <v>1.3699999999999799</v>
      </c>
      <c r="B438">
        <f t="shared" si="20"/>
        <v>73.424999999999955</v>
      </c>
      <c r="C438">
        <f t="shared" si="21"/>
        <v>0.15607969556042517</v>
      </c>
    </row>
    <row r="439" spans="1:3" x14ac:dyDescent="0.25">
      <c r="A439">
        <v>1.3799999999999799</v>
      </c>
      <c r="B439">
        <f t="shared" si="20"/>
        <v>73.449999999999946</v>
      </c>
      <c r="C439">
        <f t="shared" si="21"/>
        <v>0.15394828676263797</v>
      </c>
    </row>
    <row r="440" spans="1:3" x14ac:dyDescent="0.25">
      <c r="A440">
        <v>1.3899999999999799</v>
      </c>
      <c r="B440">
        <f t="shared" si="20"/>
        <v>73.474999999999952</v>
      </c>
      <c r="C440">
        <f t="shared" si="21"/>
        <v>0.1518308004321659</v>
      </c>
    </row>
    <row r="441" spans="1:3" x14ac:dyDescent="0.25">
      <c r="A441">
        <v>1.3999999999999799</v>
      </c>
      <c r="B441">
        <f t="shared" si="20"/>
        <v>73.499999999999943</v>
      </c>
      <c r="C441">
        <f t="shared" si="21"/>
        <v>0.14972746563574907</v>
      </c>
    </row>
    <row r="442" spans="1:3" x14ac:dyDescent="0.25">
      <c r="A442">
        <v>1.4099999999999799</v>
      </c>
      <c r="B442">
        <f t="shared" si="20"/>
        <v>73.524999999999949</v>
      </c>
      <c r="C442">
        <f t="shared" si="21"/>
        <v>0.1476385040623599</v>
      </c>
    </row>
    <row r="443" spans="1:3" x14ac:dyDescent="0.25">
      <c r="A443">
        <v>1.4199999999999799</v>
      </c>
      <c r="B443">
        <f t="shared" si="20"/>
        <v>73.549999999999955</v>
      </c>
      <c r="C443">
        <f t="shared" si="21"/>
        <v>0.14556413003735172</v>
      </c>
    </row>
    <row r="444" spans="1:3" x14ac:dyDescent="0.25">
      <c r="A444">
        <v>1.42999999999998</v>
      </c>
      <c r="B444">
        <f t="shared" si="20"/>
        <v>73.574999999999946</v>
      </c>
      <c r="C444">
        <f t="shared" si="21"/>
        <v>0.14350455054006653</v>
      </c>
    </row>
    <row r="445" spans="1:3" x14ac:dyDescent="0.25">
      <c r="A445">
        <v>1.43999999999998</v>
      </c>
      <c r="B445">
        <f t="shared" si="20"/>
        <v>73.599999999999952</v>
      </c>
      <c r="C445">
        <f t="shared" si="21"/>
        <v>0.14145996522484289</v>
      </c>
    </row>
    <row r="446" spans="1:3" x14ac:dyDescent="0.25">
      <c r="A446">
        <v>1.44999999999998</v>
      </c>
      <c r="B446">
        <f t="shared" si="20"/>
        <v>73.624999999999943</v>
      </c>
      <c r="C446">
        <f t="shared" si="21"/>
        <v>0.13943056644536433</v>
      </c>
    </row>
    <row r="447" spans="1:3" x14ac:dyDescent="0.25">
      <c r="A447">
        <v>1.45999999999998</v>
      </c>
      <c r="B447">
        <f t="shared" si="20"/>
        <v>73.649999999999949</v>
      </c>
      <c r="C447">
        <f t="shared" si="21"/>
        <v>0.13741653928228578</v>
      </c>
    </row>
    <row r="448" spans="1:3" x14ac:dyDescent="0.25">
      <c r="A448">
        <v>1.46999999999998</v>
      </c>
      <c r="B448">
        <f t="shared" si="20"/>
        <v>73.674999999999955</v>
      </c>
      <c r="C448">
        <f t="shared" si="21"/>
        <v>0.13541806157407527</v>
      </c>
    </row>
    <row r="449" spans="1:3" x14ac:dyDescent="0.25">
      <c r="A449">
        <v>1.47999999999999</v>
      </c>
      <c r="B449">
        <f t="shared" si="20"/>
        <v>73.699999999999974</v>
      </c>
      <c r="C449">
        <f t="shared" si="21"/>
        <v>0.13343530395100428</v>
      </c>
    </row>
    <row r="450" spans="1:3" x14ac:dyDescent="0.25">
      <c r="A450">
        <v>1.48999999999999</v>
      </c>
      <c r="B450">
        <f t="shared" ref="B450:B513" si="22">A450*2.5+70</f>
        <v>73.72499999999998</v>
      </c>
      <c r="C450">
        <f t="shared" si="21"/>
        <v>0.13146842987223301</v>
      </c>
    </row>
    <row r="451" spans="1:3" x14ac:dyDescent="0.25">
      <c r="A451">
        <v>1.49999999999999</v>
      </c>
      <c r="B451">
        <f t="shared" si="22"/>
        <v>73.749999999999972</v>
      </c>
      <c r="C451">
        <f t="shared" si="21"/>
        <v>0.12951759566589369</v>
      </c>
    </row>
    <row r="452" spans="1:3" x14ac:dyDescent="0.25">
      <c r="A452">
        <v>1.50999999999999</v>
      </c>
      <c r="B452">
        <f t="shared" si="22"/>
        <v>73.774999999999977</v>
      </c>
      <c r="C452">
        <f t="shared" ref="C452:C515" si="23">_xlfn.NORM.S.DIST(A452,FALSE)</f>
        <v>0.12758295057214381</v>
      </c>
    </row>
    <row r="453" spans="1:3" x14ac:dyDescent="0.25">
      <c r="A453">
        <v>1.51999999999999</v>
      </c>
      <c r="B453">
        <f t="shared" si="22"/>
        <v>73.799999999999969</v>
      </c>
      <c r="C453">
        <f t="shared" si="23"/>
        <v>0.12566463678909004</v>
      </c>
    </row>
    <row r="454" spans="1:3" x14ac:dyDescent="0.25">
      <c r="A454">
        <v>1.52999999999999</v>
      </c>
      <c r="B454">
        <f t="shared" si="22"/>
        <v>73.824999999999974</v>
      </c>
      <c r="C454">
        <f t="shared" si="23"/>
        <v>0.12376278952152504</v>
      </c>
    </row>
    <row r="455" spans="1:3" x14ac:dyDescent="0.25">
      <c r="A455">
        <v>1.53999999999999</v>
      </c>
      <c r="B455">
        <f t="shared" si="22"/>
        <v>73.84999999999998</v>
      </c>
      <c r="C455">
        <f t="shared" si="23"/>
        <v>0.12187753703240364</v>
      </c>
    </row>
    <row r="456" spans="1:3" x14ac:dyDescent="0.25">
      <c r="A456">
        <v>1.5499999999999901</v>
      </c>
      <c r="B456">
        <f t="shared" si="22"/>
        <v>73.874999999999972</v>
      </c>
      <c r="C456">
        <f t="shared" si="23"/>
        <v>0.12000900069698744</v>
      </c>
    </row>
    <row r="457" spans="1:3" x14ac:dyDescent="0.25">
      <c r="A457">
        <v>1.5599999999999901</v>
      </c>
      <c r="B457">
        <f t="shared" si="22"/>
        <v>73.899999999999977</v>
      </c>
      <c r="C457">
        <f t="shared" si="23"/>
        <v>0.11815729505958411</v>
      </c>
    </row>
    <row r="458" spans="1:3" x14ac:dyDescent="0.25">
      <c r="A458">
        <v>1.5699999999999901</v>
      </c>
      <c r="B458">
        <f t="shared" si="22"/>
        <v>73.924999999999969</v>
      </c>
      <c r="C458">
        <f t="shared" si="23"/>
        <v>0.11632252789280888</v>
      </c>
    </row>
    <row r="459" spans="1:3" x14ac:dyDescent="0.25">
      <c r="A459">
        <v>1.5799999999999901</v>
      </c>
      <c r="B459">
        <f t="shared" si="22"/>
        <v>73.949999999999974</v>
      </c>
      <c r="C459">
        <f t="shared" si="23"/>
        <v>0.11450480025929416</v>
      </c>
    </row>
    <row r="460" spans="1:3" x14ac:dyDescent="0.25">
      <c r="A460">
        <v>1.5899999999999901</v>
      </c>
      <c r="B460">
        <f t="shared" si="22"/>
        <v>73.97499999999998</v>
      </c>
      <c r="C460">
        <f t="shared" si="23"/>
        <v>0.11270420657577235</v>
      </c>
    </row>
    <row r="461" spans="1:3" x14ac:dyDescent="0.25">
      <c r="A461">
        <v>1.5999999999999901</v>
      </c>
      <c r="B461">
        <f t="shared" si="22"/>
        <v>73.999999999999972</v>
      </c>
      <c r="C461">
        <f t="shared" si="23"/>
        <v>0.11092083467945732</v>
      </c>
    </row>
    <row r="462" spans="1:3" x14ac:dyDescent="0.25">
      <c r="A462">
        <v>1.6099999999999901</v>
      </c>
      <c r="B462">
        <f t="shared" si="22"/>
        <v>74.024999999999977</v>
      </c>
      <c r="C462">
        <f t="shared" si="23"/>
        <v>0.1091547658966491</v>
      </c>
    </row>
    <row r="463" spans="1:3" x14ac:dyDescent="0.25">
      <c r="A463">
        <v>1.6199999999999899</v>
      </c>
      <c r="B463">
        <f t="shared" si="22"/>
        <v>74.049999999999969</v>
      </c>
      <c r="C463">
        <f t="shared" si="23"/>
        <v>0.10740607511348559</v>
      </c>
    </row>
    <row r="464" spans="1:3" x14ac:dyDescent="0.25">
      <c r="A464">
        <v>1.6299999999999899</v>
      </c>
      <c r="B464">
        <f t="shared" si="22"/>
        <v>74.074999999999974</v>
      </c>
      <c r="C464">
        <f t="shared" si="23"/>
        <v>0.10567483084876537</v>
      </c>
    </row>
    <row r="465" spans="1:3" x14ac:dyDescent="0.25">
      <c r="A465">
        <v>1.6399999999999899</v>
      </c>
      <c r="B465">
        <f t="shared" si="22"/>
        <v>74.09999999999998</v>
      </c>
      <c r="C465">
        <f t="shared" si="23"/>
        <v>0.10396109532876593</v>
      </c>
    </row>
    <row r="466" spans="1:3" x14ac:dyDescent="0.25">
      <c r="A466">
        <v>1.6499999999999899</v>
      </c>
      <c r="B466">
        <f t="shared" si="22"/>
        <v>74.124999999999972</v>
      </c>
      <c r="C466">
        <f t="shared" si="23"/>
        <v>0.10226492456397972</v>
      </c>
    </row>
    <row r="467" spans="1:3" x14ac:dyDescent="0.25">
      <c r="A467">
        <v>1.6599999999999899</v>
      </c>
      <c r="B467">
        <f t="shared" si="22"/>
        <v>74.149999999999977</v>
      </c>
      <c r="C467">
        <f t="shared" si="23"/>
        <v>0.10058636842769225</v>
      </c>
    </row>
    <row r="468" spans="1:3" x14ac:dyDescent="0.25">
      <c r="A468">
        <v>1.6699999999999899</v>
      </c>
      <c r="B468">
        <f t="shared" si="22"/>
        <v>74.174999999999969</v>
      </c>
      <c r="C468">
        <f t="shared" si="23"/>
        <v>9.8925470736325391E-2</v>
      </c>
    </row>
    <row r="469" spans="1:3" x14ac:dyDescent="0.25">
      <c r="A469">
        <v>1.6799999999999899</v>
      </c>
      <c r="B469">
        <f t="shared" si="22"/>
        <v>74.199999999999974</v>
      </c>
      <c r="C469">
        <f t="shared" si="23"/>
        <v>9.7282269331469148E-2</v>
      </c>
    </row>
    <row r="470" spans="1:3" x14ac:dyDescent="0.25">
      <c r="A470">
        <v>1.68999999999999</v>
      </c>
      <c r="B470">
        <f t="shared" si="22"/>
        <v>74.22499999999998</v>
      </c>
      <c r="C470">
        <f t="shared" si="23"/>
        <v>9.5656796163525626E-2</v>
      </c>
    </row>
    <row r="471" spans="1:3" x14ac:dyDescent="0.25">
      <c r="A471">
        <v>1.69999999999999</v>
      </c>
      <c r="B471">
        <f t="shared" si="22"/>
        <v>74.249999999999972</v>
      </c>
      <c r="C471">
        <f t="shared" si="23"/>
        <v>9.4049077376888529E-2</v>
      </c>
    </row>
    <row r="472" spans="1:3" x14ac:dyDescent="0.25">
      <c r="A472">
        <v>1.70999999999999</v>
      </c>
      <c r="B472">
        <f t="shared" si="22"/>
        <v>74.274999999999977</v>
      </c>
      <c r="C472">
        <f t="shared" si="23"/>
        <v>9.2459133396582266E-2</v>
      </c>
    </row>
    <row r="473" spans="1:3" x14ac:dyDescent="0.25">
      <c r="A473">
        <v>1.71999999999999</v>
      </c>
      <c r="B473">
        <f t="shared" si="22"/>
        <v>74.299999999999969</v>
      </c>
      <c r="C473">
        <f t="shared" si="23"/>
        <v>9.0886979016284425E-2</v>
      </c>
    </row>
    <row r="474" spans="1:3" x14ac:dyDescent="0.25">
      <c r="A474">
        <v>1.72999999999999</v>
      </c>
      <c r="B474">
        <f t="shared" si="22"/>
        <v>74.324999999999974</v>
      </c>
      <c r="C474">
        <f t="shared" si="23"/>
        <v>8.933262348765654E-2</v>
      </c>
    </row>
    <row r="475" spans="1:3" x14ac:dyDescent="0.25">
      <c r="A475">
        <v>1.73999999999999</v>
      </c>
      <c r="B475">
        <f t="shared" si="22"/>
        <v>74.34999999999998</v>
      </c>
      <c r="C475">
        <f t="shared" si="23"/>
        <v>8.7796070610907176E-2</v>
      </c>
    </row>
    <row r="476" spans="1:3" x14ac:dyDescent="0.25">
      <c r="A476">
        <v>1.74999999999999</v>
      </c>
      <c r="B476">
        <f t="shared" si="22"/>
        <v>74.374999999999972</v>
      </c>
      <c r="C476">
        <f t="shared" si="23"/>
        <v>8.627731882651303E-2</v>
      </c>
    </row>
    <row r="477" spans="1:3" x14ac:dyDescent="0.25">
      <c r="A477">
        <v>1.75999999999999</v>
      </c>
      <c r="B477">
        <f t="shared" si="22"/>
        <v>74.399999999999977</v>
      </c>
      <c r="C477">
        <f t="shared" si="23"/>
        <v>8.4776361308023726E-2</v>
      </c>
    </row>
    <row r="478" spans="1:3" x14ac:dyDescent="0.25">
      <c r="A478">
        <v>1.76999999999999</v>
      </c>
      <c r="B478">
        <f t="shared" si="22"/>
        <v>74.424999999999969</v>
      </c>
      <c r="C478">
        <f t="shared" si="23"/>
        <v>8.3293186055875948E-2</v>
      </c>
    </row>
    <row r="479" spans="1:3" x14ac:dyDescent="0.25">
      <c r="A479">
        <v>1.77999999999999</v>
      </c>
      <c r="B479">
        <f t="shared" si="22"/>
        <v>74.449999999999974</v>
      </c>
      <c r="C479">
        <f t="shared" si="23"/>
        <v>8.1827775992144261E-2</v>
      </c>
    </row>
    <row r="480" spans="1:3" x14ac:dyDescent="0.25">
      <c r="A480">
        <v>1.78999999999999</v>
      </c>
      <c r="B480">
        <f t="shared" si="22"/>
        <v>74.47499999999998</v>
      </c>
      <c r="C480">
        <f t="shared" si="23"/>
        <v>8.0380109056155599E-2</v>
      </c>
    </row>
    <row r="481" spans="1:3" x14ac:dyDescent="0.25">
      <c r="A481">
        <v>1.7999999999999901</v>
      </c>
      <c r="B481">
        <f t="shared" si="22"/>
        <v>74.499999999999972</v>
      </c>
      <c r="C481">
        <f t="shared" si="23"/>
        <v>7.8950158300895565E-2</v>
      </c>
    </row>
    <row r="482" spans="1:3" x14ac:dyDescent="0.25">
      <c r="A482">
        <v>1.8099999999999901</v>
      </c>
      <c r="B482">
        <f t="shared" si="22"/>
        <v>74.524999999999977</v>
      </c>
      <c r="C482">
        <f t="shared" si="23"/>
        <v>7.7537891990135388E-2</v>
      </c>
    </row>
    <row r="483" spans="1:3" x14ac:dyDescent="0.25">
      <c r="A483">
        <v>1.82</v>
      </c>
      <c r="B483">
        <f t="shared" si="22"/>
        <v>74.55</v>
      </c>
      <c r="C483">
        <f t="shared" si="23"/>
        <v>7.6143273696207311E-2</v>
      </c>
    </row>
    <row r="484" spans="1:3" x14ac:dyDescent="0.25">
      <c r="A484">
        <v>1.83</v>
      </c>
      <c r="B484">
        <f t="shared" si="22"/>
        <v>74.575000000000003</v>
      </c>
      <c r="C484">
        <f t="shared" si="23"/>
        <v>7.4766262398367603E-2</v>
      </c>
    </row>
    <row r="485" spans="1:3" x14ac:dyDescent="0.25">
      <c r="A485">
        <v>1.84</v>
      </c>
      <c r="B485">
        <f t="shared" si="22"/>
        <v>74.599999999999994</v>
      </c>
      <c r="C485">
        <f t="shared" si="23"/>
        <v>7.3406812581656891E-2</v>
      </c>
    </row>
    <row r="486" spans="1:3" x14ac:dyDescent="0.25">
      <c r="A486">
        <v>1.85</v>
      </c>
      <c r="B486">
        <f t="shared" si="22"/>
        <v>74.625</v>
      </c>
      <c r="C486">
        <f t="shared" si="23"/>
        <v>7.2064874336217985E-2</v>
      </c>
    </row>
    <row r="487" spans="1:3" x14ac:dyDescent="0.25">
      <c r="A487">
        <v>1.86</v>
      </c>
      <c r="B487">
        <f t="shared" si="22"/>
        <v>74.650000000000006</v>
      </c>
      <c r="C487">
        <f t="shared" si="23"/>
        <v>7.074039345698338E-2</v>
      </c>
    </row>
    <row r="488" spans="1:3" x14ac:dyDescent="0.25">
      <c r="A488">
        <v>1.87</v>
      </c>
      <c r="B488">
        <f t="shared" si="22"/>
        <v>74.674999999999997</v>
      </c>
      <c r="C488">
        <f t="shared" si="23"/>
        <v>6.9433311543674187E-2</v>
      </c>
    </row>
    <row r="489" spans="1:3" x14ac:dyDescent="0.25">
      <c r="A489">
        <v>1.88</v>
      </c>
      <c r="B489">
        <f t="shared" si="22"/>
        <v>74.7</v>
      </c>
      <c r="C489">
        <f t="shared" si="23"/>
        <v>6.8143566101044578E-2</v>
      </c>
    </row>
    <row r="490" spans="1:3" x14ac:dyDescent="0.25">
      <c r="A490">
        <v>1.89</v>
      </c>
      <c r="B490">
        <f t="shared" si="22"/>
        <v>74.724999999999994</v>
      </c>
      <c r="C490">
        <f t="shared" si="23"/>
        <v>6.6871090639307157E-2</v>
      </c>
    </row>
    <row r="491" spans="1:3" x14ac:dyDescent="0.25">
      <c r="A491">
        <v>1.9</v>
      </c>
      <c r="B491">
        <f t="shared" si="22"/>
        <v>74.75</v>
      </c>
      <c r="C491">
        <f t="shared" si="23"/>
        <v>6.5615814774676595E-2</v>
      </c>
    </row>
    <row r="492" spans="1:3" x14ac:dyDescent="0.25">
      <c r="A492">
        <v>1.91</v>
      </c>
      <c r="B492">
        <f t="shared" si="22"/>
        <v>74.775000000000006</v>
      </c>
      <c r="C492">
        <f t="shared" si="23"/>
        <v>6.4377664329969359E-2</v>
      </c>
    </row>
    <row r="493" spans="1:3" x14ac:dyDescent="0.25">
      <c r="A493">
        <v>1.92</v>
      </c>
      <c r="B493">
        <f t="shared" si="22"/>
        <v>74.8</v>
      </c>
      <c r="C493">
        <f t="shared" si="23"/>
        <v>6.3156561435198655E-2</v>
      </c>
    </row>
    <row r="494" spans="1:3" x14ac:dyDescent="0.25">
      <c r="A494">
        <v>1.93</v>
      </c>
      <c r="B494">
        <f t="shared" si="22"/>
        <v>74.825000000000003</v>
      </c>
      <c r="C494">
        <f t="shared" si="23"/>
        <v>6.1952424628105164E-2</v>
      </c>
    </row>
    <row r="495" spans="1:3" x14ac:dyDescent="0.25">
      <c r="A495">
        <v>1.94</v>
      </c>
      <c r="B495">
        <f t="shared" si="22"/>
        <v>74.849999999999994</v>
      </c>
      <c r="C495">
        <f t="shared" si="23"/>
        <v>6.0765168954564776E-2</v>
      </c>
    </row>
    <row r="496" spans="1:3" x14ac:dyDescent="0.25">
      <c r="A496">
        <v>1.95</v>
      </c>
      <c r="B496">
        <f t="shared" si="22"/>
        <v>74.875</v>
      </c>
      <c r="C496">
        <f t="shared" si="23"/>
        <v>5.9594706068816075E-2</v>
      </c>
    </row>
    <row r="497" spans="1:4" x14ac:dyDescent="0.25">
      <c r="A497">
        <v>1.96</v>
      </c>
      <c r="B497">
        <f t="shared" si="22"/>
        <v>74.900000000000006</v>
      </c>
      <c r="C497">
        <f t="shared" si="23"/>
        <v>5.8440944333451469E-2</v>
      </c>
    </row>
    <row r="498" spans="1:4" x14ac:dyDescent="0.25">
      <c r="A498">
        <v>1.97</v>
      </c>
      <c r="B498">
        <f t="shared" si="22"/>
        <v>74.924999999999997</v>
      </c>
      <c r="C498">
        <f t="shared" si="23"/>
        <v>5.7303788919117131E-2</v>
      </c>
    </row>
    <row r="499" spans="1:4" x14ac:dyDescent="0.25">
      <c r="A499">
        <v>1.98</v>
      </c>
      <c r="B499">
        <f t="shared" si="22"/>
        <v>74.95</v>
      </c>
      <c r="C499">
        <f t="shared" si="23"/>
        <v>5.6183141903868049E-2</v>
      </c>
    </row>
    <row r="500" spans="1:4" x14ac:dyDescent="0.25">
      <c r="A500">
        <v>1.99</v>
      </c>
      <c r="B500">
        <f t="shared" si="22"/>
        <v>74.974999999999994</v>
      </c>
      <c r="C500">
        <f t="shared" si="23"/>
        <v>5.5078902372125767E-2</v>
      </c>
    </row>
    <row r="501" spans="1:4" x14ac:dyDescent="0.25">
      <c r="A501">
        <v>2</v>
      </c>
      <c r="B501">
        <f t="shared" si="22"/>
        <v>75</v>
      </c>
      <c r="C501">
        <f t="shared" si="23"/>
        <v>5.3990966513188063E-2</v>
      </c>
      <c r="D501">
        <f>C501</f>
        <v>5.3990966513188063E-2</v>
      </c>
    </row>
    <row r="502" spans="1:4" x14ac:dyDescent="0.25">
      <c r="A502">
        <v>2.0099999999999998</v>
      </c>
      <c r="B502">
        <f t="shared" si="22"/>
        <v>75.025000000000006</v>
      </c>
      <c r="C502">
        <f t="shared" si="23"/>
        <v>5.2919227719240312E-2</v>
      </c>
    </row>
    <row r="503" spans="1:4" x14ac:dyDescent="0.25">
      <c r="A503">
        <v>2.02</v>
      </c>
      <c r="B503">
        <f t="shared" si="22"/>
        <v>75.05</v>
      </c>
      <c r="C503">
        <f t="shared" si="23"/>
        <v>5.1863576682820565E-2</v>
      </c>
    </row>
    <row r="504" spans="1:4" x14ac:dyDescent="0.25">
      <c r="A504">
        <v>2.0299999999999998</v>
      </c>
      <c r="B504">
        <f t="shared" si="22"/>
        <v>75.075000000000003</v>
      </c>
      <c r="C504">
        <f t="shared" si="23"/>
        <v>5.0823901493691204E-2</v>
      </c>
    </row>
    <row r="505" spans="1:4" x14ac:dyDescent="0.25">
      <c r="A505">
        <v>2.04</v>
      </c>
      <c r="B505">
        <f t="shared" si="22"/>
        <v>75.099999999999994</v>
      </c>
      <c r="C505">
        <f t="shared" si="23"/>
        <v>4.9800087735070775E-2</v>
      </c>
    </row>
    <row r="506" spans="1:4" x14ac:dyDescent="0.25">
      <c r="A506">
        <v>2.0499999999999998</v>
      </c>
      <c r="B506">
        <f t="shared" si="22"/>
        <v>75.125</v>
      </c>
      <c r="C506">
        <f t="shared" si="23"/>
        <v>4.8792018579182764E-2</v>
      </c>
    </row>
    <row r="507" spans="1:4" x14ac:dyDescent="0.25">
      <c r="A507">
        <v>2.06</v>
      </c>
      <c r="B507">
        <f t="shared" si="22"/>
        <v>75.150000000000006</v>
      </c>
      <c r="C507">
        <f t="shared" si="23"/>
        <v>4.7799574882077034E-2</v>
      </c>
    </row>
    <row r="508" spans="1:4" x14ac:dyDescent="0.25">
      <c r="A508">
        <v>2.0699999999999998</v>
      </c>
      <c r="B508">
        <f t="shared" si="22"/>
        <v>75.174999999999997</v>
      </c>
      <c r="C508">
        <f t="shared" si="23"/>
        <v>4.6822635277683163E-2</v>
      </c>
    </row>
    <row r="509" spans="1:4" x14ac:dyDescent="0.25">
      <c r="A509">
        <v>2.08</v>
      </c>
      <c r="B509">
        <f t="shared" si="22"/>
        <v>75.2</v>
      </c>
      <c r="C509">
        <f t="shared" si="23"/>
        <v>4.5861076271054887E-2</v>
      </c>
    </row>
    <row r="510" spans="1:4" x14ac:dyDescent="0.25">
      <c r="A510">
        <v>2.09</v>
      </c>
      <c r="B510">
        <f t="shared" si="22"/>
        <v>75.224999999999994</v>
      </c>
      <c r="C510">
        <f t="shared" si="23"/>
        <v>4.49147723307671E-2</v>
      </c>
    </row>
    <row r="511" spans="1:4" x14ac:dyDescent="0.25">
      <c r="A511">
        <v>2.1</v>
      </c>
      <c r="B511">
        <f t="shared" si="22"/>
        <v>75.25</v>
      </c>
      <c r="C511">
        <f t="shared" si="23"/>
        <v>4.3983595980427191E-2</v>
      </c>
    </row>
    <row r="512" spans="1:4" x14ac:dyDescent="0.25">
      <c r="A512">
        <v>2.11</v>
      </c>
      <c r="B512">
        <f t="shared" si="22"/>
        <v>75.275000000000006</v>
      </c>
      <c r="C512">
        <f t="shared" si="23"/>
        <v>4.3067417889265734E-2</v>
      </c>
    </row>
    <row r="513" spans="1:3" x14ac:dyDescent="0.25">
      <c r="A513">
        <v>2.12</v>
      </c>
      <c r="B513">
        <f t="shared" si="22"/>
        <v>75.3</v>
      </c>
      <c r="C513">
        <f t="shared" si="23"/>
        <v>4.2166106961770311E-2</v>
      </c>
    </row>
    <row r="514" spans="1:3" x14ac:dyDescent="0.25">
      <c r="A514">
        <v>2.13</v>
      </c>
      <c r="B514">
        <f t="shared" ref="B514:B577" si="24">A514*2.5+70</f>
        <v>75.325000000000003</v>
      </c>
      <c r="C514">
        <f t="shared" si="23"/>
        <v>4.1279530426330417E-2</v>
      </c>
    </row>
    <row r="515" spans="1:3" x14ac:dyDescent="0.25">
      <c r="A515">
        <v>2.14</v>
      </c>
      <c r="B515">
        <f t="shared" si="24"/>
        <v>75.349999999999994</v>
      </c>
      <c r="C515">
        <f t="shared" si="23"/>
        <v>4.0407553922860308E-2</v>
      </c>
    </row>
    <row r="516" spans="1:3" x14ac:dyDescent="0.25">
      <c r="A516">
        <v>2.1500000000000101</v>
      </c>
      <c r="B516">
        <f t="shared" si="24"/>
        <v>75.375000000000028</v>
      </c>
      <c r="C516">
        <f t="shared" ref="C516:C579" si="25">_xlfn.NORM.S.DIST(A516,FALSE)</f>
        <v>3.955004158936936E-2</v>
      </c>
    </row>
    <row r="517" spans="1:3" x14ac:dyDescent="0.25">
      <c r="A517">
        <v>2.1600000000000099</v>
      </c>
      <c r="B517">
        <f t="shared" si="24"/>
        <v>75.40000000000002</v>
      </c>
      <c r="C517">
        <f t="shared" si="25"/>
        <v>3.8706856147454782E-2</v>
      </c>
    </row>
    <row r="518" spans="1:3" x14ac:dyDescent="0.25">
      <c r="A518">
        <v>2.1700000000000101</v>
      </c>
      <c r="B518">
        <f t="shared" si="24"/>
        <v>75.425000000000026</v>
      </c>
      <c r="C518">
        <f t="shared" si="25"/>
        <v>3.7877858986676637E-2</v>
      </c>
    </row>
    <row r="519" spans="1:3" x14ac:dyDescent="0.25">
      <c r="A519">
        <v>2.1800000000000099</v>
      </c>
      <c r="B519">
        <f t="shared" si="24"/>
        <v>75.450000000000031</v>
      </c>
      <c r="C519">
        <f t="shared" si="25"/>
        <v>3.7062910247805683E-2</v>
      </c>
    </row>
    <row r="520" spans="1:3" x14ac:dyDescent="0.25">
      <c r="A520">
        <v>2.1900000000000102</v>
      </c>
      <c r="B520">
        <f t="shared" si="24"/>
        <v>75.475000000000023</v>
      </c>
      <c r="C520">
        <f t="shared" si="25"/>
        <v>3.6261868904905417E-2</v>
      </c>
    </row>
    <row r="521" spans="1:3" x14ac:dyDescent="0.25">
      <c r="A521">
        <v>2.2000000000000099</v>
      </c>
      <c r="B521">
        <f t="shared" si="24"/>
        <v>75.500000000000028</v>
      </c>
      <c r="C521">
        <f t="shared" si="25"/>
        <v>3.5474592846230668E-2</v>
      </c>
    </row>
    <row r="522" spans="1:3" x14ac:dyDescent="0.25">
      <c r="A522">
        <v>2.2100000000000102</v>
      </c>
      <c r="B522">
        <f t="shared" si="24"/>
        <v>75.52500000000002</v>
      </c>
      <c r="C522">
        <f t="shared" si="25"/>
        <v>3.4700938953918035E-2</v>
      </c>
    </row>
    <row r="523" spans="1:3" x14ac:dyDescent="0.25">
      <c r="A523">
        <v>2.22000000000001</v>
      </c>
      <c r="B523">
        <f t="shared" si="24"/>
        <v>75.550000000000026</v>
      </c>
      <c r="C523">
        <f t="shared" si="25"/>
        <v>3.3940763182448444E-2</v>
      </c>
    </row>
    <row r="524" spans="1:3" x14ac:dyDescent="0.25">
      <c r="A524">
        <v>2.2300000000000102</v>
      </c>
      <c r="B524">
        <f t="shared" si="24"/>
        <v>75.575000000000031</v>
      </c>
      <c r="C524">
        <f t="shared" si="25"/>
        <v>3.3193920635860373E-2</v>
      </c>
    </row>
    <row r="525" spans="1:3" x14ac:dyDescent="0.25">
      <c r="A525">
        <v>2.24000000000001</v>
      </c>
      <c r="B525">
        <f t="shared" si="24"/>
        <v>75.600000000000023</v>
      </c>
      <c r="C525">
        <f t="shared" si="25"/>
        <v>3.2460265643696723E-2</v>
      </c>
    </row>
    <row r="526" spans="1:3" x14ac:dyDescent="0.25">
      <c r="A526">
        <v>2.2500000000000102</v>
      </c>
      <c r="B526">
        <f t="shared" si="24"/>
        <v>75.625000000000028</v>
      </c>
      <c r="C526">
        <f t="shared" si="25"/>
        <v>3.1739651835666682E-2</v>
      </c>
    </row>
    <row r="527" spans="1:3" x14ac:dyDescent="0.25">
      <c r="A527">
        <v>2.26000000000001</v>
      </c>
      <c r="B527">
        <f t="shared" si="24"/>
        <v>75.65000000000002</v>
      </c>
      <c r="C527">
        <f t="shared" si="25"/>
        <v>3.1031932215007559E-2</v>
      </c>
    </row>
    <row r="528" spans="1:3" x14ac:dyDescent="0.25">
      <c r="A528">
        <v>2.2700000000000098</v>
      </c>
      <c r="B528">
        <f t="shared" si="24"/>
        <v>75.675000000000026</v>
      </c>
      <c r="C528">
        <f t="shared" si="25"/>
        <v>3.0336959230530966E-2</v>
      </c>
    </row>
    <row r="529" spans="1:3" x14ac:dyDescent="0.25">
      <c r="A529">
        <v>2.28000000000001</v>
      </c>
      <c r="B529">
        <f t="shared" si="24"/>
        <v>75.700000000000031</v>
      </c>
      <c r="C529">
        <f t="shared" si="25"/>
        <v>2.9654584847340591E-2</v>
      </c>
    </row>
    <row r="530" spans="1:3" x14ac:dyDescent="0.25">
      <c r="A530">
        <v>2.2900000000000098</v>
      </c>
      <c r="B530">
        <f t="shared" si="24"/>
        <v>75.725000000000023</v>
      </c>
      <c r="C530">
        <f t="shared" si="25"/>
        <v>2.898466061620877E-2</v>
      </c>
    </row>
    <row r="531" spans="1:3" x14ac:dyDescent="0.25">
      <c r="A531">
        <v>2.30000000000001</v>
      </c>
      <c r="B531">
        <f t="shared" si="24"/>
        <v>75.750000000000028</v>
      </c>
      <c r="C531">
        <f t="shared" si="25"/>
        <v>2.8327037741600516E-2</v>
      </c>
    </row>
    <row r="532" spans="1:3" x14ac:dyDescent="0.25">
      <c r="A532">
        <v>2.3100000000000098</v>
      </c>
      <c r="B532">
        <f t="shared" si="24"/>
        <v>75.77500000000002</v>
      </c>
      <c r="C532">
        <f t="shared" si="25"/>
        <v>2.7681567148335945E-2</v>
      </c>
    </row>
    <row r="533" spans="1:3" x14ac:dyDescent="0.25">
      <c r="A533">
        <v>2.3200000000000101</v>
      </c>
      <c r="B533">
        <f t="shared" si="24"/>
        <v>75.800000000000026</v>
      </c>
      <c r="C533">
        <f t="shared" si="25"/>
        <v>2.7048099546881147E-2</v>
      </c>
    </row>
    <row r="534" spans="1:3" x14ac:dyDescent="0.25">
      <c r="A534">
        <v>2.3300000000000098</v>
      </c>
      <c r="B534">
        <f t="shared" si="24"/>
        <v>75.825000000000017</v>
      </c>
      <c r="C534">
        <f t="shared" si="25"/>
        <v>2.6426485497261124E-2</v>
      </c>
    </row>
    <row r="535" spans="1:3" x14ac:dyDescent="0.25">
      <c r="A535">
        <v>2.3400000000000101</v>
      </c>
      <c r="B535">
        <f t="shared" si="24"/>
        <v>75.850000000000023</v>
      </c>
      <c r="C535">
        <f t="shared" si="25"/>
        <v>2.5816575471587076E-2</v>
      </c>
    </row>
    <row r="536" spans="1:3" x14ac:dyDescent="0.25">
      <c r="A536">
        <v>2.3500000000000099</v>
      </c>
      <c r="B536">
        <f t="shared" si="24"/>
        <v>75.875000000000028</v>
      </c>
      <c r="C536">
        <f t="shared" si="25"/>
        <v>2.5218219915193813E-2</v>
      </c>
    </row>
    <row r="537" spans="1:3" x14ac:dyDescent="0.25">
      <c r="A537">
        <v>2.3600000000000101</v>
      </c>
      <c r="B537">
        <f t="shared" si="24"/>
        <v>75.90000000000002</v>
      </c>
      <c r="C537">
        <f t="shared" si="25"/>
        <v>2.4631269306381917E-2</v>
      </c>
    </row>
    <row r="538" spans="1:3" x14ac:dyDescent="0.25">
      <c r="A538">
        <v>2.3700000000000099</v>
      </c>
      <c r="B538">
        <f t="shared" si="24"/>
        <v>75.925000000000026</v>
      </c>
      <c r="C538">
        <f t="shared" si="25"/>
        <v>2.4055574214762416E-2</v>
      </c>
    </row>
    <row r="539" spans="1:3" x14ac:dyDescent="0.25">
      <c r="A539">
        <v>2.3800000000000101</v>
      </c>
      <c r="B539">
        <f t="shared" si="24"/>
        <v>75.950000000000031</v>
      </c>
      <c r="C539">
        <f t="shared" si="25"/>
        <v>2.3490985358200791E-2</v>
      </c>
    </row>
    <row r="540" spans="1:3" x14ac:dyDescent="0.25">
      <c r="A540">
        <v>2.3900000000000099</v>
      </c>
      <c r="B540">
        <f t="shared" si="24"/>
        <v>75.975000000000023</v>
      </c>
      <c r="C540">
        <f t="shared" si="25"/>
        <v>2.2937353658360152E-2</v>
      </c>
    </row>
    <row r="541" spans="1:3" x14ac:dyDescent="0.25">
      <c r="A541">
        <v>2.4000000000000101</v>
      </c>
      <c r="B541">
        <f t="shared" si="24"/>
        <v>76.000000000000028</v>
      </c>
      <c r="C541">
        <f t="shared" si="25"/>
        <v>2.2394530294842355E-2</v>
      </c>
    </row>
    <row r="542" spans="1:3" x14ac:dyDescent="0.25">
      <c r="A542">
        <v>2.4100000000000099</v>
      </c>
      <c r="B542">
        <f t="shared" si="24"/>
        <v>76.02500000000002</v>
      </c>
      <c r="C542">
        <f t="shared" si="25"/>
        <v>2.186236675792887E-2</v>
      </c>
    </row>
    <row r="543" spans="1:3" x14ac:dyDescent="0.25">
      <c r="A543">
        <v>2.4200000000000101</v>
      </c>
      <c r="B543">
        <f t="shared" si="24"/>
        <v>76.050000000000026</v>
      </c>
      <c r="C543">
        <f t="shared" si="25"/>
        <v>2.1340714899922262E-2</v>
      </c>
    </row>
    <row r="544" spans="1:3" x14ac:dyDescent="0.25">
      <c r="A544">
        <v>2.4300000000000099</v>
      </c>
      <c r="B544">
        <f t="shared" si="24"/>
        <v>76.075000000000031</v>
      </c>
      <c r="C544">
        <f t="shared" si="25"/>
        <v>2.0829426985091687E-2</v>
      </c>
    </row>
    <row r="545" spans="1:3" x14ac:dyDescent="0.25">
      <c r="A545">
        <v>2.4400000000000102</v>
      </c>
      <c r="B545">
        <f t="shared" si="24"/>
        <v>76.100000000000023</v>
      </c>
      <c r="C545">
        <f t="shared" si="25"/>
        <v>2.0328355738225331E-2</v>
      </c>
    </row>
    <row r="546" spans="1:3" x14ac:dyDescent="0.25">
      <c r="A546">
        <v>2.4500000000000099</v>
      </c>
      <c r="B546">
        <f t="shared" si="24"/>
        <v>76.125000000000028</v>
      </c>
      <c r="C546">
        <f t="shared" si="25"/>
        <v>1.9837354391794845E-2</v>
      </c>
    </row>
    <row r="547" spans="1:3" x14ac:dyDescent="0.25">
      <c r="A547">
        <v>2.4600000000000102</v>
      </c>
      <c r="B547">
        <f t="shared" si="24"/>
        <v>76.15000000000002</v>
      </c>
      <c r="C547">
        <f t="shared" si="25"/>
        <v>1.9356276731736472E-2</v>
      </c>
    </row>
    <row r="548" spans="1:3" x14ac:dyDescent="0.25">
      <c r="A548">
        <v>2.47000000000001</v>
      </c>
      <c r="B548">
        <f t="shared" si="24"/>
        <v>76.175000000000026</v>
      </c>
      <c r="C548">
        <f t="shared" si="25"/>
        <v>1.8884977141855712E-2</v>
      </c>
    </row>
    <row r="549" spans="1:3" x14ac:dyDescent="0.25">
      <c r="A549">
        <v>2.48000000000002</v>
      </c>
      <c r="B549">
        <f t="shared" si="24"/>
        <v>76.200000000000045</v>
      </c>
      <c r="C549">
        <f t="shared" si="25"/>
        <v>1.8423310646861139E-2</v>
      </c>
    </row>
    <row r="550" spans="1:3" x14ac:dyDescent="0.25">
      <c r="A550">
        <v>2.4900000000000202</v>
      </c>
      <c r="B550">
        <f t="shared" si="24"/>
        <v>76.225000000000051</v>
      </c>
      <c r="C550">
        <f t="shared" si="25"/>
        <v>1.7971132954038738E-2</v>
      </c>
    </row>
    <row r="551" spans="1:3" x14ac:dyDescent="0.25">
      <c r="A551">
        <v>2.50000000000002</v>
      </c>
      <c r="B551">
        <f t="shared" si="24"/>
        <v>76.250000000000057</v>
      </c>
      <c r="C551">
        <f t="shared" si="25"/>
        <v>1.7528300493567666E-2</v>
      </c>
    </row>
    <row r="552" spans="1:3" x14ac:dyDescent="0.25">
      <c r="A552">
        <v>2.5100000000000202</v>
      </c>
      <c r="B552">
        <f t="shared" si="24"/>
        <v>76.275000000000048</v>
      </c>
      <c r="C552">
        <f t="shared" si="25"/>
        <v>1.7094670457496072E-2</v>
      </c>
    </row>
    <row r="553" spans="1:3" x14ac:dyDescent="0.25">
      <c r="A553">
        <v>2.52000000000002</v>
      </c>
      <c r="B553">
        <f t="shared" si="24"/>
        <v>76.300000000000054</v>
      </c>
      <c r="C553">
        <f t="shared" si="25"/>
        <v>1.6670100837380221E-2</v>
      </c>
    </row>
    <row r="554" spans="1:3" x14ac:dyDescent="0.25">
      <c r="A554">
        <v>2.5300000000000198</v>
      </c>
      <c r="B554">
        <f t="shared" si="24"/>
        <v>76.325000000000045</v>
      </c>
      <c r="C554">
        <f t="shared" si="25"/>
        <v>1.6254450460599684E-2</v>
      </c>
    </row>
    <row r="555" spans="1:3" x14ac:dyDescent="0.25">
      <c r="A555">
        <v>2.54000000000002</v>
      </c>
      <c r="B555">
        <f t="shared" si="24"/>
        <v>76.350000000000051</v>
      </c>
      <c r="C555">
        <f t="shared" si="25"/>
        <v>1.5847579025360006E-2</v>
      </c>
    </row>
    <row r="556" spans="1:3" x14ac:dyDescent="0.25">
      <c r="A556">
        <v>2.5500000000000198</v>
      </c>
      <c r="B556">
        <f t="shared" si="24"/>
        <v>76.375000000000057</v>
      </c>
      <c r="C556">
        <f t="shared" si="25"/>
        <v>1.5449347134394394E-2</v>
      </c>
    </row>
    <row r="557" spans="1:3" x14ac:dyDescent="0.25">
      <c r="A557">
        <v>2.56000000000002</v>
      </c>
      <c r="B557">
        <f t="shared" si="24"/>
        <v>76.400000000000048</v>
      </c>
      <c r="C557">
        <f t="shared" si="25"/>
        <v>1.5059616327376679E-2</v>
      </c>
    </row>
    <row r="558" spans="1:3" x14ac:dyDescent="0.25">
      <c r="A558">
        <v>2.5700000000000198</v>
      </c>
      <c r="B558">
        <f t="shared" si="24"/>
        <v>76.425000000000054</v>
      </c>
      <c r="C558">
        <f t="shared" si="25"/>
        <v>1.4678249112059288E-2</v>
      </c>
    </row>
    <row r="559" spans="1:3" x14ac:dyDescent="0.25">
      <c r="A559">
        <v>2.5800000000000201</v>
      </c>
      <c r="B559">
        <f t="shared" si="24"/>
        <v>76.450000000000045</v>
      </c>
      <c r="C559">
        <f t="shared" si="25"/>
        <v>1.4305108994148951E-2</v>
      </c>
    </row>
    <row r="560" spans="1:3" x14ac:dyDescent="0.25">
      <c r="A560">
        <v>2.5900000000000198</v>
      </c>
      <c r="B560">
        <f t="shared" si="24"/>
        <v>76.475000000000051</v>
      </c>
      <c r="C560">
        <f t="shared" si="25"/>
        <v>1.39400605059351E-2</v>
      </c>
    </row>
    <row r="561" spans="1:3" x14ac:dyDescent="0.25">
      <c r="A561">
        <v>2.6000000000000201</v>
      </c>
      <c r="B561">
        <f t="shared" si="24"/>
        <v>76.500000000000057</v>
      </c>
      <c r="C561">
        <f t="shared" si="25"/>
        <v>1.3582969233684909E-2</v>
      </c>
    </row>
    <row r="562" spans="1:3" x14ac:dyDescent="0.25">
      <c r="A562">
        <v>2.6100000000000199</v>
      </c>
      <c r="B562">
        <f t="shared" si="24"/>
        <v>76.525000000000048</v>
      </c>
      <c r="C562">
        <f t="shared" si="25"/>
        <v>1.3233701843820679E-2</v>
      </c>
    </row>
    <row r="563" spans="1:3" x14ac:dyDescent="0.25">
      <c r="A563">
        <v>2.6200000000000201</v>
      </c>
      <c r="B563">
        <f t="shared" si="24"/>
        <v>76.550000000000054</v>
      </c>
      <c r="C563">
        <f t="shared" si="25"/>
        <v>1.2892126107894628E-2</v>
      </c>
    </row>
    <row r="564" spans="1:3" x14ac:dyDescent="0.25">
      <c r="A564">
        <v>2.6300000000000199</v>
      </c>
      <c r="B564">
        <f t="shared" si="24"/>
        <v>76.575000000000045</v>
      </c>
      <c r="C564">
        <f t="shared" si="25"/>
        <v>1.2558110926377547E-2</v>
      </c>
    </row>
    <row r="565" spans="1:3" x14ac:dyDescent="0.25">
      <c r="A565">
        <v>2.6400000000000201</v>
      </c>
      <c r="B565">
        <f t="shared" si="24"/>
        <v>76.600000000000051</v>
      </c>
      <c r="C565">
        <f t="shared" si="25"/>
        <v>1.2231526351277324E-2</v>
      </c>
    </row>
    <row r="566" spans="1:3" x14ac:dyDescent="0.25">
      <c r="A566">
        <v>2.6500000000000199</v>
      </c>
      <c r="B566">
        <f t="shared" si="24"/>
        <v>76.625000000000057</v>
      </c>
      <c r="C566">
        <f t="shared" si="25"/>
        <v>1.1912243607604549E-2</v>
      </c>
    </row>
    <row r="567" spans="1:3" x14ac:dyDescent="0.25">
      <c r="A567">
        <v>2.6600000000000201</v>
      </c>
      <c r="B567">
        <f t="shared" si="24"/>
        <v>76.650000000000048</v>
      </c>
      <c r="C567">
        <f t="shared" si="25"/>
        <v>1.1600135113701943E-2</v>
      </c>
    </row>
    <row r="568" spans="1:3" x14ac:dyDescent="0.25">
      <c r="A568">
        <v>2.6700000000000199</v>
      </c>
      <c r="B568">
        <f t="shared" si="24"/>
        <v>76.675000000000054</v>
      </c>
      <c r="C568">
        <f t="shared" si="25"/>
        <v>1.1295074500455533E-2</v>
      </c>
    </row>
    <row r="569" spans="1:3" x14ac:dyDescent="0.25">
      <c r="A569">
        <v>2.6800000000000201</v>
      </c>
      <c r="B569">
        <f t="shared" si="24"/>
        <v>76.700000000000045</v>
      </c>
      <c r="C569">
        <f t="shared" si="25"/>
        <v>1.0996936629404987E-2</v>
      </c>
    </row>
    <row r="570" spans="1:3" x14ac:dyDescent="0.25">
      <c r="A570">
        <v>2.6900000000000199</v>
      </c>
      <c r="B570">
        <f t="shared" si="24"/>
        <v>76.725000000000051</v>
      </c>
      <c r="C570">
        <f t="shared" si="25"/>
        <v>1.0705597609771611E-2</v>
      </c>
    </row>
    <row r="571" spans="1:3" x14ac:dyDescent="0.25">
      <c r="A571">
        <v>2.7000000000000202</v>
      </c>
      <c r="B571">
        <f t="shared" si="24"/>
        <v>76.750000000000057</v>
      </c>
      <c r="C571">
        <f t="shared" si="25"/>
        <v>1.0420934814422026E-2</v>
      </c>
    </row>
    <row r="572" spans="1:3" x14ac:dyDescent="0.25">
      <c r="A572">
        <v>2.7100000000000199</v>
      </c>
      <c r="B572">
        <f t="shared" si="24"/>
        <v>76.775000000000048</v>
      </c>
      <c r="C572">
        <f t="shared" si="25"/>
        <v>1.0142826894786528E-2</v>
      </c>
    </row>
    <row r="573" spans="1:3" x14ac:dyDescent="0.25">
      <c r="A573">
        <v>2.7200000000000202</v>
      </c>
      <c r="B573">
        <f t="shared" si="24"/>
        <v>76.800000000000054</v>
      </c>
      <c r="C573">
        <f t="shared" si="25"/>
        <v>9.8711537947505958E-3</v>
      </c>
    </row>
    <row r="574" spans="1:3" x14ac:dyDescent="0.25">
      <c r="A574">
        <v>2.73000000000002</v>
      </c>
      <c r="B574">
        <f t="shared" si="24"/>
        <v>76.825000000000045</v>
      </c>
      <c r="C574">
        <f t="shared" si="25"/>
        <v>9.6057967635390634E-3</v>
      </c>
    </row>
    <row r="575" spans="1:3" x14ac:dyDescent="0.25">
      <c r="A575">
        <v>2.7400000000000202</v>
      </c>
      <c r="B575">
        <f t="shared" si="24"/>
        <v>76.850000000000051</v>
      </c>
      <c r="C575">
        <f t="shared" si="25"/>
        <v>9.3466383676117683E-3</v>
      </c>
    </row>
    <row r="576" spans="1:3" x14ac:dyDescent="0.25">
      <c r="A576">
        <v>2.75000000000002</v>
      </c>
      <c r="B576">
        <f t="shared" si="24"/>
        <v>76.875000000000057</v>
      </c>
      <c r="C576">
        <f t="shared" si="25"/>
        <v>9.0935625015905533E-3</v>
      </c>
    </row>
    <row r="577" spans="1:3" x14ac:dyDescent="0.25">
      <c r="A577">
        <v>2.7600000000000202</v>
      </c>
      <c r="B577">
        <f t="shared" si="24"/>
        <v>76.900000000000048</v>
      </c>
      <c r="C577">
        <f t="shared" si="25"/>
        <v>8.8464543982367319E-3</v>
      </c>
    </row>
    <row r="578" spans="1:3" x14ac:dyDescent="0.25">
      <c r="A578">
        <v>2.77000000000002</v>
      </c>
      <c r="B578">
        <f t="shared" ref="B578:B601" si="26">A578*2.5+70</f>
        <v>76.925000000000054</v>
      </c>
      <c r="C578">
        <f t="shared" si="25"/>
        <v>8.6052006374991996E-3</v>
      </c>
    </row>
    <row r="579" spans="1:3" x14ac:dyDescent="0.25">
      <c r="A579">
        <v>2.7800000000000198</v>
      </c>
      <c r="B579">
        <f t="shared" si="26"/>
        <v>76.950000000000045</v>
      </c>
      <c r="C579">
        <f t="shared" si="25"/>
        <v>8.3696891546525681E-3</v>
      </c>
    </row>
    <row r="580" spans="1:3" x14ac:dyDescent="0.25">
      <c r="A580">
        <v>2.79000000000002</v>
      </c>
      <c r="B580">
        <f t="shared" si="26"/>
        <v>76.975000000000051</v>
      </c>
      <c r="C580">
        <f t="shared" ref="C580:C601" si="27">_xlfn.NORM.S.DIST(A580,FALSE)</f>
        <v>8.1398092475455687E-3</v>
      </c>
    </row>
    <row r="581" spans="1:3" x14ac:dyDescent="0.25">
      <c r="A581">
        <v>2.8000000000000198</v>
      </c>
      <c r="B581">
        <f t="shared" si="26"/>
        <v>77.000000000000057</v>
      </c>
      <c r="C581">
        <f t="shared" si="27"/>
        <v>7.9154515829795245E-3</v>
      </c>
    </row>
    <row r="582" spans="1:3" x14ac:dyDescent="0.25">
      <c r="A582">
        <v>2.81000000000002</v>
      </c>
      <c r="B582">
        <f t="shared" si="26"/>
        <v>77.025000000000048</v>
      </c>
      <c r="C582">
        <f t="shared" si="27"/>
        <v>7.6965082022368908E-3</v>
      </c>
    </row>
    <row r="583" spans="1:3" x14ac:dyDescent="0.25">
      <c r="A583">
        <v>2.82000000000003</v>
      </c>
      <c r="B583">
        <f t="shared" si="26"/>
        <v>77.050000000000068</v>
      </c>
      <c r="C583">
        <f t="shared" si="27"/>
        <v>7.4828725257799255E-3</v>
      </c>
    </row>
    <row r="584" spans="1:3" x14ac:dyDescent="0.25">
      <c r="A584">
        <v>2.8300000000000298</v>
      </c>
      <c r="B584">
        <f t="shared" si="26"/>
        <v>77.075000000000074</v>
      </c>
      <c r="C584">
        <f t="shared" si="27"/>
        <v>7.2744393571406033E-3</v>
      </c>
    </row>
    <row r="585" spans="1:3" x14ac:dyDescent="0.25">
      <c r="A585">
        <v>2.8400000000000301</v>
      </c>
      <c r="B585">
        <f t="shared" si="26"/>
        <v>77.10000000000008</v>
      </c>
      <c r="C585">
        <f t="shared" si="27"/>
        <v>7.071104886018845E-3</v>
      </c>
    </row>
    <row r="586" spans="1:3" x14ac:dyDescent="0.25">
      <c r="A586">
        <v>2.8500000000000298</v>
      </c>
      <c r="B586">
        <f t="shared" si="26"/>
        <v>77.125000000000071</v>
      </c>
      <c r="C586">
        <f t="shared" si="27"/>
        <v>6.8727666906133909E-3</v>
      </c>
    </row>
    <row r="587" spans="1:3" x14ac:dyDescent="0.25">
      <c r="A587">
        <v>2.8600000000000301</v>
      </c>
      <c r="B587">
        <f t="shared" si="26"/>
        <v>77.150000000000077</v>
      </c>
      <c r="C587">
        <f t="shared" si="27"/>
        <v>6.679323739202046E-3</v>
      </c>
    </row>
    <row r="588" spans="1:3" x14ac:dyDescent="0.25">
      <c r="A588">
        <v>2.8700000000000299</v>
      </c>
      <c r="B588">
        <f t="shared" si="26"/>
        <v>77.175000000000068</v>
      </c>
      <c r="C588">
        <f t="shared" si="27"/>
        <v>6.490676390992811E-3</v>
      </c>
    </row>
    <row r="589" spans="1:3" x14ac:dyDescent="0.25">
      <c r="A589">
        <v>2.8800000000000301</v>
      </c>
      <c r="B589">
        <f t="shared" si="26"/>
        <v>77.200000000000074</v>
      </c>
      <c r="C589">
        <f t="shared" si="27"/>
        <v>6.3067263962653794E-3</v>
      </c>
    </row>
    <row r="590" spans="1:3" x14ac:dyDescent="0.25">
      <c r="A590">
        <v>2.8900000000000299</v>
      </c>
      <c r="B590">
        <f t="shared" si="26"/>
        <v>77.22500000000008</v>
      </c>
      <c r="C590">
        <f t="shared" si="27"/>
        <v>6.1273768958231591E-3</v>
      </c>
    </row>
    <row r="591" spans="1:3" x14ac:dyDescent="0.25">
      <c r="A591">
        <v>2.9000000000000301</v>
      </c>
      <c r="B591">
        <f t="shared" si="26"/>
        <v>77.250000000000071</v>
      </c>
      <c r="C591">
        <f t="shared" si="27"/>
        <v>5.9525324197753351E-3</v>
      </c>
    </row>
    <row r="592" spans="1:3" x14ac:dyDescent="0.25">
      <c r="A592">
        <v>2.9100000000000299</v>
      </c>
      <c r="B592">
        <f t="shared" si="26"/>
        <v>77.275000000000077</v>
      </c>
      <c r="C592">
        <f t="shared" si="27"/>
        <v>5.7820988856689742E-3</v>
      </c>
    </row>
    <row r="593" spans="1:3" x14ac:dyDescent="0.25">
      <c r="A593">
        <v>2.9200000000000301</v>
      </c>
      <c r="B593">
        <f t="shared" si="26"/>
        <v>77.300000000000068</v>
      </c>
      <c r="C593">
        <f t="shared" si="27"/>
        <v>5.6159835959904694E-3</v>
      </c>
    </row>
    <row r="594" spans="1:3" x14ac:dyDescent="0.25">
      <c r="A594">
        <v>2.9300000000000299</v>
      </c>
      <c r="B594">
        <f t="shared" si="26"/>
        <v>77.325000000000074</v>
      </c>
      <c r="C594">
        <f t="shared" si="27"/>
        <v>5.4540952350560709E-3</v>
      </c>
    </row>
    <row r="595" spans="1:3" x14ac:dyDescent="0.25">
      <c r="A595">
        <v>2.9400000000000301</v>
      </c>
      <c r="B595">
        <f t="shared" si="26"/>
        <v>77.35000000000008</v>
      </c>
      <c r="C595">
        <f t="shared" si="27"/>
        <v>5.2963438653105491E-3</v>
      </c>
    </row>
    <row r="596" spans="1:3" x14ac:dyDescent="0.25">
      <c r="A596">
        <v>2.9500000000000299</v>
      </c>
      <c r="B596">
        <f t="shared" si="26"/>
        <v>77.375000000000071</v>
      </c>
      <c r="C596">
        <f t="shared" si="27"/>
        <v>5.1426409230534865E-3</v>
      </c>
    </row>
    <row r="597" spans="1:3" x14ac:dyDescent="0.25">
      <c r="A597">
        <v>2.9600000000000302</v>
      </c>
      <c r="B597">
        <f t="shared" si="26"/>
        <v>77.400000000000077</v>
      </c>
      <c r="C597">
        <f t="shared" si="27"/>
        <v>4.9928992136119279E-3</v>
      </c>
    </row>
    <row r="598" spans="1:3" x14ac:dyDescent="0.25">
      <c r="A598">
        <v>2.9700000000000299</v>
      </c>
      <c r="B598">
        <f t="shared" si="26"/>
        <v>77.425000000000068</v>
      </c>
      <c r="C598">
        <f t="shared" si="27"/>
        <v>4.8470329059785182E-3</v>
      </c>
    </row>
    <row r="599" spans="1:3" x14ac:dyDescent="0.25">
      <c r="A599">
        <v>2.9800000000000302</v>
      </c>
      <c r="B599">
        <f t="shared" si="26"/>
        <v>77.450000000000074</v>
      </c>
      <c r="C599">
        <f t="shared" si="27"/>
        <v>4.7049575269335576E-3</v>
      </c>
    </row>
    <row r="600" spans="1:3" x14ac:dyDescent="0.25">
      <c r="A600">
        <v>2.99000000000003</v>
      </c>
      <c r="B600">
        <f t="shared" si="26"/>
        <v>77.47500000000008</v>
      </c>
      <c r="C600">
        <f t="shared" si="27"/>
        <v>4.5665899546697393E-3</v>
      </c>
    </row>
    <row r="601" spans="1:3" x14ac:dyDescent="0.25">
      <c r="A601">
        <v>3.0000000000000302</v>
      </c>
      <c r="B601">
        <f t="shared" si="26"/>
        <v>77.500000000000071</v>
      </c>
      <c r="C601">
        <f t="shared" si="27"/>
        <v>4.4318484119376059E-3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F1" workbookViewId="0">
      <selection activeCell="G7" sqref="G7"/>
    </sheetView>
  </sheetViews>
  <sheetFormatPr defaultRowHeight="15" x14ac:dyDescent="0.25"/>
  <cols>
    <col min="3" max="3" width="13.140625" bestFit="1" customWidth="1"/>
    <col min="4" max="4" width="9.5703125" customWidth="1"/>
    <col min="6" max="6" width="31.140625" bestFit="1" customWidth="1"/>
    <col min="8" max="8" width="24.5703125" bestFit="1" customWidth="1"/>
  </cols>
  <sheetData>
    <row r="1" spans="1:10" x14ac:dyDescent="0.25">
      <c r="A1">
        <v>-3</v>
      </c>
      <c r="B1">
        <f>_xlfn.NORM.S.DIST(A1,FALSE)</f>
        <v>4.4318484119380075E-3</v>
      </c>
      <c r="F1" t="s">
        <v>30</v>
      </c>
      <c r="G1">
        <f>215-205</f>
        <v>10</v>
      </c>
      <c r="H1" s="32" t="s">
        <v>36</v>
      </c>
    </row>
    <row r="2" spans="1:10" x14ac:dyDescent="0.25">
      <c r="A2">
        <v>-2.9</v>
      </c>
      <c r="B2">
        <f>_xlfn.NORM.S.DIST(A2,FALSE)</f>
        <v>5.9525324197758538E-3</v>
      </c>
      <c r="F2" t="s">
        <v>31</v>
      </c>
      <c r="G2">
        <v>36</v>
      </c>
    </row>
    <row r="3" spans="1:10" x14ac:dyDescent="0.25">
      <c r="A3">
        <v>-2.8</v>
      </c>
      <c r="B3">
        <f>_xlfn.NORM.S.DIST(A3,FALSE)</f>
        <v>7.9154515829799686E-3</v>
      </c>
      <c r="F3" t="s">
        <v>32</v>
      </c>
      <c r="G3">
        <v>81</v>
      </c>
      <c r="J3" s="32"/>
    </row>
    <row r="4" spans="1:10" x14ac:dyDescent="0.25">
      <c r="A4">
        <v>-2.7</v>
      </c>
      <c r="B4">
        <f t="shared" ref="B4:B61" si="0">_xlfn.NORM.S.DIST(A4,FALSE)</f>
        <v>1.0420934814422592E-2</v>
      </c>
      <c r="F4" t="s">
        <v>33</v>
      </c>
      <c r="G4">
        <f>G2/SQRT(G3)</f>
        <v>4</v>
      </c>
      <c r="H4" s="32" t="s">
        <v>37</v>
      </c>
      <c r="J4" s="31"/>
    </row>
    <row r="5" spans="1:10" x14ac:dyDescent="0.25">
      <c r="A5">
        <v>-2.6</v>
      </c>
      <c r="B5">
        <f t="shared" si="0"/>
        <v>1.3582969233685613E-2</v>
      </c>
      <c r="F5" t="s">
        <v>29</v>
      </c>
      <c r="G5">
        <f>G1/G4</f>
        <v>2.5</v>
      </c>
      <c r="H5" s="32" t="s">
        <v>40</v>
      </c>
    </row>
    <row r="6" spans="1:10" x14ac:dyDescent="0.25">
      <c r="A6">
        <v>-2.5</v>
      </c>
      <c r="B6">
        <f t="shared" si="0"/>
        <v>1.752830049356854E-2</v>
      </c>
      <c r="F6" t="s">
        <v>34</v>
      </c>
      <c r="G6" s="31">
        <f>_xlfn.NORM.S.DIST(G5,TRUE)</f>
        <v>0.99379033467422384</v>
      </c>
      <c r="H6" s="32" t="s">
        <v>38</v>
      </c>
    </row>
    <row r="7" spans="1:10" x14ac:dyDescent="0.25">
      <c r="A7">
        <v>-2.4</v>
      </c>
      <c r="B7">
        <f t="shared" si="0"/>
        <v>2.2394530294842899E-2</v>
      </c>
      <c r="F7" t="s">
        <v>35</v>
      </c>
      <c r="G7" s="31">
        <f>1-_xlfn.NORM.S.DIST(G5,TRUE)</f>
        <v>6.2096653257761592E-3</v>
      </c>
      <c r="H7" s="32" t="s">
        <v>39</v>
      </c>
    </row>
    <row r="8" spans="1:10" x14ac:dyDescent="0.25">
      <c r="A8">
        <v>-2.2999999999999998</v>
      </c>
      <c r="B8">
        <f t="shared" si="0"/>
        <v>2.8327037741601186E-2</v>
      </c>
    </row>
    <row r="9" spans="1:10" x14ac:dyDescent="0.25">
      <c r="A9">
        <v>-2.2000000000000002</v>
      </c>
      <c r="B9">
        <f t="shared" si="0"/>
        <v>3.5474592846231424E-2</v>
      </c>
    </row>
    <row r="10" spans="1:10" x14ac:dyDescent="0.25">
      <c r="A10">
        <v>-2.1</v>
      </c>
      <c r="B10">
        <f t="shared" si="0"/>
        <v>4.3983595980427191E-2</v>
      </c>
    </row>
    <row r="11" spans="1:10" x14ac:dyDescent="0.25">
      <c r="A11">
        <v>-2</v>
      </c>
      <c r="B11">
        <f t="shared" si="0"/>
        <v>5.3990966513188063E-2</v>
      </c>
      <c r="C11">
        <f>B11</f>
        <v>5.3990966513188063E-2</v>
      </c>
    </row>
    <row r="12" spans="1:10" x14ac:dyDescent="0.25">
      <c r="A12">
        <v>-1.9</v>
      </c>
      <c r="B12">
        <f t="shared" si="0"/>
        <v>6.5615814774676595E-2</v>
      </c>
    </row>
    <row r="13" spans="1:10" x14ac:dyDescent="0.25">
      <c r="A13">
        <v>-1.8</v>
      </c>
      <c r="B13">
        <f t="shared" si="0"/>
        <v>7.8950158300894149E-2</v>
      </c>
    </row>
    <row r="14" spans="1:10" x14ac:dyDescent="0.25">
      <c r="A14">
        <v>-1.7</v>
      </c>
      <c r="B14">
        <f t="shared" si="0"/>
        <v>9.4049077376886947E-2</v>
      </c>
    </row>
    <row r="15" spans="1:10" x14ac:dyDescent="0.25">
      <c r="A15">
        <v>-1.6</v>
      </c>
      <c r="B15">
        <f t="shared" si="0"/>
        <v>0.11092083467945554</v>
      </c>
    </row>
    <row r="16" spans="1:10" x14ac:dyDescent="0.25">
      <c r="A16">
        <v>-1.5</v>
      </c>
      <c r="B16">
        <f t="shared" si="0"/>
        <v>0.12951759566589174</v>
      </c>
    </row>
    <row r="17" spans="1:3" x14ac:dyDescent="0.25">
      <c r="A17">
        <v>-1.4</v>
      </c>
      <c r="B17">
        <f t="shared" si="0"/>
        <v>0.14972746563574488</v>
      </c>
    </row>
    <row r="18" spans="1:3" x14ac:dyDescent="0.25">
      <c r="A18">
        <v>-1.3</v>
      </c>
      <c r="B18">
        <f t="shared" si="0"/>
        <v>0.17136859204780736</v>
      </c>
    </row>
    <row r="19" spans="1:3" x14ac:dyDescent="0.25">
      <c r="A19">
        <v>-1.2</v>
      </c>
      <c r="B19">
        <f t="shared" si="0"/>
        <v>0.19418605498321295</v>
      </c>
    </row>
    <row r="20" spans="1:3" x14ac:dyDescent="0.25">
      <c r="A20">
        <v>-1.1000000000000001</v>
      </c>
      <c r="B20">
        <f t="shared" si="0"/>
        <v>0.21785217703255053</v>
      </c>
    </row>
    <row r="21" spans="1:3" x14ac:dyDescent="0.25">
      <c r="A21">
        <v>-1</v>
      </c>
      <c r="B21">
        <f t="shared" si="0"/>
        <v>0.24197072451914337</v>
      </c>
      <c r="C21">
        <f>B21</f>
        <v>0.24197072451914337</v>
      </c>
    </row>
    <row r="22" spans="1:3" x14ac:dyDescent="0.25">
      <c r="A22">
        <v>-0.9</v>
      </c>
      <c r="B22">
        <f t="shared" si="0"/>
        <v>0.26608524989875482</v>
      </c>
    </row>
    <row r="23" spans="1:3" x14ac:dyDescent="0.25">
      <c r="A23">
        <v>-0.8</v>
      </c>
      <c r="B23">
        <f t="shared" si="0"/>
        <v>0.28969155276148273</v>
      </c>
    </row>
    <row r="24" spans="1:3" x14ac:dyDescent="0.25">
      <c r="A24">
        <v>-0.7</v>
      </c>
      <c r="B24">
        <f t="shared" si="0"/>
        <v>0.31225393336676127</v>
      </c>
    </row>
    <row r="25" spans="1:3" x14ac:dyDescent="0.25">
      <c r="A25">
        <v>-0.6</v>
      </c>
      <c r="B25">
        <f t="shared" si="0"/>
        <v>0.33322460289179967</v>
      </c>
    </row>
    <row r="26" spans="1:3" x14ac:dyDescent="0.25">
      <c r="A26">
        <v>-0.5</v>
      </c>
      <c r="B26">
        <f t="shared" si="0"/>
        <v>0.35206532676429952</v>
      </c>
    </row>
    <row r="27" spans="1:3" x14ac:dyDescent="0.25">
      <c r="A27">
        <v>-0.4</v>
      </c>
      <c r="B27">
        <f t="shared" si="0"/>
        <v>0.36827014030332333</v>
      </c>
    </row>
    <row r="28" spans="1:3" x14ac:dyDescent="0.25">
      <c r="A28">
        <v>-0.3</v>
      </c>
      <c r="B28">
        <f t="shared" si="0"/>
        <v>0.38138781546052414</v>
      </c>
    </row>
    <row r="29" spans="1:3" x14ac:dyDescent="0.25">
      <c r="A29">
        <v>-0.2</v>
      </c>
      <c r="B29">
        <f t="shared" si="0"/>
        <v>0.39104269397545588</v>
      </c>
    </row>
    <row r="30" spans="1:3" x14ac:dyDescent="0.25">
      <c r="A30">
        <v>-0.1</v>
      </c>
      <c r="B30">
        <f t="shared" si="0"/>
        <v>0.39695254747701181</v>
      </c>
    </row>
    <row r="31" spans="1:3" x14ac:dyDescent="0.25">
      <c r="A31">
        <v>0</v>
      </c>
      <c r="B31">
        <f t="shared" si="0"/>
        <v>0.3989422804014327</v>
      </c>
      <c r="C31">
        <f>B31</f>
        <v>0.3989422804014327</v>
      </c>
    </row>
    <row r="32" spans="1:3" x14ac:dyDescent="0.25">
      <c r="A32">
        <v>0.1</v>
      </c>
      <c r="B32">
        <f t="shared" si="0"/>
        <v>0.39695254747701181</v>
      </c>
    </row>
    <row r="33" spans="1:3" x14ac:dyDescent="0.25">
      <c r="A33">
        <v>0.2</v>
      </c>
      <c r="B33">
        <f t="shared" si="0"/>
        <v>0.39104269397545588</v>
      </c>
    </row>
    <row r="34" spans="1:3" x14ac:dyDescent="0.25">
      <c r="A34">
        <v>0.3</v>
      </c>
      <c r="B34">
        <f t="shared" si="0"/>
        <v>0.38138781546052414</v>
      </c>
    </row>
    <row r="35" spans="1:3" x14ac:dyDescent="0.25">
      <c r="A35">
        <v>0.4</v>
      </c>
      <c r="B35">
        <f t="shared" si="0"/>
        <v>0.36827014030332333</v>
      </c>
    </row>
    <row r="36" spans="1:3" x14ac:dyDescent="0.25">
      <c r="A36">
        <v>0.5</v>
      </c>
      <c r="B36">
        <f t="shared" si="0"/>
        <v>0.35206532676429952</v>
      </c>
    </row>
    <row r="37" spans="1:3" x14ac:dyDescent="0.25">
      <c r="A37">
        <v>0.6</v>
      </c>
      <c r="B37">
        <f t="shared" si="0"/>
        <v>0.33322460289179967</v>
      </c>
    </row>
    <row r="38" spans="1:3" x14ac:dyDescent="0.25">
      <c r="A38">
        <v>0.7</v>
      </c>
      <c r="B38">
        <f t="shared" si="0"/>
        <v>0.31225393336676127</v>
      </c>
    </row>
    <row r="39" spans="1:3" x14ac:dyDescent="0.25">
      <c r="A39">
        <v>0.8</v>
      </c>
      <c r="B39">
        <f t="shared" si="0"/>
        <v>0.28969155276148273</v>
      </c>
    </row>
    <row r="40" spans="1:3" x14ac:dyDescent="0.25">
      <c r="A40">
        <v>0.9</v>
      </c>
      <c r="B40">
        <f t="shared" si="0"/>
        <v>0.26608524989875482</v>
      </c>
    </row>
    <row r="41" spans="1:3" x14ac:dyDescent="0.25">
      <c r="A41">
        <v>1</v>
      </c>
      <c r="B41">
        <f t="shared" si="0"/>
        <v>0.24197072451914337</v>
      </c>
      <c r="C41">
        <f>B41</f>
        <v>0.24197072451914337</v>
      </c>
    </row>
    <row r="42" spans="1:3" x14ac:dyDescent="0.25">
      <c r="A42">
        <v>1.1000000000000001</v>
      </c>
      <c r="B42">
        <f t="shared" si="0"/>
        <v>0.21785217703255053</v>
      </c>
    </row>
    <row r="43" spans="1:3" x14ac:dyDescent="0.25">
      <c r="A43">
        <v>1.2</v>
      </c>
      <c r="B43">
        <f t="shared" si="0"/>
        <v>0.19418605498321295</v>
      </c>
    </row>
    <row r="44" spans="1:3" x14ac:dyDescent="0.25">
      <c r="A44">
        <v>1.3</v>
      </c>
      <c r="B44">
        <f t="shared" si="0"/>
        <v>0.17136859204780736</v>
      </c>
    </row>
    <row r="45" spans="1:3" x14ac:dyDescent="0.25">
      <c r="A45">
        <v>1.4</v>
      </c>
      <c r="B45">
        <f t="shared" si="0"/>
        <v>0.14972746563574488</v>
      </c>
    </row>
    <row r="46" spans="1:3" x14ac:dyDescent="0.25">
      <c r="A46">
        <v>1.5</v>
      </c>
      <c r="B46">
        <f t="shared" si="0"/>
        <v>0.12951759566589174</v>
      </c>
    </row>
    <row r="47" spans="1:3" x14ac:dyDescent="0.25">
      <c r="A47">
        <v>1.6</v>
      </c>
      <c r="B47">
        <f t="shared" si="0"/>
        <v>0.11092083467945554</v>
      </c>
    </row>
    <row r="48" spans="1:3" x14ac:dyDescent="0.25">
      <c r="A48">
        <v>1.7</v>
      </c>
      <c r="B48">
        <f t="shared" si="0"/>
        <v>9.4049077376886947E-2</v>
      </c>
    </row>
    <row r="49" spans="1:4" x14ac:dyDescent="0.25">
      <c r="A49">
        <v>1.8</v>
      </c>
      <c r="B49">
        <f t="shared" si="0"/>
        <v>7.8950158300894149E-2</v>
      </c>
    </row>
    <row r="50" spans="1:4" x14ac:dyDescent="0.25">
      <c r="A50">
        <v>1.9</v>
      </c>
      <c r="B50">
        <f t="shared" si="0"/>
        <v>6.5615814774676595E-2</v>
      </c>
    </row>
    <row r="51" spans="1:4" x14ac:dyDescent="0.25">
      <c r="A51">
        <v>2</v>
      </c>
      <c r="B51">
        <f t="shared" si="0"/>
        <v>5.3990966513188063E-2</v>
      </c>
      <c r="C51">
        <f>B51</f>
        <v>5.3990966513188063E-2</v>
      </c>
    </row>
    <row r="52" spans="1:4" x14ac:dyDescent="0.25">
      <c r="A52">
        <v>2.1</v>
      </c>
      <c r="B52">
        <f t="shared" si="0"/>
        <v>4.3983595980427191E-2</v>
      </c>
    </row>
    <row r="53" spans="1:4" x14ac:dyDescent="0.25">
      <c r="A53">
        <v>2.2000000000000002</v>
      </c>
      <c r="B53">
        <f t="shared" si="0"/>
        <v>3.5474592846231424E-2</v>
      </c>
    </row>
    <row r="54" spans="1:4" x14ac:dyDescent="0.25">
      <c r="A54">
        <v>2.2999999999999998</v>
      </c>
      <c r="B54">
        <f t="shared" si="0"/>
        <v>2.8327037741601186E-2</v>
      </c>
    </row>
    <row r="55" spans="1:4" x14ac:dyDescent="0.25">
      <c r="A55">
        <v>2.4</v>
      </c>
      <c r="B55">
        <f t="shared" si="0"/>
        <v>2.2394530294842899E-2</v>
      </c>
    </row>
    <row r="56" spans="1:4" x14ac:dyDescent="0.25">
      <c r="A56">
        <v>2.5000000000000102</v>
      </c>
      <c r="B56">
        <f t="shared" si="0"/>
        <v>1.7528300493568086E-2</v>
      </c>
      <c r="C56">
        <f>B56</f>
        <v>1.7528300493568086E-2</v>
      </c>
      <c r="D56">
        <f>B56</f>
        <v>1.7528300493568086E-2</v>
      </c>
    </row>
    <row r="57" spans="1:4" x14ac:dyDescent="0.25">
      <c r="A57">
        <v>2.6</v>
      </c>
      <c r="B57">
        <f t="shared" si="0"/>
        <v>1.3582969233685613E-2</v>
      </c>
      <c r="D57">
        <f t="shared" ref="D57:D61" si="1">B57</f>
        <v>1.3582969233685613E-2</v>
      </c>
    </row>
    <row r="58" spans="1:4" x14ac:dyDescent="0.25">
      <c r="A58">
        <v>2.7</v>
      </c>
      <c r="B58">
        <f t="shared" si="0"/>
        <v>1.0420934814422592E-2</v>
      </c>
      <c r="D58">
        <f t="shared" si="1"/>
        <v>1.0420934814422592E-2</v>
      </c>
    </row>
    <row r="59" spans="1:4" x14ac:dyDescent="0.25">
      <c r="A59">
        <v>2.80000000000001</v>
      </c>
      <c r="B59">
        <f t="shared" si="0"/>
        <v>7.915451582979743E-3</v>
      </c>
      <c r="D59">
        <f t="shared" si="1"/>
        <v>7.915451582979743E-3</v>
      </c>
    </row>
    <row r="60" spans="1:4" x14ac:dyDescent="0.25">
      <c r="A60">
        <v>2.9000000000000101</v>
      </c>
      <c r="B60">
        <f t="shared" si="0"/>
        <v>5.9525324197756795E-3</v>
      </c>
      <c r="D60">
        <f t="shared" si="1"/>
        <v>5.9525324197756795E-3</v>
      </c>
    </row>
    <row r="61" spans="1:4" x14ac:dyDescent="0.25">
      <c r="A61">
        <v>3.0000000000000102</v>
      </c>
      <c r="B61">
        <f t="shared" si="0"/>
        <v>4.431848411937874E-3</v>
      </c>
      <c r="D61">
        <f t="shared" si="1"/>
        <v>4.431848411937874E-3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62"/>
  <sheetViews>
    <sheetView workbookViewId="0">
      <selection activeCell="J21" sqref="J21"/>
    </sheetView>
  </sheetViews>
  <sheetFormatPr defaultRowHeight="15" x14ac:dyDescent="0.25"/>
  <cols>
    <col min="1" max="1" width="5.140625" customWidth="1"/>
    <col min="2" max="2" width="3.85546875" customWidth="1"/>
    <col min="3" max="4" width="13.5703125" customWidth="1"/>
    <col min="7" max="7" width="3" customWidth="1"/>
    <col min="14" max="14" width="10" bestFit="1" customWidth="1"/>
    <col min="15" max="15" width="18" bestFit="1" customWidth="1"/>
  </cols>
  <sheetData>
    <row r="1" spans="1:9" ht="30" x14ac:dyDescent="0.25">
      <c r="A1" s="6" t="s">
        <v>24</v>
      </c>
      <c r="B1" s="7">
        <v>4</v>
      </c>
      <c r="C1" s="28" t="s">
        <v>25</v>
      </c>
      <c r="D1" s="7" t="str">
        <f>"t, df = " &amp; B2</f>
        <v>t, df = 10</v>
      </c>
      <c r="E1" s="7" t="str">
        <f>"t, df = " &amp; B1</f>
        <v>t, df = 4</v>
      </c>
      <c r="F1" s="7" t="s">
        <v>26</v>
      </c>
      <c r="G1" s="7"/>
      <c r="H1" s="28" t="s">
        <v>27</v>
      </c>
      <c r="I1" s="28" t="s">
        <v>28</v>
      </c>
    </row>
    <row r="2" spans="1:9" x14ac:dyDescent="0.25">
      <c r="A2" s="6" t="s">
        <v>24</v>
      </c>
      <c r="B2">
        <v>10</v>
      </c>
      <c r="C2">
        <v>-3</v>
      </c>
      <c r="D2" s="29">
        <f>_xlfn.T.DIST(C2,$B$2,FALSE)</f>
        <v>1.1400549464542524E-2</v>
      </c>
      <c r="E2">
        <f>_xlfn.T.DIST(C2,$B$1,FALSE)</f>
        <v>1.9693498090836536E-2</v>
      </c>
      <c r="F2">
        <f>_xlfn.NORM.S.DIST(C2,FALSE)</f>
        <v>4.4318484119380075E-3</v>
      </c>
      <c r="H2">
        <f>_xlfn.T.DIST(C2,$B$1,TRUE)</f>
        <v>1.9970984035859413E-2</v>
      </c>
      <c r="I2">
        <f>_xlfn.NORM.S.DIST(C2,TRUE)</f>
        <v>1.3498980316300933E-3</v>
      </c>
    </row>
    <row r="3" spans="1:9" x14ac:dyDescent="0.25">
      <c r="C3">
        <v>-2.9</v>
      </c>
      <c r="D3" s="29">
        <f t="shared" ref="D3:D62" si="0">_xlfn.T.DIST(C3,$B$2,FALSE)</f>
        <v>1.3560470295244924E-2</v>
      </c>
      <c r="E3">
        <f t="shared" ref="E3:E62" si="1">_xlfn.T.DIST(C3,$B$1,FALSE)</f>
        <v>2.2118302445273706E-2</v>
      </c>
      <c r="F3">
        <f t="shared" ref="F3:F62" si="2">_xlfn.NORM.S.DIST(C3,FALSE)</f>
        <v>5.9525324197758538E-3</v>
      </c>
      <c r="H3">
        <f t="shared" ref="H3:H11" si="3">_xlfn.T.DIST(C3,$B$1,TRUE)</f>
        <v>2.2058974817100559E-2</v>
      </c>
      <c r="I3">
        <f t="shared" ref="I3:I11" si="4">_xlfn.NORM.S.DIST(C3,TRUE)</f>
        <v>1.8658133003840378E-3</v>
      </c>
    </row>
    <row r="4" spans="1:9" x14ac:dyDescent="0.25">
      <c r="C4">
        <v>-2.8</v>
      </c>
      <c r="D4" s="29">
        <f t="shared" si="0"/>
        <v>1.6121257439422144E-2</v>
      </c>
      <c r="E4">
        <f t="shared" si="1"/>
        <v>2.4877228205426087E-2</v>
      </c>
      <c r="F4">
        <f t="shared" si="2"/>
        <v>7.9154515829799686E-3</v>
      </c>
      <c r="H4">
        <f t="shared" si="3"/>
        <v>2.440577527444206E-2</v>
      </c>
      <c r="I4">
        <f t="shared" si="4"/>
        <v>2.5551303304279312E-3</v>
      </c>
    </row>
    <row r="5" spans="1:9" x14ac:dyDescent="0.25">
      <c r="C5">
        <v>-2.7</v>
      </c>
      <c r="D5" s="29">
        <f t="shared" si="0"/>
        <v>1.9151294092490986E-2</v>
      </c>
      <c r="E5">
        <f t="shared" si="1"/>
        <v>2.8018597422760021E-2</v>
      </c>
      <c r="F5">
        <f t="shared" si="2"/>
        <v>1.0420934814422592E-2</v>
      </c>
      <c r="H5">
        <f t="shared" si="3"/>
        <v>2.7047161224460999E-2</v>
      </c>
      <c r="I5">
        <f t="shared" si="4"/>
        <v>3.4669738030406643E-3</v>
      </c>
    </row>
    <row r="6" spans="1:9" x14ac:dyDescent="0.25">
      <c r="C6">
        <v>-2.6</v>
      </c>
      <c r="D6" s="29">
        <f t="shared" si="0"/>
        <v>2.2728119798464959E-2</v>
      </c>
      <c r="E6">
        <f t="shared" si="1"/>
        <v>3.1597343226134868E-2</v>
      </c>
      <c r="F6">
        <f t="shared" si="2"/>
        <v>1.3582969233685613E-2</v>
      </c>
      <c r="H6">
        <f t="shared" si="3"/>
        <v>3.0024065939837488E-2</v>
      </c>
      <c r="I6">
        <f t="shared" si="4"/>
        <v>4.6611880237187476E-3</v>
      </c>
    </row>
    <row r="7" spans="1:9" x14ac:dyDescent="0.25">
      <c r="C7">
        <v>-2.5</v>
      </c>
      <c r="D7" s="29">
        <f t="shared" si="0"/>
        <v>2.6938727628244463E-2</v>
      </c>
      <c r="E7">
        <f t="shared" si="1"/>
        <v>3.5675624369556645E-2</v>
      </c>
      <c r="F7">
        <f t="shared" si="2"/>
        <v>1.752830049356854E-2</v>
      </c>
      <c r="H7">
        <f t="shared" si="3"/>
        <v>3.3383272405994056E-2</v>
      </c>
      <c r="I7">
        <f t="shared" si="4"/>
        <v>6.2096653257761331E-3</v>
      </c>
    </row>
    <row r="8" spans="1:9" x14ac:dyDescent="0.25">
      <c r="C8">
        <v>-2.4</v>
      </c>
      <c r="D8" s="29">
        <f t="shared" si="0"/>
        <v>3.1879493750030567E-2</v>
      </c>
      <c r="E8">
        <f t="shared" si="1"/>
        <v>4.0323358954948249E-2</v>
      </c>
      <c r="F8">
        <f t="shared" si="2"/>
        <v>2.2394530294842899E-2</v>
      </c>
      <c r="H8">
        <f t="shared" si="3"/>
        <v>3.7178163521253062E-2</v>
      </c>
      <c r="I8">
        <f t="shared" si="4"/>
        <v>8.1975359245961311E-3</v>
      </c>
    </row>
    <row r="9" spans="1:9" x14ac:dyDescent="0.25">
      <c r="C9">
        <v>-2.2999999999999998</v>
      </c>
      <c r="D9" s="29">
        <f t="shared" si="0"/>
        <v>3.7655586709753393E-2</v>
      </c>
      <c r="E9">
        <f t="shared" si="1"/>
        <v>4.5618600849191629E-2</v>
      </c>
      <c r="F9">
        <f t="shared" si="2"/>
        <v>2.8327037741601186E-2</v>
      </c>
      <c r="H9">
        <f t="shared" si="3"/>
        <v>4.1469518556191201E-2</v>
      </c>
      <c r="I9">
        <f t="shared" si="4"/>
        <v>1.0724110021675811E-2</v>
      </c>
    </row>
    <row r="10" spans="1:9" x14ac:dyDescent="0.25">
      <c r="C10">
        <v>-2.2000000000000002</v>
      </c>
      <c r="D10" s="29">
        <f t="shared" si="0"/>
        <v>4.4379676614245689E-2</v>
      </c>
      <c r="E10">
        <f t="shared" si="1"/>
        <v>5.1647652126004202E-2</v>
      </c>
      <c r="F10">
        <f t="shared" si="2"/>
        <v>3.5474592846231424E-2</v>
      </c>
      <c r="H10">
        <f t="shared" si="3"/>
        <v>4.6326335089817303E-2</v>
      </c>
      <c r="I10">
        <f t="shared" si="4"/>
        <v>1.3903447513498597E-2</v>
      </c>
    </row>
    <row r="11" spans="1:9" x14ac:dyDescent="0.25">
      <c r="C11">
        <v>-2.1</v>
      </c>
      <c r="D11" s="29">
        <f t="shared" si="0"/>
        <v>5.2169742604355016E-2</v>
      </c>
      <c r="E11">
        <f t="shared" si="1"/>
        <v>5.8504767334097166E-2</v>
      </c>
      <c r="F11">
        <f t="shared" si="2"/>
        <v>4.3983595980427191E-2</v>
      </c>
      <c r="H11">
        <f t="shared" si="3"/>
        <v>5.1826643158801061E-2</v>
      </c>
      <c r="I11">
        <f t="shared" si="4"/>
        <v>1.7864420562816546E-2</v>
      </c>
    </row>
    <row r="12" spans="1:9" x14ac:dyDescent="0.25">
      <c r="C12">
        <v>-2</v>
      </c>
      <c r="D12" s="29">
        <f t="shared" si="0"/>
        <v>6.1145766321218181E-2</v>
      </c>
      <c r="E12">
        <f t="shared" si="1"/>
        <v>6.6291260736238825E-2</v>
      </c>
      <c r="F12">
        <f t="shared" si="2"/>
        <v>5.3990966513188063E-2</v>
      </c>
      <c r="H12">
        <f>_xlfn.T.DIST(C12,$B$1,TRUE)</f>
        <v>5.8058261758407774E-2</v>
      </c>
      <c r="I12">
        <f>_xlfn.NORM.S.DIST(C12,TRUE)</f>
        <v>2.2750131948179191E-2</v>
      </c>
    </row>
    <row r="13" spans="1:9" x14ac:dyDescent="0.25">
      <c r="C13">
        <v>-1.9</v>
      </c>
      <c r="D13" s="29">
        <f t="shared" si="0"/>
        <v>7.1425107032802512E-2</v>
      </c>
      <c r="E13">
        <f t="shared" si="1"/>
        <v>7.5113777631384146E-2</v>
      </c>
      <c r="F13">
        <f t="shared" si="2"/>
        <v>6.5615814774676595E-2</v>
      </c>
      <c r="H13">
        <f>_xlfn.T.DIST(C13,$B$1,TRUE)</f>
        <v>6.5119426478304834E-2</v>
      </c>
      <c r="I13">
        <f>_xlfn.NORM.S.DIST(C13,TRUE)</f>
        <v>2.87165598160018E-2</v>
      </c>
    </row>
    <row r="14" spans="1:9" x14ac:dyDescent="0.25">
      <c r="C14">
        <v>-1.8</v>
      </c>
      <c r="D14" s="29">
        <f t="shared" si="0"/>
        <v>8.3116389653879602E-2</v>
      </c>
      <c r="E14">
        <f t="shared" si="1"/>
        <v>8.5081439773720999E-2</v>
      </c>
      <c r="F14">
        <f t="shared" si="2"/>
        <v>7.8950158300894149E-2</v>
      </c>
      <c r="H14">
        <f>_xlfn.T.DIST(C14,$B$1,TRUE)</f>
        <v>7.3119190594514188E-2</v>
      </c>
      <c r="I14">
        <f>_xlfn.NORM.S.DIST(C14,TRUE)</f>
        <v>3.5930319112925789E-2</v>
      </c>
    </row>
    <row r="15" spans="1:9" x14ac:dyDescent="0.25">
      <c r="C15">
        <v>-1.7</v>
      </c>
      <c r="D15" s="29">
        <f t="shared" si="0"/>
        <v>9.631180963322937E-2</v>
      </c>
      <c r="E15">
        <f t="shared" si="1"/>
        <v>9.6301530931994894E-2</v>
      </c>
      <c r="F15">
        <f t="shared" si="2"/>
        <v>9.4049077376886947E-2</v>
      </c>
      <c r="H15">
        <f>_xlfn.T.DIST(C15,$B$1,TRUE)</f>
        <v>8.2177470635025035E-2</v>
      </c>
      <c r="I15">
        <f>_xlfn.NORM.S.DIST(C15,TRUE)</f>
        <v>4.4565462758543041E-2</v>
      </c>
    </row>
    <row r="16" spans="1:9" x14ac:dyDescent="0.25">
      <c r="C16">
        <v>-1.6</v>
      </c>
      <c r="D16" s="29">
        <f t="shared" si="0"/>
        <v>0.11107787729698333</v>
      </c>
      <c r="E16">
        <f t="shared" si="1"/>
        <v>0.10887336538560986</v>
      </c>
      <c r="F16">
        <f t="shared" si="2"/>
        <v>0.11092083467945554</v>
      </c>
      <c r="H16">
        <f>_xlfn.T.DIST(C16,$B$1,TRUE)</f>
        <v>9.2424572632174365E-2</v>
      </c>
      <c r="I16">
        <f>_xlfn.NORM.S.DIST(C16,TRUE)</f>
        <v>5.4799291699557967E-2</v>
      </c>
    </row>
    <row r="17" spans="3:15" x14ac:dyDescent="0.25">
      <c r="C17">
        <v>-1.5</v>
      </c>
      <c r="D17" s="29">
        <f t="shared" si="0"/>
        <v>0.12744479428709171</v>
      </c>
      <c r="E17">
        <f t="shared" si="1"/>
        <v>0.12288</v>
      </c>
      <c r="F17">
        <f t="shared" si="2"/>
        <v>0.12951759566589174</v>
      </c>
      <c r="H17">
        <f t="shared" ref="H17:H62" si="5">_xlfn.T.DIST(C17,$B$1,TRUE)</f>
        <v>0.10399999999999993</v>
      </c>
      <c r="I17">
        <f t="shared" ref="I17:I62" si="6">_xlfn.NORM.S.DIST(C17,TRUE)</f>
        <v>6.6807201268858057E-2</v>
      </c>
    </row>
    <row r="18" spans="3:15" x14ac:dyDescent="0.25">
      <c r="C18">
        <v>-1.4</v>
      </c>
      <c r="D18" s="29">
        <f t="shared" si="0"/>
        <v>0.14539487566000614</v>
      </c>
      <c r="E18">
        <f t="shared" si="1"/>
        <v>0.13837753713555254</v>
      </c>
      <c r="F18">
        <f t="shared" si="2"/>
        <v>0.14972746563574488</v>
      </c>
      <c r="H18">
        <f t="shared" si="5"/>
        <v>0.11705031366341498</v>
      </c>
      <c r="I18">
        <f t="shared" si="6"/>
        <v>8.0756659233771053E-2</v>
      </c>
    </row>
    <row r="19" spans="3:15" x14ac:dyDescent="0.25">
      <c r="C19">
        <v>-1.3</v>
      </c>
      <c r="D19" s="29">
        <f t="shared" si="0"/>
        <v>0.16485069296801935</v>
      </c>
      <c r="E19">
        <f t="shared" si="1"/>
        <v>0.15538195452212655</v>
      </c>
      <c r="F19">
        <f t="shared" si="2"/>
        <v>0.17136859204780736</v>
      </c>
      <c r="H19">
        <f t="shared" si="5"/>
        <v>0.13172579823561206</v>
      </c>
      <c r="I19">
        <f t="shared" si="6"/>
        <v>9.6800484585610316E-2</v>
      </c>
    </row>
    <row r="20" spans="3:15" x14ac:dyDescent="0.25">
      <c r="C20">
        <v>-1.2</v>
      </c>
      <c r="D20" s="29">
        <f t="shared" si="0"/>
        <v>0.18566389362670319</v>
      </c>
      <c r="E20">
        <f t="shared" si="1"/>
        <v>0.17385372358466913</v>
      </c>
      <c r="F20">
        <f t="shared" si="2"/>
        <v>0.19418605498321295</v>
      </c>
      <c r="H20">
        <f t="shared" si="5"/>
        <v>0.14817569665617678</v>
      </c>
      <c r="I20">
        <f t="shared" si="6"/>
        <v>0.11506967022170828</v>
      </c>
    </row>
    <row r="21" spans="3:15" x14ac:dyDescent="0.25">
      <c r="C21">
        <v>-1.1000000000000001</v>
      </c>
      <c r="D21" s="29">
        <f t="shared" si="0"/>
        <v>0.20760591316421406</v>
      </c>
      <c r="E21">
        <f t="shared" si="1"/>
        <v>0.19368096389491202</v>
      </c>
      <c r="F21">
        <f t="shared" si="2"/>
        <v>0.21785217703255053</v>
      </c>
      <c r="H21">
        <f t="shared" si="5"/>
        <v>0.16654182477377708</v>
      </c>
      <c r="I21">
        <f t="shared" si="6"/>
        <v>0.13566606094638264</v>
      </c>
    </row>
    <row r="22" spans="3:15" x14ac:dyDescent="0.25">
      <c r="C22">
        <v>-1</v>
      </c>
      <c r="D22" s="29">
        <f t="shared" si="0"/>
        <v>0.23036198922913867</v>
      </c>
      <c r="E22">
        <f t="shared" si="1"/>
        <v>0.21466252583997977</v>
      </c>
      <c r="F22">
        <f t="shared" si="2"/>
        <v>0.24197072451914337</v>
      </c>
      <c r="H22">
        <f t="shared" si="5"/>
        <v>0.18695048315002957</v>
      </c>
      <c r="I22">
        <f t="shared" si="6"/>
        <v>0.15865525393145699</v>
      </c>
    </row>
    <row r="23" spans="3:15" x14ac:dyDescent="0.25">
      <c r="C23">
        <v>-0.9</v>
      </c>
      <c r="D23" s="29">
        <f t="shared" si="0"/>
        <v>0.25352995055982758</v>
      </c>
      <c r="E23">
        <f t="shared" si="1"/>
        <v>0.23649314409302508</v>
      </c>
      <c r="F23">
        <f t="shared" si="2"/>
        <v>0.26608524989875482</v>
      </c>
      <c r="H23">
        <f t="shared" si="5"/>
        <v>0.2095027596040421</v>
      </c>
      <c r="I23">
        <f t="shared" si="6"/>
        <v>0.1840601253467595</v>
      </c>
      <c r="O23" s="30"/>
    </row>
    <row r="24" spans="3:15" x14ac:dyDescent="0.25">
      <c r="C24">
        <v>-0.8</v>
      </c>
      <c r="D24" s="29">
        <f t="shared" si="0"/>
        <v>0.27662513233825647</v>
      </c>
      <c r="E24">
        <f t="shared" si="1"/>
        <v>0.25875353677316598</v>
      </c>
      <c r="F24">
        <f t="shared" si="2"/>
        <v>0.28969155276148273</v>
      </c>
      <c r="H24">
        <f t="shared" si="5"/>
        <v>0.23426356778111532</v>
      </c>
      <c r="I24">
        <f t="shared" si="6"/>
        <v>0.21185539858339661</v>
      </c>
    </row>
    <row r="25" spans="3:15" x14ac:dyDescent="0.25">
      <c r="C25">
        <v>-0.7</v>
      </c>
      <c r="D25" s="29">
        <f t="shared" si="0"/>
        <v>0.29909241773685274</v>
      </c>
      <c r="E25">
        <f t="shared" si="1"/>
        <v>0.28090883171195108</v>
      </c>
      <c r="F25">
        <f t="shared" si="2"/>
        <v>0.31225393336676127</v>
      </c>
      <c r="H25">
        <f t="shared" si="5"/>
        <v>0.2612500827967249</v>
      </c>
      <c r="I25">
        <f t="shared" si="6"/>
        <v>0.24196365222307298</v>
      </c>
    </row>
    <row r="26" spans="3:15" x14ac:dyDescent="0.25">
      <c r="C26">
        <v>-0.6</v>
      </c>
      <c r="D26" s="29">
        <f t="shared" si="0"/>
        <v>0.32032581052912462</v>
      </c>
      <c r="E26">
        <f t="shared" si="1"/>
        <v>0.30231870798580229</v>
      </c>
      <c r="F26">
        <f t="shared" si="2"/>
        <v>0.33322460289179967</v>
      </c>
      <c r="H26">
        <f t="shared" si="5"/>
        <v>0.29042057887592237</v>
      </c>
      <c r="I26">
        <f t="shared" si="6"/>
        <v>0.27425311775007355</v>
      </c>
    </row>
    <row r="27" spans="3:15" x14ac:dyDescent="0.25">
      <c r="C27">
        <v>-0.5</v>
      </c>
      <c r="D27" s="29">
        <f t="shared" si="0"/>
        <v>0.33969513635207788</v>
      </c>
      <c r="E27">
        <f t="shared" si="1"/>
        <v>0.32226186856038702</v>
      </c>
      <c r="F27">
        <f t="shared" si="2"/>
        <v>0.35206532676429952</v>
      </c>
      <c r="H27">
        <f t="shared" si="5"/>
        <v>0.32166498159093165</v>
      </c>
      <c r="I27">
        <f t="shared" si="6"/>
        <v>0.30853753872598688</v>
      </c>
    </row>
    <row r="28" spans="3:15" x14ac:dyDescent="0.25">
      <c r="C28">
        <v>-0.4</v>
      </c>
      <c r="D28" s="29">
        <f t="shared" si="0"/>
        <v>0.35657853369790399</v>
      </c>
      <c r="E28">
        <f t="shared" si="1"/>
        <v>0.33997573352819432</v>
      </c>
      <c r="F28">
        <f t="shared" si="2"/>
        <v>0.36827014030332333</v>
      </c>
      <c r="H28">
        <f t="shared" si="5"/>
        <v>0.35479863071499834</v>
      </c>
      <c r="I28">
        <f t="shared" si="6"/>
        <v>0.34457825838967576</v>
      </c>
    </row>
    <row r="29" spans="3:15" x14ac:dyDescent="0.25">
      <c r="C29">
        <v>-0.3</v>
      </c>
      <c r="D29" s="29">
        <f t="shared" si="0"/>
        <v>0.37039846155274558</v>
      </c>
      <c r="E29">
        <f t="shared" si="1"/>
        <v>0.35470962734618905</v>
      </c>
      <c r="F29">
        <f t="shared" si="2"/>
        <v>0.38138781546052414</v>
      </c>
      <c r="H29">
        <f t="shared" si="5"/>
        <v>0.38956071413872984</v>
      </c>
      <c r="I29">
        <f t="shared" si="6"/>
        <v>0.38208857781104733</v>
      </c>
    </row>
    <row r="30" spans="3:15" x14ac:dyDescent="0.25">
      <c r="C30">
        <v>-0.2</v>
      </c>
      <c r="D30" s="29">
        <f t="shared" si="0"/>
        <v>0.38065818105444926</v>
      </c>
      <c r="E30">
        <f t="shared" si="1"/>
        <v>0.36578663496593072</v>
      </c>
      <c r="F30">
        <f t="shared" si="2"/>
        <v>0.39104269397545588</v>
      </c>
      <c r="H30">
        <f t="shared" si="5"/>
        <v>0.42561850706846122</v>
      </c>
      <c r="I30">
        <f t="shared" si="6"/>
        <v>0.42074029056089696</v>
      </c>
    </row>
    <row r="31" spans="3:15" x14ac:dyDescent="0.25">
      <c r="C31">
        <v>-0.1</v>
      </c>
      <c r="D31" s="29">
        <f t="shared" si="0"/>
        <v>0.38697522581518051</v>
      </c>
      <c r="E31">
        <f t="shared" si="1"/>
        <v>0.37266646558585254</v>
      </c>
      <c r="F31">
        <f t="shared" si="2"/>
        <v>0.39695254747701181</v>
      </c>
      <c r="H31">
        <f t="shared" si="5"/>
        <v>0.46257792046972662</v>
      </c>
      <c r="I31">
        <f t="shared" si="6"/>
        <v>0.46017216272297101</v>
      </c>
    </row>
    <row r="32" spans="3:15" x14ac:dyDescent="0.25">
      <c r="C32">
        <v>0</v>
      </c>
      <c r="D32" s="29">
        <f t="shared" si="0"/>
        <v>0.38910838396603115</v>
      </c>
      <c r="E32">
        <f t="shared" si="1"/>
        <v>0.37499999999999994</v>
      </c>
      <c r="F32">
        <f t="shared" si="2"/>
        <v>0.3989422804014327</v>
      </c>
      <c r="H32">
        <f t="shared" si="5"/>
        <v>0.5</v>
      </c>
      <c r="I32">
        <f t="shared" si="6"/>
        <v>0.5</v>
      </c>
    </row>
    <row r="33" spans="3:9" x14ac:dyDescent="0.25">
      <c r="C33">
        <v>0.1</v>
      </c>
      <c r="D33" s="29">
        <f t="shared" si="0"/>
        <v>0.38697522581518051</v>
      </c>
      <c r="E33">
        <f t="shared" si="1"/>
        <v>0.37266646558585254</v>
      </c>
      <c r="F33">
        <f t="shared" si="2"/>
        <v>0.39695254747701181</v>
      </c>
      <c r="H33">
        <f t="shared" si="5"/>
        <v>0.53742207953027332</v>
      </c>
      <c r="I33">
        <f t="shared" si="6"/>
        <v>0.53982783727702899</v>
      </c>
    </row>
    <row r="34" spans="3:9" x14ac:dyDescent="0.25">
      <c r="C34">
        <v>0.2</v>
      </c>
      <c r="D34" s="29">
        <f t="shared" si="0"/>
        <v>0.38065818105444926</v>
      </c>
      <c r="E34">
        <f t="shared" si="1"/>
        <v>0.36578663496593072</v>
      </c>
      <c r="F34">
        <f t="shared" si="2"/>
        <v>0.39104269397545588</v>
      </c>
      <c r="H34">
        <f t="shared" si="5"/>
        <v>0.57438149293153873</v>
      </c>
      <c r="I34">
        <f t="shared" si="6"/>
        <v>0.57925970943910299</v>
      </c>
    </row>
    <row r="35" spans="3:9" x14ac:dyDescent="0.25">
      <c r="C35">
        <v>0.3</v>
      </c>
      <c r="D35" s="29">
        <f t="shared" si="0"/>
        <v>0.37039846155274558</v>
      </c>
      <c r="E35">
        <f t="shared" si="1"/>
        <v>0.35470962734618905</v>
      </c>
      <c r="F35">
        <f t="shared" si="2"/>
        <v>0.38138781546052414</v>
      </c>
      <c r="H35">
        <f t="shared" si="5"/>
        <v>0.61043928586127016</v>
      </c>
      <c r="I35">
        <f t="shared" si="6"/>
        <v>0.61791142218895267</v>
      </c>
    </row>
    <row r="36" spans="3:9" x14ac:dyDescent="0.25">
      <c r="C36">
        <v>0.4</v>
      </c>
      <c r="D36" s="29">
        <f t="shared" si="0"/>
        <v>0.35657853369790399</v>
      </c>
      <c r="E36">
        <f t="shared" si="1"/>
        <v>0.33997573352819432</v>
      </c>
      <c r="F36">
        <f t="shared" si="2"/>
        <v>0.36827014030332333</v>
      </c>
      <c r="H36">
        <f t="shared" si="5"/>
        <v>0.6452013692850016</v>
      </c>
      <c r="I36">
        <f t="shared" si="6"/>
        <v>0.65542174161032429</v>
      </c>
    </row>
    <row r="37" spans="3:9" x14ac:dyDescent="0.25">
      <c r="C37">
        <v>0.5</v>
      </c>
      <c r="D37" s="29">
        <f t="shared" si="0"/>
        <v>0.33969513635207788</v>
      </c>
      <c r="E37">
        <f t="shared" si="1"/>
        <v>0.32226186856038702</v>
      </c>
      <c r="F37">
        <f t="shared" si="2"/>
        <v>0.35206532676429952</v>
      </c>
      <c r="H37">
        <f t="shared" si="5"/>
        <v>0.6783350184090684</v>
      </c>
      <c r="I37">
        <f t="shared" si="6"/>
        <v>0.69146246127401312</v>
      </c>
    </row>
    <row r="38" spans="3:9" x14ac:dyDescent="0.25">
      <c r="C38">
        <v>0.6</v>
      </c>
      <c r="D38" s="29">
        <f t="shared" si="0"/>
        <v>0.32032581052912462</v>
      </c>
      <c r="E38">
        <f t="shared" si="1"/>
        <v>0.30231870798580229</v>
      </c>
      <c r="F38">
        <f t="shared" si="2"/>
        <v>0.33322460289179967</v>
      </c>
      <c r="H38">
        <f t="shared" si="5"/>
        <v>0.70957942112407757</v>
      </c>
      <c r="I38">
        <f t="shared" si="6"/>
        <v>0.72574688224992645</v>
      </c>
    </row>
    <row r="39" spans="3:9" x14ac:dyDescent="0.25">
      <c r="C39">
        <v>0.7</v>
      </c>
      <c r="D39" s="29">
        <f t="shared" si="0"/>
        <v>0.29909241773685274</v>
      </c>
      <c r="E39">
        <f t="shared" si="1"/>
        <v>0.28090883171195108</v>
      </c>
      <c r="F39">
        <f t="shared" si="2"/>
        <v>0.31225393336676127</v>
      </c>
      <c r="H39">
        <f t="shared" si="5"/>
        <v>0.7387499172032751</v>
      </c>
      <c r="I39">
        <f t="shared" si="6"/>
        <v>0.75803634777692697</v>
      </c>
    </row>
    <row r="40" spans="3:9" x14ac:dyDescent="0.25">
      <c r="C40">
        <v>0.8</v>
      </c>
      <c r="D40" s="29">
        <f t="shared" si="0"/>
        <v>0.27662513233825647</v>
      </c>
      <c r="E40">
        <f t="shared" si="1"/>
        <v>0.25875353677316598</v>
      </c>
      <c r="F40">
        <f t="shared" si="2"/>
        <v>0.28969155276148273</v>
      </c>
      <c r="H40">
        <f t="shared" si="5"/>
        <v>0.76573643221888466</v>
      </c>
      <c r="I40">
        <f t="shared" si="6"/>
        <v>0.78814460141660336</v>
      </c>
    </row>
    <row r="41" spans="3:9" x14ac:dyDescent="0.25">
      <c r="C41">
        <v>0.9</v>
      </c>
      <c r="D41" s="29">
        <f t="shared" si="0"/>
        <v>0.25352995055982758</v>
      </c>
      <c r="E41">
        <f t="shared" si="1"/>
        <v>0.23649314409302508</v>
      </c>
      <c r="F41">
        <f t="shared" si="2"/>
        <v>0.26608524989875482</v>
      </c>
      <c r="H41">
        <f t="shared" si="5"/>
        <v>0.79049724039595792</v>
      </c>
      <c r="I41">
        <f t="shared" si="6"/>
        <v>0.81593987465324047</v>
      </c>
    </row>
    <row r="42" spans="3:9" x14ac:dyDescent="0.25">
      <c r="C42">
        <v>1</v>
      </c>
      <c r="D42" s="29">
        <f t="shared" si="0"/>
        <v>0.23036198922913867</v>
      </c>
      <c r="E42">
        <f t="shared" si="1"/>
        <v>0.21466252583997977</v>
      </c>
      <c r="F42">
        <f t="shared" si="2"/>
        <v>0.24197072451914337</v>
      </c>
      <c r="H42">
        <f t="shared" si="5"/>
        <v>0.8130495168499704</v>
      </c>
      <c r="I42">
        <f t="shared" si="6"/>
        <v>0.84134474606854304</v>
      </c>
    </row>
    <row r="43" spans="3:9" x14ac:dyDescent="0.25">
      <c r="C43">
        <v>1.1000000000000001</v>
      </c>
      <c r="D43" s="29">
        <f t="shared" si="0"/>
        <v>0.20760591316421406</v>
      </c>
      <c r="E43">
        <f t="shared" si="1"/>
        <v>0.19368096389491202</v>
      </c>
      <c r="F43">
        <f t="shared" si="2"/>
        <v>0.21785217703255053</v>
      </c>
      <c r="H43">
        <f t="shared" si="5"/>
        <v>0.8334581752262229</v>
      </c>
      <c r="I43">
        <f t="shared" si="6"/>
        <v>0.86433393905361733</v>
      </c>
    </row>
    <row r="44" spans="3:9" x14ac:dyDescent="0.25">
      <c r="C44">
        <v>1.2</v>
      </c>
      <c r="D44" s="29">
        <f t="shared" si="0"/>
        <v>0.18566389362670319</v>
      </c>
      <c r="E44">
        <f t="shared" si="1"/>
        <v>0.17385372358466913</v>
      </c>
      <c r="F44">
        <f t="shared" si="2"/>
        <v>0.19418605498321295</v>
      </c>
      <c r="H44">
        <f t="shared" si="5"/>
        <v>0.8518243033438232</v>
      </c>
      <c r="I44">
        <f t="shared" si="6"/>
        <v>0.88493032977829178</v>
      </c>
    </row>
    <row r="45" spans="3:9" x14ac:dyDescent="0.25">
      <c r="C45">
        <v>1.3</v>
      </c>
      <c r="D45" s="29">
        <f t="shared" si="0"/>
        <v>0.16485069296801935</v>
      </c>
      <c r="E45">
        <f t="shared" si="1"/>
        <v>0.15538195452212655</v>
      </c>
      <c r="F45">
        <f t="shared" si="2"/>
        <v>0.17136859204780736</v>
      </c>
      <c r="H45">
        <f t="shared" si="5"/>
        <v>0.86827420176438797</v>
      </c>
      <c r="I45">
        <f t="shared" si="6"/>
        <v>0.9031995154143897</v>
      </c>
    </row>
    <row r="46" spans="3:9" x14ac:dyDescent="0.25">
      <c r="C46">
        <v>1.4</v>
      </c>
      <c r="D46" s="29">
        <f t="shared" si="0"/>
        <v>0.14539487566000614</v>
      </c>
      <c r="E46">
        <f t="shared" si="1"/>
        <v>0.13837753713555254</v>
      </c>
      <c r="F46">
        <f t="shared" si="2"/>
        <v>0.14972746563574488</v>
      </c>
      <c r="H46">
        <f t="shared" si="5"/>
        <v>0.88294968633658499</v>
      </c>
      <c r="I46">
        <f t="shared" si="6"/>
        <v>0.91924334076622893</v>
      </c>
    </row>
    <row r="47" spans="3:9" x14ac:dyDescent="0.25">
      <c r="C47">
        <v>1.5</v>
      </c>
      <c r="D47" s="29">
        <f t="shared" si="0"/>
        <v>0.12744479428709171</v>
      </c>
      <c r="E47">
        <f t="shared" si="1"/>
        <v>0.12288</v>
      </c>
      <c r="F47">
        <f t="shared" si="2"/>
        <v>0.12951759566589174</v>
      </c>
      <c r="H47">
        <f t="shared" si="5"/>
        <v>0.89600000000000013</v>
      </c>
      <c r="I47">
        <f t="shared" si="6"/>
        <v>0.93319279873114191</v>
      </c>
    </row>
    <row r="48" spans="3:9" x14ac:dyDescent="0.25">
      <c r="C48">
        <v>1.6</v>
      </c>
      <c r="D48" s="29">
        <f t="shared" si="0"/>
        <v>0.11107787729698333</v>
      </c>
      <c r="E48">
        <f t="shared" si="1"/>
        <v>0.10887336538560986</v>
      </c>
      <c r="F48">
        <f t="shared" si="2"/>
        <v>0.11092083467945554</v>
      </c>
      <c r="H48">
        <f t="shared" si="5"/>
        <v>0.90757542736782559</v>
      </c>
      <c r="I48">
        <f t="shared" si="6"/>
        <v>0.94520070830044201</v>
      </c>
    </row>
    <row r="49" spans="3:9" x14ac:dyDescent="0.25">
      <c r="C49">
        <v>1.7</v>
      </c>
      <c r="D49" s="29">
        <f t="shared" si="0"/>
        <v>9.631180963322937E-2</v>
      </c>
      <c r="E49">
        <f t="shared" si="1"/>
        <v>9.6301530931994894E-2</v>
      </c>
      <c r="F49">
        <f t="shared" si="2"/>
        <v>9.4049077376886947E-2</v>
      </c>
      <c r="H49">
        <f t="shared" si="5"/>
        <v>0.91782252936497499</v>
      </c>
      <c r="I49">
        <f t="shared" si="6"/>
        <v>0.95543453724145699</v>
      </c>
    </row>
    <row r="50" spans="3:9" x14ac:dyDescent="0.25">
      <c r="C50">
        <v>1.8</v>
      </c>
      <c r="D50" s="29">
        <f t="shared" si="0"/>
        <v>8.3116389653879602E-2</v>
      </c>
      <c r="E50">
        <f t="shared" si="1"/>
        <v>8.5081439773720999E-2</v>
      </c>
      <c r="F50">
        <f t="shared" si="2"/>
        <v>7.8950158300894149E-2</v>
      </c>
      <c r="H50">
        <f t="shared" si="5"/>
        <v>0.92688080940548578</v>
      </c>
      <c r="I50">
        <f t="shared" si="6"/>
        <v>0.96406968088707423</v>
      </c>
    </row>
    <row r="51" spans="3:9" x14ac:dyDescent="0.25">
      <c r="C51">
        <v>1.9</v>
      </c>
      <c r="D51" s="29">
        <f t="shared" si="0"/>
        <v>7.1425107032802512E-2</v>
      </c>
      <c r="E51">
        <f t="shared" si="1"/>
        <v>7.5113777631384146E-2</v>
      </c>
      <c r="F51">
        <f t="shared" si="2"/>
        <v>6.5615814774676595E-2</v>
      </c>
      <c r="H51">
        <f t="shared" si="5"/>
        <v>0.93488057352169518</v>
      </c>
      <c r="I51">
        <f t="shared" si="6"/>
        <v>0.97128344018399815</v>
      </c>
    </row>
    <row r="52" spans="3:9" x14ac:dyDescent="0.25">
      <c r="C52">
        <v>2</v>
      </c>
      <c r="D52" s="29">
        <f t="shared" si="0"/>
        <v>6.1145766321218181E-2</v>
      </c>
      <c r="E52">
        <f t="shared" si="1"/>
        <v>6.6291260736238825E-2</v>
      </c>
      <c r="F52">
        <f t="shared" si="2"/>
        <v>5.3990966513188063E-2</v>
      </c>
      <c r="H52">
        <f t="shared" si="5"/>
        <v>0.94194173824159222</v>
      </c>
      <c r="I52">
        <f t="shared" si="6"/>
        <v>0.97724986805182079</v>
      </c>
    </row>
    <row r="53" spans="3:9" x14ac:dyDescent="0.25">
      <c r="C53">
        <v>2.1</v>
      </c>
      <c r="D53" s="29">
        <f t="shared" si="0"/>
        <v>5.2169742604355016E-2</v>
      </c>
      <c r="E53">
        <f t="shared" si="1"/>
        <v>5.8504767334097166E-2</v>
      </c>
      <c r="F53">
        <f t="shared" si="2"/>
        <v>4.3983595980427191E-2</v>
      </c>
      <c r="H53">
        <f t="shared" si="5"/>
        <v>0.94817335684119897</v>
      </c>
      <c r="I53">
        <f t="shared" si="6"/>
        <v>0.98213557943718344</v>
      </c>
    </row>
    <row r="54" spans="3:9" x14ac:dyDescent="0.25">
      <c r="C54">
        <v>2.2000000000000002</v>
      </c>
      <c r="D54" s="29">
        <f t="shared" si="0"/>
        <v>4.4379676614245689E-2</v>
      </c>
      <c r="E54">
        <f t="shared" si="1"/>
        <v>5.1647652126004202E-2</v>
      </c>
      <c r="F54">
        <f t="shared" si="2"/>
        <v>3.5474592846231424E-2</v>
      </c>
      <c r="H54">
        <f t="shared" si="5"/>
        <v>0.95367366491018268</v>
      </c>
      <c r="I54">
        <f t="shared" si="6"/>
        <v>0.98609655248650141</v>
      </c>
    </row>
    <row r="55" spans="3:9" x14ac:dyDescent="0.25">
      <c r="C55">
        <v>2.2999999999999998</v>
      </c>
      <c r="D55" s="29">
        <f t="shared" si="0"/>
        <v>3.7655586709753393E-2</v>
      </c>
      <c r="E55">
        <f t="shared" si="1"/>
        <v>4.5618600849191629E-2</v>
      </c>
      <c r="F55">
        <f t="shared" si="2"/>
        <v>2.8327037741601186E-2</v>
      </c>
      <c r="H55">
        <f t="shared" si="5"/>
        <v>0.95853048144380881</v>
      </c>
      <c r="I55">
        <f t="shared" si="6"/>
        <v>0.98927588997832416</v>
      </c>
    </row>
    <row r="56" spans="3:9" x14ac:dyDescent="0.25">
      <c r="C56">
        <v>2.4</v>
      </c>
      <c r="D56" s="29">
        <f t="shared" si="0"/>
        <v>3.1879493750030567E-2</v>
      </c>
      <c r="E56">
        <f t="shared" si="1"/>
        <v>4.0323358954948249E-2</v>
      </c>
      <c r="F56">
        <f t="shared" si="2"/>
        <v>2.2394530294842899E-2</v>
      </c>
      <c r="H56">
        <f t="shared" si="5"/>
        <v>0.96282183647874697</v>
      </c>
      <c r="I56">
        <f t="shared" si="6"/>
        <v>0.99180246407540384</v>
      </c>
    </row>
    <row r="57" spans="3:9" x14ac:dyDescent="0.25">
      <c r="C57">
        <v>2.5000000000000102</v>
      </c>
      <c r="D57" s="29">
        <f t="shared" si="0"/>
        <v>2.6938727628243987E-2</v>
      </c>
      <c r="E57">
        <f t="shared" si="1"/>
        <v>3.5675624369556194E-2</v>
      </c>
      <c r="F57">
        <f t="shared" si="2"/>
        <v>1.7528300493568086E-2</v>
      </c>
      <c r="H57">
        <f t="shared" si="5"/>
        <v>0.9666167275940063</v>
      </c>
      <c r="I57">
        <f t="shared" si="6"/>
        <v>0.99379033467422406</v>
      </c>
    </row>
    <row r="58" spans="3:9" x14ac:dyDescent="0.25">
      <c r="C58">
        <v>2.6</v>
      </c>
      <c r="D58" s="29">
        <f t="shared" si="0"/>
        <v>2.2728119798464959E-2</v>
      </c>
      <c r="E58">
        <f t="shared" si="1"/>
        <v>3.1597343226134868E-2</v>
      </c>
      <c r="F58">
        <f t="shared" si="2"/>
        <v>1.3582969233685613E-2</v>
      </c>
      <c r="H58">
        <f t="shared" si="5"/>
        <v>0.96997593406016247</v>
      </c>
      <c r="I58">
        <f t="shared" si="6"/>
        <v>0.99533881197628127</v>
      </c>
    </row>
    <row r="59" spans="3:9" x14ac:dyDescent="0.25">
      <c r="C59">
        <v>2.7</v>
      </c>
      <c r="D59" s="29">
        <f t="shared" si="0"/>
        <v>1.9151294092490986E-2</v>
      </c>
      <c r="E59">
        <f t="shared" si="1"/>
        <v>2.8018597422760021E-2</v>
      </c>
      <c r="F59">
        <f t="shared" si="2"/>
        <v>1.0420934814422592E-2</v>
      </c>
      <c r="H59">
        <f t="shared" si="5"/>
        <v>0.97295283877553895</v>
      </c>
      <c r="I59">
        <f t="shared" si="6"/>
        <v>0.99653302619695938</v>
      </c>
    </row>
    <row r="60" spans="3:9" x14ac:dyDescent="0.25">
      <c r="C60">
        <v>2.80000000000001</v>
      </c>
      <c r="D60" s="29">
        <f t="shared" si="0"/>
        <v>1.612125743942186E-2</v>
      </c>
      <c r="E60">
        <f t="shared" si="1"/>
        <v>2.4877228205425782E-2</v>
      </c>
      <c r="F60">
        <f t="shared" si="2"/>
        <v>7.915451582979743E-3</v>
      </c>
      <c r="H60">
        <f t="shared" si="5"/>
        <v>0.97559422472555823</v>
      </c>
      <c r="I60">
        <f t="shared" si="6"/>
        <v>0.99744486966957213</v>
      </c>
    </row>
    <row r="61" spans="3:9" x14ac:dyDescent="0.25">
      <c r="C61">
        <v>2.9000000000000101</v>
      </c>
      <c r="D61" s="29">
        <f t="shared" si="0"/>
        <v>1.3560470295244698E-2</v>
      </c>
      <c r="E61">
        <f t="shared" si="1"/>
        <v>2.2118302445273446E-2</v>
      </c>
      <c r="F61">
        <f t="shared" si="2"/>
        <v>5.9525324197756795E-3</v>
      </c>
      <c r="H61">
        <f t="shared" si="5"/>
        <v>0.97794102518289971</v>
      </c>
      <c r="I61">
        <f t="shared" si="6"/>
        <v>0.99813418669961607</v>
      </c>
    </row>
    <row r="62" spans="3:9" x14ac:dyDescent="0.25">
      <c r="C62">
        <v>3.0000000000000102</v>
      </c>
      <c r="D62" s="29">
        <f t="shared" si="0"/>
        <v>1.1400549464542326E-2</v>
      </c>
      <c r="E62">
        <f t="shared" si="1"/>
        <v>1.9693498090836307E-2</v>
      </c>
      <c r="F62">
        <f t="shared" si="2"/>
        <v>4.431848411937874E-3</v>
      </c>
      <c r="H62">
        <f t="shared" si="5"/>
        <v>0.98002901596414083</v>
      </c>
      <c r="I62">
        <f t="shared" si="6"/>
        <v>0.9986501019683699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J12" sqref="J12"/>
    </sheetView>
  </sheetViews>
  <sheetFormatPr defaultRowHeight="15" x14ac:dyDescent="0.25"/>
  <cols>
    <col min="1" max="1" width="5.140625" customWidth="1"/>
    <col min="2" max="2" width="3.85546875" customWidth="1"/>
    <col min="3" max="4" width="13.5703125" customWidth="1"/>
    <col min="7" max="7" width="3" customWidth="1"/>
    <col min="14" max="14" width="10" bestFit="1" customWidth="1"/>
    <col min="15" max="15" width="18" bestFit="1" customWidth="1"/>
  </cols>
  <sheetData>
    <row r="1" spans="1:10" ht="30" x14ac:dyDescent="0.25">
      <c r="A1" s="6" t="s">
        <v>24</v>
      </c>
      <c r="B1" s="7">
        <v>4</v>
      </c>
      <c r="C1" s="28" t="s">
        <v>25</v>
      </c>
      <c r="D1" s="7" t="str">
        <f>"t, df = " &amp; B2</f>
        <v>t, df = 10</v>
      </c>
      <c r="E1" s="7" t="str">
        <f>"t, df = " &amp; B1</f>
        <v>t, df = 4</v>
      </c>
      <c r="F1" s="7" t="s">
        <v>26</v>
      </c>
      <c r="G1" s="7"/>
      <c r="H1" s="28" t="s">
        <v>27</v>
      </c>
      <c r="I1" s="28" t="s">
        <v>28</v>
      </c>
    </row>
    <row r="2" spans="1:10" x14ac:dyDescent="0.25">
      <c r="A2" s="6" t="s">
        <v>24</v>
      </c>
      <c r="B2">
        <v>10</v>
      </c>
      <c r="C2">
        <v>-3</v>
      </c>
      <c r="D2" s="29">
        <f>_xlfn.T.DIST(C2,$B$2,FALSE)</f>
        <v>1.1400549464542524E-2</v>
      </c>
      <c r="E2">
        <f>_xlfn.T.DIST(C2,$B$1,FALSE)</f>
        <v>1.9693498090836536E-2</v>
      </c>
      <c r="F2">
        <f>_xlfn.NORM.S.DIST(C2,FALSE)</f>
        <v>4.4318484119380075E-3</v>
      </c>
      <c r="H2">
        <f>_xlfn.T.DIST(C2,$B$1,TRUE)</f>
        <v>1.9970984035859413E-2</v>
      </c>
      <c r="I2">
        <f>_xlfn.NORM.S.DIST(C2,TRUE)</f>
        <v>1.3498980316300933E-3</v>
      </c>
    </row>
    <row r="3" spans="1:10" x14ac:dyDescent="0.25">
      <c r="C3">
        <v>-2.9</v>
      </c>
      <c r="D3" s="29">
        <f t="shared" ref="D3:D62" si="0">_xlfn.T.DIST(C3,$B$2,FALSE)</f>
        <v>1.3560470295244924E-2</v>
      </c>
      <c r="E3">
        <f t="shared" ref="E3:E62" si="1">_xlfn.T.DIST(C3,$B$1,FALSE)</f>
        <v>2.2118302445273706E-2</v>
      </c>
      <c r="F3">
        <f t="shared" ref="F3:F62" si="2">_xlfn.NORM.S.DIST(C3,FALSE)</f>
        <v>5.9525324197758538E-3</v>
      </c>
      <c r="H3">
        <f t="shared" ref="H3:H11" si="3">_xlfn.T.DIST(C3,$B$1,TRUE)</f>
        <v>2.2058974817100559E-2</v>
      </c>
      <c r="I3">
        <f t="shared" ref="I3:I11" si="4">_xlfn.NORM.S.DIST(C3,TRUE)</f>
        <v>1.8658133003840378E-3</v>
      </c>
    </row>
    <row r="4" spans="1:10" x14ac:dyDescent="0.25">
      <c r="C4">
        <v>-2.8</v>
      </c>
      <c r="D4" s="29">
        <f t="shared" si="0"/>
        <v>1.6121257439422144E-2</v>
      </c>
      <c r="E4">
        <f t="shared" si="1"/>
        <v>2.4877228205426087E-2</v>
      </c>
      <c r="F4">
        <f t="shared" si="2"/>
        <v>7.9154515829799686E-3</v>
      </c>
      <c r="H4">
        <f t="shared" si="3"/>
        <v>2.440577527444206E-2</v>
      </c>
      <c r="I4">
        <f t="shared" si="4"/>
        <v>2.5551303304279312E-3</v>
      </c>
    </row>
    <row r="5" spans="1:10" x14ac:dyDescent="0.25">
      <c r="C5">
        <v>-2.7</v>
      </c>
      <c r="D5" s="29">
        <f t="shared" si="0"/>
        <v>1.9151294092490986E-2</v>
      </c>
      <c r="E5">
        <f t="shared" si="1"/>
        <v>2.8018597422760021E-2</v>
      </c>
      <c r="F5">
        <f t="shared" si="2"/>
        <v>1.0420934814422592E-2</v>
      </c>
      <c r="H5">
        <f t="shared" si="3"/>
        <v>2.7047161224460999E-2</v>
      </c>
      <c r="I5">
        <f t="shared" si="4"/>
        <v>3.4669738030406643E-3</v>
      </c>
    </row>
    <row r="6" spans="1:10" x14ac:dyDescent="0.25">
      <c r="C6">
        <v>-2.6</v>
      </c>
      <c r="D6" s="29">
        <f t="shared" si="0"/>
        <v>2.2728119798464959E-2</v>
      </c>
      <c r="E6">
        <f t="shared" si="1"/>
        <v>3.1597343226134868E-2</v>
      </c>
      <c r="F6">
        <f t="shared" si="2"/>
        <v>1.3582969233685613E-2</v>
      </c>
      <c r="H6">
        <f t="shared" si="3"/>
        <v>3.0024065939837488E-2</v>
      </c>
      <c r="I6">
        <f t="shared" si="4"/>
        <v>4.6611880237187476E-3</v>
      </c>
    </row>
    <row r="7" spans="1:10" x14ac:dyDescent="0.25">
      <c r="C7">
        <v>-2.5</v>
      </c>
      <c r="D7" s="29">
        <f t="shared" si="0"/>
        <v>2.6938727628244463E-2</v>
      </c>
      <c r="E7">
        <f t="shared" si="1"/>
        <v>3.5675624369556645E-2</v>
      </c>
      <c r="F7">
        <f t="shared" si="2"/>
        <v>1.752830049356854E-2</v>
      </c>
      <c r="H7">
        <f t="shared" si="3"/>
        <v>3.3383272405994056E-2</v>
      </c>
      <c r="I7">
        <f t="shared" si="4"/>
        <v>6.2096653257761331E-3</v>
      </c>
    </row>
    <row r="8" spans="1:10" x14ac:dyDescent="0.25">
      <c r="C8">
        <v>-2.4</v>
      </c>
      <c r="D8" s="29">
        <f t="shared" si="0"/>
        <v>3.1879493750030567E-2</v>
      </c>
      <c r="E8">
        <f t="shared" si="1"/>
        <v>4.0323358954948249E-2</v>
      </c>
      <c r="F8">
        <f t="shared" si="2"/>
        <v>2.2394530294842899E-2</v>
      </c>
      <c r="H8">
        <f t="shared" si="3"/>
        <v>3.7178163521253062E-2</v>
      </c>
      <c r="I8">
        <f t="shared" si="4"/>
        <v>8.1975359245961311E-3</v>
      </c>
    </row>
    <row r="9" spans="1:10" x14ac:dyDescent="0.25">
      <c r="C9">
        <v>-2.2999999999999998</v>
      </c>
      <c r="D9" s="29">
        <f t="shared" si="0"/>
        <v>3.7655586709753393E-2</v>
      </c>
      <c r="E9">
        <f t="shared" si="1"/>
        <v>4.5618600849191629E-2</v>
      </c>
      <c r="F9">
        <f t="shared" si="2"/>
        <v>2.8327037741601186E-2</v>
      </c>
      <c r="H9">
        <f t="shared" si="3"/>
        <v>4.1469518556191201E-2</v>
      </c>
      <c r="I9">
        <f t="shared" si="4"/>
        <v>1.0724110021675811E-2</v>
      </c>
    </row>
    <row r="10" spans="1:10" x14ac:dyDescent="0.25">
      <c r="C10">
        <v>-2.2000000000000002</v>
      </c>
      <c r="D10" s="29">
        <f t="shared" si="0"/>
        <v>4.4379676614245689E-2</v>
      </c>
      <c r="E10">
        <f t="shared" si="1"/>
        <v>5.1647652126004202E-2</v>
      </c>
      <c r="F10">
        <f t="shared" si="2"/>
        <v>3.5474592846231424E-2</v>
      </c>
      <c r="H10">
        <f t="shared" si="3"/>
        <v>4.6326335089817303E-2</v>
      </c>
      <c r="I10">
        <f t="shared" si="4"/>
        <v>1.3903447513498597E-2</v>
      </c>
    </row>
    <row r="11" spans="1:10" x14ac:dyDescent="0.25">
      <c r="C11">
        <v>-2.1</v>
      </c>
      <c r="D11" s="29">
        <f t="shared" si="0"/>
        <v>5.2169742604355016E-2</v>
      </c>
      <c r="E11">
        <f t="shared" si="1"/>
        <v>5.8504767334097166E-2</v>
      </c>
      <c r="F11">
        <f t="shared" si="2"/>
        <v>4.3983595980427191E-2</v>
      </c>
      <c r="H11">
        <f t="shared" si="3"/>
        <v>5.1826643158801061E-2</v>
      </c>
      <c r="I11">
        <f t="shared" si="4"/>
        <v>1.7864420562816546E-2</v>
      </c>
    </row>
    <row r="12" spans="1:10" x14ac:dyDescent="0.25">
      <c r="C12">
        <v>-2</v>
      </c>
      <c r="D12" s="29">
        <f t="shared" si="0"/>
        <v>6.1145766321218181E-2</v>
      </c>
      <c r="E12">
        <f t="shared" si="1"/>
        <v>6.6291260736238825E-2</v>
      </c>
      <c r="F12">
        <f t="shared" si="2"/>
        <v>5.3990966513188063E-2</v>
      </c>
      <c r="H12">
        <f>_xlfn.T.DIST(C12,$B$1,TRUE)</f>
        <v>5.8058261758407774E-2</v>
      </c>
      <c r="I12">
        <f>_xlfn.NORM.S.DIST(C12,TRUE)</f>
        <v>2.2750131948179191E-2</v>
      </c>
      <c r="J12" s="29"/>
    </row>
    <row r="13" spans="1:10" x14ac:dyDescent="0.25">
      <c r="C13">
        <v>-1.9</v>
      </c>
      <c r="D13" s="29">
        <f t="shared" si="0"/>
        <v>7.1425107032802512E-2</v>
      </c>
      <c r="E13">
        <f t="shared" si="1"/>
        <v>7.5113777631384146E-2</v>
      </c>
      <c r="F13">
        <f t="shared" si="2"/>
        <v>6.5615814774676595E-2</v>
      </c>
      <c r="H13">
        <f>_xlfn.T.DIST(C13,$B$1,TRUE)</f>
        <v>6.5119426478304834E-2</v>
      </c>
      <c r="I13">
        <f>_xlfn.NORM.S.DIST(C13,TRUE)</f>
        <v>2.87165598160018E-2</v>
      </c>
    </row>
    <row r="14" spans="1:10" x14ac:dyDescent="0.25">
      <c r="C14">
        <v>-1.8</v>
      </c>
      <c r="D14" s="29">
        <f t="shared" si="0"/>
        <v>8.3116389653879602E-2</v>
      </c>
      <c r="E14">
        <f t="shared" si="1"/>
        <v>8.5081439773720999E-2</v>
      </c>
      <c r="F14">
        <f t="shared" si="2"/>
        <v>7.8950158300894149E-2</v>
      </c>
      <c r="H14">
        <f>_xlfn.T.DIST(C14,$B$1,TRUE)</f>
        <v>7.3119190594514188E-2</v>
      </c>
      <c r="I14">
        <f>_xlfn.NORM.S.DIST(C14,TRUE)</f>
        <v>3.5930319112925789E-2</v>
      </c>
    </row>
    <row r="15" spans="1:10" x14ac:dyDescent="0.25">
      <c r="C15">
        <v>-1.7</v>
      </c>
      <c r="D15" s="29">
        <f t="shared" si="0"/>
        <v>9.631180963322937E-2</v>
      </c>
      <c r="E15">
        <f t="shared" si="1"/>
        <v>9.6301530931994894E-2</v>
      </c>
      <c r="F15">
        <f t="shared" si="2"/>
        <v>9.4049077376886947E-2</v>
      </c>
      <c r="H15">
        <f>_xlfn.T.DIST(C15,$B$1,TRUE)</f>
        <v>8.2177470635025035E-2</v>
      </c>
      <c r="I15">
        <f>_xlfn.NORM.S.DIST(C15,TRUE)</f>
        <v>4.4565462758543041E-2</v>
      </c>
    </row>
    <row r="16" spans="1:10" x14ac:dyDescent="0.25">
      <c r="C16">
        <v>-1.6</v>
      </c>
      <c r="D16" s="29">
        <f t="shared" si="0"/>
        <v>0.11107787729698333</v>
      </c>
      <c r="E16">
        <f t="shared" si="1"/>
        <v>0.10887336538560986</v>
      </c>
      <c r="F16">
        <f t="shared" si="2"/>
        <v>0.11092083467945554</v>
      </c>
      <c r="H16">
        <f>_xlfn.T.DIST(C16,$B$1,TRUE)</f>
        <v>9.2424572632174365E-2</v>
      </c>
      <c r="I16">
        <f>_xlfn.NORM.S.DIST(C16,TRUE)</f>
        <v>5.4799291699557967E-2</v>
      </c>
    </row>
    <row r="17" spans="3:15" x14ac:dyDescent="0.25">
      <c r="C17">
        <v>-1.5</v>
      </c>
      <c r="D17" s="29">
        <f t="shared" si="0"/>
        <v>0.12744479428709171</v>
      </c>
      <c r="E17">
        <f t="shared" si="1"/>
        <v>0.12288</v>
      </c>
      <c r="F17">
        <f t="shared" si="2"/>
        <v>0.12951759566589174</v>
      </c>
      <c r="H17">
        <f t="shared" ref="H17:H62" si="5">_xlfn.T.DIST(C17,$B$1,TRUE)</f>
        <v>0.10399999999999993</v>
      </c>
      <c r="I17">
        <f t="shared" ref="I17:I62" si="6">_xlfn.NORM.S.DIST(C17,TRUE)</f>
        <v>6.6807201268858057E-2</v>
      </c>
    </row>
    <row r="18" spans="3:15" x14ac:dyDescent="0.25">
      <c r="C18">
        <v>-1.4</v>
      </c>
      <c r="D18" s="29">
        <f t="shared" si="0"/>
        <v>0.14539487566000614</v>
      </c>
      <c r="E18">
        <f t="shared" si="1"/>
        <v>0.13837753713555254</v>
      </c>
      <c r="F18">
        <f t="shared" si="2"/>
        <v>0.14972746563574488</v>
      </c>
      <c r="H18">
        <f t="shared" si="5"/>
        <v>0.11705031366341498</v>
      </c>
      <c r="I18">
        <f t="shared" si="6"/>
        <v>8.0756659233771053E-2</v>
      </c>
    </row>
    <row r="19" spans="3:15" x14ac:dyDescent="0.25">
      <c r="C19">
        <v>-1.3</v>
      </c>
      <c r="D19" s="29">
        <f t="shared" si="0"/>
        <v>0.16485069296801935</v>
      </c>
      <c r="E19">
        <f t="shared" si="1"/>
        <v>0.15538195452212655</v>
      </c>
      <c r="F19">
        <f t="shared" si="2"/>
        <v>0.17136859204780736</v>
      </c>
      <c r="H19">
        <f t="shared" si="5"/>
        <v>0.13172579823561206</v>
      </c>
      <c r="I19">
        <f t="shared" si="6"/>
        <v>9.6800484585610316E-2</v>
      </c>
    </row>
    <row r="20" spans="3:15" x14ac:dyDescent="0.25">
      <c r="C20">
        <v>-1.2</v>
      </c>
      <c r="D20" s="29">
        <f t="shared" si="0"/>
        <v>0.18566389362670319</v>
      </c>
      <c r="E20">
        <f t="shared" si="1"/>
        <v>0.17385372358466913</v>
      </c>
      <c r="F20">
        <f t="shared" si="2"/>
        <v>0.19418605498321295</v>
      </c>
      <c r="H20">
        <f t="shared" si="5"/>
        <v>0.14817569665617678</v>
      </c>
      <c r="I20">
        <f t="shared" si="6"/>
        <v>0.11506967022170828</v>
      </c>
    </row>
    <row r="21" spans="3:15" x14ac:dyDescent="0.25">
      <c r="C21">
        <v>-1.1000000000000001</v>
      </c>
      <c r="D21" s="29">
        <f t="shared" si="0"/>
        <v>0.20760591316421406</v>
      </c>
      <c r="E21">
        <f t="shared" si="1"/>
        <v>0.19368096389491202</v>
      </c>
      <c r="F21">
        <f t="shared" si="2"/>
        <v>0.21785217703255053</v>
      </c>
      <c r="H21">
        <f t="shared" si="5"/>
        <v>0.16654182477377708</v>
      </c>
      <c r="I21">
        <f t="shared" si="6"/>
        <v>0.13566606094638264</v>
      </c>
    </row>
    <row r="22" spans="3:15" x14ac:dyDescent="0.25">
      <c r="C22">
        <v>-1</v>
      </c>
      <c r="D22" s="29">
        <f t="shared" si="0"/>
        <v>0.23036198922913867</v>
      </c>
      <c r="E22">
        <f t="shared" si="1"/>
        <v>0.21466252583997977</v>
      </c>
      <c r="F22">
        <f t="shared" si="2"/>
        <v>0.24197072451914337</v>
      </c>
      <c r="H22">
        <f t="shared" si="5"/>
        <v>0.18695048315002957</v>
      </c>
      <c r="I22">
        <f t="shared" si="6"/>
        <v>0.15865525393145699</v>
      </c>
    </row>
    <row r="23" spans="3:15" x14ac:dyDescent="0.25">
      <c r="C23">
        <v>-0.9</v>
      </c>
      <c r="D23" s="29">
        <f t="shared" si="0"/>
        <v>0.25352995055982758</v>
      </c>
      <c r="E23">
        <f t="shared" si="1"/>
        <v>0.23649314409302508</v>
      </c>
      <c r="F23">
        <f t="shared" si="2"/>
        <v>0.26608524989875482</v>
      </c>
      <c r="H23">
        <f t="shared" si="5"/>
        <v>0.2095027596040421</v>
      </c>
      <c r="I23">
        <f t="shared" si="6"/>
        <v>0.1840601253467595</v>
      </c>
      <c r="O23" s="30"/>
    </row>
    <row r="24" spans="3:15" x14ac:dyDescent="0.25">
      <c r="C24">
        <v>-0.8</v>
      </c>
      <c r="D24" s="29">
        <f t="shared" si="0"/>
        <v>0.27662513233825647</v>
      </c>
      <c r="E24">
        <f t="shared" si="1"/>
        <v>0.25875353677316598</v>
      </c>
      <c r="F24">
        <f t="shared" si="2"/>
        <v>0.28969155276148273</v>
      </c>
      <c r="H24">
        <f t="shared" si="5"/>
        <v>0.23426356778111532</v>
      </c>
      <c r="I24">
        <f t="shared" si="6"/>
        <v>0.21185539858339661</v>
      </c>
    </row>
    <row r="25" spans="3:15" x14ac:dyDescent="0.25">
      <c r="C25">
        <v>-0.7</v>
      </c>
      <c r="D25" s="29">
        <f t="shared" si="0"/>
        <v>0.29909241773685274</v>
      </c>
      <c r="E25">
        <f t="shared" si="1"/>
        <v>0.28090883171195108</v>
      </c>
      <c r="F25">
        <f t="shared" si="2"/>
        <v>0.31225393336676127</v>
      </c>
      <c r="H25">
        <f t="shared" si="5"/>
        <v>0.2612500827967249</v>
      </c>
      <c r="I25">
        <f t="shared" si="6"/>
        <v>0.24196365222307298</v>
      </c>
    </row>
    <row r="26" spans="3:15" x14ac:dyDescent="0.25">
      <c r="C26">
        <v>-0.6</v>
      </c>
      <c r="D26" s="29">
        <f t="shared" si="0"/>
        <v>0.32032581052912462</v>
      </c>
      <c r="E26">
        <f t="shared" si="1"/>
        <v>0.30231870798580229</v>
      </c>
      <c r="F26">
        <f t="shared" si="2"/>
        <v>0.33322460289179967</v>
      </c>
      <c r="H26">
        <f t="shared" si="5"/>
        <v>0.29042057887592237</v>
      </c>
      <c r="I26">
        <f t="shared" si="6"/>
        <v>0.27425311775007355</v>
      </c>
    </row>
    <row r="27" spans="3:15" x14ac:dyDescent="0.25">
      <c r="C27">
        <v>-0.5</v>
      </c>
      <c r="D27" s="29">
        <f t="shared" si="0"/>
        <v>0.33969513635207788</v>
      </c>
      <c r="E27">
        <f t="shared" si="1"/>
        <v>0.32226186856038702</v>
      </c>
      <c r="F27">
        <f t="shared" si="2"/>
        <v>0.35206532676429952</v>
      </c>
      <c r="H27">
        <f t="shared" si="5"/>
        <v>0.32166498159093165</v>
      </c>
      <c r="I27">
        <f t="shared" si="6"/>
        <v>0.30853753872598688</v>
      </c>
    </row>
    <row r="28" spans="3:15" x14ac:dyDescent="0.25">
      <c r="C28">
        <v>-0.4</v>
      </c>
      <c r="D28" s="29">
        <f t="shared" si="0"/>
        <v>0.35657853369790399</v>
      </c>
      <c r="E28">
        <f t="shared" si="1"/>
        <v>0.33997573352819432</v>
      </c>
      <c r="F28">
        <f t="shared" si="2"/>
        <v>0.36827014030332333</v>
      </c>
      <c r="H28">
        <f t="shared" si="5"/>
        <v>0.35479863071499834</v>
      </c>
      <c r="I28">
        <f t="shared" si="6"/>
        <v>0.34457825838967576</v>
      </c>
    </row>
    <row r="29" spans="3:15" x14ac:dyDescent="0.25">
      <c r="C29">
        <v>-0.3</v>
      </c>
      <c r="D29" s="29">
        <f t="shared" si="0"/>
        <v>0.37039846155274558</v>
      </c>
      <c r="E29">
        <f t="shared" si="1"/>
        <v>0.35470962734618905</v>
      </c>
      <c r="F29">
        <f t="shared" si="2"/>
        <v>0.38138781546052414</v>
      </c>
      <c r="H29">
        <f t="shared" si="5"/>
        <v>0.38956071413872984</v>
      </c>
      <c r="I29">
        <f t="shared" si="6"/>
        <v>0.38208857781104733</v>
      </c>
    </row>
    <row r="30" spans="3:15" x14ac:dyDescent="0.25">
      <c r="C30">
        <v>-0.2</v>
      </c>
      <c r="D30" s="29">
        <f t="shared" si="0"/>
        <v>0.38065818105444926</v>
      </c>
      <c r="E30">
        <f t="shared" si="1"/>
        <v>0.36578663496593072</v>
      </c>
      <c r="F30">
        <f t="shared" si="2"/>
        <v>0.39104269397545588</v>
      </c>
      <c r="H30">
        <f t="shared" si="5"/>
        <v>0.42561850706846122</v>
      </c>
      <c r="I30">
        <f t="shared" si="6"/>
        <v>0.42074029056089696</v>
      </c>
    </row>
    <row r="31" spans="3:15" x14ac:dyDescent="0.25">
      <c r="C31">
        <v>-0.1</v>
      </c>
      <c r="D31" s="29">
        <f t="shared" si="0"/>
        <v>0.38697522581518051</v>
      </c>
      <c r="E31">
        <f t="shared" si="1"/>
        <v>0.37266646558585254</v>
      </c>
      <c r="F31">
        <f t="shared" si="2"/>
        <v>0.39695254747701181</v>
      </c>
      <c r="H31">
        <f t="shared" si="5"/>
        <v>0.46257792046972662</v>
      </c>
      <c r="I31">
        <f t="shared" si="6"/>
        <v>0.46017216272297101</v>
      </c>
    </row>
    <row r="32" spans="3:15" x14ac:dyDescent="0.25">
      <c r="C32">
        <v>0</v>
      </c>
      <c r="D32" s="29">
        <f t="shared" si="0"/>
        <v>0.38910838396603115</v>
      </c>
      <c r="E32">
        <f t="shared" si="1"/>
        <v>0.37499999999999994</v>
      </c>
      <c r="F32">
        <f t="shared" si="2"/>
        <v>0.3989422804014327</v>
      </c>
      <c r="H32">
        <f t="shared" si="5"/>
        <v>0.5</v>
      </c>
      <c r="I32">
        <f t="shared" si="6"/>
        <v>0.5</v>
      </c>
    </row>
    <row r="33" spans="3:9" x14ac:dyDescent="0.25">
      <c r="C33">
        <v>0.1</v>
      </c>
      <c r="D33" s="29">
        <f t="shared" si="0"/>
        <v>0.38697522581518051</v>
      </c>
      <c r="E33">
        <f t="shared" si="1"/>
        <v>0.37266646558585254</v>
      </c>
      <c r="F33">
        <f t="shared" si="2"/>
        <v>0.39695254747701181</v>
      </c>
      <c r="H33">
        <f t="shared" si="5"/>
        <v>0.53742207953027332</v>
      </c>
      <c r="I33">
        <f t="shared" si="6"/>
        <v>0.53982783727702899</v>
      </c>
    </row>
    <row r="34" spans="3:9" x14ac:dyDescent="0.25">
      <c r="C34">
        <v>0.2</v>
      </c>
      <c r="D34" s="29">
        <f t="shared" si="0"/>
        <v>0.38065818105444926</v>
      </c>
      <c r="E34">
        <f t="shared" si="1"/>
        <v>0.36578663496593072</v>
      </c>
      <c r="F34">
        <f t="shared" si="2"/>
        <v>0.39104269397545588</v>
      </c>
      <c r="H34">
        <f t="shared" si="5"/>
        <v>0.57438149293153873</v>
      </c>
      <c r="I34">
        <f t="shared" si="6"/>
        <v>0.57925970943910299</v>
      </c>
    </row>
    <row r="35" spans="3:9" x14ac:dyDescent="0.25">
      <c r="C35">
        <v>0.3</v>
      </c>
      <c r="D35" s="29">
        <f t="shared" si="0"/>
        <v>0.37039846155274558</v>
      </c>
      <c r="E35">
        <f t="shared" si="1"/>
        <v>0.35470962734618905</v>
      </c>
      <c r="F35">
        <f t="shared" si="2"/>
        <v>0.38138781546052414</v>
      </c>
      <c r="H35">
        <f t="shared" si="5"/>
        <v>0.61043928586127016</v>
      </c>
      <c r="I35">
        <f t="shared" si="6"/>
        <v>0.61791142218895267</v>
      </c>
    </row>
    <row r="36" spans="3:9" x14ac:dyDescent="0.25">
      <c r="C36">
        <v>0.4</v>
      </c>
      <c r="D36" s="29">
        <f t="shared" si="0"/>
        <v>0.35657853369790399</v>
      </c>
      <c r="E36">
        <f t="shared" si="1"/>
        <v>0.33997573352819432</v>
      </c>
      <c r="F36">
        <f t="shared" si="2"/>
        <v>0.36827014030332333</v>
      </c>
      <c r="H36">
        <f t="shared" si="5"/>
        <v>0.6452013692850016</v>
      </c>
      <c r="I36">
        <f t="shared" si="6"/>
        <v>0.65542174161032429</v>
      </c>
    </row>
    <row r="37" spans="3:9" x14ac:dyDescent="0.25">
      <c r="C37">
        <v>0.5</v>
      </c>
      <c r="D37" s="29">
        <f t="shared" si="0"/>
        <v>0.33969513635207788</v>
      </c>
      <c r="E37">
        <f t="shared" si="1"/>
        <v>0.32226186856038702</v>
      </c>
      <c r="F37">
        <f t="shared" si="2"/>
        <v>0.35206532676429952</v>
      </c>
      <c r="H37">
        <f t="shared" si="5"/>
        <v>0.6783350184090684</v>
      </c>
      <c r="I37">
        <f t="shared" si="6"/>
        <v>0.69146246127401312</v>
      </c>
    </row>
    <row r="38" spans="3:9" x14ac:dyDescent="0.25">
      <c r="C38">
        <v>0.6</v>
      </c>
      <c r="D38" s="29">
        <f t="shared" si="0"/>
        <v>0.32032581052912462</v>
      </c>
      <c r="E38">
        <f t="shared" si="1"/>
        <v>0.30231870798580229</v>
      </c>
      <c r="F38">
        <f t="shared" si="2"/>
        <v>0.33322460289179967</v>
      </c>
      <c r="H38">
        <f t="shared" si="5"/>
        <v>0.70957942112407757</v>
      </c>
      <c r="I38">
        <f t="shared" si="6"/>
        <v>0.72574688224992645</v>
      </c>
    </row>
    <row r="39" spans="3:9" x14ac:dyDescent="0.25">
      <c r="C39">
        <v>0.7</v>
      </c>
      <c r="D39" s="29">
        <f t="shared" si="0"/>
        <v>0.29909241773685274</v>
      </c>
      <c r="E39">
        <f t="shared" si="1"/>
        <v>0.28090883171195108</v>
      </c>
      <c r="F39">
        <f t="shared" si="2"/>
        <v>0.31225393336676127</v>
      </c>
      <c r="H39">
        <f t="shared" si="5"/>
        <v>0.7387499172032751</v>
      </c>
      <c r="I39">
        <f t="shared" si="6"/>
        <v>0.75803634777692697</v>
      </c>
    </row>
    <row r="40" spans="3:9" x14ac:dyDescent="0.25">
      <c r="C40">
        <v>0.8</v>
      </c>
      <c r="D40" s="29">
        <f t="shared" si="0"/>
        <v>0.27662513233825647</v>
      </c>
      <c r="E40">
        <f t="shared" si="1"/>
        <v>0.25875353677316598</v>
      </c>
      <c r="F40">
        <f t="shared" si="2"/>
        <v>0.28969155276148273</v>
      </c>
      <c r="H40">
        <f t="shared" si="5"/>
        <v>0.76573643221888466</v>
      </c>
      <c r="I40">
        <f t="shared" si="6"/>
        <v>0.78814460141660336</v>
      </c>
    </row>
    <row r="41" spans="3:9" x14ac:dyDescent="0.25">
      <c r="C41">
        <v>0.9</v>
      </c>
      <c r="D41" s="29">
        <f t="shared" si="0"/>
        <v>0.25352995055982758</v>
      </c>
      <c r="E41">
        <f t="shared" si="1"/>
        <v>0.23649314409302508</v>
      </c>
      <c r="F41">
        <f t="shared" si="2"/>
        <v>0.26608524989875482</v>
      </c>
      <c r="H41">
        <f t="shared" si="5"/>
        <v>0.79049724039595792</v>
      </c>
      <c r="I41">
        <f t="shared" si="6"/>
        <v>0.81593987465324047</v>
      </c>
    </row>
    <row r="42" spans="3:9" x14ac:dyDescent="0.25">
      <c r="C42">
        <v>1</v>
      </c>
      <c r="D42" s="29">
        <f t="shared" si="0"/>
        <v>0.23036198922913867</v>
      </c>
      <c r="E42">
        <f t="shared" si="1"/>
        <v>0.21466252583997977</v>
      </c>
      <c r="F42">
        <f t="shared" si="2"/>
        <v>0.24197072451914337</v>
      </c>
      <c r="H42">
        <f t="shared" si="5"/>
        <v>0.8130495168499704</v>
      </c>
      <c r="I42">
        <f t="shared" si="6"/>
        <v>0.84134474606854304</v>
      </c>
    </row>
    <row r="43" spans="3:9" x14ac:dyDescent="0.25">
      <c r="C43">
        <v>1.1000000000000001</v>
      </c>
      <c r="D43" s="29">
        <f t="shared" si="0"/>
        <v>0.20760591316421406</v>
      </c>
      <c r="E43">
        <f t="shared" si="1"/>
        <v>0.19368096389491202</v>
      </c>
      <c r="F43">
        <f t="shared" si="2"/>
        <v>0.21785217703255053</v>
      </c>
      <c r="H43">
        <f t="shared" si="5"/>
        <v>0.8334581752262229</v>
      </c>
      <c r="I43">
        <f t="shared" si="6"/>
        <v>0.86433393905361733</v>
      </c>
    </row>
    <row r="44" spans="3:9" x14ac:dyDescent="0.25">
      <c r="C44">
        <v>1.2</v>
      </c>
      <c r="D44" s="29">
        <f t="shared" si="0"/>
        <v>0.18566389362670319</v>
      </c>
      <c r="E44">
        <f t="shared" si="1"/>
        <v>0.17385372358466913</v>
      </c>
      <c r="F44">
        <f t="shared" si="2"/>
        <v>0.19418605498321295</v>
      </c>
      <c r="H44">
        <f t="shared" si="5"/>
        <v>0.8518243033438232</v>
      </c>
      <c r="I44">
        <f t="shared" si="6"/>
        <v>0.88493032977829178</v>
      </c>
    </row>
    <row r="45" spans="3:9" x14ac:dyDescent="0.25">
      <c r="C45">
        <v>1.3</v>
      </c>
      <c r="D45" s="29">
        <f t="shared" si="0"/>
        <v>0.16485069296801935</v>
      </c>
      <c r="E45">
        <f t="shared" si="1"/>
        <v>0.15538195452212655</v>
      </c>
      <c r="F45">
        <f t="shared" si="2"/>
        <v>0.17136859204780736</v>
      </c>
      <c r="H45">
        <f t="shared" si="5"/>
        <v>0.86827420176438797</v>
      </c>
      <c r="I45">
        <f t="shared" si="6"/>
        <v>0.9031995154143897</v>
      </c>
    </row>
    <row r="46" spans="3:9" x14ac:dyDescent="0.25">
      <c r="C46">
        <v>1.4</v>
      </c>
      <c r="D46" s="29">
        <f t="shared" si="0"/>
        <v>0.14539487566000614</v>
      </c>
      <c r="E46">
        <f t="shared" si="1"/>
        <v>0.13837753713555254</v>
      </c>
      <c r="F46">
        <f t="shared" si="2"/>
        <v>0.14972746563574488</v>
      </c>
      <c r="H46">
        <f t="shared" si="5"/>
        <v>0.88294968633658499</v>
      </c>
      <c r="I46">
        <f t="shared" si="6"/>
        <v>0.91924334076622893</v>
      </c>
    </row>
    <row r="47" spans="3:9" x14ac:dyDescent="0.25">
      <c r="C47">
        <v>1.5</v>
      </c>
      <c r="D47" s="29">
        <f t="shared" si="0"/>
        <v>0.12744479428709171</v>
      </c>
      <c r="E47">
        <f t="shared" si="1"/>
        <v>0.12288</v>
      </c>
      <c r="F47">
        <f t="shared" si="2"/>
        <v>0.12951759566589174</v>
      </c>
      <c r="H47">
        <f t="shared" si="5"/>
        <v>0.89600000000000013</v>
      </c>
      <c r="I47">
        <f t="shared" si="6"/>
        <v>0.93319279873114191</v>
      </c>
    </row>
    <row r="48" spans="3:9" x14ac:dyDescent="0.25">
      <c r="C48">
        <v>1.6</v>
      </c>
      <c r="D48" s="29">
        <f t="shared" si="0"/>
        <v>0.11107787729698333</v>
      </c>
      <c r="E48">
        <f t="shared" si="1"/>
        <v>0.10887336538560986</v>
      </c>
      <c r="F48">
        <f t="shared" si="2"/>
        <v>0.11092083467945554</v>
      </c>
      <c r="H48">
        <f t="shared" si="5"/>
        <v>0.90757542736782559</v>
      </c>
      <c r="I48">
        <f t="shared" si="6"/>
        <v>0.94520070830044201</v>
      </c>
    </row>
    <row r="49" spans="3:10" x14ac:dyDescent="0.25">
      <c r="C49">
        <v>1.7</v>
      </c>
      <c r="D49" s="29">
        <f t="shared" si="0"/>
        <v>9.631180963322937E-2</v>
      </c>
      <c r="E49">
        <f t="shared" si="1"/>
        <v>9.6301530931994894E-2</v>
      </c>
      <c r="F49">
        <f t="shared" si="2"/>
        <v>9.4049077376886947E-2</v>
      </c>
      <c r="H49">
        <f t="shared" si="5"/>
        <v>0.91782252936497499</v>
      </c>
      <c r="I49">
        <f t="shared" si="6"/>
        <v>0.95543453724145699</v>
      </c>
    </row>
    <row r="50" spans="3:10" x14ac:dyDescent="0.25">
      <c r="C50">
        <v>1.8</v>
      </c>
      <c r="D50" s="29">
        <f t="shared" si="0"/>
        <v>8.3116389653879602E-2</v>
      </c>
      <c r="E50">
        <f t="shared" si="1"/>
        <v>8.5081439773720999E-2</v>
      </c>
      <c r="F50">
        <f t="shared" si="2"/>
        <v>7.8950158300894149E-2</v>
      </c>
      <c r="H50">
        <f t="shared" si="5"/>
        <v>0.92688080940548578</v>
      </c>
      <c r="I50">
        <f t="shared" si="6"/>
        <v>0.96406968088707423</v>
      </c>
    </row>
    <row r="51" spans="3:10" x14ac:dyDescent="0.25">
      <c r="C51">
        <v>1.9</v>
      </c>
      <c r="D51" s="29">
        <f t="shared" si="0"/>
        <v>7.1425107032802512E-2</v>
      </c>
      <c r="E51">
        <f t="shared" si="1"/>
        <v>7.5113777631384146E-2</v>
      </c>
      <c r="F51">
        <f t="shared" si="2"/>
        <v>6.5615814774676595E-2</v>
      </c>
      <c r="H51">
        <f t="shared" si="5"/>
        <v>0.93488057352169518</v>
      </c>
      <c r="I51">
        <f t="shared" si="6"/>
        <v>0.97128344018399815</v>
      </c>
    </row>
    <row r="52" spans="3:10" x14ac:dyDescent="0.25">
      <c r="C52">
        <v>2</v>
      </c>
      <c r="D52" s="29">
        <f t="shared" si="0"/>
        <v>6.1145766321218181E-2</v>
      </c>
      <c r="E52">
        <f t="shared" si="1"/>
        <v>6.6291260736238825E-2</v>
      </c>
      <c r="F52">
        <f t="shared" si="2"/>
        <v>5.3990966513188063E-2</v>
      </c>
      <c r="H52">
        <f t="shared" si="5"/>
        <v>0.94194173824159222</v>
      </c>
      <c r="I52">
        <f t="shared" si="6"/>
        <v>0.97724986805182079</v>
      </c>
    </row>
    <row r="53" spans="3:10" x14ac:dyDescent="0.25">
      <c r="C53">
        <v>2.1</v>
      </c>
      <c r="D53" s="29">
        <f t="shared" si="0"/>
        <v>5.2169742604355016E-2</v>
      </c>
      <c r="E53">
        <f t="shared" si="1"/>
        <v>5.8504767334097166E-2</v>
      </c>
      <c r="F53">
        <f t="shared" si="2"/>
        <v>4.3983595980427191E-2</v>
      </c>
      <c r="H53">
        <f t="shared" si="5"/>
        <v>0.94817335684119897</v>
      </c>
      <c r="I53">
        <f t="shared" si="6"/>
        <v>0.98213557943718344</v>
      </c>
    </row>
    <row r="54" spans="3:10" x14ac:dyDescent="0.25">
      <c r="C54">
        <v>2.2000000000000002</v>
      </c>
      <c r="D54" s="29">
        <f t="shared" si="0"/>
        <v>4.4379676614245689E-2</v>
      </c>
      <c r="E54">
        <f t="shared" si="1"/>
        <v>5.1647652126004202E-2</v>
      </c>
      <c r="F54">
        <f t="shared" si="2"/>
        <v>3.5474592846231424E-2</v>
      </c>
      <c r="H54">
        <f t="shared" si="5"/>
        <v>0.95367366491018268</v>
      </c>
      <c r="I54">
        <f t="shared" si="6"/>
        <v>0.98609655248650141</v>
      </c>
    </row>
    <row r="55" spans="3:10" x14ac:dyDescent="0.25">
      <c r="C55">
        <v>2.2999999999999998</v>
      </c>
      <c r="D55" s="29">
        <f t="shared" si="0"/>
        <v>3.7655586709753393E-2</v>
      </c>
      <c r="E55">
        <f t="shared" si="1"/>
        <v>4.5618600849191629E-2</v>
      </c>
      <c r="F55">
        <f t="shared" si="2"/>
        <v>2.8327037741601186E-2</v>
      </c>
      <c r="H55">
        <f t="shared" si="5"/>
        <v>0.95853048144380881</v>
      </c>
      <c r="I55">
        <f t="shared" si="6"/>
        <v>0.98927588997832416</v>
      </c>
    </row>
    <row r="56" spans="3:10" x14ac:dyDescent="0.25">
      <c r="C56">
        <v>2.4</v>
      </c>
      <c r="D56" s="29">
        <f t="shared" si="0"/>
        <v>3.1879493750030567E-2</v>
      </c>
      <c r="E56">
        <f t="shared" si="1"/>
        <v>4.0323358954948249E-2</v>
      </c>
      <c r="F56">
        <f t="shared" si="2"/>
        <v>2.2394530294842899E-2</v>
      </c>
      <c r="H56">
        <f t="shared" si="5"/>
        <v>0.96282183647874697</v>
      </c>
      <c r="I56">
        <f t="shared" si="6"/>
        <v>0.99180246407540384</v>
      </c>
    </row>
    <row r="57" spans="3:10" x14ac:dyDescent="0.25">
      <c r="C57">
        <v>2.5000000000000102</v>
      </c>
      <c r="D57" s="29">
        <f t="shared" si="0"/>
        <v>2.6938727628243987E-2</v>
      </c>
      <c r="E57">
        <f t="shared" si="1"/>
        <v>3.5675624369556194E-2</v>
      </c>
      <c r="F57">
        <f t="shared" si="2"/>
        <v>1.7528300493568086E-2</v>
      </c>
      <c r="H57">
        <f t="shared" si="5"/>
        <v>0.9666167275940063</v>
      </c>
      <c r="I57">
        <f t="shared" si="6"/>
        <v>0.99379033467422406</v>
      </c>
      <c r="J57">
        <f t="shared" ref="J57" si="7">E57</f>
        <v>3.5675624369556194E-2</v>
      </c>
    </row>
    <row r="58" spans="3:10" x14ac:dyDescent="0.25">
      <c r="C58">
        <v>2.6</v>
      </c>
      <c r="D58" s="29">
        <f t="shared" si="0"/>
        <v>2.2728119798464959E-2</v>
      </c>
      <c r="E58">
        <f t="shared" si="1"/>
        <v>3.1597343226134868E-2</v>
      </c>
      <c r="F58">
        <f t="shared" si="2"/>
        <v>1.3582969233685613E-2</v>
      </c>
      <c r="H58">
        <f t="shared" si="5"/>
        <v>0.96997593406016247</v>
      </c>
      <c r="I58">
        <f t="shared" si="6"/>
        <v>0.99533881197628127</v>
      </c>
    </row>
    <row r="59" spans="3:10" x14ac:dyDescent="0.25">
      <c r="C59">
        <v>2.7</v>
      </c>
      <c r="D59" s="29">
        <f t="shared" si="0"/>
        <v>1.9151294092490986E-2</v>
      </c>
      <c r="E59">
        <f t="shared" si="1"/>
        <v>2.8018597422760021E-2</v>
      </c>
      <c r="F59">
        <f t="shared" si="2"/>
        <v>1.0420934814422592E-2</v>
      </c>
      <c r="H59">
        <f t="shared" si="5"/>
        <v>0.97295283877553895</v>
      </c>
      <c r="I59">
        <f t="shared" si="6"/>
        <v>0.99653302619695938</v>
      </c>
    </row>
    <row r="60" spans="3:10" x14ac:dyDescent="0.25">
      <c r="C60">
        <v>2.80000000000001</v>
      </c>
      <c r="D60" s="29">
        <f t="shared" si="0"/>
        <v>1.612125743942186E-2</v>
      </c>
      <c r="E60">
        <f t="shared" si="1"/>
        <v>2.4877228205425782E-2</v>
      </c>
      <c r="F60">
        <f t="shared" si="2"/>
        <v>7.915451582979743E-3</v>
      </c>
      <c r="H60">
        <f t="shared" si="5"/>
        <v>0.97559422472555823</v>
      </c>
      <c r="I60">
        <f t="shared" si="6"/>
        <v>0.99744486966957213</v>
      </c>
    </row>
    <row r="61" spans="3:10" x14ac:dyDescent="0.25">
      <c r="C61">
        <v>2.9000000000000101</v>
      </c>
      <c r="D61" s="29">
        <f t="shared" si="0"/>
        <v>1.3560470295244698E-2</v>
      </c>
      <c r="E61">
        <f t="shared" si="1"/>
        <v>2.2118302445273446E-2</v>
      </c>
      <c r="F61">
        <f t="shared" si="2"/>
        <v>5.9525324197756795E-3</v>
      </c>
      <c r="H61">
        <f t="shared" si="5"/>
        <v>0.97794102518289971</v>
      </c>
      <c r="I61">
        <f t="shared" si="6"/>
        <v>0.99813418669961607</v>
      </c>
    </row>
    <row r="62" spans="3:10" x14ac:dyDescent="0.25">
      <c r="C62">
        <v>3.0000000000000102</v>
      </c>
      <c r="D62" s="29">
        <f t="shared" si="0"/>
        <v>1.1400549464542326E-2</v>
      </c>
      <c r="E62">
        <f t="shared" si="1"/>
        <v>1.9693498090836307E-2</v>
      </c>
      <c r="F62">
        <f t="shared" si="2"/>
        <v>4.431848411937874E-3</v>
      </c>
      <c r="H62">
        <f t="shared" si="5"/>
        <v>0.98002901596414083</v>
      </c>
      <c r="I62">
        <f t="shared" si="6"/>
        <v>0.9986501019683699</v>
      </c>
    </row>
    <row r="63" spans="3:10" x14ac:dyDescent="0.25">
      <c r="C63">
        <v>3.1000000000000099</v>
      </c>
      <c r="D63" s="29">
        <f t="shared" ref="D63:D72" si="8">_xlfn.T.DIST(C63,$B$2,FALSE)</f>
        <v>9.5817276708975684E-3</v>
      </c>
      <c r="E63">
        <f t="shared" ref="E63:E72" si="9">_xlfn.T.DIST(C63,$B$1,FALSE)</f>
        <v>1.7560461814839442E-2</v>
      </c>
      <c r="F63">
        <f t="shared" ref="F63:F72" si="10">_xlfn.NORM.S.DIST(C63,FALSE)</f>
        <v>3.2668190561998202E-3</v>
      </c>
      <c r="H63">
        <f t="shared" ref="H63:H72" si="11">_xlfn.T.DIST(C63,$B$1,TRUE)</f>
        <v>0.98188944448128057</v>
      </c>
      <c r="I63">
        <f t="shared" ref="I63:I72" si="12">_xlfn.NORM.S.DIST(C63,TRUE)</f>
        <v>0.99903239678678168</v>
      </c>
    </row>
    <row r="64" spans="3:10" x14ac:dyDescent="0.25">
      <c r="C64">
        <v>3.2000000000000099</v>
      </c>
      <c r="D64" s="29">
        <f t="shared" si="8"/>
        <v>8.0521673723420294E-3</v>
      </c>
      <c r="E64">
        <f t="shared" si="9"/>
        <v>1.5682174165287711E-2</v>
      </c>
      <c r="F64">
        <f t="shared" si="10"/>
        <v>2.3840882014647662E-3</v>
      </c>
      <c r="H64">
        <f t="shared" si="11"/>
        <v>0.98354959469953063</v>
      </c>
      <c r="I64">
        <f t="shared" si="12"/>
        <v>0.99931286206208414</v>
      </c>
    </row>
    <row r="65" spans="3:9" x14ac:dyDescent="0.25">
      <c r="C65">
        <v>3.30000000000001</v>
      </c>
      <c r="D65" s="29">
        <f t="shared" si="8"/>
        <v>6.7672024406868194E-3</v>
      </c>
      <c r="E65">
        <f t="shared" si="9"/>
        <v>1.4026344509659288E-2</v>
      </c>
      <c r="F65">
        <f t="shared" si="10"/>
        <v>1.7225689390536229E-3</v>
      </c>
      <c r="H65">
        <f t="shared" si="11"/>
        <v>0.98503328995793715</v>
      </c>
      <c r="I65">
        <f t="shared" si="12"/>
        <v>0.99951657585761622</v>
      </c>
    </row>
    <row r="66" spans="3:9" x14ac:dyDescent="0.25">
      <c r="C66">
        <v>3.4000000000000101</v>
      </c>
      <c r="D66" s="29">
        <f t="shared" si="8"/>
        <v>5.6885611066298325E-3</v>
      </c>
      <c r="E66">
        <f t="shared" si="9"/>
        <v>1.256484872960598E-2</v>
      </c>
      <c r="F66">
        <f t="shared" si="10"/>
        <v>1.2322191684729772E-3</v>
      </c>
      <c r="H66">
        <f t="shared" si="11"/>
        <v>0.98636133734480835</v>
      </c>
      <c r="I66">
        <f t="shared" si="12"/>
        <v>0.99966307073432314</v>
      </c>
    </row>
    <row r="67" spans="3:9" x14ac:dyDescent="0.25">
      <c r="C67">
        <v>3.5000000000000102</v>
      </c>
      <c r="D67" s="29">
        <f t="shared" si="8"/>
        <v>4.7836071267012429E-3</v>
      </c>
      <c r="E67">
        <f t="shared" si="9"/>
        <v>1.1273216114143319E-2</v>
      </c>
      <c r="F67">
        <f t="shared" si="10"/>
        <v>8.7268269504572915E-4</v>
      </c>
      <c r="H67">
        <f t="shared" si="11"/>
        <v>0.98755191826988875</v>
      </c>
      <c r="I67">
        <f t="shared" si="12"/>
        <v>0.99976737092096446</v>
      </c>
    </row>
    <row r="68" spans="3:9" x14ac:dyDescent="0.25">
      <c r="C68">
        <v>3.6000000000000099</v>
      </c>
      <c r="D68" s="29">
        <f t="shared" si="8"/>
        <v>4.024623215029402E-3</v>
      </c>
      <c r="E68">
        <f t="shared" si="9"/>
        <v>1.0130167496884186E-2</v>
      </c>
      <c r="F68">
        <f t="shared" si="10"/>
        <v>6.1190193011375076E-4</v>
      </c>
      <c r="H68">
        <f t="shared" si="11"/>
        <v>0.98862093028491627</v>
      </c>
      <c r="I68">
        <f t="shared" si="12"/>
        <v>0.99984089140984245</v>
      </c>
    </row>
    <row r="69" spans="3:9" x14ac:dyDescent="0.25">
      <c r="C69">
        <v>3.7000000000000099</v>
      </c>
      <c r="D69" s="29">
        <f t="shared" si="8"/>
        <v>3.388150977962343E-3</v>
      </c>
      <c r="E69">
        <f t="shared" si="9"/>
        <v>9.1172038195427556E-3</v>
      </c>
      <c r="F69">
        <f t="shared" si="10"/>
        <v>4.2478027055073593E-4</v>
      </c>
      <c r="H69">
        <f t="shared" si="11"/>
        <v>0.9895822852547751</v>
      </c>
      <c r="I69">
        <f t="shared" si="12"/>
        <v>0.99989220026652259</v>
      </c>
    </row>
    <row r="70" spans="3:9" x14ac:dyDescent="0.25">
      <c r="C70">
        <v>3.80000000000001</v>
      </c>
      <c r="D70" s="29">
        <f t="shared" si="8"/>
        <v>2.8543943946095587E-3</v>
      </c>
      <c r="E70">
        <f t="shared" si="9"/>
        <v>8.2182425413126984E-3</v>
      </c>
      <c r="F70">
        <f t="shared" si="10"/>
        <v>2.919469257914491E-4</v>
      </c>
      <c r="H70">
        <f t="shared" si="11"/>
        <v>0.99044816880389708</v>
      </c>
      <c r="I70">
        <f t="shared" si="12"/>
        <v>0.99992765195607491</v>
      </c>
    </row>
    <row r="71" spans="3:9" x14ac:dyDescent="0.25">
      <c r="C71">
        <v>3.9000000000000101</v>
      </c>
      <c r="D71" s="29">
        <f t="shared" si="8"/>
        <v>2.4066888019954494E-3</v>
      </c>
      <c r="E71">
        <f t="shared" si="9"/>
        <v>7.4192983211059218E-3</v>
      </c>
      <c r="F71">
        <f t="shared" si="10"/>
        <v>1.9865547139276475E-4</v>
      </c>
      <c r="H71">
        <f t="shared" si="11"/>
        <v>0.99122926564961367</v>
      </c>
      <c r="I71">
        <f t="shared" si="12"/>
        <v>0.99995190365598241</v>
      </c>
    </row>
    <row r="72" spans="3:9" x14ac:dyDescent="0.25">
      <c r="C72">
        <v>4.0000000000000098</v>
      </c>
      <c r="D72" s="29">
        <f t="shared" si="8"/>
        <v>2.0310339110411828E-3</v>
      </c>
      <c r="E72">
        <f t="shared" si="9"/>
        <v>6.7082039324993037E-3</v>
      </c>
      <c r="F72">
        <f t="shared" si="10"/>
        <v>1.3383022576488014E-4</v>
      </c>
      <c r="H72">
        <f t="shared" si="11"/>
        <v>0.99193495504995377</v>
      </c>
      <c r="I72">
        <f t="shared" si="12"/>
        <v>0.99996832875816688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 1.1</vt:lpstr>
      <vt:lpstr>Fig 1.2</vt:lpstr>
      <vt:lpstr>Fig 1.3</vt:lpstr>
      <vt:lpstr>Fig 1.4</vt:lpstr>
      <vt:lpstr>Fig 1.5</vt:lpstr>
      <vt:lpstr>Fig 1.6</vt:lpstr>
      <vt:lpstr>Fig 1.7</vt:lpstr>
      <vt:lpstr>Fig 1.8</vt:lpstr>
      <vt:lpstr>Fig 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2015-09-26T19:35:27Z</dcterms:created>
  <dcterms:modified xsi:type="dcterms:W3CDTF">2015-10-04T20:49:47Z</dcterms:modified>
</cp:coreProperties>
</file>