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O-2019\Dropbox\SSDI Main Dir\"/>
    </mc:Choice>
  </mc:AlternateContent>
  <bookViews>
    <workbookView xWindow="0" yWindow="0" windowWidth="20490" windowHeight="78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5" i="1" l="1"/>
  <c r="F55" i="1"/>
  <c r="G43" i="1"/>
  <c r="A2" i="1"/>
  <c r="G2" i="1" s="1"/>
  <c r="G53" i="1"/>
  <c r="G52" i="1"/>
  <c r="G51" i="1"/>
  <c r="G50" i="1"/>
  <c r="G49" i="1"/>
  <c r="G48" i="1"/>
  <c r="G47" i="1"/>
  <c r="G46" i="1"/>
  <c r="G45" i="1"/>
  <c r="G44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6" i="1"/>
  <c r="G15" i="1"/>
  <c r="G14" i="1"/>
  <c r="G13" i="1"/>
  <c r="G12" i="1"/>
  <c r="G11" i="1"/>
  <c r="G10" i="1"/>
  <c r="G8" i="1"/>
  <c r="G7" i="1"/>
  <c r="G6" i="1"/>
  <c r="G5" i="1"/>
  <c r="G4" i="1"/>
  <c r="G3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G17" i="1" s="1"/>
  <c r="A16" i="1"/>
  <c r="A15" i="1"/>
  <c r="A13" i="1"/>
  <c r="A12" i="1"/>
  <c r="A11" i="1"/>
  <c r="A10" i="1"/>
  <c r="A9" i="1"/>
  <c r="G9" i="1" s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<sst xmlns="http://schemas.openxmlformats.org/spreadsheetml/2006/main" count="170" uniqueCount="141">
  <si>
    <t>Component</t>
  </si>
  <si>
    <t>Package</t>
  </si>
  <si>
    <t>Unit price USD</t>
  </si>
  <si>
    <t>Total:</t>
  </si>
  <si>
    <t>Link</t>
  </si>
  <si>
    <t>RELAY 5V</t>
  </si>
  <si>
    <t>Plugin</t>
  </si>
  <si>
    <t>https://lcsc.com/product-detail/Relays_SRD-05VDC-SL-C_C35449.html</t>
  </si>
  <si>
    <t>2N3904</t>
  </si>
  <si>
    <t>SOT-23(SOT-23-3)</t>
  </si>
  <si>
    <t>https://lcsc.com/product-detail/Transistors-NPN-PNP_KEC_2n3904S-RTK-P_2n3904S-RTK-P_C18536.html</t>
  </si>
  <si>
    <t>MOLEX 3P (MALE)</t>
  </si>
  <si>
    <t>MOLEX 3P</t>
  </si>
  <si>
    <t>30 De Marzo ---&gt; Cabletrónica</t>
  </si>
  <si>
    <t>MOLEX 3P (FEMALE)</t>
  </si>
  <si>
    <t>KEYPAD</t>
  </si>
  <si>
    <t>PIN HEADER 8P MALE</t>
  </si>
  <si>
    <t>https://www.amazon.com/Matrix-Membrane-Switch-Keyboard-Arduino/dp/B015M1CEIC/ref=sr_1_6?ie=UTF8&amp;qid=1548805733&amp;sr=8-6&amp;keywords=keypad+arduino</t>
  </si>
  <si>
    <t>MICRO-TRANSFORMER</t>
  </si>
  <si>
    <t>PCB</t>
  </si>
  <si>
    <t>ITESA --&gt; ELO --&gt; EDGAR MEDINA</t>
  </si>
  <si>
    <t>MICRO-TRANSFORMER 12VAC</t>
  </si>
  <si>
    <t>Step by Step MOTOR</t>
  </si>
  <si>
    <t>0,4A 10 Degree Bipolar</t>
  </si>
  <si>
    <t>https://www.amazon.com/STEPPERONLINE-17HS13-0404S1-Stepper-Printer-10-50/dp/B00PNEQ9T4/ref=sr_1_13?ie=UTF8&amp;qid=1548804005&amp;sr=8-13&amp;keywords=Step+by+Step+motor</t>
  </si>
  <si>
    <t>ULN2003A</t>
  </si>
  <si>
    <t>SOP-16</t>
  </si>
  <si>
    <t>https://lcsc.com/product-detail/Darlington-transistor-array-driver_HGSEMI-ULN2003AM-TR_C253892.html</t>
  </si>
  <si>
    <t>MOLEX 4P (MALE)</t>
  </si>
  <si>
    <t>MOLEX 4P</t>
  </si>
  <si>
    <t>MOLEX 4P (FEMALE)</t>
  </si>
  <si>
    <t>LM7812</t>
  </si>
  <si>
    <t>TO-220(TO-220-3)</t>
  </si>
  <si>
    <t>https://lcsc.com/product-detail/Linear-Voltage-Regulators_ON-Semicon_LM317AHVT_ON-Semicon-ON-LM317AHVT_C111074.html</t>
  </si>
  <si>
    <t>RES 10K</t>
  </si>
  <si>
    <t>https://lcsc.com/product-detail/Chip-Resistor-Surface-Mount_BOURNS-CR1206-FX-1002ELF_C205047.html</t>
  </si>
  <si>
    <t>RES 330R</t>
  </si>
  <si>
    <t>https://lcsc.com/product-detail/Chip-Resistor-Surface-Mount_Tyohm-RMC12063301-N_C269589.html</t>
  </si>
  <si>
    <t>RES 1M</t>
  </si>
  <si>
    <t>https://lcsc.com/product-detail/Others_Viking-Tech-CR-06JL7-1M_C280037.html</t>
  </si>
  <si>
    <t>RES 12.4K</t>
  </si>
  <si>
    <t>https://lcsc.com/product-detail/Others_Guangdong-Fenghua-Advanced-Tech-RS-06K1242FT_C322840.html</t>
  </si>
  <si>
    <t>RES 49R</t>
  </si>
  <si>
    <t>https://lcsc.com/product-detail/Others_Guangdong-Fenghua-Advanced-Tech-RS-06K49R9FT_C323078.html</t>
  </si>
  <si>
    <t>RES 10R</t>
  </si>
  <si>
    <t>https://lcsc.com/product-detail/Others_ResistorToday-AECR1206F10R0K9_C352161.html</t>
  </si>
  <si>
    <t>RES 1.5K</t>
  </si>
  <si>
    <t>https://lcsc.com/product-detail/Others_ROHM-Semicon_MCR18EZPJ152_ROHM-Semicon-MCR18EZPJ152_C253477.html</t>
  </si>
  <si>
    <t>RES 1K</t>
  </si>
  <si>
    <t>https://lcsc.com/product-detail/Chip-Resistor-Surface-Mount_Uniroyal-Elec-1206W4F1001T5E_C52199.html</t>
  </si>
  <si>
    <t>RES 8.2K</t>
  </si>
  <si>
    <t>https://lcsc.com/product-detail/Chip-Resistor-Surface-Mount_Uniroyal-Elec-1206W4J0822T5E_C26048.html</t>
  </si>
  <si>
    <t>CAP. POL 4.7uF</t>
  </si>
  <si>
    <t>https://lcsc.com/product-detail/_4-7uF-475-10-50V_C105199.html</t>
  </si>
  <si>
    <t>CAP POL. 470uF</t>
  </si>
  <si>
    <t>Radial,16x25mm</t>
  </si>
  <si>
    <t>https://lcsc.com/product-detail/Aluminum-Electrolytic-Capacitors-Leaded_LCSC-470uF-100V_C72551.html</t>
  </si>
  <si>
    <t>CAP POL. 100uF</t>
  </si>
  <si>
    <t>Radial,8x5mm</t>
  </si>
  <si>
    <t>https://lcsc.com/product-detail/Aluminum-Electrolytic-Capacitors-Leaded_Made-in-China-100uF-25V_C13376.html</t>
  </si>
  <si>
    <t>CAP POL. 10uF</t>
  </si>
  <si>
    <t>Radial,5x5mm</t>
  </si>
  <si>
    <t>https://lcsc.com/product-detail/Aluminum-Electrolytic-Capacitors-Leaded_Lelon-SS-100M1EBK-0505_C134716.html</t>
  </si>
  <si>
    <t>CAP. 100nF</t>
  </si>
  <si>
    <t>CAP. 10nF</t>
  </si>
  <si>
    <t>https://lcsc.com/product-detail/Multilayer-Ceramic-Capacitors-MLCC-SMD-SMT_10nF-103-10-50V_C106239.html</t>
  </si>
  <si>
    <t>CAP. 18pF</t>
  </si>
  <si>
    <t>https://lcsc.com/product-detail/Multilayer-Ceramic-Capacitors-MLCC-SMD-SMT_CCTC-TCC1206C0G180J500DT_C282788.html</t>
  </si>
  <si>
    <t>CAP. 22nF</t>
  </si>
  <si>
    <t>https://lcsc.com/product-detail/Multilayer-Ceramic-Capacitors-MLCC-SMD-SMT_22nF-223-10-50V_C113907.html</t>
  </si>
  <si>
    <t>CAP. 6.8nF</t>
  </si>
  <si>
    <t>https://lcsc.com/product-detail/Others_CCTC-TCC1206X7R682K500DTS_C282880.html</t>
  </si>
  <si>
    <t>DIODE</t>
  </si>
  <si>
    <t>https://lcsc.com/product-detail/Switching-Diode_CD4148WP_C112371.html</t>
  </si>
  <si>
    <t>LED(BLUE)</t>
  </si>
  <si>
    <t>https://lcsc.com/product-detail/Others_TOGIALED-TJ-S1206Y-01_C192676.html</t>
  </si>
  <si>
    <t>INDUCTOR 680uH</t>
  </si>
  <si>
    <t>Axial</t>
  </si>
  <si>
    <t>https://lcsc.com/product-detail/Power-Inductors_Abracon-LLC_AIAP-03-681K_Abracon-LLC-AIAP-03-681K_C186777.html</t>
  </si>
  <si>
    <t>KIA1117-3.3 (3,3V Regulator)</t>
  </si>
  <si>
    <t>SOT-223</t>
  </si>
  <si>
    <t>https://lcsc.com/product-detail/Linear-Voltage-Regulators_KIA1117-3-3_C116069.html</t>
  </si>
  <si>
    <t>LM317AHVT</t>
  </si>
  <si>
    <t>PIC16F1827</t>
  </si>
  <si>
    <t>SSOP-20_208mil</t>
  </si>
  <si>
    <t>https://lcsc.com/product-detail/MICROCHIP_MICROCHIP_PIC16F1827-I-SS_PIC16F1827-I-SS_C48242.html</t>
  </si>
  <si>
    <t>W5500</t>
  </si>
  <si>
    <t>LQFP-48_7x7x05P</t>
  </si>
  <si>
    <t>https://lcsc.com/product-detail/Ethernet-ICs_WIZNET_W5500_W5500_C32843.html</t>
  </si>
  <si>
    <t>XTAL 25Mhz</t>
  </si>
  <si>
    <t>SMD,5x3.2x1.2mm</t>
  </si>
  <si>
    <t>https://lcsc.com/product-detail/Others_TAITIEN-Elec-SMD-5032-2P_C242220.html</t>
  </si>
  <si>
    <t>BRIDGE RECTIFIER 3A (VERTICAL)</t>
  </si>
  <si>
    <t>KBP</t>
  </si>
  <si>
    <t>https://lcsc.com/product-detail/Bridge-Rectifiers_Jiangsu-Yutai-Elec-KBP307_C20648.html</t>
  </si>
  <si>
    <t>RJ45 WITH MAGNETICS</t>
  </si>
  <si>
    <t>1 PORT</t>
  </si>
  <si>
    <t>https://www.btoptech.com/products/Magnetic-RJ45-Connectors/TAB-UP/159.html</t>
  </si>
  <si>
    <t>MOLEX 2P (MALE)</t>
  </si>
  <si>
    <t>MOLEX 2P</t>
  </si>
  <si>
    <t>MOLEX 2P (FEMALE)</t>
  </si>
  <si>
    <t>SMD Stencil</t>
  </si>
  <si>
    <t>PCB(RELAY)</t>
  </si>
  <si>
    <t>https://jlcpcb.com</t>
  </si>
  <si>
    <t>PCB(SWITCH)</t>
  </si>
  <si>
    <t>PCB(KEYPAD)</t>
  </si>
  <si>
    <t>PCB FABRICATION</t>
  </si>
  <si>
    <t>SOLDER PASTE</t>
  </si>
  <si>
    <t>50gr</t>
  </si>
  <si>
    <t>https://www.amazon.com/Solder-Paste-jar-SAC305-clean/dp/B07BRNFFV2/ref=sr_1_10?s=hi&amp;ie=UTF8&amp;qid=1548807491&amp;sr=1-10&amp;keywords=solder+paste</t>
  </si>
  <si>
    <t>PLA Filament</t>
  </si>
  <si>
    <t>White 1.2KG 1,75mm</t>
  </si>
  <si>
    <t>https://www.amazon.com/dp/B01N0YDF3U/ref=sxr_rr_xsim_1?pf_rd_p=9ddc66f6-9fc0-49ff-b2fa-06a39d9859e6&amp;pd_rd_wg=5x3d3&amp;pf_rd_r=1JTMZQTAE6ASHHW0PT01&amp;pd_rd_i=B01N0YDF3U&amp;pd_rd_w=F2FO9&amp;pd_rd_r=e8a6a9c0-a2b5-48bc-a461-0fdde2999f64&amp;ie=UTF8&amp;qid=1548807779&amp;sr=1</t>
  </si>
  <si>
    <t xml:space="preserve">Switch Poe </t>
  </si>
  <si>
    <t>8 PORTS</t>
  </si>
  <si>
    <t>https://www.ebay.com/itm/10-Ports-8-PoE-Injector-Power-Over-Ethernet-Switch-without-Power-Adapter/222507468359?hash=item33ce7a8647:g:DJQAAOSw4V9a3vqE:rk:1:pf:0</t>
  </si>
  <si>
    <t>Router</t>
  </si>
  <si>
    <t>Nebula300+ WRLSS 300MBPS</t>
  </si>
  <si>
    <t>https://www.cecomsa.com/detalle-producto/9761</t>
  </si>
  <si>
    <t>Movement Sensor</t>
  </si>
  <si>
    <t xml:space="preserve">Pir Motion IR </t>
  </si>
  <si>
    <t>https://www.amazon.com/FlashTree-HC-SR501-Motion-Infrared-Arduino/dp/B07KK8DFYH/ref=sr_1_14?ie=UTF8&amp;qid=1548857606&amp;sr=8-14&amp;keywords=Pir+Motion+IR</t>
  </si>
  <si>
    <t>https://lcsc.com/product-detail/Multilayer-Ceramic-Capacitors-MLCC-SMD-SMT_100nF-104-10-50V_C110253.html</t>
  </si>
  <si>
    <t>Min. Quantity</t>
  </si>
  <si>
    <t>Real. Quantity</t>
  </si>
  <si>
    <t>Min. Order</t>
  </si>
  <si>
    <t>Carrier</t>
  </si>
  <si>
    <t>Shipping Time</t>
  </si>
  <si>
    <t>Shipment Cost</t>
  </si>
  <si>
    <t>Singapore Post</t>
  </si>
  <si>
    <t>15-30 Business Days</t>
  </si>
  <si>
    <t>FedEx</t>
  </si>
  <si>
    <t>5-9 Business Days</t>
  </si>
  <si>
    <t>DHL</t>
  </si>
  <si>
    <t>3-7 Business Days</t>
  </si>
  <si>
    <t>Shipping Components</t>
  </si>
  <si>
    <t>USPS</t>
  </si>
  <si>
    <t>10-20 Business Days</t>
  </si>
  <si>
    <t>To USA</t>
  </si>
  <si>
    <t>33166-2759</t>
  </si>
  <si>
    <t>To 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</si>
</sst>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11"/>
      <color rgb="FF1166DD"/>
      <name val="ProximaNova-Reg"/>
    </font>
    <font>
      <sz val="11"/>
      <color rgb="FF000000"/>
      <name val="ProximaNova-Reg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F4F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rgb="FFB8DFFF"/>
      </left>
      <right style="medium">
        <color rgb="FFB8DFFF"/>
      </right>
      <top style="medium">
        <color rgb="FFB8DFFF"/>
      </top>
      <bottom style="medium">
        <color rgb="FFB8DFF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3" fillId="0" borderId="0" xfId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0" xfId="1"/>
    <xf numFmtId="0" fontId="0" fillId="0" borderId="0" xfId="0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4" fillId="0" borderId="0" xfId="1" applyFont="1" applyAlignment="1">
      <alignment horizontal="left"/>
    </xf>
    <xf numFmtId="0" fontId="0" fillId="0" borderId="0" xfId="0" applyFont="1" applyAlignment="1">
      <alignment horizontal="center" vertical="center"/>
    </xf>
    <xf numFmtId="0" fontId="2" fillId="0" borderId="0" xfId="0" applyFont="1"/>
    <xf numFmtId="0" fontId="0" fillId="2" borderId="0" xfId="0" applyFill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left" vertical="center" wrapText="1" indent="1"/>
    </xf>
    <xf numFmtId="8" fontId="6" fillId="3" borderId="2" xfId="0" applyNumberFormat="1" applyFont="1" applyFill="1" applyBorder="1" applyAlignment="1">
      <alignment horizontal="left" vertical="center" wrapText="1" indent="1"/>
    </xf>
    <xf numFmtId="0" fontId="5" fillId="5" borderId="1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csc.com/product-detail/Aluminum-Electrolytic-Capacitors-Leaded_Made-in-China-100uF-25V_C13376.html" TargetMode="External"/><Relationship Id="rId18" Type="http://schemas.openxmlformats.org/officeDocument/2006/relationships/hyperlink" Target="https://lcsc.com/product-detail/_4-7uF-475-10-50V_C105199.html" TargetMode="External"/><Relationship Id="rId26" Type="http://schemas.openxmlformats.org/officeDocument/2006/relationships/hyperlink" Target="https://lcsc.com/product-detail/Ethernet-ICs_WIZNET_W5500_W5500_C32843.html" TargetMode="External"/><Relationship Id="rId39" Type="http://schemas.openxmlformats.org/officeDocument/2006/relationships/hyperlink" Target="https://www.ebay.com/itm/10-Ports-8-PoE-Injector-Power-Over-Ethernet-Switch-without-Power-Adapter/222507468359?hash=item33ce7a8647:g:DJQAAOSw4V9a3vqE:rk:1:pf:0" TargetMode="External"/><Relationship Id="rId21" Type="http://schemas.openxmlformats.org/officeDocument/2006/relationships/hyperlink" Target="https://lcsc.com/product-detail/Others_CCTC-TCC1206X7R682K500DTS_C282880.html" TargetMode="External"/><Relationship Id="rId34" Type="http://schemas.openxmlformats.org/officeDocument/2006/relationships/hyperlink" Target="https://jlcpcb.com/" TargetMode="External"/><Relationship Id="rId42" Type="http://schemas.openxmlformats.org/officeDocument/2006/relationships/hyperlink" Target="https://lcsc.com/product-detail/Multilayer-Ceramic-Capacitors-MLCC-SMD-SMT_100nF-104-10-50V_C110253.html" TargetMode="External"/><Relationship Id="rId7" Type="http://schemas.openxmlformats.org/officeDocument/2006/relationships/hyperlink" Target="https://lcsc.com/product-detail/Chip-Resistor-Surface-Mount_Tyohm-RMC12063301-N_C269589.html" TargetMode="External"/><Relationship Id="rId2" Type="http://schemas.openxmlformats.org/officeDocument/2006/relationships/hyperlink" Target="https://lcsc.com/product-detail/Transistors-NPN-PNP_KEC_2n3904S-RTK-P_2n3904S-RTK-P_C18536.html" TargetMode="External"/><Relationship Id="rId16" Type="http://schemas.openxmlformats.org/officeDocument/2006/relationships/hyperlink" Target="https://lcsc.com/product-detail/Chip-Resistor-Surface-Mount_Uniroyal-Elec-1206W4F1001T5E_C52199.html" TargetMode="External"/><Relationship Id="rId20" Type="http://schemas.openxmlformats.org/officeDocument/2006/relationships/hyperlink" Target="https://lcsc.com/product-detail/Multilayer-Ceramic-Capacitors-MLCC-SMD-SMT_22nF-223-10-50V_C113907.html" TargetMode="External"/><Relationship Id="rId29" Type="http://schemas.openxmlformats.org/officeDocument/2006/relationships/hyperlink" Target="https://lcsc.com/product-detail/Linear-Voltage-Regulators_ON-Semicon_LM317AHVT_ON-Semicon-ON-LM317AHVT_C111074.html" TargetMode="External"/><Relationship Id="rId41" Type="http://schemas.openxmlformats.org/officeDocument/2006/relationships/hyperlink" Target="https://www.amazon.com/FlashTree-HC-SR501-Motion-Infrared-Arduino/dp/B07KK8DFYH/ref=sr_1_14?ie=UTF8&amp;qid=1548857606&amp;sr=8-14&amp;keywords=Pir+Motion+IR" TargetMode="External"/><Relationship Id="rId1" Type="http://schemas.openxmlformats.org/officeDocument/2006/relationships/hyperlink" Target="https://lcsc.com/product-detail/Relays_SRD-05VDC-SL-C_C35449.html" TargetMode="External"/><Relationship Id="rId6" Type="http://schemas.openxmlformats.org/officeDocument/2006/relationships/hyperlink" Target="https://lcsc.com/product-detail/Chip-Resistor-Surface-Mount_BOURNS-CR1206-FX-1002ELF_C205047.html" TargetMode="External"/><Relationship Id="rId11" Type="http://schemas.openxmlformats.org/officeDocument/2006/relationships/hyperlink" Target="https://lcsc.com/product-detail/Others_ResistorToday-AECR1206F10R0K9_C352161.html" TargetMode="External"/><Relationship Id="rId24" Type="http://schemas.openxmlformats.org/officeDocument/2006/relationships/hyperlink" Target="https://lcsc.com/product-detail/Power-Inductors_Abracon-LLC_AIAP-03-681K_Abracon-LLC-AIAP-03-681K_C186777.html" TargetMode="External"/><Relationship Id="rId32" Type="http://schemas.openxmlformats.org/officeDocument/2006/relationships/hyperlink" Target="https://jlcpcb.com/" TargetMode="External"/><Relationship Id="rId37" Type="http://schemas.openxmlformats.org/officeDocument/2006/relationships/hyperlink" Target="https://www.amazon.com/Solder-Paste-jar-SAC305-clean/dp/B07BRNFFV2/ref=sr_1_10?s=hi&amp;ie=UTF8&amp;qid=1548807491&amp;sr=1-10&amp;keywords=solder+paste" TargetMode="External"/><Relationship Id="rId40" Type="http://schemas.openxmlformats.org/officeDocument/2006/relationships/hyperlink" Target="https://www.cecomsa.com/detalle-producto/9761" TargetMode="External"/><Relationship Id="rId5" Type="http://schemas.openxmlformats.org/officeDocument/2006/relationships/hyperlink" Target="https://lcsc.com/product-detail/Linear-Voltage-Regulators_ON-Semicon_LM317AHVT_ON-Semicon-ON-LM317AHVT_C111074.html" TargetMode="External"/><Relationship Id="rId15" Type="http://schemas.openxmlformats.org/officeDocument/2006/relationships/hyperlink" Target="https://lcsc.com/product-detail/Others_ROHM-Semicon_MCR18EZPJ152_ROHM-Semicon-MCR18EZPJ152_C253477.html" TargetMode="External"/><Relationship Id="rId23" Type="http://schemas.openxmlformats.org/officeDocument/2006/relationships/hyperlink" Target="https://lcsc.com/product-detail/Others_TOGIALED-TJ-S1206Y-01_C192676.html" TargetMode="External"/><Relationship Id="rId28" Type="http://schemas.openxmlformats.org/officeDocument/2006/relationships/hyperlink" Target="https://lcsc.com/product-detail/Linear-Voltage-Regulators_KIA1117-3-3_C116069.html" TargetMode="External"/><Relationship Id="rId36" Type="http://schemas.openxmlformats.org/officeDocument/2006/relationships/hyperlink" Target="https://jlcpcb.com/" TargetMode="External"/><Relationship Id="rId10" Type="http://schemas.openxmlformats.org/officeDocument/2006/relationships/hyperlink" Target="https://lcsc.com/product-detail/Others_Guangdong-Fenghua-Advanced-Tech-RS-06K49R9FT_C323078.html" TargetMode="External"/><Relationship Id="rId19" Type="http://schemas.openxmlformats.org/officeDocument/2006/relationships/hyperlink" Target="https://lcsc.com/product-detail/Multilayer-Ceramic-Capacitors-MLCC-SMD-SMT_CCTC-TCC1206C0G180J500DT_C282788.html" TargetMode="External"/><Relationship Id="rId31" Type="http://schemas.openxmlformats.org/officeDocument/2006/relationships/hyperlink" Target="https://lcsc.com/product-detail/Chip-Resistor-Surface-Mount_Uniroyal-Elec-1206W4J0822T5E_C26048.html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https://www.amazon.com/STEPPERONLINE-17HS13-0404S1-Stepper-Printer-10-50/dp/B00PNEQ9T4/ref=sr_1_13?ie=UTF8&amp;qid=1548804005&amp;sr=8-13&amp;keywords=Step+by+Step+motor" TargetMode="External"/><Relationship Id="rId9" Type="http://schemas.openxmlformats.org/officeDocument/2006/relationships/hyperlink" Target="https://lcsc.com/product-detail/Others_Guangdong-Fenghua-Advanced-Tech-RS-06K1242FT_C322840.html" TargetMode="External"/><Relationship Id="rId14" Type="http://schemas.openxmlformats.org/officeDocument/2006/relationships/hyperlink" Target="https://lcsc.com/product-detail/Aluminum-Electrolytic-Capacitors-Leaded_Lelon-SS-100M1EBK-0505_C134716.html" TargetMode="External"/><Relationship Id="rId22" Type="http://schemas.openxmlformats.org/officeDocument/2006/relationships/hyperlink" Target="https://lcsc.com/product-detail/Switching-Diode_CD4148WP_C112371.html" TargetMode="External"/><Relationship Id="rId27" Type="http://schemas.openxmlformats.org/officeDocument/2006/relationships/hyperlink" Target="https://lcsc.com/product-detail/Others_TAITIEN-Elec-SMD-5032-2P_C242220.html" TargetMode="External"/><Relationship Id="rId30" Type="http://schemas.openxmlformats.org/officeDocument/2006/relationships/hyperlink" Target="https://lcsc.com/product-detail/Bridge-Rectifiers_Jiangsu-Yutai-Elec-KBP307_C20648.html" TargetMode="External"/><Relationship Id="rId35" Type="http://schemas.openxmlformats.org/officeDocument/2006/relationships/hyperlink" Target="https://jlcpcb.com/" TargetMode="External"/><Relationship Id="rId43" Type="http://schemas.openxmlformats.org/officeDocument/2006/relationships/hyperlink" Target="https://lcsc.com/product-detail/Darlington-transistor-array-driver_HGSEMI-ULN2003AM-TR_C253892.html" TargetMode="External"/><Relationship Id="rId8" Type="http://schemas.openxmlformats.org/officeDocument/2006/relationships/hyperlink" Target="https://lcsc.com/product-detail/Others_Viking-Tech-CR-06JL7-1M_C280037.html" TargetMode="External"/><Relationship Id="rId3" Type="http://schemas.openxmlformats.org/officeDocument/2006/relationships/hyperlink" Target="https://www.amazon.com/Matrix-Membrane-Switch-Keyboard-Arduino/dp/B015M1CEIC/ref=sr_1_6?ie=UTF8&amp;qid=1548805733&amp;sr=8-6&amp;keywords=keypad+arduino" TargetMode="External"/><Relationship Id="rId12" Type="http://schemas.openxmlformats.org/officeDocument/2006/relationships/hyperlink" Target="https://lcsc.com/product-detail/Aluminum-Electrolytic-Capacitors-Leaded_LCSC-470uF-100V_C72551.html" TargetMode="External"/><Relationship Id="rId17" Type="http://schemas.openxmlformats.org/officeDocument/2006/relationships/hyperlink" Target="https://lcsc.com/product-detail/Multilayer-Ceramic-Capacitors-MLCC-SMD-SMT_10nF-103-10-50V_C106239.html" TargetMode="External"/><Relationship Id="rId25" Type="http://schemas.openxmlformats.org/officeDocument/2006/relationships/hyperlink" Target="https://lcsc.com/product-detail/MICROCHIP_MICROCHIP_PIC16F1827-I-SS_PIC16F1827-I-SS_C48242.html" TargetMode="External"/><Relationship Id="rId33" Type="http://schemas.openxmlformats.org/officeDocument/2006/relationships/hyperlink" Target="https://jlcpcb.com/" TargetMode="External"/><Relationship Id="rId38" Type="http://schemas.openxmlformats.org/officeDocument/2006/relationships/hyperlink" Target="https://www.amazon.com/dp/B01N0YDF3U/ref=sxr_rr_xsim_1?pf_rd_p=9ddc66f6-9fc0-49ff-b2fa-06a39d9859e6&amp;pd_rd_wg=5x3d3&amp;pf_rd_r=1JTMZQTAE6ASHHW0PT01&amp;pd_rd_i=B01N0YDF3U&amp;pd_rd_w=F2FO9&amp;pd_rd_r=e8a6a9c0-a2b5-48bc-a461-0fdde2999f64&amp;ie=UTF8&amp;qid=1548807779&amp;sr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abSelected="1" zoomScale="70" zoomScaleNormal="70" workbookViewId="0">
      <selection activeCell="H9" sqref="H9"/>
    </sheetView>
  </sheetViews>
  <sheetFormatPr baseColWidth="10" defaultRowHeight="15" x14ac:dyDescent="0.25"/>
  <cols>
    <col min="1" max="1" width="33" customWidth="1"/>
    <col min="2" max="2" width="12" customWidth="1"/>
    <col min="3" max="3" width="14.42578125" customWidth="1"/>
    <col min="4" max="4" width="28.7109375" customWidth="1"/>
    <col min="5" max="5" width="26.7109375" customWidth="1"/>
    <col min="6" max="6" width="14.7109375" customWidth="1"/>
    <col min="8" max="8" width="11" customWidth="1"/>
  </cols>
  <sheetData>
    <row r="1" spans="1:8" x14ac:dyDescent="0.25">
      <c r="A1" s="1" t="s">
        <v>124</v>
      </c>
      <c r="B1" s="1" t="s">
        <v>125</v>
      </c>
      <c r="C1" s="1" t="s">
        <v>123</v>
      </c>
      <c r="D1" s="1" t="s">
        <v>0</v>
      </c>
      <c r="E1" s="1" t="s">
        <v>1</v>
      </c>
      <c r="F1" s="1" t="s">
        <v>2</v>
      </c>
      <c r="G1" s="1" t="s">
        <v>3</v>
      </c>
      <c r="H1" s="2" t="s">
        <v>4</v>
      </c>
    </row>
    <row r="2" spans="1:8" x14ac:dyDescent="0.25">
      <c r="A2" s="3">
        <f>IF(B2&gt;C2,B2,C2)</f>
        <v>5</v>
      </c>
      <c r="B2" s="3">
        <v>1</v>
      </c>
      <c r="C2" s="3">
        <v>5</v>
      </c>
      <c r="D2" s="3" t="s">
        <v>5</v>
      </c>
      <c r="E2" s="3" t="s">
        <v>6</v>
      </c>
      <c r="F2" s="3">
        <v>0.35799999999999998</v>
      </c>
      <c r="G2" s="3">
        <f>A2*F2</f>
        <v>1.79</v>
      </c>
      <c r="H2" s="5" t="s">
        <v>7</v>
      </c>
    </row>
    <row r="3" spans="1:8" x14ac:dyDescent="0.25">
      <c r="A3" s="3">
        <f t="shared" ref="A3:A53" si="0">IF(B3&gt;C3,B3,C3)</f>
        <v>50</v>
      </c>
      <c r="B3" s="3">
        <v>50</v>
      </c>
      <c r="C3" s="3">
        <v>5</v>
      </c>
      <c r="D3" s="3" t="s">
        <v>8</v>
      </c>
      <c r="E3" s="3" t="s">
        <v>9</v>
      </c>
      <c r="F3" s="3">
        <v>1.2699999999999999E-2</v>
      </c>
      <c r="G3" s="3">
        <f t="shared" ref="G3:G53" si="1">A3*F3</f>
        <v>0.63500000000000001</v>
      </c>
      <c r="H3" s="5" t="s">
        <v>10</v>
      </c>
    </row>
    <row r="4" spans="1:8" x14ac:dyDescent="0.25">
      <c r="A4" s="3">
        <f t="shared" si="0"/>
        <v>5</v>
      </c>
      <c r="B4" s="3">
        <v>5</v>
      </c>
      <c r="C4" s="3">
        <v>5</v>
      </c>
      <c r="D4" s="3" t="s">
        <v>11</v>
      </c>
      <c r="E4" s="3" t="s">
        <v>12</v>
      </c>
      <c r="F4" s="3">
        <v>0.3</v>
      </c>
      <c r="G4" s="3">
        <f t="shared" si="1"/>
        <v>1.5</v>
      </c>
      <c r="H4" s="6" t="s">
        <v>13</v>
      </c>
    </row>
    <row r="5" spans="1:8" x14ac:dyDescent="0.25">
      <c r="A5" s="3">
        <f t="shared" si="0"/>
        <v>5</v>
      </c>
      <c r="B5" s="3">
        <v>5</v>
      </c>
      <c r="C5" s="3">
        <v>5</v>
      </c>
      <c r="D5" s="3" t="s">
        <v>14</v>
      </c>
      <c r="E5" s="3" t="s">
        <v>12</v>
      </c>
      <c r="F5" s="3">
        <v>0.3</v>
      </c>
      <c r="G5" s="3">
        <f t="shared" si="1"/>
        <v>1.5</v>
      </c>
      <c r="H5" s="6" t="s">
        <v>13</v>
      </c>
    </row>
    <row r="6" spans="1:8" x14ac:dyDescent="0.25">
      <c r="A6" s="3">
        <f t="shared" si="0"/>
        <v>2</v>
      </c>
      <c r="B6" s="3">
        <v>2</v>
      </c>
      <c r="C6" s="3">
        <v>2</v>
      </c>
      <c r="D6" s="3" t="s">
        <v>15</v>
      </c>
      <c r="E6" s="3" t="s">
        <v>16</v>
      </c>
      <c r="F6" s="3">
        <v>4.5</v>
      </c>
      <c r="G6" s="3">
        <f t="shared" si="1"/>
        <v>9</v>
      </c>
      <c r="H6" s="5" t="s">
        <v>17</v>
      </c>
    </row>
    <row r="7" spans="1:8" x14ac:dyDescent="0.25">
      <c r="A7" s="3">
        <f t="shared" si="0"/>
        <v>2</v>
      </c>
      <c r="B7" s="3">
        <v>2</v>
      </c>
      <c r="C7" s="7">
        <v>2</v>
      </c>
      <c r="D7" s="8" t="s">
        <v>21</v>
      </c>
      <c r="E7" s="8" t="s">
        <v>19</v>
      </c>
      <c r="F7" s="8">
        <v>0</v>
      </c>
      <c r="G7" s="3">
        <f t="shared" si="1"/>
        <v>0</v>
      </c>
      <c r="H7" s="9" t="s">
        <v>20</v>
      </c>
    </row>
    <row r="8" spans="1:8" x14ac:dyDescent="0.25">
      <c r="A8" s="3">
        <f t="shared" si="0"/>
        <v>2</v>
      </c>
      <c r="B8" s="3">
        <v>2</v>
      </c>
      <c r="C8" s="3">
        <v>2</v>
      </c>
      <c r="D8" s="3" t="s">
        <v>22</v>
      </c>
      <c r="E8" s="3" t="s">
        <v>23</v>
      </c>
      <c r="F8" s="3">
        <v>10.99</v>
      </c>
      <c r="G8" s="3">
        <f t="shared" si="1"/>
        <v>21.98</v>
      </c>
      <c r="H8" s="10" t="s">
        <v>24</v>
      </c>
    </row>
    <row r="9" spans="1:8" x14ac:dyDescent="0.25">
      <c r="A9" s="3">
        <f t="shared" si="0"/>
        <v>5</v>
      </c>
      <c r="B9" s="3">
        <v>5</v>
      </c>
      <c r="C9" s="3">
        <v>2</v>
      </c>
      <c r="D9" s="3" t="s">
        <v>25</v>
      </c>
      <c r="E9" s="3" t="s">
        <v>26</v>
      </c>
      <c r="F9" s="3">
        <v>0.1177</v>
      </c>
      <c r="G9" s="3">
        <f t="shared" si="1"/>
        <v>0.58850000000000002</v>
      </c>
      <c r="H9" s="5" t="s">
        <v>27</v>
      </c>
    </row>
    <row r="10" spans="1:8" x14ac:dyDescent="0.25">
      <c r="A10" s="3">
        <f t="shared" si="0"/>
        <v>2</v>
      </c>
      <c r="B10" s="3">
        <v>2</v>
      </c>
      <c r="C10" s="3">
        <v>2</v>
      </c>
      <c r="D10" s="3" t="s">
        <v>28</v>
      </c>
      <c r="E10" s="3" t="s">
        <v>29</v>
      </c>
      <c r="F10" s="3">
        <v>0.3</v>
      </c>
      <c r="G10" s="3">
        <f t="shared" si="1"/>
        <v>0.6</v>
      </c>
      <c r="H10" s="6" t="s">
        <v>13</v>
      </c>
    </row>
    <row r="11" spans="1:8" x14ac:dyDescent="0.25">
      <c r="A11" s="3">
        <f t="shared" si="0"/>
        <v>2</v>
      </c>
      <c r="B11" s="3">
        <v>2</v>
      </c>
      <c r="C11" s="3">
        <v>2</v>
      </c>
      <c r="D11" s="3" t="s">
        <v>30</v>
      </c>
      <c r="E11" s="3" t="s">
        <v>29</v>
      </c>
      <c r="F11" s="3">
        <v>0.3</v>
      </c>
      <c r="G11" s="3">
        <f t="shared" si="1"/>
        <v>0.6</v>
      </c>
      <c r="H11" s="6" t="s">
        <v>13</v>
      </c>
    </row>
    <row r="12" spans="1:8" x14ac:dyDescent="0.25">
      <c r="A12" s="3">
        <f t="shared" si="0"/>
        <v>2</v>
      </c>
      <c r="B12" s="3">
        <v>1</v>
      </c>
      <c r="C12" s="3">
        <v>2</v>
      </c>
      <c r="D12" s="3" t="s">
        <v>31</v>
      </c>
      <c r="E12" s="3" t="s">
        <v>32</v>
      </c>
      <c r="F12" s="3">
        <v>0.54730000000000001</v>
      </c>
      <c r="G12" s="3">
        <f t="shared" si="1"/>
        <v>1.0946</v>
      </c>
      <c r="H12" s="5" t="s">
        <v>33</v>
      </c>
    </row>
    <row r="13" spans="1:8" x14ac:dyDescent="0.25">
      <c r="A13" s="3">
        <f t="shared" si="0"/>
        <v>50</v>
      </c>
      <c r="B13" s="3">
        <v>50</v>
      </c>
      <c r="C13" s="3">
        <v>5</v>
      </c>
      <c r="D13" s="3" t="s">
        <v>50</v>
      </c>
      <c r="E13" s="3">
        <v>1206</v>
      </c>
      <c r="F13" s="3">
        <v>3.5999999999999999E-3</v>
      </c>
      <c r="G13" s="3">
        <f t="shared" si="1"/>
        <v>0.18</v>
      </c>
      <c r="H13" s="5" t="s">
        <v>51</v>
      </c>
    </row>
    <row r="14" spans="1:8" x14ac:dyDescent="0.25">
      <c r="A14" s="16">
        <v>179</v>
      </c>
      <c r="B14" s="3">
        <v>50</v>
      </c>
      <c r="C14" s="3">
        <v>179</v>
      </c>
      <c r="D14" s="3" t="s">
        <v>34</v>
      </c>
      <c r="E14" s="3">
        <v>1206</v>
      </c>
      <c r="F14" s="3">
        <v>1.3100000000000001E-2</v>
      </c>
      <c r="G14" s="3">
        <f t="shared" si="1"/>
        <v>2.3449</v>
      </c>
      <c r="H14" s="5" t="s">
        <v>35</v>
      </c>
    </row>
    <row r="15" spans="1:8" x14ac:dyDescent="0.25">
      <c r="A15" s="3">
        <f t="shared" si="0"/>
        <v>50</v>
      </c>
      <c r="B15" s="3">
        <v>50</v>
      </c>
      <c r="C15" s="3">
        <v>42</v>
      </c>
      <c r="D15" s="3" t="s">
        <v>36</v>
      </c>
      <c r="E15" s="3">
        <v>1206</v>
      </c>
      <c r="F15" s="3">
        <v>7.6E-3</v>
      </c>
      <c r="G15" s="3">
        <f t="shared" si="1"/>
        <v>0.38</v>
      </c>
      <c r="H15" s="5" t="s">
        <v>37</v>
      </c>
    </row>
    <row r="16" spans="1:8" x14ac:dyDescent="0.25">
      <c r="A16" s="3">
        <f t="shared" si="0"/>
        <v>50</v>
      </c>
      <c r="B16" s="3">
        <v>50</v>
      </c>
      <c r="C16" s="3">
        <v>14</v>
      </c>
      <c r="D16" s="3" t="s">
        <v>38</v>
      </c>
      <c r="E16" s="3">
        <v>1206</v>
      </c>
      <c r="F16" s="3">
        <v>3.8E-3</v>
      </c>
      <c r="G16" s="3">
        <f t="shared" si="1"/>
        <v>0.19</v>
      </c>
      <c r="H16" s="5" t="s">
        <v>39</v>
      </c>
    </row>
    <row r="17" spans="1:8" x14ac:dyDescent="0.25">
      <c r="A17" s="3">
        <f t="shared" si="0"/>
        <v>14</v>
      </c>
      <c r="B17" s="3"/>
      <c r="C17" s="3">
        <v>14</v>
      </c>
      <c r="D17" s="3" t="s">
        <v>40</v>
      </c>
      <c r="E17" s="3">
        <v>1206</v>
      </c>
      <c r="F17" s="3">
        <v>6.0000000000000001E-3</v>
      </c>
      <c r="G17" s="3">
        <f t="shared" si="1"/>
        <v>8.4000000000000005E-2</v>
      </c>
      <c r="H17" s="5" t="s">
        <v>41</v>
      </c>
    </row>
    <row r="18" spans="1:8" x14ac:dyDescent="0.25">
      <c r="A18" s="3">
        <f t="shared" si="0"/>
        <v>56</v>
      </c>
      <c r="B18" s="3">
        <v>50</v>
      </c>
      <c r="C18" s="3">
        <v>56</v>
      </c>
      <c r="D18" s="3" t="s">
        <v>42</v>
      </c>
      <c r="E18" s="3">
        <v>1206</v>
      </c>
      <c r="F18" s="3">
        <v>6.0000000000000001E-3</v>
      </c>
      <c r="G18" s="3">
        <f t="shared" si="1"/>
        <v>0.33600000000000002</v>
      </c>
      <c r="H18" s="5" t="s">
        <v>43</v>
      </c>
    </row>
    <row r="19" spans="1:8" x14ac:dyDescent="0.25">
      <c r="A19" s="3">
        <f t="shared" si="0"/>
        <v>50</v>
      </c>
      <c r="B19" s="3">
        <v>50</v>
      </c>
      <c r="C19" s="3">
        <v>14</v>
      </c>
      <c r="D19" s="3" t="s">
        <v>44</v>
      </c>
      <c r="E19" s="3">
        <v>1206</v>
      </c>
      <c r="F19" s="3">
        <v>1.03E-2</v>
      </c>
      <c r="G19" s="3">
        <f t="shared" si="1"/>
        <v>0.51500000000000001</v>
      </c>
      <c r="H19" s="5" t="s">
        <v>45</v>
      </c>
    </row>
    <row r="20" spans="1:8" x14ac:dyDescent="0.25">
      <c r="A20" s="3">
        <f t="shared" si="0"/>
        <v>50</v>
      </c>
      <c r="B20" s="3">
        <v>50</v>
      </c>
      <c r="C20" s="3">
        <v>12</v>
      </c>
      <c r="D20" s="3" t="s">
        <v>46</v>
      </c>
      <c r="E20" s="3">
        <v>1206</v>
      </c>
      <c r="F20" s="3">
        <v>8.6E-3</v>
      </c>
      <c r="G20" s="3">
        <f t="shared" si="1"/>
        <v>0.43</v>
      </c>
      <c r="H20" s="5" t="s">
        <v>47</v>
      </c>
    </row>
    <row r="21" spans="1:8" x14ac:dyDescent="0.25">
      <c r="A21" s="3">
        <f t="shared" si="0"/>
        <v>50</v>
      </c>
      <c r="B21" s="3">
        <v>50</v>
      </c>
      <c r="C21" s="3">
        <v>12</v>
      </c>
      <c r="D21" s="3" t="s">
        <v>48</v>
      </c>
      <c r="E21" s="3">
        <v>1206</v>
      </c>
      <c r="F21" s="3">
        <v>3.7000000000000002E-3</v>
      </c>
      <c r="G21" s="3">
        <f t="shared" si="1"/>
        <v>0.185</v>
      </c>
      <c r="H21" s="5" t="s">
        <v>49</v>
      </c>
    </row>
    <row r="22" spans="1:8" x14ac:dyDescent="0.25">
      <c r="A22" s="3">
        <f t="shared" si="0"/>
        <v>14</v>
      </c>
      <c r="B22" s="3">
        <v>1</v>
      </c>
      <c r="C22" s="3">
        <v>14</v>
      </c>
      <c r="D22" s="3" t="s">
        <v>52</v>
      </c>
      <c r="E22" s="3">
        <v>1206</v>
      </c>
      <c r="F22" s="3">
        <v>0.1368</v>
      </c>
      <c r="G22" s="3">
        <f t="shared" si="1"/>
        <v>1.9152</v>
      </c>
      <c r="H22" s="5" t="s">
        <v>53</v>
      </c>
    </row>
    <row r="23" spans="1:8" x14ac:dyDescent="0.25">
      <c r="A23" s="3">
        <f t="shared" si="0"/>
        <v>14</v>
      </c>
      <c r="B23" s="3">
        <v>1</v>
      </c>
      <c r="C23" s="3">
        <v>14</v>
      </c>
      <c r="D23" s="3" t="s">
        <v>54</v>
      </c>
      <c r="E23" s="3" t="s">
        <v>55</v>
      </c>
      <c r="F23" s="3">
        <v>0.27360000000000001</v>
      </c>
      <c r="G23" s="3">
        <f t="shared" si="1"/>
        <v>3.8304</v>
      </c>
      <c r="H23" s="5" t="s">
        <v>56</v>
      </c>
    </row>
    <row r="24" spans="1:8" x14ac:dyDescent="0.25">
      <c r="A24" s="16">
        <f t="shared" si="0"/>
        <v>28</v>
      </c>
      <c r="B24" s="3">
        <v>20</v>
      </c>
      <c r="C24" s="3">
        <v>28</v>
      </c>
      <c r="D24" s="3" t="s">
        <v>57</v>
      </c>
      <c r="E24" s="3" t="s">
        <v>58</v>
      </c>
      <c r="F24" s="3">
        <v>2.86E-2</v>
      </c>
      <c r="G24" s="3">
        <f t="shared" si="1"/>
        <v>0.80079999999999996</v>
      </c>
      <c r="H24" s="5" t="s">
        <v>59</v>
      </c>
    </row>
    <row r="25" spans="1:8" x14ac:dyDescent="0.25">
      <c r="A25" s="16">
        <f t="shared" si="0"/>
        <v>28</v>
      </c>
      <c r="B25" s="3">
        <v>10</v>
      </c>
      <c r="C25" s="3">
        <v>28</v>
      </c>
      <c r="D25" s="3" t="s">
        <v>60</v>
      </c>
      <c r="E25" s="3" t="s">
        <v>61</v>
      </c>
      <c r="F25" s="3">
        <v>4.1099999999999998E-2</v>
      </c>
      <c r="G25" s="3">
        <f t="shared" si="1"/>
        <v>1.1507999999999998</v>
      </c>
      <c r="H25" s="5" t="s">
        <v>62</v>
      </c>
    </row>
    <row r="26" spans="1:8" x14ac:dyDescent="0.25">
      <c r="A26" s="16">
        <f t="shared" si="0"/>
        <v>126</v>
      </c>
      <c r="B26" s="3">
        <v>20</v>
      </c>
      <c r="C26" s="14">
        <v>126</v>
      </c>
      <c r="D26" s="14" t="s">
        <v>63</v>
      </c>
      <c r="E26" s="14">
        <v>1206</v>
      </c>
      <c r="F26" s="14">
        <v>2.76E-2</v>
      </c>
      <c r="G26" s="3">
        <f t="shared" si="1"/>
        <v>3.4775999999999998</v>
      </c>
      <c r="H26" s="5" t="s">
        <v>122</v>
      </c>
    </row>
    <row r="27" spans="1:8" x14ac:dyDescent="0.25">
      <c r="A27" s="16">
        <f t="shared" si="0"/>
        <v>28</v>
      </c>
      <c r="B27" s="3">
        <v>20</v>
      </c>
      <c r="C27" s="3">
        <v>28</v>
      </c>
      <c r="D27" s="3" t="s">
        <v>64</v>
      </c>
      <c r="E27" s="3">
        <v>1206</v>
      </c>
      <c r="F27" s="3">
        <v>2.23E-2</v>
      </c>
      <c r="G27" s="3">
        <f t="shared" si="1"/>
        <v>0.62440000000000007</v>
      </c>
      <c r="H27" s="5" t="s">
        <v>65</v>
      </c>
    </row>
    <row r="28" spans="1:8" x14ac:dyDescent="0.25">
      <c r="A28" s="16">
        <f t="shared" si="0"/>
        <v>28</v>
      </c>
      <c r="B28" s="3">
        <v>20</v>
      </c>
      <c r="C28" s="3">
        <v>28</v>
      </c>
      <c r="D28" s="3" t="s">
        <v>66</v>
      </c>
      <c r="E28" s="3">
        <v>1206</v>
      </c>
      <c r="F28" s="3">
        <v>2.3900000000000001E-2</v>
      </c>
      <c r="G28" s="3">
        <f t="shared" si="1"/>
        <v>0.66920000000000002</v>
      </c>
      <c r="H28" s="5" t="s">
        <v>67</v>
      </c>
    </row>
    <row r="29" spans="1:8" x14ac:dyDescent="0.25">
      <c r="A29" s="3">
        <f t="shared" si="0"/>
        <v>50</v>
      </c>
      <c r="B29" s="3">
        <v>50</v>
      </c>
      <c r="C29" s="3">
        <v>14</v>
      </c>
      <c r="D29" s="3" t="s">
        <v>68</v>
      </c>
      <c r="E29" s="3">
        <v>1206</v>
      </c>
      <c r="F29" s="11">
        <v>3.7100000000000001E-2</v>
      </c>
      <c r="G29" s="3">
        <f t="shared" si="1"/>
        <v>1.855</v>
      </c>
      <c r="H29" s="5" t="s">
        <v>69</v>
      </c>
    </row>
    <row r="30" spans="1:8" x14ac:dyDescent="0.25">
      <c r="A30" s="16">
        <f t="shared" si="0"/>
        <v>28</v>
      </c>
      <c r="B30" s="3">
        <v>20</v>
      </c>
      <c r="C30" s="3">
        <v>28</v>
      </c>
      <c r="D30" s="3" t="s">
        <v>70</v>
      </c>
      <c r="E30" s="3">
        <v>1206</v>
      </c>
      <c r="F30" s="3">
        <v>2.5399999999999999E-2</v>
      </c>
      <c r="G30" s="3">
        <f t="shared" si="1"/>
        <v>0.71119999999999994</v>
      </c>
      <c r="H30" s="5" t="s">
        <v>71</v>
      </c>
    </row>
    <row r="31" spans="1:8" x14ac:dyDescent="0.25">
      <c r="A31" s="3">
        <f t="shared" si="0"/>
        <v>50</v>
      </c>
      <c r="B31" s="3">
        <v>50</v>
      </c>
      <c r="C31" s="3">
        <v>33</v>
      </c>
      <c r="D31" s="3" t="s">
        <v>72</v>
      </c>
      <c r="E31" s="3">
        <v>1206</v>
      </c>
      <c r="F31" s="3">
        <v>1.21E-2</v>
      </c>
      <c r="G31" s="3">
        <f t="shared" si="1"/>
        <v>0.60499999999999998</v>
      </c>
      <c r="H31" s="5" t="s">
        <v>73</v>
      </c>
    </row>
    <row r="32" spans="1:8" x14ac:dyDescent="0.25">
      <c r="A32" s="16">
        <f t="shared" si="0"/>
        <v>14</v>
      </c>
      <c r="B32" s="3">
        <v>10</v>
      </c>
      <c r="C32" s="3">
        <v>14</v>
      </c>
      <c r="D32" s="3" t="s">
        <v>74</v>
      </c>
      <c r="E32" s="3">
        <v>1206</v>
      </c>
      <c r="F32" s="3">
        <v>3.5099999999999999E-2</v>
      </c>
      <c r="G32" s="3">
        <f t="shared" si="1"/>
        <v>0.4914</v>
      </c>
      <c r="H32" s="5" t="s">
        <v>75</v>
      </c>
    </row>
    <row r="33" spans="1:8" x14ac:dyDescent="0.25">
      <c r="A33" s="3">
        <f t="shared" si="0"/>
        <v>14</v>
      </c>
      <c r="B33" s="3">
        <v>1</v>
      </c>
      <c r="C33" s="3">
        <v>14</v>
      </c>
      <c r="D33" s="3" t="s">
        <v>76</v>
      </c>
      <c r="E33" s="3" t="s">
        <v>77</v>
      </c>
      <c r="F33" s="12">
        <v>1.2664</v>
      </c>
      <c r="G33" s="3">
        <f t="shared" si="1"/>
        <v>17.729599999999998</v>
      </c>
      <c r="H33" s="5" t="s">
        <v>78</v>
      </c>
    </row>
    <row r="34" spans="1:8" x14ac:dyDescent="0.25">
      <c r="A34" s="16">
        <f t="shared" si="0"/>
        <v>14</v>
      </c>
      <c r="B34" s="3">
        <v>10</v>
      </c>
      <c r="C34" s="3">
        <v>14</v>
      </c>
      <c r="D34" s="3" t="s">
        <v>79</v>
      </c>
      <c r="E34" s="3" t="s">
        <v>80</v>
      </c>
      <c r="F34" s="12">
        <v>5.7299999999999997E-2</v>
      </c>
      <c r="G34" s="3">
        <f t="shared" si="1"/>
        <v>0.80219999999999991</v>
      </c>
      <c r="H34" s="5" t="s">
        <v>81</v>
      </c>
    </row>
    <row r="35" spans="1:8" x14ac:dyDescent="0.25">
      <c r="A35" s="3">
        <f t="shared" si="0"/>
        <v>12</v>
      </c>
      <c r="B35" s="3">
        <v>1</v>
      </c>
      <c r="C35" s="3">
        <v>12</v>
      </c>
      <c r="D35" s="3" t="s">
        <v>82</v>
      </c>
      <c r="E35" s="3" t="s">
        <v>32</v>
      </c>
      <c r="F35" s="3">
        <v>0.54730000000000001</v>
      </c>
      <c r="G35" s="3">
        <f t="shared" si="1"/>
        <v>6.5676000000000005</v>
      </c>
      <c r="H35" s="5" t="s">
        <v>33</v>
      </c>
    </row>
    <row r="36" spans="1:8" x14ac:dyDescent="0.25">
      <c r="A36" s="3">
        <f t="shared" si="0"/>
        <v>14</v>
      </c>
      <c r="B36" s="3">
        <v>1</v>
      </c>
      <c r="C36" s="3">
        <v>14</v>
      </c>
      <c r="D36" s="3" t="s">
        <v>83</v>
      </c>
      <c r="E36" s="3" t="s">
        <v>84</v>
      </c>
      <c r="F36" s="12">
        <v>1.042</v>
      </c>
      <c r="G36" s="3">
        <f t="shared" si="1"/>
        <v>14.588000000000001</v>
      </c>
      <c r="H36" s="5" t="s">
        <v>85</v>
      </c>
    </row>
    <row r="37" spans="1:8" x14ac:dyDescent="0.25">
      <c r="A37" s="3">
        <f t="shared" si="0"/>
        <v>14</v>
      </c>
      <c r="B37" s="3">
        <v>1</v>
      </c>
      <c r="C37" s="3">
        <v>14</v>
      </c>
      <c r="D37" s="3" t="s">
        <v>86</v>
      </c>
      <c r="E37" s="3" t="s">
        <v>87</v>
      </c>
      <c r="F37" s="12">
        <v>2.2098</v>
      </c>
      <c r="G37" s="3">
        <f t="shared" si="1"/>
        <v>30.937200000000001</v>
      </c>
      <c r="H37" s="5" t="s">
        <v>88</v>
      </c>
    </row>
    <row r="38" spans="1:8" x14ac:dyDescent="0.25">
      <c r="A38" s="3">
        <f t="shared" si="0"/>
        <v>14</v>
      </c>
      <c r="B38" s="3">
        <v>1</v>
      </c>
      <c r="C38" s="3">
        <v>14</v>
      </c>
      <c r="D38" s="3" t="s">
        <v>89</v>
      </c>
      <c r="E38" s="3" t="s">
        <v>90</v>
      </c>
      <c r="F38" s="3">
        <v>0.1686</v>
      </c>
      <c r="G38" s="3">
        <f t="shared" si="1"/>
        <v>2.3603999999999998</v>
      </c>
      <c r="H38" s="5" t="s">
        <v>91</v>
      </c>
    </row>
    <row r="39" spans="1:8" x14ac:dyDescent="0.25">
      <c r="A39" s="16">
        <f t="shared" si="0"/>
        <v>14</v>
      </c>
      <c r="B39" s="3">
        <v>5</v>
      </c>
      <c r="C39" s="3">
        <v>14</v>
      </c>
      <c r="D39" s="3" t="s">
        <v>92</v>
      </c>
      <c r="E39" s="3" t="s">
        <v>93</v>
      </c>
      <c r="F39" s="3">
        <v>7.7299999999999994E-2</v>
      </c>
      <c r="G39" s="3">
        <f t="shared" si="1"/>
        <v>1.0821999999999998</v>
      </c>
      <c r="H39" s="5" t="s">
        <v>94</v>
      </c>
    </row>
    <row r="40" spans="1:8" x14ac:dyDescent="0.25">
      <c r="A40" s="3">
        <f t="shared" si="0"/>
        <v>14</v>
      </c>
      <c r="B40" s="3">
        <v>1</v>
      </c>
      <c r="C40" s="8">
        <v>14</v>
      </c>
      <c r="D40" s="8" t="s">
        <v>95</v>
      </c>
      <c r="E40" s="8" t="s">
        <v>96</v>
      </c>
      <c r="F40" s="8">
        <v>0</v>
      </c>
      <c r="G40" s="3">
        <f t="shared" si="1"/>
        <v>0</v>
      </c>
      <c r="H40" s="13" t="s">
        <v>97</v>
      </c>
    </row>
    <row r="41" spans="1:8" x14ac:dyDescent="0.25">
      <c r="A41" s="3">
        <f t="shared" si="0"/>
        <v>12</v>
      </c>
      <c r="B41" s="3">
        <v>1</v>
      </c>
      <c r="C41" s="7">
        <v>12</v>
      </c>
      <c r="D41" s="8" t="s">
        <v>18</v>
      </c>
      <c r="E41" s="8" t="s">
        <v>19</v>
      </c>
      <c r="F41" s="8">
        <v>0</v>
      </c>
      <c r="G41" s="3">
        <f t="shared" si="1"/>
        <v>0</v>
      </c>
      <c r="H41" s="9" t="s">
        <v>20</v>
      </c>
    </row>
    <row r="42" spans="1:8" x14ac:dyDescent="0.25">
      <c r="A42" s="3">
        <f t="shared" si="0"/>
        <v>19</v>
      </c>
      <c r="B42" s="3">
        <v>1</v>
      </c>
      <c r="C42" s="3">
        <v>19</v>
      </c>
      <c r="D42" s="3" t="s">
        <v>98</v>
      </c>
      <c r="E42" s="3" t="s">
        <v>99</v>
      </c>
      <c r="F42" s="3">
        <v>0.3</v>
      </c>
      <c r="G42" s="3">
        <v>5.7</v>
      </c>
      <c r="H42" s="6" t="s">
        <v>13</v>
      </c>
    </row>
    <row r="43" spans="1:8" x14ac:dyDescent="0.25">
      <c r="A43" s="3">
        <f t="shared" si="0"/>
        <v>19</v>
      </c>
      <c r="B43" s="3">
        <v>1</v>
      </c>
      <c r="C43" s="3">
        <v>19</v>
      </c>
      <c r="D43" s="3" t="s">
        <v>100</v>
      </c>
      <c r="E43" s="3" t="s">
        <v>99</v>
      </c>
      <c r="F43" s="3">
        <v>0.3</v>
      </c>
      <c r="G43" s="3">
        <f>A43*F43</f>
        <v>5.7</v>
      </c>
      <c r="H43" s="6" t="s">
        <v>13</v>
      </c>
    </row>
    <row r="44" spans="1:8" x14ac:dyDescent="0.25">
      <c r="A44" s="3">
        <f t="shared" si="0"/>
        <v>1</v>
      </c>
      <c r="B44" s="3">
        <v>1</v>
      </c>
      <c r="C44" s="3">
        <v>1</v>
      </c>
      <c r="D44" s="3" t="s">
        <v>101</v>
      </c>
      <c r="E44" s="3" t="s">
        <v>102</v>
      </c>
      <c r="F44" s="3">
        <v>6</v>
      </c>
      <c r="G44" s="3">
        <f t="shared" si="1"/>
        <v>6</v>
      </c>
      <c r="H44" s="5" t="s">
        <v>103</v>
      </c>
    </row>
    <row r="45" spans="1:8" s="4" customFormat="1" x14ac:dyDescent="0.25">
      <c r="A45" s="3">
        <f t="shared" si="0"/>
        <v>1</v>
      </c>
      <c r="B45" s="3">
        <v>1</v>
      </c>
      <c r="C45" s="3">
        <v>1</v>
      </c>
      <c r="D45" s="3" t="s">
        <v>101</v>
      </c>
      <c r="E45" s="3" t="s">
        <v>104</v>
      </c>
      <c r="F45" s="3">
        <v>6</v>
      </c>
      <c r="G45" s="3">
        <f t="shared" si="1"/>
        <v>6</v>
      </c>
      <c r="H45" s="5" t="s">
        <v>103</v>
      </c>
    </row>
    <row r="46" spans="1:8" s="4" customFormat="1" x14ac:dyDescent="0.25">
      <c r="A46" s="3">
        <f t="shared" si="0"/>
        <v>1</v>
      </c>
      <c r="B46" s="3">
        <v>1</v>
      </c>
      <c r="C46" s="3">
        <v>1</v>
      </c>
      <c r="D46" s="3" t="s">
        <v>101</v>
      </c>
      <c r="E46" s="3" t="s">
        <v>104</v>
      </c>
      <c r="F46" s="3">
        <v>6</v>
      </c>
      <c r="G46" s="3">
        <f t="shared" si="1"/>
        <v>6</v>
      </c>
      <c r="H46" s="5" t="s">
        <v>103</v>
      </c>
    </row>
    <row r="47" spans="1:8" s="4" customFormat="1" x14ac:dyDescent="0.25">
      <c r="A47" s="3">
        <f t="shared" si="0"/>
        <v>1</v>
      </c>
      <c r="B47" s="3">
        <v>1</v>
      </c>
      <c r="C47" s="3">
        <v>1</v>
      </c>
      <c r="D47" s="3" t="s">
        <v>101</v>
      </c>
      <c r="E47" s="3" t="s">
        <v>105</v>
      </c>
      <c r="F47" s="3">
        <v>6</v>
      </c>
      <c r="G47" s="3">
        <f t="shared" si="1"/>
        <v>6</v>
      </c>
      <c r="H47" s="5" t="s">
        <v>103</v>
      </c>
    </row>
    <row r="48" spans="1:8" x14ac:dyDescent="0.25">
      <c r="A48" s="3">
        <f t="shared" si="0"/>
        <v>20</v>
      </c>
      <c r="B48" s="3">
        <v>5</v>
      </c>
      <c r="C48" s="3">
        <v>20</v>
      </c>
      <c r="D48" s="3" t="s">
        <v>106</v>
      </c>
      <c r="E48" s="3" t="s">
        <v>19</v>
      </c>
      <c r="F48" s="3">
        <v>0.5</v>
      </c>
      <c r="G48" s="3">
        <f t="shared" si="1"/>
        <v>10</v>
      </c>
      <c r="H48" s="5" t="s">
        <v>103</v>
      </c>
    </row>
    <row r="49" spans="1:8" x14ac:dyDescent="0.25">
      <c r="A49" s="3">
        <f t="shared" si="0"/>
        <v>2</v>
      </c>
      <c r="B49" s="3">
        <v>1</v>
      </c>
      <c r="C49" s="3">
        <v>2</v>
      </c>
      <c r="D49" s="3" t="s">
        <v>107</v>
      </c>
      <c r="E49" s="14" t="s">
        <v>108</v>
      </c>
      <c r="F49" s="3">
        <v>16.95</v>
      </c>
      <c r="G49" s="3">
        <f t="shared" si="1"/>
        <v>33.9</v>
      </c>
      <c r="H49" s="5" t="s">
        <v>109</v>
      </c>
    </row>
    <row r="50" spans="1:8" x14ac:dyDescent="0.25">
      <c r="A50" s="3">
        <f t="shared" si="0"/>
        <v>1</v>
      </c>
      <c r="B50" s="3">
        <v>1</v>
      </c>
      <c r="C50" s="3">
        <v>1</v>
      </c>
      <c r="D50" s="3" t="s">
        <v>110</v>
      </c>
      <c r="E50" s="3" t="s">
        <v>111</v>
      </c>
      <c r="F50" s="3">
        <v>18.989999999999998</v>
      </c>
      <c r="G50" s="3">
        <f t="shared" si="1"/>
        <v>18.989999999999998</v>
      </c>
      <c r="H50" s="5" t="s">
        <v>112</v>
      </c>
    </row>
    <row r="51" spans="1:8" x14ac:dyDescent="0.25">
      <c r="A51" s="3">
        <f t="shared" si="0"/>
        <v>3</v>
      </c>
      <c r="B51" s="3">
        <v>1</v>
      </c>
      <c r="C51" s="3">
        <v>3</v>
      </c>
      <c r="D51" s="3" t="s">
        <v>113</v>
      </c>
      <c r="E51" s="3" t="s">
        <v>114</v>
      </c>
      <c r="F51" s="3">
        <v>21.49</v>
      </c>
      <c r="G51" s="3">
        <f t="shared" si="1"/>
        <v>64.47</v>
      </c>
      <c r="H51" s="5" t="s">
        <v>115</v>
      </c>
    </row>
    <row r="52" spans="1:8" x14ac:dyDescent="0.25">
      <c r="A52" s="3">
        <f t="shared" si="0"/>
        <v>1</v>
      </c>
      <c r="B52" s="3">
        <v>1</v>
      </c>
      <c r="C52" s="3">
        <v>1</v>
      </c>
      <c r="D52" s="3" t="s">
        <v>116</v>
      </c>
      <c r="E52" s="3" t="s">
        <v>117</v>
      </c>
      <c r="F52" s="3">
        <v>20</v>
      </c>
      <c r="G52" s="3">
        <f t="shared" si="1"/>
        <v>20</v>
      </c>
      <c r="H52" s="5" t="s">
        <v>118</v>
      </c>
    </row>
    <row r="53" spans="1:8" x14ac:dyDescent="0.25">
      <c r="A53" s="3">
        <f t="shared" si="0"/>
        <v>2</v>
      </c>
      <c r="B53" s="3">
        <v>2</v>
      </c>
      <c r="C53" s="3">
        <v>2</v>
      </c>
      <c r="D53" s="3" t="s">
        <v>119</v>
      </c>
      <c r="E53" s="3" t="s">
        <v>120</v>
      </c>
      <c r="F53" s="3">
        <v>5.5</v>
      </c>
      <c r="G53" s="3">
        <f t="shared" si="1"/>
        <v>11</v>
      </c>
      <c r="H53" s="5" t="s">
        <v>121</v>
      </c>
    </row>
    <row r="54" spans="1:8" x14ac:dyDescent="0.25">
      <c r="A54" s="3"/>
      <c r="B54" s="3"/>
    </row>
    <row r="55" spans="1:8" x14ac:dyDescent="0.25">
      <c r="F55" s="15">
        <f>SUM(F3:F54)</f>
        <v>131.49270000000001</v>
      </c>
      <c r="G55" s="1">
        <f>SUM(G3:G54)</f>
        <v>326.10119999999995</v>
      </c>
    </row>
    <row r="56" spans="1:8" ht="15.75" thickBot="1" x14ac:dyDescent="0.3">
      <c r="A56" s="1" t="s">
        <v>135</v>
      </c>
      <c r="B56" t="s">
        <v>138</v>
      </c>
      <c r="C56" t="s">
        <v>139</v>
      </c>
      <c r="E56" s="1"/>
    </row>
    <row r="57" spans="1:8" ht="30.75" thickBot="1" x14ac:dyDescent="0.3">
      <c r="A57" s="17" t="s">
        <v>126</v>
      </c>
      <c r="B57" s="17" t="s">
        <v>127</v>
      </c>
      <c r="C57" s="17" t="s">
        <v>128</v>
      </c>
      <c r="E57" s="20"/>
      <c r="F57" s="17"/>
      <c r="G57" s="17"/>
    </row>
    <row r="58" spans="1:8" ht="43.5" thickBot="1" x14ac:dyDescent="0.3">
      <c r="A58" s="18" t="s">
        <v>136</v>
      </c>
      <c r="B58" s="18" t="s">
        <v>137</v>
      </c>
      <c r="C58" s="19">
        <v>8.33</v>
      </c>
      <c r="E58" s="18"/>
      <c r="F58" s="18"/>
      <c r="G58" s="19"/>
    </row>
    <row r="59" spans="1:8" ht="43.5" thickBot="1" x14ac:dyDescent="0.3">
      <c r="A59" s="18" t="s">
        <v>131</v>
      </c>
      <c r="B59" s="18" t="s">
        <v>132</v>
      </c>
      <c r="C59" s="19">
        <v>31.21</v>
      </c>
      <c r="E59" s="18"/>
      <c r="F59" s="18"/>
      <c r="G59" s="19"/>
    </row>
    <row r="60" spans="1:8" ht="43.5" thickBot="1" x14ac:dyDescent="0.3">
      <c r="A60" s="18" t="s">
        <v>133</v>
      </c>
      <c r="B60" s="18" t="s">
        <v>134</v>
      </c>
      <c r="C60" s="19">
        <v>18.05</v>
      </c>
      <c r="E60" s="18"/>
      <c r="F60" s="18"/>
      <c r="G60" s="19"/>
    </row>
    <row r="62" spans="1:8" ht="15.75" thickBot="1" x14ac:dyDescent="0.3">
      <c r="A62" s="1" t="s">
        <v>135</v>
      </c>
      <c r="B62" t="s">
        <v>140</v>
      </c>
    </row>
    <row r="63" spans="1:8" ht="30.75" thickBot="1" x14ac:dyDescent="0.3">
      <c r="A63" s="17" t="s">
        <v>126</v>
      </c>
      <c r="B63" s="17" t="s">
        <v>127</v>
      </c>
      <c r="C63" s="17" t="s">
        <v>128</v>
      </c>
    </row>
    <row r="64" spans="1:8" ht="43.5" thickBot="1" x14ac:dyDescent="0.3">
      <c r="A64" s="18" t="s">
        <v>129</v>
      </c>
      <c r="B64" s="18" t="s">
        <v>130</v>
      </c>
      <c r="C64" s="19">
        <v>13.71</v>
      </c>
    </row>
    <row r="65" spans="1:3" ht="43.5" thickBot="1" x14ac:dyDescent="0.3">
      <c r="A65" s="18" t="s">
        <v>131</v>
      </c>
      <c r="B65" s="18" t="s">
        <v>132</v>
      </c>
      <c r="C65" s="19">
        <v>66.86</v>
      </c>
    </row>
    <row r="66" spans="1:3" ht="43.5" thickBot="1" x14ac:dyDescent="0.3">
      <c r="A66" s="18" t="s">
        <v>133</v>
      </c>
      <c r="B66" s="18" t="s">
        <v>134</v>
      </c>
      <c r="C66" s="19">
        <v>44.54</v>
      </c>
    </row>
  </sheetData>
  <hyperlinks>
    <hyperlink ref="H2" r:id="rId1"/>
    <hyperlink ref="H3" r:id="rId2"/>
    <hyperlink ref="H6" r:id="rId3"/>
    <hyperlink ref="H8" r:id="rId4"/>
    <hyperlink ref="H12" r:id="rId5"/>
    <hyperlink ref="H14" r:id="rId6"/>
    <hyperlink ref="H15" r:id="rId7"/>
    <hyperlink ref="H16" r:id="rId8"/>
    <hyperlink ref="H17" r:id="rId9"/>
    <hyperlink ref="H18" r:id="rId10"/>
    <hyperlink ref="H19" r:id="rId11"/>
    <hyperlink ref="H23" r:id="rId12"/>
    <hyperlink ref="H24" r:id="rId13"/>
    <hyperlink ref="H25" r:id="rId14"/>
    <hyperlink ref="H20" r:id="rId15"/>
    <hyperlink ref="H21" r:id="rId16"/>
    <hyperlink ref="H27" r:id="rId17"/>
    <hyperlink ref="H22" r:id="rId18"/>
    <hyperlink ref="H28" r:id="rId19"/>
    <hyperlink ref="H29" r:id="rId20"/>
    <hyperlink ref="H30" r:id="rId21"/>
    <hyperlink ref="H31" r:id="rId22"/>
    <hyperlink ref="H32" r:id="rId23"/>
    <hyperlink ref="H33" r:id="rId24"/>
    <hyperlink ref="H36" r:id="rId25"/>
    <hyperlink ref="H37" r:id="rId26"/>
    <hyperlink ref="H38" r:id="rId27"/>
    <hyperlink ref="H34" r:id="rId28"/>
    <hyperlink ref="H35" r:id="rId29"/>
    <hyperlink ref="H39" r:id="rId30"/>
    <hyperlink ref="H13" r:id="rId31"/>
    <hyperlink ref="H44" r:id="rId32"/>
    <hyperlink ref="H45" r:id="rId33"/>
    <hyperlink ref="H46" r:id="rId34"/>
    <hyperlink ref="H47" r:id="rId35"/>
    <hyperlink ref="H48" r:id="rId36"/>
    <hyperlink ref="H49" r:id="rId37"/>
    <hyperlink ref="H50" r:id="rId38"/>
    <hyperlink ref="H51" r:id="rId39"/>
    <hyperlink ref="H52" r:id="rId40"/>
    <hyperlink ref="H53" r:id="rId41"/>
    <hyperlink ref="H26" r:id="rId42"/>
    <hyperlink ref="H9" r:id="rId43"/>
  </hyperlinks>
  <pageMargins left="0.7" right="0.7" top="0.75" bottom="0.75" header="0.3" footer="0.3"/>
  <pageSetup orientation="portrait" r:id="rId4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ELO-2019</dc:creator>
  <cp:lastModifiedBy>ELO-2019</cp:lastModifiedBy>
  <dcterms:created xsi:type="dcterms:W3CDTF">2019-01-30T14:57:06Z</dcterms:created>
  <dcterms:modified xsi:type="dcterms:W3CDTF">2019-02-12T19:16:25Z</dcterms:modified>
</cp:coreProperties>
</file>