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sdecesco\OneDrive - Nexus365\TargetDB_manuscript\SI_Documents\"/>
    </mc:Choice>
  </mc:AlternateContent>
  <xr:revisionPtr revIDLastSave="16" documentId="13_ncr:1_{A0EBA92A-4860-4938-9EFD-6F437B3F0D7A}" xr6:coauthVersionLast="45" xr6:coauthVersionMax="45" xr10:uidLastSave="{53EA6FA5-5AE0-4703-8283-B4FA76FAF265}"/>
  <bookViews>
    <workbookView xWindow="38280" yWindow="-120" windowWidth="29040" windowHeight="17640" xr2:uid="{00000000-000D-0000-FFFF-FFFF00000000}"/>
  </bookViews>
  <sheets>
    <sheet name="Druggability_list" sheetId="1" r:id="rId1"/>
    <sheet name="Sheet3" sheetId="6" r:id="rId2"/>
    <sheet name="Columns description" sheetId="2" r:id="rId3"/>
    <sheet name="Not in DB" sheetId="3" r:id="rId4"/>
  </sheets>
  <definedNames>
    <definedName name="_xlnm._FilterDatabase" localSheetId="0" hidden="1">Druggability_list!$A$2:$FE$417</definedName>
  </definedNames>
  <calcPr calcId="191029"/>
  <pivotCaches>
    <pivotCache cacheId="15"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6" l="1"/>
  <c r="BU417" i="1" l="1"/>
  <c r="BT417" i="1"/>
  <c r="BS417" i="1"/>
  <c r="BR417" i="1"/>
  <c r="BU416" i="1"/>
  <c r="BT416" i="1"/>
  <c r="BS416" i="1"/>
  <c r="BR416" i="1"/>
  <c r="BU415" i="1"/>
  <c r="BT415" i="1"/>
  <c r="BS415" i="1"/>
  <c r="BR415" i="1"/>
  <c r="BU414" i="1"/>
  <c r="BT414" i="1"/>
  <c r="BS414" i="1"/>
  <c r="BR414" i="1"/>
  <c r="BU413" i="1"/>
  <c r="BT413" i="1"/>
  <c r="BS413" i="1"/>
  <c r="BR413" i="1"/>
  <c r="BU412" i="1"/>
  <c r="BT412" i="1"/>
  <c r="BS412" i="1"/>
  <c r="BR412" i="1"/>
  <c r="BU411" i="1"/>
  <c r="BT411" i="1"/>
  <c r="BS411" i="1"/>
  <c r="BR411" i="1"/>
  <c r="BU410" i="1"/>
  <c r="BT410" i="1"/>
  <c r="BS410" i="1"/>
  <c r="BR410" i="1"/>
  <c r="BU409" i="1"/>
  <c r="BT409" i="1"/>
  <c r="BS409" i="1"/>
  <c r="BR409" i="1"/>
  <c r="BU408" i="1"/>
  <c r="BT408" i="1"/>
  <c r="BS408" i="1"/>
  <c r="BR408" i="1"/>
  <c r="BU407" i="1"/>
  <c r="BT407" i="1"/>
  <c r="BS407" i="1"/>
  <c r="BR407" i="1"/>
  <c r="BU406" i="1"/>
  <c r="BT406" i="1"/>
  <c r="BS406" i="1"/>
  <c r="BR406" i="1"/>
  <c r="BU405" i="1"/>
  <c r="BT405" i="1"/>
  <c r="BS405" i="1"/>
  <c r="BR405" i="1"/>
  <c r="BU404" i="1"/>
  <c r="BT404" i="1"/>
  <c r="BS404" i="1"/>
  <c r="BR404" i="1"/>
  <c r="BU403" i="1"/>
  <c r="BT403" i="1"/>
  <c r="BS403" i="1"/>
  <c r="BR403" i="1"/>
  <c r="BU402" i="1"/>
  <c r="BT402" i="1"/>
  <c r="BS402" i="1"/>
  <c r="BR402" i="1"/>
  <c r="BU401" i="1"/>
  <c r="BT401" i="1"/>
  <c r="BS401" i="1"/>
  <c r="BR401" i="1"/>
  <c r="BU400" i="1"/>
  <c r="BT400" i="1"/>
  <c r="BS400" i="1"/>
  <c r="BR400" i="1"/>
  <c r="BU399" i="1"/>
  <c r="BT399" i="1"/>
  <c r="BS399" i="1"/>
  <c r="BR399" i="1"/>
  <c r="BU398" i="1"/>
  <c r="BT398" i="1"/>
  <c r="BS398" i="1"/>
  <c r="BR398" i="1"/>
  <c r="BU397" i="1"/>
  <c r="BT397" i="1"/>
  <c r="BS397" i="1"/>
  <c r="BR397" i="1"/>
  <c r="BU396" i="1"/>
  <c r="BT396" i="1"/>
  <c r="BS396" i="1"/>
  <c r="BR396" i="1"/>
  <c r="BU395" i="1"/>
  <c r="BT395" i="1"/>
  <c r="BS395" i="1"/>
  <c r="BR395" i="1"/>
  <c r="BU394" i="1"/>
  <c r="BT394" i="1"/>
  <c r="BS394" i="1"/>
  <c r="BR394" i="1"/>
  <c r="BU393" i="1"/>
  <c r="BT393" i="1"/>
  <c r="BS393" i="1"/>
  <c r="BR393" i="1"/>
  <c r="BU392" i="1"/>
  <c r="BT392" i="1"/>
  <c r="BS392" i="1"/>
  <c r="BR392" i="1"/>
  <c r="BU391" i="1"/>
  <c r="BT391" i="1"/>
  <c r="BS391" i="1"/>
  <c r="BR391" i="1"/>
  <c r="BU390" i="1"/>
  <c r="BT390" i="1"/>
  <c r="BS390" i="1"/>
  <c r="BR390" i="1"/>
  <c r="BU389" i="1"/>
  <c r="BT389" i="1"/>
  <c r="BS389" i="1"/>
  <c r="BR389" i="1"/>
  <c r="BU388" i="1"/>
  <c r="BT388" i="1"/>
  <c r="BS388" i="1"/>
  <c r="BR388" i="1"/>
  <c r="BU387" i="1"/>
  <c r="BT387" i="1"/>
  <c r="BS387" i="1"/>
  <c r="BR387" i="1"/>
  <c r="BU386" i="1"/>
  <c r="BT386" i="1"/>
  <c r="BS386" i="1"/>
  <c r="BR386" i="1"/>
  <c r="BU385" i="1"/>
  <c r="BT385" i="1"/>
  <c r="BS385" i="1"/>
  <c r="BR385" i="1"/>
  <c r="BU384" i="1"/>
  <c r="BT384" i="1"/>
  <c r="BS384" i="1"/>
  <c r="BR384" i="1"/>
  <c r="BU383" i="1"/>
  <c r="BT383" i="1"/>
  <c r="BS383" i="1"/>
  <c r="BR383" i="1"/>
  <c r="BU382" i="1"/>
  <c r="BT382" i="1"/>
  <c r="BS382" i="1"/>
  <c r="BR382" i="1"/>
  <c r="BU381" i="1"/>
  <c r="BT381" i="1"/>
  <c r="BS381" i="1"/>
  <c r="BR381" i="1"/>
  <c r="BU380" i="1"/>
  <c r="BT380" i="1"/>
  <c r="BS380" i="1"/>
  <c r="BR380" i="1"/>
  <c r="BU379" i="1"/>
  <c r="BT379" i="1"/>
  <c r="BS379" i="1"/>
  <c r="BR379" i="1"/>
  <c r="BU378" i="1"/>
  <c r="BT378" i="1"/>
  <c r="BS378" i="1"/>
  <c r="BR378" i="1"/>
  <c r="BU377" i="1"/>
  <c r="BT377" i="1"/>
  <c r="BS377" i="1"/>
  <c r="BR377" i="1"/>
  <c r="BU376" i="1"/>
  <c r="BT376" i="1"/>
  <c r="BS376" i="1"/>
  <c r="BR376" i="1"/>
  <c r="BU375" i="1"/>
  <c r="BT375" i="1"/>
  <c r="BS375" i="1"/>
  <c r="BR375" i="1"/>
  <c r="BU374" i="1"/>
  <c r="BT374" i="1"/>
  <c r="BS374" i="1"/>
  <c r="BR374" i="1"/>
  <c r="BU373" i="1"/>
  <c r="BT373" i="1"/>
  <c r="BS373" i="1"/>
  <c r="BR373" i="1"/>
  <c r="BU372" i="1"/>
  <c r="BT372" i="1"/>
  <c r="BS372" i="1"/>
  <c r="BR372" i="1"/>
  <c r="BU371" i="1"/>
  <c r="BT371" i="1"/>
  <c r="BS371" i="1"/>
  <c r="BR371" i="1"/>
  <c r="BU370" i="1"/>
  <c r="BT370" i="1"/>
  <c r="BS370" i="1"/>
  <c r="BR370" i="1"/>
  <c r="BU369" i="1"/>
  <c r="BT369" i="1"/>
  <c r="BS369" i="1"/>
  <c r="BR369" i="1"/>
  <c r="BU368" i="1"/>
  <c r="BT368" i="1"/>
  <c r="BS368" i="1"/>
  <c r="BR368" i="1"/>
  <c r="BU367" i="1"/>
  <c r="BT367" i="1"/>
  <c r="BS367" i="1"/>
  <c r="BR367" i="1"/>
  <c r="BU366" i="1"/>
  <c r="BT366" i="1"/>
  <c r="BS366" i="1"/>
  <c r="BR366" i="1"/>
  <c r="BU365" i="1"/>
  <c r="BT365" i="1"/>
  <c r="BS365" i="1"/>
  <c r="BR365" i="1"/>
  <c r="BU364" i="1"/>
  <c r="BT364" i="1"/>
  <c r="BS364" i="1"/>
  <c r="BR364" i="1"/>
  <c r="BU363" i="1"/>
  <c r="BT363" i="1"/>
  <c r="BS363" i="1"/>
  <c r="BR363" i="1"/>
  <c r="BU362" i="1"/>
  <c r="BT362" i="1"/>
  <c r="BS362" i="1"/>
  <c r="BR362" i="1"/>
  <c r="BU361" i="1"/>
  <c r="BT361" i="1"/>
  <c r="BS361" i="1"/>
  <c r="BR361" i="1"/>
  <c r="BU360" i="1"/>
  <c r="BT360" i="1"/>
  <c r="BS360" i="1"/>
  <c r="BR360" i="1"/>
  <c r="BU359" i="1"/>
  <c r="BT359" i="1"/>
  <c r="BS359" i="1"/>
  <c r="BR359" i="1"/>
  <c r="BU358" i="1"/>
  <c r="BT358" i="1"/>
  <c r="BS358" i="1"/>
  <c r="BR358" i="1"/>
  <c r="BU357" i="1"/>
  <c r="BT357" i="1"/>
  <c r="BS357" i="1"/>
  <c r="BR357" i="1"/>
  <c r="BU356" i="1"/>
  <c r="BT356" i="1"/>
  <c r="BS356" i="1"/>
  <c r="BR356" i="1"/>
  <c r="BU355" i="1"/>
  <c r="BT355" i="1"/>
  <c r="BS355" i="1"/>
  <c r="BR355" i="1"/>
  <c r="BU354" i="1"/>
  <c r="BT354" i="1"/>
  <c r="BS354" i="1"/>
  <c r="BR354" i="1"/>
  <c r="BU353" i="1"/>
  <c r="BT353" i="1"/>
  <c r="BS353" i="1"/>
  <c r="BR353" i="1"/>
  <c r="BU352" i="1"/>
  <c r="BT352" i="1"/>
  <c r="BS352" i="1"/>
  <c r="BR352" i="1"/>
  <c r="BU351" i="1"/>
  <c r="BT351" i="1"/>
  <c r="BS351" i="1"/>
  <c r="BR351" i="1"/>
  <c r="BU350" i="1"/>
  <c r="BT350" i="1"/>
  <c r="BS350" i="1"/>
  <c r="BR350" i="1"/>
  <c r="BU349" i="1"/>
  <c r="BT349" i="1"/>
  <c r="BS349" i="1"/>
  <c r="BR349" i="1"/>
  <c r="BU348" i="1"/>
  <c r="BT348" i="1"/>
  <c r="BS348" i="1"/>
  <c r="BR348" i="1"/>
  <c r="BU347" i="1"/>
  <c r="BT347" i="1"/>
  <c r="BS347" i="1"/>
  <c r="BR347" i="1"/>
  <c r="BU346" i="1"/>
  <c r="BT346" i="1"/>
  <c r="BS346" i="1"/>
  <c r="BR346" i="1"/>
  <c r="BU345" i="1"/>
  <c r="BT345" i="1"/>
  <c r="BS345" i="1"/>
  <c r="BR345" i="1"/>
  <c r="BU344" i="1"/>
  <c r="BT344" i="1"/>
  <c r="BS344" i="1"/>
  <c r="BR344" i="1"/>
  <c r="BU343" i="1"/>
  <c r="BT343" i="1"/>
  <c r="BS343" i="1"/>
  <c r="BR343" i="1"/>
  <c r="BU342" i="1"/>
  <c r="BT342" i="1"/>
  <c r="BS342" i="1"/>
  <c r="BR342" i="1"/>
  <c r="BU341" i="1"/>
  <c r="BT341" i="1"/>
  <c r="BS341" i="1"/>
  <c r="BR341" i="1"/>
  <c r="BU340" i="1"/>
  <c r="BT340" i="1"/>
  <c r="BS340" i="1"/>
  <c r="BR340" i="1"/>
  <c r="BU339" i="1"/>
  <c r="BT339" i="1"/>
  <c r="BS339" i="1"/>
  <c r="BR339" i="1"/>
  <c r="BU338" i="1"/>
  <c r="BT338" i="1"/>
  <c r="BS338" i="1"/>
  <c r="BR338" i="1"/>
  <c r="BU337" i="1"/>
  <c r="BT337" i="1"/>
  <c r="BS337" i="1"/>
  <c r="BR337" i="1"/>
  <c r="BU336" i="1"/>
  <c r="BT336" i="1"/>
  <c r="BS336" i="1"/>
  <c r="BR336" i="1"/>
  <c r="BU335" i="1"/>
  <c r="BT335" i="1"/>
  <c r="BS335" i="1"/>
  <c r="BR335" i="1"/>
  <c r="BU334" i="1"/>
  <c r="BT334" i="1"/>
  <c r="BS334" i="1"/>
  <c r="BR334" i="1"/>
  <c r="BU333" i="1"/>
  <c r="BT333" i="1"/>
  <c r="BS333" i="1"/>
  <c r="BR333" i="1"/>
  <c r="BU332" i="1"/>
  <c r="BT332" i="1"/>
  <c r="BS332" i="1"/>
  <c r="BR332" i="1"/>
  <c r="BU331" i="1"/>
  <c r="BT331" i="1"/>
  <c r="BS331" i="1"/>
  <c r="BR331" i="1"/>
  <c r="BU330" i="1"/>
  <c r="BT330" i="1"/>
  <c r="BS330" i="1"/>
  <c r="BR330" i="1"/>
  <c r="BU329" i="1"/>
  <c r="BT329" i="1"/>
  <c r="BS329" i="1"/>
  <c r="BR329" i="1"/>
  <c r="BU328" i="1"/>
  <c r="BT328" i="1"/>
  <c r="BS328" i="1"/>
  <c r="BR328" i="1"/>
  <c r="BU327" i="1"/>
  <c r="BT327" i="1"/>
  <c r="BS327" i="1"/>
  <c r="BR327" i="1"/>
  <c r="BU326" i="1"/>
  <c r="BT326" i="1"/>
  <c r="BS326" i="1"/>
  <c r="BR326" i="1"/>
  <c r="BU325" i="1"/>
  <c r="BT325" i="1"/>
  <c r="BS325" i="1"/>
  <c r="BR325" i="1"/>
  <c r="BU324" i="1"/>
  <c r="BT324" i="1"/>
  <c r="BS324" i="1"/>
  <c r="BR324" i="1"/>
  <c r="BU323" i="1"/>
  <c r="BT323" i="1"/>
  <c r="BS323" i="1"/>
  <c r="BR323" i="1"/>
  <c r="BU322" i="1"/>
  <c r="BT322" i="1"/>
  <c r="BS322" i="1"/>
  <c r="BR322" i="1"/>
  <c r="BU321" i="1"/>
  <c r="BT321" i="1"/>
  <c r="BS321" i="1"/>
  <c r="BR321" i="1"/>
  <c r="BU320" i="1"/>
  <c r="BT320" i="1"/>
  <c r="BS320" i="1"/>
  <c r="BR320" i="1"/>
  <c r="BU319" i="1"/>
  <c r="BT319" i="1"/>
  <c r="BS319" i="1"/>
  <c r="BR319" i="1"/>
  <c r="BU307" i="1"/>
  <c r="BT307" i="1"/>
  <c r="BS307" i="1"/>
  <c r="BR307" i="1"/>
  <c r="BU318" i="1"/>
  <c r="BT318" i="1"/>
  <c r="BS318" i="1"/>
  <c r="BR318" i="1"/>
  <c r="BU317" i="1"/>
  <c r="BT317" i="1"/>
  <c r="BS317" i="1"/>
  <c r="BR317" i="1"/>
  <c r="BU316" i="1"/>
  <c r="BT316" i="1"/>
  <c r="BS316" i="1"/>
  <c r="BR316" i="1"/>
  <c r="BU315" i="1"/>
  <c r="BT315" i="1"/>
  <c r="BS315" i="1"/>
  <c r="BR315" i="1"/>
  <c r="BU308" i="1"/>
  <c r="BT308" i="1"/>
  <c r="BS308" i="1"/>
  <c r="BR308" i="1"/>
  <c r="BU314" i="1"/>
  <c r="BT314" i="1"/>
  <c r="BS314" i="1"/>
  <c r="BR314" i="1"/>
  <c r="BU313" i="1"/>
  <c r="BT313" i="1"/>
  <c r="BS313" i="1"/>
  <c r="BR313" i="1"/>
  <c r="BU312" i="1"/>
  <c r="BT312" i="1"/>
  <c r="BS312" i="1"/>
  <c r="BR312" i="1"/>
  <c r="BU311" i="1"/>
  <c r="BT311" i="1"/>
  <c r="BS311" i="1"/>
  <c r="BR311" i="1"/>
  <c r="BU310" i="1"/>
  <c r="BT310" i="1"/>
  <c r="BS310" i="1"/>
  <c r="BR310" i="1"/>
  <c r="BU309" i="1"/>
  <c r="BT309" i="1"/>
  <c r="BS309" i="1"/>
  <c r="BR309" i="1"/>
  <c r="BU306" i="1"/>
  <c r="BT306" i="1"/>
  <c r="BS306" i="1"/>
  <c r="BR306" i="1"/>
  <c r="BU305" i="1"/>
  <c r="BT305" i="1"/>
  <c r="BS305" i="1"/>
  <c r="BR305" i="1"/>
  <c r="BU304" i="1"/>
  <c r="BT304" i="1"/>
  <c r="BS304" i="1"/>
  <c r="BR304" i="1"/>
  <c r="BU303" i="1"/>
  <c r="BT303" i="1"/>
  <c r="BS303" i="1"/>
  <c r="BR303" i="1"/>
  <c r="BU302" i="1"/>
  <c r="BT302" i="1"/>
  <c r="BS302" i="1"/>
  <c r="BR302" i="1"/>
  <c r="BU301" i="1"/>
  <c r="BT301" i="1"/>
  <c r="BS301" i="1"/>
  <c r="BR301" i="1"/>
  <c r="BU300" i="1"/>
  <c r="BT300" i="1"/>
  <c r="BS300" i="1"/>
  <c r="BR300" i="1"/>
  <c r="BU299" i="1"/>
  <c r="BT299" i="1"/>
  <c r="BS299" i="1"/>
  <c r="BR299" i="1"/>
  <c r="BU298" i="1"/>
  <c r="BT298" i="1"/>
  <c r="BS298" i="1"/>
  <c r="BR298" i="1"/>
  <c r="BU297" i="1"/>
  <c r="BT297" i="1"/>
  <c r="BS297" i="1"/>
  <c r="BR297" i="1"/>
  <c r="BU296" i="1"/>
  <c r="BT296" i="1"/>
  <c r="BS296" i="1"/>
  <c r="BR296" i="1"/>
  <c r="BU295" i="1"/>
  <c r="BT295" i="1"/>
  <c r="BS295" i="1"/>
  <c r="BR295" i="1"/>
  <c r="BU294" i="1"/>
  <c r="BT294" i="1"/>
  <c r="BS294" i="1"/>
  <c r="BR294" i="1"/>
  <c r="BU293" i="1"/>
  <c r="BT293" i="1"/>
  <c r="BS293" i="1"/>
  <c r="BR293" i="1"/>
  <c r="BU292" i="1"/>
  <c r="BT292" i="1"/>
  <c r="BS292" i="1"/>
  <c r="BR292" i="1"/>
  <c r="BU291" i="1"/>
  <c r="BT291" i="1"/>
  <c r="BS291" i="1"/>
  <c r="BR291" i="1"/>
  <c r="BU289" i="1"/>
  <c r="BT289" i="1"/>
  <c r="BS289" i="1"/>
  <c r="BR289" i="1"/>
  <c r="BU288" i="1"/>
  <c r="BT288" i="1"/>
  <c r="BS288" i="1"/>
  <c r="BR288" i="1"/>
  <c r="BU290" i="1"/>
  <c r="BT290" i="1"/>
  <c r="BS290" i="1"/>
  <c r="BR290" i="1"/>
  <c r="BU287" i="1"/>
  <c r="BT287" i="1"/>
  <c r="BS287" i="1"/>
  <c r="BR287" i="1"/>
  <c r="BU286" i="1"/>
  <c r="BT286" i="1"/>
  <c r="BS286" i="1"/>
  <c r="BR286" i="1"/>
  <c r="BU285" i="1"/>
  <c r="BT285" i="1"/>
  <c r="BS285" i="1"/>
  <c r="BR285" i="1"/>
  <c r="BU284" i="1"/>
  <c r="BT284" i="1"/>
  <c r="BS284" i="1"/>
  <c r="BR284" i="1"/>
  <c r="BU283" i="1"/>
  <c r="BT283" i="1"/>
  <c r="BS283" i="1"/>
  <c r="BR283" i="1"/>
  <c r="BU280" i="1"/>
  <c r="BT280" i="1"/>
  <c r="BS280" i="1"/>
  <c r="BR280" i="1"/>
  <c r="BU279" i="1"/>
  <c r="BT279" i="1"/>
  <c r="BS279" i="1"/>
  <c r="BR279" i="1"/>
  <c r="BU282" i="1"/>
  <c r="BT282" i="1"/>
  <c r="BS282" i="1"/>
  <c r="BR282" i="1"/>
  <c r="BU278" i="1"/>
  <c r="BT278" i="1"/>
  <c r="BS278" i="1"/>
  <c r="BR278" i="1"/>
  <c r="BU277" i="1"/>
  <c r="BT277" i="1"/>
  <c r="BS277" i="1"/>
  <c r="BR277" i="1"/>
  <c r="BU276" i="1"/>
  <c r="BT276" i="1"/>
  <c r="BS276" i="1"/>
  <c r="BR276" i="1"/>
  <c r="BU260" i="1"/>
  <c r="BT260" i="1"/>
  <c r="BS260" i="1"/>
  <c r="BR260" i="1"/>
  <c r="BU275" i="1"/>
  <c r="BT275" i="1"/>
  <c r="BS275" i="1"/>
  <c r="BR275" i="1"/>
  <c r="BU274" i="1"/>
  <c r="BT274" i="1"/>
  <c r="BS274" i="1"/>
  <c r="BR274" i="1"/>
  <c r="BU273" i="1"/>
  <c r="BT273" i="1"/>
  <c r="BS273" i="1"/>
  <c r="BR273" i="1"/>
  <c r="BU261" i="1"/>
  <c r="BT261" i="1"/>
  <c r="BS261" i="1"/>
  <c r="BR261" i="1"/>
  <c r="BU272" i="1"/>
  <c r="BT272" i="1"/>
  <c r="BS272" i="1"/>
  <c r="BR272" i="1"/>
  <c r="BU271" i="1"/>
  <c r="BT271" i="1"/>
  <c r="BS271" i="1"/>
  <c r="BR271" i="1"/>
  <c r="BU270" i="1"/>
  <c r="BT270" i="1"/>
  <c r="BS270" i="1"/>
  <c r="BR270" i="1"/>
  <c r="BU269" i="1"/>
  <c r="BT269" i="1"/>
  <c r="BS269" i="1"/>
  <c r="BR269" i="1"/>
  <c r="BU268" i="1"/>
  <c r="BT268" i="1"/>
  <c r="BS268" i="1"/>
  <c r="BR268" i="1"/>
  <c r="BU267" i="1"/>
  <c r="BT267" i="1"/>
  <c r="BS267" i="1"/>
  <c r="BR267" i="1"/>
  <c r="BU266" i="1"/>
  <c r="BT266" i="1"/>
  <c r="BS266" i="1"/>
  <c r="BR266" i="1"/>
  <c r="BU265" i="1"/>
  <c r="BT265" i="1"/>
  <c r="BS265" i="1"/>
  <c r="BR265" i="1"/>
  <c r="BU264" i="1"/>
  <c r="BT264" i="1"/>
  <c r="BS264" i="1"/>
  <c r="BR264" i="1"/>
  <c r="BU263" i="1"/>
  <c r="BT263" i="1"/>
  <c r="BS263" i="1"/>
  <c r="BR263" i="1"/>
  <c r="BU281" i="1"/>
  <c r="BT281" i="1"/>
  <c r="BS281" i="1"/>
  <c r="BR281" i="1"/>
  <c r="BU262" i="1"/>
  <c r="BT262" i="1"/>
  <c r="BS262" i="1"/>
  <c r="BR262" i="1"/>
  <c r="BU259" i="1"/>
  <c r="BT259" i="1"/>
  <c r="BS259" i="1"/>
  <c r="BR259" i="1"/>
  <c r="BU258" i="1"/>
  <c r="BT258" i="1"/>
  <c r="BS258" i="1"/>
  <c r="BR258" i="1"/>
  <c r="BU257" i="1"/>
  <c r="BT257" i="1"/>
  <c r="BS257" i="1"/>
  <c r="BR257" i="1"/>
  <c r="BU256" i="1"/>
  <c r="BT256" i="1"/>
  <c r="BS256" i="1"/>
  <c r="BR256" i="1"/>
  <c r="BU255" i="1"/>
  <c r="BT255" i="1"/>
  <c r="BS255" i="1"/>
  <c r="BR255" i="1"/>
  <c r="BU254" i="1"/>
  <c r="BT254" i="1"/>
  <c r="BS254" i="1"/>
  <c r="BR254" i="1"/>
  <c r="BU253" i="1"/>
  <c r="BT253" i="1"/>
  <c r="BS253" i="1"/>
  <c r="BR253" i="1"/>
  <c r="BU252" i="1"/>
  <c r="BT252" i="1"/>
  <c r="BS252" i="1"/>
  <c r="BR252" i="1"/>
  <c r="BU251" i="1"/>
  <c r="BT251" i="1"/>
  <c r="BS251" i="1"/>
  <c r="BR251" i="1"/>
  <c r="BU250" i="1"/>
  <c r="BT250" i="1"/>
  <c r="BS250" i="1"/>
  <c r="BR250" i="1"/>
  <c r="BU249" i="1"/>
  <c r="BT249" i="1"/>
  <c r="BS249" i="1"/>
  <c r="BR249" i="1"/>
  <c r="BU248" i="1"/>
  <c r="BT248" i="1"/>
  <c r="BS248" i="1"/>
  <c r="BR248" i="1"/>
  <c r="BU247" i="1"/>
  <c r="BT247" i="1"/>
  <c r="BS247" i="1"/>
  <c r="BR247" i="1"/>
  <c r="BU246" i="1"/>
  <c r="BT246" i="1"/>
  <c r="BS246" i="1"/>
  <c r="BR246" i="1"/>
  <c r="BU245" i="1"/>
  <c r="BT245" i="1"/>
  <c r="BS245" i="1"/>
  <c r="BR245" i="1"/>
  <c r="BU244" i="1"/>
  <c r="BT244" i="1"/>
  <c r="BS244" i="1"/>
  <c r="BR244" i="1"/>
  <c r="BU243" i="1"/>
  <c r="BT243" i="1"/>
  <c r="BS243" i="1"/>
  <c r="BR243" i="1"/>
  <c r="BU242" i="1"/>
  <c r="BT242" i="1"/>
  <c r="BS242" i="1"/>
  <c r="BR242" i="1"/>
  <c r="BU241" i="1"/>
  <c r="BT241" i="1"/>
  <c r="BS241" i="1"/>
  <c r="BR241" i="1"/>
  <c r="BU240" i="1"/>
  <c r="BT240" i="1"/>
  <c r="BS240" i="1"/>
  <c r="BR240" i="1"/>
  <c r="BU237" i="1"/>
  <c r="BT237" i="1"/>
  <c r="BS237" i="1"/>
  <c r="BR237" i="1"/>
  <c r="BU239" i="1"/>
  <c r="BT239" i="1"/>
  <c r="BS239" i="1"/>
  <c r="BR239" i="1"/>
  <c r="BU236" i="1"/>
  <c r="BT236" i="1"/>
  <c r="BS236" i="1"/>
  <c r="BR236" i="1"/>
  <c r="BU235" i="1"/>
  <c r="BT235" i="1"/>
  <c r="BS235" i="1"/>
  <c r="BR235" i="1"/>
  <c r="BU234" i="1"/>
  <c r="BT234" i="1"/>
  <c r="BS234" i="1"/>
  <c r="BR234" i="1"/>
  <c r="BU233" i="1"/>
  <c r="BT233" i="1"/>
  <c r="BS233" i="1"/>
  <c r="BR233" i="1"/>
  <c r="BU232" i="1"/>
  <c r="BT232" i="1"/>
  <c r="BS232" i="1"/>
  <c r="BR232" i="1"/>
  <c r="BU231" i="1"/>
  <c r="BT231" i="1"/>
  <c r="BS231" i="1"/>
  <c r="BR231" i="1"/>
  <c r="BU230" i="1"/>
  <c r="BT230" i="1"/>
  <c r="BS230" i="1"/>
  <c r="BR230" i="1"/>
  <c r="BU229" i="1"/>
  <c r="BT229" i="1"/>
  <c r="BS229" i="1"/>
  <c r="BR229" i="1"/>
  <c r="BU223" i="1"/>
  <c r="BT223" i="1"/>
  <c r="BS223" i="1"/>
  <c r="BR223" i="1"/>
  <c r="BU228" i="1"/>
  <c r="BT228" i="1"/>
  <c r="BS228" i="1"/>
  <c r="BR228" i="1"/>
  <c r="BU238" i="1"/>
  <c r="BT238" i="1"/>
  <c r="BS238" i="1"/>
  <c r="BR238" i="1"/>
  <c r="BU227" i="1"/>
  <c r="BT227" i="1"/>
  <c r="BS227" i="1"/>
  <c r="BR227" i="1"/>
  <c r="BU226" i="1"/>
  <c r="BT226" i="1"/>
  <c r="BS226" i="1"/>
  <c r="BR226" i="1"/>
  <c r="BU222" i="1"/>
  <c r="BT222" i="1"/>
  <c r="BS222" i="1"/>
  <c r="BR222" i="1"/>
  <c r="BU225" i="1"/>
  <c r="BT225" i="1"/>
  <c r="BS225" i="1"/>
  <c r="BR225" i="1"/>
  <c r="BU224" i="1"/>
  <c r="BT224" i="1"/>
  <c r="BS224" i="1"/>
  <c r="BR224" i="1"/>
  <c r="BU221" i="1"/>
  <c r="BT221" i="1"/>
  <c r="BS221" i="1"/>
  <c r="BR221" i="1"/>
  <c r="BU217" i="1"/>
  <c r="BT217" i="1"/>
  <c r="BS217" i="1"/>
  <c r="BR217" i="1"/>
  <c r="BU216" i="1"/>
  <c r="BT216" i="1"/>
  <c r="BS216" i="1"/>
  <c r="BR216" i="1"/>
  <c r="BU215" i="1"/>
  <c r="BT215" i="1"/>
  <c r="BS215" i="1"/>
  <c r="BR215" i="1"/>
  <c r="BU210" i="1"/>
  <c r="BT210" i="1"/>
  <c r="BS210" i="1"/>
  <c r="BR210" i="1"/>
  <c r="BU214" i="1"/>
  <c r="BT214" i="1"/>
  <c r="BS214" i="1"/>
  <c r="BR214" i="1"/>
  <c r="BU213" i="1"/>
  <c r="BT213" i="1"/>
  <c r="BS213" i="1"/>
  <c r="BR213" i="1"/>
  <c r="BU220" i="1"/>
  <c r="BT220" i="1"/>
  <c r="BS220" i="1"/>
  <c r="BR220" i="1"/>
  <c r="BU218" i="1"/>
  <c r="BT218" i="1"/>
  <c r="BS218" i="1"/>
  <c r="BR218" i="1"/>
  <c r="BU219" i="1"/>
  <c r="BT219" i="1"/>
  <c r="BS219" i="1"/>
  <c r="BR219" i="1"/>
  <c r="BU212" i="1"/>
  <c r="BT212" i="1"/>
  <c r="BS212" i="1"/>
  <c r="BR212" i="1"/>
  <c r="BU211" i="1"/>
  <c r="BT211" i="1"/>
  <c r="BS211" i="1"/>
  <c r="BR211" i="1"/>
  <c r="BU208" i="1"/>
  <c r="BT208" i="1"/>
  <c r="BS208" i="1"/>
  <c r="BR208" i="1"/>
  <c r="BU209" i="1"/>
  <c r="BT209" i="1"/>
  <c r="BS209" i="1"/>
  <c r="BR209" i="1"/>
  <c r="BU207" i="1"/>
  <c r="BT207" i="1"/>
  <c r="BS207" i="1"/>
  <c r="BR207" i="1"/>
  <c r="BU201" i="1"/>
  <c r="BT201" i="1"/>
  <c r="BS201" i="1"/>
  <c r="BR201" i="1"/>
  <c r="BU206" i="1"/>
  <c r="BT206" i="1"/>
  <c r="BS206" i="1"/>
  <c r="BR206" i="1"/>
  <c r="BU205" i="1"/>
  <c r="BT205" i="1"/>
  <c r="BS205" i="1"/>
  <c r="BR205" i="1"/>
  <c r="BU204" i="1"/>
  <c r="BT204" i="1"/>
  <c r="BS204" i="1"/>
  <c r="BR204" i="1"/>
  <c r="BU203" i="1"/>
  <c r="BT203" i="1"/>
  <c r="BS203" i="1"/>
  <c r="BR203" i="1"/>
  <c r="BU202" i="1"/>
  <c r="BT202" i="1"/>
  <c r="BS202" i="1"/>
  <c r="BR202" i="1"/>
  <c r="BU197" i="1"/>
  <c r="BT197" i="1"/>
  <c r="BS197" i="1"/>
  <c r="BR197" i="1"/>
  <c r="BU200" i="1"/>
  <c r="BT200" i="1"/>
  <c r="BS200" i="1"/>
  <c r="BR200" i="1"/>
  <c r="BU191" i="1"/>
  <c r="BT191" i="1"/>
  <c r="BS191" i="1"/>
  <c r="BR191" i="1"/>
  <c r="BU196" i="1"/>
  <c r="BT196" i="1"/>
  <c r="BS196" i="1"/>
  <c r="BR196" i="1"/>
  <c r="BU190" i="1"/>
  <c r="BT190" i="1"/>
  <c r="BS190" i="1"/>
  <c r="BR190" i="1"/>
  <c r="BU195" i="1"/>
  <c r="BT195" i="1"/>
  <c r="BS195" i="1"/>
  <c r="BR195" i="1"/>
  <c r="BU199" i="1"/>
  <c r="BT199" i="1"/>
  <c r="BS199" i="1"/>
  <c r="BR199" i="1"/>
  <c r="BU194" i="1"/>
  <c r="BT194" i="1"/>
  <c r="BS194" i="1"/>
  <c r="BR194" i="1"/>
  <c r="BU198" i="1"/>
  <c r="BT198" i="1"/>
  <c r="BS198" i="1"/>
  <c r="BR198" i="1"/>
  <c r="BU189" i="1"/>
  <c r="BT189" i="1"/>
  <c r="BS189" i="1"/>
  <c r="BR189" i="1"/>
  <c r="BU192" i="1"/>
  <c r="BT192" i="1"/>
  <c r="BS192" i="1"/>
  <c r="BR192" i="1"/>
  <c r="BU193" i="1"/>
  <c r="BT193" i="1"/>
  <c r="BS193" i="1"/>
  <c r="BR193" i="1"/>
  <c r="BU187" i="1"/>
  <c r="BT187" i="1"/>
  <c r="BS187" i="1"/>
  <c r="BR187" i="1"/>
  <c r="BU186" i="1"/>
  <c r="BT186" i="1"/>
  <c r="BS186" i="1"/>
  <c r="BR186" i="1"/>
  <c r="BU185" i="1"/>
  <c r="BT185" i="1"/>
  <c r="BS185" i="1"/>
  <c r="BR185" i="1"/>
  <c r="BU178" i="1"/>
  <c r="BT178" i="1"/>
  <c r="BS178" i="1"/>
  <c r="BR178" i="1"/>
  <c r="BU184" i="1"/>
  <c r="BT184" i="1"/>
  <c r="BS184" i="1"/>
  <c r="BR184" i="1"/>
  <c r="BU177" i="1"/>
  <c r="BT177" i="1"/>
  <c r="BS177" i="1"/>
  <c r="BR177" i="1"/>
  <c r="BU183" i="1"/>
  <c r="BT183" i="1"/>
  <c r="BS183" i="1"/>
  <c r="BR183" i="1"/>
  <c r="BU182" i="1"/>
  <c r="BT182" i="1"/>
  <c r="BS182" i="1"/>
  <c r="BR182" i="1"/>
  <c r="BU181" i="1"/>
  <c r="BT181" i="1"/>
  <c r="BS181" i="1"/>
  <c r="BR181" i="1"/>
  <c r="BU180" i="1"/>
  <c r="BT180" i="1"/>
  <c r="BS180" i="1"/>
  <c r="BR180" i="1"/>
  <c r="BU179" i="1"/>
  <c r="BT179" i="1"/>
  <c r="BS179" i="1"/>
  <c r="BR179" i="1"/>
  <c r="BU188" i="1"/>
  <c r="BT188" i="1"/>
  <c r="BS188" i="1"/>
  <c r="BR188" i="1"/>
  <c r="BU173" i="1"/>
  <c r="BT173" i="1"/>
  <c r="BS173" i="1"/>
  <c r="BR173" i="1"/>
  <c r="BU172" i="1"/>
  <c r="BT172" i="1"/>
  <c r="BS172" i="1"/>
  <c r="BR172" i="1"/>
  <c r="BU176" i="1"/>
  <c r="BT176" i="1"/>
  <c r="BS176" i="1"/>
  <c r="BR176" i="1"/>
  <c r="BU171" i="1"/>
  <c r="BT171" i="1"/>
  <c r="BS171" i="1"/>
  <c r="BR171" i="1"/>
  <c r="BU170" i="1"/>
  <c r="BT170" i="1"/>
  <c r="BS170" i="1"/>
  <c r="BR170" i="1"/>
  <c r="BU169" i="1"/>
  <c r="BT169" i="1"/>
  <c r="BS169" i="1"/>
  <c r="BR169" i="1"/>
  <c r="BU175" i="1"/>
  <c r="BT175" i="1"/>
  <c r="BS175" i="1"/>
  <c r="BR175" i="1"/>
  <c r="BU174" i="1"/>
  <c r="BT174" i="1"/>
  <c r="BS174" i="1"/>
  <c r="BR174" i="1"/>
  <c r="BU168" i="1"/>
  <c r="BT168" i="1"/>
  <c r="BS168" i="1"/>
  <c r="BR168" i="1"/>
  <c r="BU167" i="1"/>
  <c r="BT167" i="1"/>
  <c r="BS167" i="1"/>
  <c r="BR167" i="1"/>
  <c r="BU164" i="1"/>
  <c r="BT164" i="1"/>
  <c r="BS164" i="1"/>
  <c r="BR164" i="1"/>
  <c r="BU165" i="1"/>
  <c r="BT165" i="1"/>
  <c r="BS165" i="1"/>
  <c r="BR165" i="1"/>
  <c r="BU166" i="1"/>
  <c r="BT166" i="1"/>
  <c r="BS166" i="1"/>
  <c r="BR166" i="1"/>
  <c r="BU163" i="1"/>
  <c r="BT163" i="1"/>
  <c r="BS163" i="1"/>
  <c r="BR163" i="1"/>
  <c r="BU154" i="1"/>
  <c r="BT154" i="1"/>
  <c r="BS154" i="1"/>
  <c r="BR154" i="1"/>
  <c r="BU160" i="1"/>
  <c r="BT160" i="1"/>
  <c r="BS160" i="1"/>
  <c r="BR160" i="1"/>
  <c r="BU155" i="1"/>
  <c r="BT155" i="1"/>
  <c r="BS155" i="1"/>
  <c r="BR155" i="1"/>
  <c r="BU161" i="1"/>
  <c r="BT161" i="1"/>
  <c r="BS161" i="1"/>
  <c r="BR161" i="1"/>
  <c r="BU159" i="1"/>
  <c r="BT159" i="1"/>
  <c r="BS159" i="1"/>
  <c r="BR159" i="1"/>
  <c r="BU162" i="1"/>
  <c r="BT162" i="1"/>
  <c r="BS162" i="1"/>
  <c r="BR162" i="1"/>
  <c r="BU158" i="1"/>
  <c r="BT158" i="1"/>
  <c r="BS158" i="1"/>
  <c r="BR158" i="1"/>
  <c r="BU157" i="1"/>
  <c r="BT157" i="1"/>
  <c r="BS157" i="1"/>
  <c r="BR157" i="1"/>
  <c r="BU156" i="1"/>
  <c r="BT156" i="1"/>
  <c r="BS156" i="1"/>
  <c r="BR156" i="1"/>
  <c r="BU145" i="1"/>
  <c r="BT145" i="1"/>
  <c r="BS145" i="1"/>
  <c r="BR145" i="1"/>
  <c r="BU153" i="1"/>
  <c r="BT153" i="1"/>
  <c r="BS153" i="1"/>
  <c r="BR153" i="1"/>
  <c r="BU152" i="1"/>
  <c r="BT152" i="1"/>
  <c r="BS152" i="1"/>
  <c r="BR152" i="1"/>
  <c r="BU146" i="1"/>
  <c r="BT146" i="1"/>
  <c r="BS146" i="1"/>
  <c r="BR146" i="1"/>
  <c r="BU151" i="1"/>
  <c r="BT151" i="1"/>
  <c r="BS151" i="1"/>
  <c r="BR151" i="1"/>
  <c r="BU144" i="1"/>
  <c r="BT144" i="1"/>
  <c r="BS144" i="1"/>
  <c r="BR144" i="1"/>
  <c r="BU150" i="1"/>
  <c r="BT150" i="1"/>
  <c r="BS150" i="1"/>
  <c r="BR150" i="1"/>
  <c r="BU149" i="1"/>
  <c r="BT149" i="1"/>
  <c r="BS149" i="1"/>
  <c r="BR149" i="1"/>
  <c r="BU148" i="1"/>
  <c r="BT148" i="1"/>
  <c r="BS148" i="1"/>
  <c r="BR148" i="1"/>
  <c r="BU147" i="1"/>
  <c r="BT147" i="1"/>
  <c r="BS147" i="1"/>
  <c r="BR147" i="1"/>
  <c r="BU139" i="1"/>
  <c r="BT139" i="1"/>
  <c r="BS139" i="1"/>
  <c r="BR139" i="1"/>
  <c r="BU143" i="1"/>
  <c r="BT143" i="1"/>
  <c r="BS143" i="1"/>
  <c r="BR143" i="1"/>
  <c r="BU138" i="1"/>
  <c r="BT138" i="1"/>
  <c r="BS138" i="1"/>
  <c r="BR138" i="1"/>
  <c r="BU137" i="1"/>
  <c r="BT137" i="1"/>
  <c r="BS137" i="1"/>
  <c r="BR137" i="1"/>
  <c r="BU142" i="1"/>
  <c r="BT142" i="1"/>
  <c r="BS142" i="1"/>
  <c r="BR142" i="1"/>
  <c r="BU141" i="1"/>
  <c r="BT141" i="1"/>
  <c r="BS141" i="1"/>
  <c r="BR141" i="1"/>
  <c r="BU136" i="1"/>
  <c r="BT136" i="1"/>
  <c r="BS136" i="1"/>
  <c r="BR136" i="1"/>
  <c r="BU140" i="1"/>
  <c r="BT140" i="1"/>
  <c r="BS140" i="1"/>
  <c r="BR140" i="1"/>
  <c r="BU135" i="1"/>
  <c r="BT135" i="1"/>
  <c r="BS135" i="1"/>
  <c r="BR135" i="1"/>
  <c r="BU134" i="1"/>
  <c r="BT134" i="1"/>
  <c r="BS134" i="1"/>
  <c r="BR134" i="1"/>
  <c r="BU133" i="1"/>
  <c r="BT133" i="1"/>
  <c r="BS133" i="1"/>
  <c r="BR133" i="1"/>
  <c r="BU129" i="1"/>
  <c r="BT129" i="1"/>
  <c r="BS129" i="1"/>
  <c r="BR129" i="1"/>
  <c r="BU128" i="1"/>
  <c r="BT128" i="1"/>
  <c r="BS128" i="1"/>
  <c r="BR128" i="1"/>
  <c r="BU126" i="1"/>
  <c r="BT126" i="1"/>
  <c r="BS126" i="1"/>
  <c r="BR126" i="1"/>
  <c r="BU127" i="1"/>
  <c r="BT127" i="1"/>
  <c r="BS127" i="1"/>
  <c r="BR127" i="1"/>
  <c r="BU132" i="1"/>
  <c r="BT132" i="1"/>
  <c r="BS132" i="1"/>
  <c r="BR132" i="1"/>
  <c r="BU131" i="1"/>
  <c r="BT131" i="1"/>
  <c r="BS131" i="1"/>
  <c r="BR131" i="1"/>
  <c r="BU130" i="1"/>
  <c r="BT130" i="1"/>
  <c r="BS130" i="1"/>
  <c r="BR130" i="1"/>
  <c r="BU125" i="1"/>
  <c r="BT125" i="1"/>
  <c r="BS125" i="1"/>
  <c r="BR125" i="1"/>
  <c r="BU124" i="1"/>
  <c r="BT124" i="1"/>
  <c r="BS124" i="1"/>
  <c r="BR124" i="1"/>
  <c r="BU123" i="1"/>
  <c r="BT123" i="1"/>
  <c r="BS123" i="1"/>
  <c r="BR123" i="1"/>
  <c r="BU121" i="1"/>
  <c r="BT121" i="1"/>
  <c r="BS121" i="1"/>
  <c r="BR121" i="1"/>
  <c r="BU122" i="1"/>
  <c r="BT122" i="1"/>
  <c r="BS122" i="1"/>
  <c r="BR122" i="1"/>
  <c r="BU120" i="1"/>
  <c r="BT120" i="1"/>
  <c r="BS120" i="1"/>
  <c r="BR120" i="1"/>
  <c r="BU119" i="1"/>
  <c r="BT119" i="1"/>
  <c r="BS119" i="1"/>
  <c r="BR119" i="1"/>
  <c r="BU118" i="1"/>
  <c r="BT118" i="1"/>
  <c r="BS118" i="1"/>
  <c r="BR118" i="1"/>
  <c r="BU117" i="1"/>
  <c r="BT117" i="1"/>
  <c r="BS117" i="1"/>
  <c r="BR117" i="1"/>
  <c r="BU116" i="1"/>
  <c r="BT116" i="1"/>
  <c r="BS116" i="1"/>
  <c r="BR116" i="1"/>
  <c r="BU115" i="1"/>
  <c r="BT115" i="1"/>
  <c r="BS115" i="1"/>
  <c r="BR115" i="1"/>
  <c r="BU114" i="1"/>
  <c r="BT114" i="1"/>
  <c r="BS114" i="1"/>
  <c r="BR114" i="1"/>
  <c r="BU113" i="1"/>
  <c r="BT113" i="1"/>
  <c r="BS113" i="1"/>
  <c r="BR113" i="1"/>
  <c r="BU110" i="1"/>
  <c r="BT110" i="1"/>
  <c r="BS110" i="1"/>
  <c r="BR110" i="1"/>
  <c r="BU112" i="1"/>
  <c r="BT112" i="1"/>
  <c r="BS112" i="1"/>
  <c r="BR112" i="1"/>
  <c r="BU109" i="1"/>
  <c r="BT109" i="1"/>
  <c r="BS109" i="1"/>
  <c r="BR109" i="1"/>
  <c r="BU111" i="1"/>
  <c r="BT111" i="1"/>
  <c r="BS111" i="1"/>
  <c r="BR111" i="1"/>
  <c r="BU108" i="1"/>
  <c r="BT108" i="1"/>
  <c r="BS108" i="1"/>
  <c r="BR108" i="1"/>
  <c r="BU107" i="1"/>
  <c r="BT107" i="1"/>
  <c r="BS107" i="1"/>
  <c r="BR107" i="1"/>
  <c r="BU101" i="1"/>
  <c r="BT101" i="1"/>
  <c r="BS101" i="1"/>
  <c r="BR101" i="1"/>
  <c r="BU102" i="1"/>
  <c r="BT102" i="1"/>
  <c r="BS102" i="1"/>
  <c r="BR102" i="1"/>
  <c r="BU106" i="1"/>
  <c r="BT106" i="1"/>
  <c r="BS106" i="1"/>
  <c r="BR106" i="1"/>
  <c r="BU105" i="1"/>
  <c r="BT105" i="1"/>
  <c r="BS105" i="1"/>
  <c r="BR105" i="1"/>
  <c r="BU104" i="1"/>
  <c r="BT104" i="1"/>
  <c r="BS104" i="1"/>
  <c r="BR104" i="1"/>
  <c r="BU103" i="1"/>
  <c r="BT103" i="1"/>
  <c r="BS103" i="1"/>
  <c r="BR103" i="1"/>
  <c r="BU95" i="1"/>
  <c r="BT95" i="1"/>
  <c r="BS95" i="1"/>
  <c r="BR95" i="1"/>
  <c r="BU100" i="1"/>
  <c r="BT100" i="1"/>
  <c r="BS100" i="1"/>
  <c r="BR100" i="1"/>
  <c r="BU99" i="1"/>
  <c r="BT99" i="1"/>
  <c r="BS99" i="1"/>
  <c r="BR99" i="1"/>
  <c r="BU94" i="1"/>
  <c r="BT94" i="1"/>
  <c r="BS94" i="1"/>
  <c r="BR94" i="1"/>
  <c r="BU98" i="1"/>
  <c r="BT98" i="1"/>
  <c r="BS98" i="1"/>
  <c r="BR98" i="1"/>
  <c r="BU97" i="1"/>
  <c r="BT97" i="1"/>
  <c r="BS97" i="1"/>
  <c r="BR97" i="1"/>
  <c r="BU93" i="1"/>
  <c r="BT93" i="1"/>
  <c r="BS93" i="1"/>
  <c r="BR93" i="1"/>
  <c r="BU96" i="1"/>
  <c r="BT96" i="1"/>
  <c r="BS96" i="1"/>
  <c r="BR96" i="1"/>
  <c r="BU92" i="1"/>
  <c r="BT92" i="1"/>
  <c r="BS92" i="1"/>
  <c r="BR92" i="1"/>
  <c r="BU91" i="1"/>
  <c r="BT91" i="1"/>
  <c r="BS91" i="1"/>
  <c r="BR91" i="1"/>
  <c r="BU88" i="1"/>
  <c r="BT88" i="1"/>
  <c r="BS88" i="1"/>
  <c r="BR88" i="1"/>
  <c r="BU87" i="1"/>
  <c r="BT87" i="1"/>
  <c r="BS87" i="1"/>
  <c r="BR87" i="1"/>
  <c r="BU85" i="1"/>
  <c r="BT85" i="1"/>
  <c r="BS85" i="1"/>
  <c r="BR85" i="1"/>
  <c r="BU90" i="1"/>
  <c r="BT90" i="1"/>
  <c r="BS90" i="1"/>
  <c r="BR90" i="1"/>
  <c r="BU89" i="1"/>
  <c r="BT89" i="1"/>
  <c r="BS89" i="1"/>
  <c r="BR89" i="1"/>
  <c r="BU86" i="1"/>
  <c r="BT86" i="1"/>
  <c r="BS86" i="1"/>
  <c r="BR86" i="1"/>
  <c r="BU84" i="1"/>
  <c r="BT84" i="1"/>
  <c r="BS84" i="1"/>
  <c r="BR84" i="1"/>
  <c r="BU80" i="1"/>
  <c r="BT80" i="1"/>
  <c r="BS80" i="1"/>
  <c r="BR80" i="1"/>
  <c r="BU76" i="1"/>
  <c r="BT76" i="1"/>
  <c r="BS76" i="1"/>
  <c r="BR76" i="1"/>
  <c r="BU77" i="1"/>
  <c r="BT77" i="1"/>
  <c r="BS77" i="1"/>
  <c r="BR77" i="1"/>
  <c r="BU79" i="1"/>
  <c r="BT79" i="1"/>
  <c r="BS79" i="1"/>
  <c r="BR79" i="1"/>
  <c r="BU83" i="1"/>
  <c r="BT83" i="1"/>
  <c r="BS83" i="1"/>
  <c r="BR83" i="1"/>
  <c r="BU81" i="1"/>
  <c r="BT81" i="1"/>
  <c r="BS81" i="1"/>
  <c r="BR81" i="1"/>
  <c r="BU82" i="1"/>
  <c r="BT82" i="1"/>
  <c r="BS82" i="1"/>
  <c r="BR82" i="1"/>
  <c r="BU78" i="1"/>
  <c r="BT78" i="1"/>
  <c r="BS78" i="1"/>
  <c r="BR78" i="1"/>
  <c r="BU71" i="1"/>
  <c r="BT71" i="1"/>
  <c r="BS71" i="1"/>
  <c r="BR71" i="1"/>
  <c r="BU70" i="1"/>
  <c r="BT70" i="1"/>
  <c r="BS70" i="1"/>
  <c r="BR70" i="1"/>
  <c r="BU75" i="1"/>
  <c r="BT75" i="1"/>
  <c r="BS75" i="1"/>
  <c r="BR75" i="1"/>
  <c r="BU67" i="1"/>
  <c r="BT67" i="1"/>
  <c r="BS67" i="1"/>
  <c r="BR67" i="1"/>
  <c r="BU66" i="1"/>
  <c r="BT66" i="1"/>
  <c r="BS66" i="1"/>
  <c r="BR66" i="1"/>
  <c r="BU74" i="1"/>
  <c r="BT74" i="1"/>
  <c r="BS74" i="1"/>
  <c r="BR74" i="1"/>
  <c r="BU73" i="1"/>
  <c r="BT73" i="1"/>
  <c r="BS73" i="1"/>
  <c r="BR73" i="1"/>
  <c r="BU69" i="1"/>
  <c r="BT69" i="1"/>
  <c r="BS69" i="1"/>
  <c r="BR69" i="1"/>
  <c r="BU68" i="1"/>
  <c r="BT68" i="1"/>
  <c r="BS68" i="1"/>
  <c r="BR68" i="1"/>
  <c r="BU72" i="1"/>
  <c r="BT72" i="1"/>
  <c r="BS72" i="1"/>
  <c r="BR72" i="1"/>
  <c r="BU65" i="1"/>
  <c r="BT65" i="1"/>
  <c r="BS65" i="1"/>
  <c r="BR65" i="1"/>
  <c r="BU64" i="1"/>
  <c r="BT64" i="1"/>
  <c r="BS64" i="1"/>
  <c r="BR64" i="1"/>
  <c r="BU62" i="1"/>
  <c r="BT62" i="1"/>
  <c r="BS62" i="1"/>
  <c r="BR62" i="1"/>
  <c r="BU63" i="1"/>
  <c r="BT63" i="1"/>
  <c r="BS63" i="1"/>
  <c r="BR63" i="1"/>
  <c r="BU58" i="1"/>
  <c r="BT58" i="1"/>
  <c r="BS58" i="1"/>
  <c r="BR58" i="1"/>
  <c r="BU61" i="1"/>
  <c r="BT61" i="1"/>
  <c r="BS61" i="1"/>
  <c r="BR61" i="1"/>
  <c r="BU57" i="1"/>
  <c r="BT57" i="1"/>
  <c r="BS57" i="1"/>
  <c r="BR57" i="1"/>
  <c r="BU60" i="1"/>
  <c r="BT60" i="1"/>
  <c r="BS60" i="1"/>
  <c r="BR60" i="1"/>
  <c r="BU59" i="1"/>
  <c r="BT59" i="1"/>
  <c r="BS59" i="1"/>
  <c r="BR59" i="1"/>
  <c r="BU56" i="1"/>
  <c r="BT56" i="1"/>
  <c r="BS56" i="1"/>
  <c r="BR56" i="1"/>
  <c r="BU55" i="1"/>
  <c r="BT55" i="1"/>
  <c r="BS55" i="1"/>
  <c r="BR55" i="1"/>
  <c r="BU54" i="1"/>
  <c r="BT54" i="1"/>
  <c r="BS54" i="1"/>
  <c r="BR54" i="1"/>
  <c r="BU53" i="1"/>
  <c r="BT53" i="1"/>
  <c r="BS53" i="1"/>
  <c r="BR53" i="1"/>
  <c r="BU52" i="1"/>
  <c r="BT52" i="1"/>
  <c r="BS52" i="1"/>
  <c r="BR52" i="1"/>
  <c r="BU51" i="1"/>
  <c r="BT51" i="1"/>
  <c r="BS51" i="1"/>
  <c r="BR51" i="1"/>
  <c r="BU50" i="1"/>
  <c r="BT50" i="1"/>
  <c r="BS50" i="1"/>
  <c r="BR50" i="1"/>
  <c r="BU47" i="1"/>
  <c r="BT47" i="1"/>
  <c r="BS47" i="1"/>
  <c r="BR47" i="1"/>
  <c r="BU46" i="1"/>
  <c r="BT46" i="1"/>
  <c r="BS46" i="1"/>
  <c r="BR46" i="1"/>
  <c r="BU49" i="1"/>
  <c r="BT49" i="1"/>
  <c r="BS49" i="1"/>
  <c r="BR49" i="1"/>
  <c r="BU48" i="1"/>
  <c r="BT48" i="1"/>
  <c r="BS48" i="1"/>
  <c r="BR48" i="1"/>
  <c r="BU45" i="1"/>
  <c r="BT45" i="1"/>
  <c r="BS45" i="1"/>
  <c r="BR45" i="1"/>
  <c r="BU43" i="1"/>
  <c r="BT43" i="1"/>
  <c r="BS43" i="1"/>
  <c r="BR43" i="1"/>
  <c r="BU44" i="1"/>
  <c r="BT44" i="1"/>
  <c r="BS44" i="1"/>
  <c r="BR44" i="1"/>
  <c r="BU41" i="1"/>
  <c r="BT41" i="1"/>
  <c r="BS41" i="1"/>
  <c r="BR41" i="1"/>
  <c r="BU42" i="1"/>
  <c r="BT42" i="1"/>
  <c r="BS42" i="1"/>
  <c r="BR42" i="1"/>
  <c r="BU37" i="1"/>
  <c r="BT37" i="1"/>
  <c r="BS37" i="1"/>
  <c r="BR37" i="1"/>
  <c r="BU40" i="1"/>
  <c r="BT40" i="1"/>
  <c r="BS40" i="1"/>
  <c r="BR40" i="1"/>
  <c r="BU39" i="1"/>
  <c r="BT39" i="1"/>
  <c r="BS39" i="1"/>
  <c r="BR39" i="1"/>
  <c r="BU38" i="1"/>
  <c r="BT38" i="1"/>
  <c r="BS38" i="1"/>
  <c r="BR38" i="1"/>
  <c r="BU36" i="1"/>
  <c r="BT36" i="1"/>
  <c r="BS36" i="1"/>
  <c r="BR36" i="1"/>
  <c r="BU34" i="1"/>
  <c r="BT34" i="1"/>
  <c r="BS34" i="1"/>
  <c r="BR34" i="1"/>
  <c r="BU33" i="1"/>
  <c r="BT33" i="1"/>
  <c r="BS33" i="1"/>
  <c r="BR33" i="1"/>
  <c r="BU35" i="1"/>
  <c r="BT35" i="1"/>
  <c r="BS35" i="1"/>
  <c r="BR35" i="1"/>
  <c r="BU32" i="1"/>
  <c r="BT32" i="1"/>
  <c r="BS32" i="1"/>
  <c r="BR32" i="1"/>
  <c r="BU26" i="1"/>
  <c r="BT26" i="1"/>
  <c r="BS26" i="1"/>
  <c r="BR26" i="1"/>
  <c r="BU30" i="1"/>
  <c r="BT30" i="1"/>
  <c r="BS30" i="1"/>
  <c r="BR30" i="1"/>
  <c r="BU29" i="1"/>
  <c r="BT29" i="1"/>
  <c r="BS29" i="1"/>
  <c r="BR29" i="1"/>
  <c r="BU31" i="1"/>
  <c r="BT31" i="1"/>
  <c r="BS31" i="1"/>
  <c r="BR31" i="1"/>
  <c r="BU25" i="1"/>
  <c r="BT25" i="1"/>
  <c r="BS25" i="1"/>
  <c r="BR25" i="1"/>
  <c r="BU27" i="1"/>
  <c r="BT27" i="1"/>
  <c r="BS27" i="1"/>
  <c r="BR27" i="1"/>
  <c r="BU28" i="1"/>
  <c r="BT28" i="1"/>
  <c r="BS28" i="1"/>
  <c r="BR28" i="1"/>
  <c r="BU21" i="1"/>
  <c r="BT21" i="1"/>
  <c r="BS21" i="1"/>
  <c r="BR21" i="1"/>
  <c r="BU23" i="1"/>
  <c r="BT23" i="1"/>
  <c r="BS23" i="1"/>
  <c r="BR23" i="1"/>
  <c r="BU24" i="1"/>
  <c r="BT24" i="1"/>
  <c r="BS24" i="1"/>
  <c r="BR24" i="1"/>
  <c r="BU22" i="1"/>
  <c r="BT22" i="1"/>
  <c r="BS22" i="1"/>
  <c r="BR22" i="1"/>
  <c r="BU20" i="1"/>
  <c r="BT20" i="1"/>
  <c r="BS20" i="1"/>
  <c r="BR20" i="1"/>
  <c r="BU19" i="1"/>
  <c r="BT19" i="1"/>
  <c r="BS19" i="1"/>
  <c r="BR19" i="1"/>
  <c r="BU17" i="1"/>
  <c r="BT17" i="1"/>
  <c r="BS17" i="1"/>
  <c r="BR17" i="1"/>
  <c r="BU18" i="1"/>
  <c r="BT18" i="1"/>
  <c r="BS18" i="1"/>
  <c r="BR18" i="1"/>
  <c r="BU16" i="1"/>
  <c r="BT16" i="1"/>
  <c r="BS16" i="1"/>
  <c r="BR16" i="1"/>
  <c r="BU15" i="1"/>
  <c r="BT15" i="1"/>
  <c r="BS15" i="1"/>
  <c r="BR15" i="1"/>
  <c r="BU14" i="1"/>
  <c r="BT14" i="1"/>
  <c r="BS14" i="1"/>
  <c r="BR14" i="1"/>
  <c r="BU13" i="1"/>
  <c r="BT13" i="1"/>
  <c r="BS13" i="1"/>
  <c r="BR13" i="1"/>
  <c r="BU12" i="1"/>
  <c r="BT12" i="1"/>
  <c r="BS12" i="1"/>
  <c r="BR12" i="1"/>
  <c r="BU11" i="1"/>
  <c r="BT11" i="1"/>
  <c r="BS11" i="1"/>
  <c r="BR11" i="1"/>
  <c r="BU9" i="1"/>
  <c r="BT9" i="1"/>
  <c r="BS9" i="1"/>
  <c r="BR9" i="1"/>
  <c r="BU10" i="1"/>
  <c r="BT10" i="1"/>
  <c r="BS10" i="1"/>
  <c r="BR10" i="1"/>
  <c r="BU8" i="1"/>
  <c r="BT8" i="1"/>
  <c r="BS8" i="1"/>
  <c r="BR8" i="1"/>
  <c r="BU7" i="1"/>
  <c r="BT7" i="1"/>
  <c r="BS7" i="1"/>
  <c r="BR7" i="1"/>
  <c r="BU6" i="1"/>
  <c r="BT6" i="1"/>
  <c r="BS6" i="1"/>
  <c r="BR6" i="1"/>
  <c r="BU5" i="1"/>
  <c r="BT5" i="1"/>
  <c r="BS5" i="1"/>
  <c r="BR5" i="1"/>
  <c r="BU4" i="1"/>
  <c r="BT4" i="1"/>
  <c r="BS4" i="1"/>
  <c r="BR4" i="1"/>
  <c r="BU3" i="1"/>
  <c r="BT3" i="1"/>
  <c r="BS3" i="1"/>
  <c r="BR3" i="1"/>
  <c r="CR417" i="1"/>
  <c r="CV417" i="1" s="1"/>
  <c r="CR416" i="1"/>
  <c r="CS416" i="1" s="1"/>
  <c r="CR415" i="1"/>
  <c r="CV415" i="1" s="1"/>
  <c r="CR414" i="1"/>
  <c r="CU414" i="1" s="1"/>
  <c r="CR413" i="1"/>
  <c r="CV413" i="1" s="1"/>
  <c r="CR412" i="1"/>
  <c r="CV412" i="1" s="1"/>
  <c r="CR411" i="1"/>
  <c r="CV411" i="1" s="1"/>
  <c r="CR410" i="1"/>
  <c r="CR409" i="1"/>
  <c r="CT409" i="1" s="1"/>
  <c r="CR408" i="1"/>
  <c r="CS408" i="1" s="1"/>
  <c r="CR407" i="1"/>
  <c r="CV407" i="1" s="1"/>
  <c r="CR406" i="1"/>
  <c r="CS406" i="1" s="1"/>
  <c r="CR405" i="1"/>
  <c r="CV405" i="1" s="1"/>
  <c r="CR404" i="1"/>
  <c r="CR403" i="1"/>
  <c r="CT403" i="1" s="1"/>
  <c r="CR402" i="1"/>
  <c r="CT402" i="1" s="1"/>
  <c r="CR401" i="1"/>
  <c r="CT401" i="1" s="1"/>
  <c r="CR400" i="1"/>
  <c r="CU400" i="1" s="1"/>
  <c r="CR399" i="1"/>
  <c r="CV399" i="1" s="1"/>
  <c r="CR398" i="1"/>
  <c r="CS398" i="1" s="1"/>
  <c r="CR397" i="1"/>
  <c r="CU397" i="1" s="1"/>
  <c r="CR396" i="1"/>
  <c r="CR395" i="1"/>
  <c r="CS395" i="1" s="1"/>
  <c r="CR394" i="1"/>
  <c r="CT394" i="1" s="1"/>
  <c r="CR393" i="1"/>
  <c r="CT393" i="1" s="1"/>
  <c r="CR392" i="1"/>
  <c r="CU392" i="1" s="1"/>
  <c r="CR391" i="1"/>
  <c r="CV391" i="1" s="1"/>
  <c r="CR390" i="1"/>
  <c r="CS390" i="1" s="1"/>
  <c r="CR389" i="1"/>
  <c r="CU389" i="1" s="1"/>
  <c r="CR388" i="1"/>
  <c r="CV388" i="1" s="1"/>
  <c r="CR387" i="1"/>
  <c r="CT387" i="1" s="1"/>
  <c r="CR386" i="1"/>
  <c r="CR385" i="1"/>
  <c r="CT385" i="1" s="1"/>
  <c r="CR384" i="1"/>
  <c r="CU384" i="1" s="1"/>
  <c r="CR383" i="1"/>
  <c r="CV383" i="1" s="1"/>
  <c r="CR382" i="1"/>
  <c r="CS382" i="1" s="1"/>
  <c r="CR381" i="1"/>
  <c r="CU381" i="1" s="1"/>
  <c r="CR380" i="1"/>
  <c r="CV380" i="1" s="1"/>
  <c r="CR379" i="1"/>
  <c r="CV379" i="1" s="1"/>
  <c r="CR378" i="1"/>
  <c r="CT378" i="1" s="1"/>
  <c r="CR377" i="1"/>
  <c r="CT377" i="1" s="1"/>
  <c r="CR376" i="1"/>
  <c r="CU376" i="1" s="1"/>
  <c r="CR375" i="1"/>
  <c r="CV375" i="1" s="1"/>
  <c r="CR374" i="1"/>
  <c r="CS374" i="1" s="1"/>
  <c r="CR373" i="1"/>
  <c r="CS373" i="1" s="1"/>
  <c r="CR372" i="1"/>
  <c r="CR371" i="1"/>
  <c r="CU371" i="1" s="1"/>
  <c r="CR370" i="1"/>
  <c r="CT370" i="1" s="1"/>
  <c r="CR369" i="1"/>
  <c r="CT369" i="1" s="1"/>
  <c r="CR368" i="1"/>
  <c r="CU368" i="1" s="1"/>
  <c r="CR367" i="1"/>
  <c r="CV367" i="1" s="1"/>
  <c r="CR366" i="1"/>
  <c r="CS366" i="1" s="1"/>
  <c r="CR365" i="1"/>
  <c r="CU365" i="1" s="1"/>
  <c r="CR364" i="1"/>
  <c r="CR363" i="1"/>
  <c r="CS363" i="1" s="1"/>
  <c r="CR362" i="1"/>
  <c r="CR361" i="1"/>
  <c r="CT361" i="1" s="1"/>
  <c r="CR360" i="1"/>
  <c r="CS360" i="1" s="1"/>
  <c r="CR359" i="1"/>
  <c r="CR358" i="1"/>
  <c r="CS358" i="1" s="1"/>
  <c r="CR357" i="1"/>
  <c r="CV357" i="1" s="1"/>
  <c r="CR356" i="1"/>
  <c r="CR355" i="1"/>
  <c r="CT355" i="1" s="1"/>
  <c r="CR354" i="1"/>
  <c r="CT354" i="1" s="1"/>
  <c r="CR353" i="1"/>
  <c r="CT353" i="1" s="1"/>
  <c r="CR352" i="1"/>
  <c r="CS352" i="1" s="1"/>
  <c r="CR351" i="1"/>
  <c r="CS351" i="1" s="1"/>
  <c r="CR350" i="1"/>
  <c r="CS350" i="1" s="1"/>
  <c r="CR349" i="1"/>
  <c r="CV349" i="1" s="1"/>
  <c r="CR348" i="1"/>
  <c r="CR347" i="1"/>
  <c r="CU347" i="1" s="1"/>
  <c r="CR346" i="1"/>
  <c r="CR345" i="1"/>
  <c r="CT345" i="1" s="1"/>
  <c r="CR344" i="1"/>
  <c r="CR343" i="1"/>
  <c r="CR342" i="1"/>
  <c r="CS342" i="1" s="1"/>
  <c r="CR341" i="1"/>
  <c r="CV341" i="1" s="1"/>
  <c r="CR340" i="1"/>
  <c r="CR339" i="1"/>
  <c r="CT339" i="1" s="1"/>
  <c r="CR338" i="1"/>
  <c r="CT338" i="1" s="1"/>
  <c r="CR337" i="1"/>
  <c r="CT337" i="1" s="1"/>
  <c r="CR336" i="1"/>
  <c r="CS336" i="1" s="1"/>
  <c r="CR335" i="1"/>
  <c r="CS335" i="1" s="1"/>
  <c r="CR334" i="1"/>
  <c r="CS334" i="1" s="1"/>
  <c r="CR333" i="1"/>
  <c r="CV333" i="1" s="1"/>
  <c r="CR332" i="1"/>
  <c r="CR331" i="1"/>
  <c r="CU331" i="1" s="1"/>
  <c r="CR330" i="1"/>
  <c r="CR329" i="1"/>
  <c r="CT329" i="1" s="1"/>
  <c r="CR328" i="1"/>
  <c r="CS328" i="1" s="1"/>
  <c r="CR327" i="1"/>
  <c r="CR326" i="1"/>
  <c r="CS326" i="1" s="1"/>
  <c r="CR325" i="1"/>
  <c r="CV325" i="1" s="1"/>
  <c r="CR324" i="1"/>
  <c r="CV324" i="1" s="1"/>
  <c r="CR323" i="1"/>
  <c r="CV323" i="1" s="1"/>
  <c r="CR322" i="1"/>
  <c r="CT322" i="1" s="1"/>
  <c r="CR321" i="1"/>
  <c r="CT321" i="1" s="1"/>
  <c r="CR320" i="1"/>
  <c r="CU320" i="1" s="1"/>
  <c r="CR319" i="1"/>
  <c r="CR307" i="1"/>
  <c r="CS307" i="1" s="1"/>
  <c r="CR318" i="1"/>
  <c r="CS318" i="1" s="1"/>
  <c r="CR317" i="1"/>
  <c r="CS317" i="1" s="1"/>
  <c r="CR316" i="1"/>
  <c r="CV316" i="1" s="1"/>
  <c r="CR315" i="1"/>
  <c r="CV315" i="1" s="1"/>
  <c r="CR308" i="1"/>
  <c r="CR314" i="1"/>
  <c r="CT314" i="1" s="1"/>
  <c r="CR313" i="1"/>
  <c r="CR312" i="1"/>
  <c r="CS312" i="1" s="1"/>
  <c r="CR311" i="1"/>
  <c r="CS311" i="1" s="1"/>
  <c r="CR310" i="1"/>
  <c r="CS310" i="1" s="1"/>
  <c r="CR309" i="1"/>
  <c r="CV309" i="1" s="1"/>
  <c r="CR306" i="1"/>
  <c r="CV306" i="1" s="1"/>
  <c r="CR305" i="1"/>
  <c r="CR304" i="1"/>
  <c r="CT304" i="1" s="1"/>
  <c r="CR303" i="1"/>
  <c r="CR302" i="1"/>
  <c r="CS302" i="1" s="1"/>
  <c r="CR301" i="1"/>
  <c r="CS301" i="1" s="1"/>
  <c r="CR300" i="1"/>
  <c r="CU300" i="1" s="1"/>
  <c r="CR299" i="1"/>
  <c r="CT299" i="1" s="1"/>
  <c r="CR298" i="1"/>
  <c r="CU298" i="1" s="1"/>
  <c r="CR297" i="1"/>
  <c r="CU297" i="1" s="1"/>
  <c r="CR296" i="1"/>
  <c r="CR295" i="1"/>
  <c r="CV295" i="1" s="1"/>
  <c r="CR294" i="1"/>
  <c r="CR293" i="1"/>
  <c r="CU293" i="1" s="1"/>
  <c r="CR292" i="1"/>
  <c r="CR291" i="1"/>
  <c r="CT291" i="1" s="1"/>
  <c r="CR289" i="1"/>
  <c r="CR288" i="1"/>
  <c r="CT288" i="1" s="1"/>
  <c r="CR290" i="1"/>
  <c r="CT290" i="1" s="1"/>
  <c r="CR287" i="1"/>
  <c r="CR286" i="1"/>
  <c r="CV286" i="1" s="1"/>
  <c r="CR285" i="1"/>
  <c r="CS285" i="1" s="1"/>
  <c r="CR284" i="1"/>
  <c r="CU284" i="1" s="1"/>
  <c r="CR283" i="1"/>
  <c r="CU283" i="1" s="1"/>
  <c r="CR280" i="1"/>
  <c r="CT280" i="1" s="1"/>
  <c r="CR279" i="1"/>
  <c r="CR282" i="1"/>
  <c r="CR278" i="1"/>
  <c r="CU278" i="1" s="1"/>
  <c r="CR277" i="1"/>
  <c r="CR276" i="1"/>
  <c r="CT276" i="1" s="1"/>
  <c r="CR260" i="1"/>
  <c r="CR275" i="1"/>
  <c r="CT275" i="1" s="1"/>
  <c r="CR274" i="1"/>
  <c r="CR273" i="1"/>
  <c r="CT273" i="1" s="1"/>
  <c r="CR261" i="1"/>
  <c r="CT261" i="1" s="1"/>
  <c r="CR272" i="1"/>
  <c r="CR271" i="1"/>
  <c r="CV271" i="1" s="1"/>
  <c r="CR270" i="1"/>
  <c r="CR269" i="1"/>
  <c r="CU269" i="1" s="1"/>
  <c r="CR268" i="1"/>
  <c r="CV268" i="1" s="1"/>
  <c r="CR267" i="1"/>
  <c r="CU267" i="1" s="1"/>
  <c r="CR266" i="1"/>
  <c r="CR265" i="1"/>
  <c r="CT265" i="1" s="1"/>
  <c r="CR264" i="1"/>
  <c r="CU264" i="1" s="1"/>
  <c r="CR263" i="1"/>
  <c r="CR281" i="1"/>
  <c r="CS281" i="1" s="1"/>
  <c r="CR262" i="1"/>
  <c r="CR259" i="1"/>
  <c r="CV259" i="1" s="1"/>
  <c r="CR258" i="1"/>
  <c r="CR257" i="1"/>
  <c r="CT257" i="1" s="1"/>
  <c r="CR256" i="1"/>
  <c r="CS256" i="1" s="1"/>
  <c r="CR255" i="1"/>
  <c r="CT255" i="1" s="1"/>
  <c r="CR254" i="1"/>
  <c r="CR253" i="1"/>
  <c r="CT253" i="1" s="1"/>
  <c r="CR252" i="1"/>
  <c r="CR251" i="1"/>
  <c r="CU251" i="1" s="1"/>
  <c r="CR250" i="1"/>
  <c r="CS250" i="1" s="1"/>
  <c r="CR249" i="1"/>
  <c r="CT249" i="1" s="1"/>
  <c r="CR248" i="1"/>
  <c r="CS248" i="1" s="1"/>
  <c r="CR247" i="1"/>
  <c r="CR246" i="1"/>
  <c r="CU246" i="1" s="1"/>
  <c r="CR245" i="1"/>
  <c r="CV245" i="1" s="1"/>
  <c r="CR244" i="1"/>
  <c r="CT244" i="1" s="1"/>
  <c r="CR243" i="1"/>
  <c r="CS243" i="1" s="1"/>
  <c r="CR242" i="1"/>
  <c r="CT242" i="1" s="1"/>
  <c r="CR241" i="1"/>
  <c r="CV241" i="1" s="1"/>
  <c r="CR240" i="1"/>
  <c r="CS240" i="1" s="1"/>
  <c r="CR237" i="1"/>
  <c r="CT237" i="1" s="1"/>
  <c r="CR239" i="1"/>
  <c r="CR236" i="1"/>
  <c r="CT236" i="1" s="1"/>
  <c r="CR235" i="1"/>
  <c r="CT235" i="1" s="1"/>
  <c r="CR234" i="1"/>
  <c r="CT234" i="1" s="1"/>
  <c r="CR233" i="1"/>
  <c r="CV233" i="1" s="1"/>
  <c r="CR232" i="1"/>
  <c r="CV232" i="1" s="1"/>
  <c r="CR231" i="1"/>
  <c r="CR230" i="1"/>
  <c r="CR229" i="1"/>
  <c r="CU229" i="1" s="1"/>
  <c r="CR223" i="1"/>
  <c r="CV223" i="1" s="1"/>
  <c r="CR228" i="1"/>
  <c r="CU228" i="1" s="1"/>
  <c r="CR238" i="1"/>
  <c r="CS238" i="1" s="1"/>
  <c r="CR227" i="1"/>
  <c r="CT227" i="1" s="1"/>
  <c r="CR226" i="1"/>
  <c r="CR222" i="1"/>
  <c r="CS222" i="1" s="1"/>
  <c r="CR225" i="1"/>
  <c r="CV225" i="1" s="1"/>
  <c r="CR224" i="1"/>
  <c r="CR221" i="1"/>
  <c r="CU221" i="1" s="1"/>
  <c r="CR217" i="1"/>
  <c r="CR216" i="1"/>
  <c r="CT216" i="1" s="1"/>
  <c r="CR215" i="1"/>
  <c r="CR210" i="1"/>
  <c r="CV210" i="1" s="1"/>
  <c r="CR214" i="1"/>
  <c r="CT214" i="1" s="1"/>
  <c r="CR213" i="1"/>
  <c r="CS213" i="1" s="1"/>
  <c r="CR220" i="1"/>
  <c r="CR218" i="1"/>
  <c r="CV218" i="1" s="1"/>
  <c r="CR219" i="1"/>
  <c r="CT219" i="1" s="1"/>
  <c r="CR212" i="1"/>
  <c r="CT212" i="1" s="1"/>
  <c r="CR211" i="1"/>
  <c r="CR208" i="1"/>
  <c r="CV208" i="1" s="1"/>
  <c r="CR209" i="1"/>
  <c r="CR207" i="1"/>
  <c r="CT207" i="1" s="1"/>
  <c r="CR201" i="1"/>
  <c r="CS201" i="1" s="1"/>
  <c r="CR206" i="1"/>
  <c r="CU206" i="1" s="1"/>
  <c r="CR205" i="1"/>
  <c r="CV205" i="1" s="1"/>
  <c r="CR204" i="1"/>
  <c r="CT204" i="1" s="1"/>
  <c r="CR203" i="1"/>
  <c r="CR202" i="1"/>
  <c r="CU202" i="1" s="1"/>
  <c r="CR197" i="1"/>
  <c r="CS197" i="1" s="1"/>
  <c r="CR200" i="1"/>
  <c r="CR191" i="1"/>
  <c r="CU191" i="1" s="1"/>
  <c r="CR196" i="1"/>
  <c r="CT196" i="1" s="1"/>
  <c r="CR190" i="1"/>
  <c r="CT190" i="1" s="1"/>
  <c r="CR195" i="1"/>
  <c r="CR199" i="1"/>
  <c r="CS199" i="1" s="1"/>
  <c r="CR194" i="1"/>
  <c r="CU194" i="1" s="1"/>
  <c r="CR198" i="1"/>
  <c r="CV198" i="1" s="1"/>
  <c r="CR189" i="1"/>
  <c r="CR192" i="1"/>
  <c r="CV192" i="1" s="1"/>
  <c r="CR193" i="1"/>
  <c r="CU193" i="1" s="1"/>
  <c r="CR187" i="1"/>
  <c r="CV187" i="1" s="1"/>
  <c r="CR186" i="1"/>
  <c r="CT186" i="1" s="1"/>
  <c r="CR185" i="1"/>
  <c r="CV185" i="1" s="1"/>
  <c r="CR178" i="1"/>
  <c r="CR184" i="1"/>
  <c r="CS184" i="1" s="1"/>
  <c r="CR177" i="1"/>
  <c r="CV177" i="1" s="1"/>
  <c r="CR183" i="1"/>
  <c r="CU183" i="1" s="1"/>
  <c r="CR182" i="1"/>
  <c r="CT182" i="1" s="1"/>
  <c r="CR181" i="1"/>
  <c r="CV181" i="1" s="1"/>
  <c r="CR180" i="1"/>
  <c r="CU180" i="1" s="1"/>
  <c r="CR179" i="1"/>
  <c r="CR188" i="1"/>
  <c r="CR173" i="1"/>
  <c r="CR172" i="1"/>
  <c r="CU172" i="1" s="1"/>
  <c r="CR176" i="1"/>
  <c r="CR171" i="1"/>
  <c r="CU171" i="1" s="1"/>
  <c r="CR170" i="1"/>
  <c r="CR169" i="1"/>
  <c r="CT169" i="1" s="1"/>
  <c r="CR175" i="1"/>
  <c r="CV175" i="1" s="1"/>
  <c r="CR174" i="1"/>
  <c r="CT174" i="1" s="1"/>
  <c r="CR168" i="1"/>
  <c r="CU168" i="1" s="1"/>
  <c r="CR167" i="1"/>
  <c r="CS167" i="1" s="1"/>
  <c r="CR164" i="1"/>
  <c r="CR165" i="1"/>
  <c r="CT165" i="1" s="1"/>
  <c r="CR166" i="1"/>
  <c r="CV166" i="1" s="1"/>
  <c r="CR163" i="1"/>
  <c r="CU163" i="1" s="1"/>
  <c r="CR154" i="1"/>
  <c r="CR160" i="1"/>
  <c r="CU160" i="1" s="1"/>
  <c r="CR155" i="1"/>
  <c r="CV155" i="1" s="1"/>
  <c r="CR161" i="1"/>
  <c r="CS161" i="1" s="1"/>
  <c r="CR159" i="1"/>
  <c r="CV159" i="1" s="1"/>
  <c r="CR162" i="1"/>
  <c r="CT162" i="1" s="1"/>
  <c r="CR158" i="1"/>
  <c r="CT158" i="1" s="1"/>
  <c r="CR157" i="1"/>
  <c r="CT157" i="1" s="1"/>
  <c r="CR156" i="1"/>
  <c r="CT156" i="1" s="1"/>
  <c r="CR145" i="1"/>
  <c r="CR153" i="1"/>
  <c r="CV153" i="1" s="1"/>
  <c r="CR152" i="1"/>
  <c r="CU152" i="1" s="1"/>
  <c r="CR146" i="1"/>
  <c r="CT146" i="1" s="1"/>
  <c r="CR151" i="1"/>
  <c r="CR144" i="1"/>
  <c r="CT144" i="1" s="1"/>
  <c r="CV150" i="1"/>
  <c r="CR150" i="1"/>
  <c r="CU150" i="1" s="1"/>
  <c r="CR149" i="1"/>
  <c r="CT149" i="1" s="1"/>
  <c r="CR148" i="1"/>
  <c r="CU148" i="1" s="1"/>
  <c r="CR147" i="1"/>
  <c r="CS147" i="1" s="1"/>
  <c r="CR139" i="1"/>
  <c r="CV139" i="1" s="1"/>
  <c r="CR143" i="1"/>
  <c r="CT143" i="1" s="1"/>
  <c r="CR138" i="1"/>
  <c r="CU138" i="1" s="1"/>
  <c r="CR137" i="1"/>
  <c r="CR142" i="1"/>
  <c r="CR141" i="1"/>
  <c r="CT141" i="1" s="1"/>
  <c r="CR136" i="1"/>
  <c r="CV136" i="1" s="1"/>
  <c r="CR140" i="1"/>
  <c r="CS140" i="1" s="1"/>
  <c r="CR135" i="1"/>
  <c r="CU135" i="1" s="1"/>
  <c r="CR134" i="1"/>
  <c r="CT134" i="1" s="1"/>
  <c r="CR133" i="1"/>
  <c r="CU133" i="1" s="1"/>
  <c r="CR129" i="1"/>
  <c r="CV129" i="1" s="1"/>
  <c r="CR128" i="1"/>
  <c r="CU128" i="1" s="1"/>
  <c r="CR126" i="1"/>
  <c r="CR127" i="1"/>
  <c r="CV127" i="1" s="1"/>
  <c r="CR132" i="1"/>
  <c r="CS132" i="1" s="1"/>
  <c r="CR131" i="1"/>
  <c r="CR130" i="1"/>
  <c r="CR125" i="1"/>
  <c r="CU125" i="1" s="1"/>
  <c r="CR124" i="1"/>
  <c r="CV124" i="1" s="1"/>
  <c r="CR123" i="1"/>
  <c r="CU123" i="1" s="1"/>
  <c r="CR121" i="1"/>
  <c r="CS121" i="1" s="1"/>
  <c r="CR122" i="1"/>
  <c r="CV122" i="1" s="1"/>
  <c r="CR120" i="1"/>
  <c r="CS120" i="1" s="1"/>
  <c r="CR119" i="1"/>
  <c r="CV119" i="1" s="1"/>
  <c r="CR118" i="1"/>
  <c r="CT118" i="1" s="1"/>
  <c r="CR117" i="1"/>
  <c r="CR116" i="1"/>
  <c r="CV116" i="1" s="1"/>
  <c r="CR115" i="1"/>
  <c r="CU115" i="1" s="1"/>
  <c r="CR114" i="1"/>
  <c r="CT114" i="1" s="1"/>
  <c r="CR113" i="1"/>
  <c r="CU113" i="1" s="1"/>
  <c r="CR110" i="1"/>
  <c r="CS110" i="1" s="1"/>
  <c r="CR112" i="1"/>
  <c r="CV112" i="1" s="1"/>
  <c r="CR109" i="1"/>
  <c r="CT109" i="1" s="1"/>
  <c r="CR111" i="1"/>
  <c r="CS111" i="1" s="1"/>
  <c r="CR108" i="1"/>
  <c r="CR107" i="1"/>
  <c r="CU107" i="1" s="1"/>
  <c r="CR101" i="1"/>
  <c r="CR102" i="1"/>
  <c r="CT102" i="1" s="1"/>
  <c r="CR106" i="1"/>
  <c r="CR105" i="1"/>
  <c r="CV105" i="1" s="1"/>
  <c r="CR104" i="1"/>
  <c r="CT104" i="1" s="1"/>
  <c r="CR103" i="1"/>
  <c r="CU103" i="1" s="1"/>
  <c r="CR95" i="1"/>
  <c r="CT95" i="1" s="1"/>
  <c r="CR100" i="1"/>
  <c r="CU100" i="1" s="1"/>
  <c r="CR99" i="1"/>
  <c r="CR94" i="1"/>
  <c r="CT94" i="1" s="1"/>
  <c r="CR98" i="1"/>
  <c r="CU98" i="1" s="1"/>
  <c r="CR97" i="1"/>
  <c r="CV97" i="1" s="1"/>
  <c r="CR93" i="1"/>
  <c r="CU93" i="1" s="1"/>
  <c r="CR96" i="1"/>
  <c r="CU96" i="1" s="1"/>
  <c r="CR92" i="1"/>
  <c r="CU92" i="1" s="1"/>
  <c r="CR91" i="1"/>
  <c r="CV91" i="1" s="1"/>
  <c r="CR88" i="1"/>
  <c r="CS88" i="1" s="1"/>
  <c r="CR87" i="1"/>
  <c r="CT87" i="1" s="1"/>
  <c r="CR85" i="1"/>
  <c r="CU85" i="1" s="1"/>
  <c r="CR90" i="1"/>
  <c r="CT90" i="1" s="1"/>
  <c r="CR89" i="1"/>
  <c r="CV89" i="1" s="1"/>
  <c r="CR86" i="1"/>
  <c r="CT86" i="1" s="1"/>
  <c r="CR84" i="1"/>
  <c r="CV84" i="1" s="1"/>
  <c r="CR80" i="1"/>
  <c r="CV80" i="1" s="1"/>
  <c r="CR76" i="1"/>
  <c r="CS76" i="1" s="1"/>
  <c r="CR77" i="1"/>
  <c r="CV77" i="1" s="1"/>
  <c r="CR79" i="1"/>
  <c r="CU79" i="1" s="1"/>
  <c r="CR83" i="1"/>
  <c r="CT83" i="1" s="1"/>
  <c r="CR81" i="1"/>
  <c r="CT81" i="1" s="1"/>
  <c r="CR82" i="1"/>
  <c r="CR78" i="1"/>
  <c r="CU78" i="1" s="1"/>
  <c r="CR71" i="1"/>
  <c r="CV71" i="1" s="1"/>
  <c r="CR70" i="1"/>
  <c r="CS70" i="1" s="1"/>
  <c r="CR75" i="1"/>
  <c r="CS75" i="1" s="1"/>
  <c r="CR67" i="1"/>
  <c r="CU67" i="1" s="1"/>
  <c r="CR66" i="1"/>
  <c r="CV66" i="1" s="1"/>
  <c r="CR74" i="1"/>
  <c r="CR73" i="1"/>
  <c r="CT73" i="1" s="1"/>
  <c r="CR69" i="1"/>
  <c r="CV69" i="1" s="1"/>
  <c r="CR68" i="1"/>
  <c r="CV68" i="1" s="1"/>
  <c r="CR72" i="1"/>
  <c r="CS72" i="1" s="1"/>
  <c r="CR65" i="1"/>
  <c r="CV65" i="1" s="1"/>
  <c r="CR64" i="1"/>
  <c r="CU64" i="1" s="1"/>
  <c r="CR62" i="1"/>
  <c r="CV62" i="1" s="1"/>
  <c r="CR63" i="1"/>
  <c r="CT63" i="1" s="1"/>
  <c r="CR58" i="1"/>
  <c r="CR61" i="1"/>
  <c r="CS61" i="1" s="1"/>
  <c r="CR57" i="1"/>
  <c r="CV57" i="1" s="1"/>
  <c r="CR60" i="1"/>
  <c r="CS60" i="1" s="1"/>
  <c r="CR59" i="1"/>
  <c r="CT59" i="1" s="1"/>
  <c r="CR56" i="1"/>
  <c r="CU56" i="1" s="1"/>
  <c r="CR55" i="1"/>
  <c r="CT55" i="1" s="1"/>
  <c r="CR54" i="1"/>
  <c r="CS54" i="1" s="1"/>
  <c r="CR53" i="1"/>
  <c r="CT53" i="1" s="1"/>
  <c r="CR52" i="1"/>
  <c r="CS52" i="1" s="1"/>
  <c r="CR51" i="1"/>
  <c r="CV51" i="1" s="1"/>
  <c r="CR50" i="1"/>
  <c r="CR47" i="1"/>
  <c r="CV47" i="1" s="1"/>
  <c r="CR46" i="1"/>
  <c r="CU46" i="1" s="1"/>
  <c r="CR49" i="1"/>
  <c r="CT49" i="1" s="1"/>
  <c r="CR48" i="1"/>
  <c r="CV48" i="1" s="1"/>
  <c r="CR45" i="1"/>
  <c r="CR43" i="1"/>
  <c r="CS43" i="1" s="1"/>
  <c r="CR44" i="1"/>
  <c r="CR41" i="1"/>
  <c r="CS41" i="1" s="1"/>
  <c r="CR42" i="1"/>
  <c r="CT42" i="1" s="1"/>
  <c r="CR37" i="1"/>
  <c r="CU37" i="1" s="1"/>
  <c r="CR40" i="1"/>
  <c r="CT40" i="1" s="1"/>
  <c r="CR39" i="1"/>
  <c r="CR38" i="1"/>
  <c r="CT38" i="1" s="1"/>
  <c r="CR36" i="1"/>
  <c r="CR34" i="1"/>
  <c r="CV34" i="1" s="1"/>
  <c r="CR33" i="1"/>
  <c r="CU33" i="1" s="1"/>
  <c r="CR35" i="1"/>
  <c r="CV35" i="1" s="1"/>
  <c r="CR32" i="1"/>
  <c r="CU32" i="1" s="1"/>
  <c r="CR26" i="1"/>
  <c r="CT26" i="1" s="1"/>
  <c r="CR30" i="1"/>
  <c r="CV30" i="1" s="1"/>
  <c r="CR29" i="1"/>
  <c r="CR31" i="1"/>
  <c r="CS31" i="1" s="1"/>
  <c r="CR25" i="1"/>
  <c r="CT25" i="1" s="1"/>
  <c r="CR27" i="1"/>
  <c r="CV27" i="1" s="1"/>
  <c r="CR28" i="1"/>
  <c r="CS28" i="1" s="1"/>
  <c r="CR21" i="1"/>
  <c r="CS21" i="1" s="1"/>
  <c r="CR23" i="1"/>
  <c r="CS23" i="1" s="1"/>
  <c r="CR24" i="1"/>
  <c r="CV24" i="1" s="1"/>
  <c r="CR22" i="1"/>
  <c r="CV22" i="1" s="1"/>
  <c r="CR20" i="1"/>
  <c r="CU20" i="1" s="1"/>
  <c r="CR19" i="1"/>
  <c r="CT19" i="1" s="1"/>
  <c r="CR17" i="1"/>
  <c r="CV17" i="1" s="1"/>
  <c r="CR18" i="1"/>
  <c r="CS18" i="1" s="1"/>
  <c r="CR16" i="1"/>
  <c r="CS16" i="1" s="1"/>
  <c r="CR15" i="1"/>
  <c r="CS15" i="1" s="1"/>
  <c r="CR14" i="1"/>
  <c r="CV14" i="1" s="1"/>
  <c r="CR13" i="1"/>
  <c r="CR12" i="1"/>
  <c r="CT12" i="1" s="1"/>
  <c r="CR11" i="1"/>
  <c r="CR9" i="1"/>
  <c r="CU9" i="1" s="1"/>
  <c r="CR10" i="1"/>
  <c r="CS10" i="1" s="1"/>
  <c r="CR8" i="1"/>
  <c r="CT8" i="1" s="1"/>
  <c r="CR7" i="1"/>
  <c r="CS7" i="1" s="1"/>
  <c r="CR6" i="1"/>
  <c r="CV6" i="1" s="1"/>
  <c r="CR5" i="1"/>
  <c r="CV5" i="1" s="1"/>
  <c r="CR4" i="1"/>
  <c r="CV4" i="1" s="1"/>
  <c r="CR3" i="1"/>
  <c r="CV3" i="1" s="1"/>
  <c r="CE3" i="1"/>
  <c r="CH417" i="1"/>
  <c r="CG417" i="1"/>
  <c r="CF417" i="1"/>
  <c r="CE417" i="1"/>
  <c r="CH416" i="1"/>
  <c r="CG416" i="1"/>
  <c r="CF416" i="1"/>
  <c r="CE416" i="1"/>
  <c r="CH415" i="1"/>
  <c r="CG415" i="1"/>
  <c r="CF415" i="1"/>
  <c r="CE415" i="1"/>
  <c r="CH414" i="1"/>
  <c r="CG414" i="1"/>
  <c r="CF414" i="1"/>
  <c r="CE414" i="1"/>
  <c r="CH413" i="1"/>
  <c r="CG413" i="1"/>
  <c r="CF413" i="1"/>
  <c r="CE413" i="1"/>
  <c r="CH412" i="1"/>
  <c r="CG412" i="1"/>
  <c r="CF412" i="1"/>
  <c r="CE412" i="1"/>
  <c r="CH411" i="1"/>
  <c r="CG411" i="1"/>
  <c r="CF411" i="1"/>
  <c r="CE411" i="1"/>
  <c r="CH410" i="1"/>
  <c r="CG410" i="1"/>
  <c r="CF410" i="1"/>
  <c r="CE410" i="1"/>
  <c r="CH409" i="1"/>
  <c r="CG409" i="1"/>
  <c r="CF409" i="1"/>
  <c r="CE409" i="1"/>
  <c r="CH408" i="1"/>
  <c r="CG408" i="1"/>
  <c r="CF408" i="1"/>
  <c r="CE408" i="1"/>
  <c r="CH407" i="1"/>
  <c r="CG407" i="1"/>
  <c r="CF407" i="1"/>
  <c r="CE407" i="1"/>
  <c r="CH406" i="1"/>
  <c r="CG406" i="1"/>
  <c r="CF406" i="1"/>
  <c r="CE406" i="1"/>
  <c r="CH405" i="1"/>
  <c r="CG405" i="1"/>
  <c r="CF405" i="1"/>
  <c r="CE405" i="1"/>
  <c r="CH404" i="1"/>
  <c r="CG404" i="1"/>
  <c r="CF404" i="1"/>
  <c r="CE404" i="1"/>
  <c r="CH403" i="1"/>
  <c r="CG403" i="1"/>
  <c r="CF403" i="1"/>
  <c r="CE403" i="1"/>
  <c r="CH402" i="1"/>
  <c r="CG402" i="1"/>
  <c r="CF402" i="1"/>
  <c r="CE402" i="1"/>
  <c r="CH401" i="1"/>
  <c r="CG401" i="1"/>
  <c r="CF401" i="1"/>
  <c r="CE401" i="1"/>
  <c r="CH400" i="1"/>
  <c r="CG400" i="1"/>
  <c r="CF400" i="1"/>
  <c r="CE400" i="1"/>
  <c r="CH399" i="1"/>
  <c r="CG399" i="1"/>
  <c r="CF399" i="1"/>
  <c r="CE399" i="1"/>
  <c r="CH398" i="1"/>
  <c r="CG398" i="1"/>
  <c r="CF398" i="1"/>
  <c r="CE398" i="1"/>
  <c r="CH397" i="1"/>
  <c r="CG397" i="1"/>
  <c r="CF397" i="1"/>
  <c r="CE397" i="1"/>
  <c r="CH396" i="1"/>
  <c r="CG396" i="1"/>
  <c r="CF396" i="1"/>
  <c r="CE396" i="1"/>
  <c r="CH395" i="1"/>
  <c r="CG395" i="1"/>
  <c r="CF395" i="1"/>
  <c r="CE395" i="1"/>
  <c r="CH394" i="1"/>
  <c r="CG394" i="1"/>
  <c r="CF394" i="1"/>
  <c r="CE394" i="1"/>
  <c r="CH393" i="1"/>
  <c r="CG393" i="1"/>
  <c r="CF393" i="1"/>
  <c r="CE393" i="1"/>
  <c r="CH392" i="1"/>
  <c r="CG392" i="1"/>
  <c r="CF392" i="1"/>
  <c r="CE392" i="1"/>
  <c r="CH391" i="1"/>
  <c r="CG391" i="1"/>
  <c r="CF391" i="1"/>
  <c r="CE391" i="1"/>
  <c r="CH390" i="1"/>
  <c r="CG390" i="1"/>
  <c r="CF390" i="1"/>
  <c r="CE390" i="1"/>
  <c r="CH389" i="1"/>
  <c r="CG389" i="1"/>
  <c r="CF389" i="1"/>
  <c r="CE389" i="1"/>
  <c r="CH388" i="1"/>
  <c r="CG388" i="1"/>
  <c r="CF388" i="1"/>
  <c r="CE388" i="1"/>
  <c r="CH387" i="1"/>
  <c r="CG387" i="1"/>
  <c r="CF387" i="1"/>
  <c r="CE387" i="1"/>
  <c r="CH386" i="1"/>
  <c r="CG386" i="1"/>
  <c r="CF386" i="1"/>
  <c r="CE386" i="1"/>
  <c r="CH385" i="1"/>
  <c r="CG385" i="1"/>
  <c r="CF385" i="1"/>
  <c r="CE385" i="1"/>
  <c r="CH384" i="1"/>
  <c r="CG384" i="1"/>
  <c r="CF384" i="1"/>
  <c r="CE384" i="1"/>
  <c r="CH383" i="1"/>
  <c r="CG383" i="1"/>
  <c r="CF383" i="1"/>
  <c r="CE383" i="1"/>
  <c r="CH382" i="1"/>
  <c r="CG382" i="1"/>
  <c r="CF382" i="1"/>
  <c r="CE382" i="1"/>
  <c r="CH381" i="1"/>
  <c r="CG381" i="1"/>
  <c r="CF381" i="1"/>
  <c r="CE381" i="1"/>
  <c r="CH380" i="1"/>
  <c r="CG380" i="1"/>
  <c r="CF380" i="1"/>
  <c r="CE380" i="1"/>
  <c r="CH379" i="1"/>
  <c r="CG379" i="1"/>
  <c r="CF379" i="1"/>
  <c r="CE379" i="1"/>
  <c r="CH378" i="1"/>
  <c r="CG378" i="1"/>
  <c r="CF378" i="1"/>
  <c r="CE378" i="1"/>
  <c r="CH377" i="1"/>
  <c r="CG377" i="1"/>
  <c r="CF377" i="1"/>
  <c r="CE377" i="1"/>
  <c r="CH376" i="1"/>
  <c r="CG376" i="1"/>
  <c r="CF376" i="1"/>
  <c r="CE376" i="1"/>
  <c r="CH375" i="1"/>
  <c r="CG375" i="1"/>
  <c r="CF375" i="1"/>
  <c r="CE375" i="1"/>
  <c r="CH374" i="1"/>
  <c r="CG374" i="1"/>
  <c r="CF374" i="1"/>
  <c r="CE374" i="1"/>
  <c r="CH373" i="1"/>
  <c r="CG373" i="1"/>
  <c r="CF373" i="1"/>
  <c r="CE373" i="1"/>
  <c r="CH372" i="1"/>
  <c r="CG372" i="1"/>
  <c r="CF372" i="1"/>
  <c r="CE372" i="1"/>
  <c r="CH371" i="1"/>
  <c r="CG371" i="1"/>
  <c r="CF371" i="1"/>
  <c r="CE371" i="1"/>
  <c r="CH370" i="1"/>
  <c r="CG370" i="1"/>
  <c r="CF370" i="1"/>
  <c r="CE370" i="1"/>
  <c r="CH369" i="1"/>
  <c r="CG369" i="1"/>
  <c r="CF369" i="1"/>
  <c r="CE369" i="1"/>
  <c r="CH368" i="1"/>
  <c r="CG368" i="1"/>
  <c r="CF368" i="1"/>
  <c r="CE368" i="1"/>
  <c r="CH367" i="1"/>
  <c r="CG367" i="1"/>
  <c r="CF367" i="1"/>
  <c r="CE367" i="1"/>
  <c r="CH366" i="1"/>
  <c r="CG366" i="1"/>
  <c r="CF366" i="1"/>
  <c r="CE366" i="1"/>
  <c r="CH365" i="1"/>
  <c r="CG365" i="1"/>
  <c r="CF365" i="1"/>
  <c r="CE365" i="1"/>
  <c r="CH364" i="1"/>
  <c r="CG364" i="1"/>
  <c r="CF364" i="1"/>
  <c r="CE364" i="1"/>
  <c r="CH363" i="1"/>
  <c r="CG363" i="1"/>
  <c r="CF363" i="1"/>
  <c r="CE363" i="1"/>
  <c r="CH362" i="1"/>
  <c r="CG362" i="1"/>
  <c r="CF362" i="1"/>
  <c r="CE362" i="1"/>
  <c r="CH361" i="1"/>
  <c r="CG361" i="1"/>
  <c r="CF361" i="1"/>
  <c r="CE361" i="1"/>
  <c r="CH360" i="1"/>
  <c r="CG360" i="1"/>
  <c r="CF360" i="1"/>
  <c r="CE360" i="1"/>
  <c r="CH359" i="1"/>
  <c r="CG359" i="1"/>
  <c r="CF359" i="1"/>
  <c r="CE359" i="1"/>
  <c r="CH358" i="1"/>
  <c r="CG358" i="1"/>
  <c r="CF358" i="1"/>
  <c r="CE358" i="1"/>
  <c r="CH357" i="1"/>
  <c r="CG357" i="1"/>
  <c r="CF357" i="1"/>
  <c r="CE357" i="1"/>
  <c r="CH356" i="1"/>
  <c r="CG356" i="1"/>
  <c r="CF356" i="1"/>
  <c r="CE356" i="1"/>
  <c r="CH355" i="1"/>
  <c r="CG355" i="1"/>
  <c r="CF355" i="1"/>
  <c r="CE355" i="1"/>
  <c r="CH354" i="1"/>
  <c r="CG354" i="1"/>
  <c r="CF354" i="1"/>
  <c r="CE354" i="1"/>
  <c r="CH353" i="1"/>
  <c r="CG353" i="1"/>
  <c r="CF353" i="1"/>
  <c r="CE353" i="1"/>
  <c r="CH352" i="1"/>
  <c r="CG352" i="1"/>
  <c r="CF352" i="1"/>
  <c r="CE352" i="1"/>
  <c r="CH351" i="1"/>
  <c r="CG351" i="1"/>
  <c r="CF351" i="1"/>
  <c r="CE351" i="1"/>
  <c r="CH350" i="1"/>
  <c r="CG350" i="1"/>
  <c r="CF350" i="1"/>
  <c r="CE350" i="1"/>
  <c r="CH349" i="1"/>
  <c r="CG349" i="1"/>
  <c r="CF349" i="1"/>
  <c r="CE349" i="1"/>
  <c r="CH348" i="1"/>
  <c r="CG348" i="1"/>
  <c r="CF348" i="1"/>
  <c r="CE348" i="1"/>
  <c r="CH347" i="1"/>
  <c r="CG347" i="1"/>
  <c r="CF347" i="1"/>
  <c r="CE347" i="1"/>
  <c r="CH346" i="1"/>
  <c r="CG346" i="1"/>
  <c r="CF346" i="1"/>
  <c r="CE346" i="1"/>
  <c r="CH345" i="1"/>
  <c r="CG345" i="1"/>
  <c r="CF345" i="1"/>
  <c r="CE345" i="1"/>
  <c r="CH344" i="1"/>
  <c r="CG344" i="1"/>
  <c r="CF344" i="1"/>
  <c r="CE344" i="1"/>
  <c r="CH343" i="1"/>
  <c r="CG343" i="1"/>
  <c r="CF343" i="1"/>
  <c r="CE343" i="1"/>
  <c r="CH342" i="1"/>
  <c r="CG342" i="1"/>
  <c r="CF342" i="1"/>
  <c r="CE342" i="1"/>
  <c r="CH341" i="1"/>
  <c r="CG341" i="1"/>
  <c r="CF341" i="1"/>
  <c r="CE341" i="1"/>
  <c r="CH340" i="1"/>
  <c r="CG340" i="1"/>
  <c r="CF340" i="1"/>
  <c r="CE340" i="1"/>
  <c r="CH339" i="1"/>
  <c r="CG339" i="1"/>
  <c r="CF339" i="1"/>
  <c r="CE339" i="1"/>
  <c r="CH338" i="1"/>
  <c r="CG338" i="1"/>
  <c r="CF338" i="1"/>
  <c r="CE338" i="1"/>
  <c r="CH337" i="1"/>
  <c r="CG337" i="1"/>
  <c r="CF337" i="1"/>
  <c r="CE337" i="1"/>
  <c r="CH336" i="1"/>
  <c r="CG336" i="1"/>
  <c r="CF336" i="1"/>
  <c r="CE336" i="1"/>
  <c r="CH335" i="1"/>
  <c r="CG335" i="1"/>
  <c r="CF335" i="1"/>
  <c r="CE335" i="1"/>
  <c r="CH334" i="1"/>
  <c r="CG334" i="1"/>
  <c r="CF334" i="1"/>
  <c r="CE334" i="1"/>
  <c r="CH333" i="1"/>
  <c r="CG333" i="1"/>
  <c r="CF333" i="1"/>
  <c r="CE333" i="1"/>
  <c r="CH332" i="1"/>
  <c r="CG332" i="1"/>
  <c r="CF332" i="1"/>
  <c r="CE332" i="1"/>
  <c r="CH331" i="1"/>
  <c r="CG331" i="1"/>
  <c r="CF331" i="1"/>
  <c r="CE331" i="1"/>
  <c r="CH330" i="1"/>
  <c r="CG330" i="1"/>
  <c r="CF330" i="1"/>
  <c r="CE330" i="1"/>
  <c r="CH329" i="1"/>
  <c r="CG329" i="1"/>
  <c r="CF329" i="1"/>
  <c r="CE329" i="1"/>
  <c r="CH328" i="1"/>
  <c r="CG328" i="1"/>
  <c r="CF328" i="1"/>
  <c r="CE328" i="1"/>
  <c r="CH327" i="1"/>
  <c r="CG327" i="1"/>
  <c r="CF327" i="1"/>
  <c r="CE327" i="1"/>
  <c r="CH326" i="1"/>
  <c r="CG326" i="1"/>
  <c r="CF326" i="1"/>
  <c r="CE326" i="1"/>
  <c r="CH325" i="1"/>
  <c r="CG325" i="1"/>
  <c r="CF325" i="1"/>
  <c r="CE325" i="1"/>
  <c r="CH324" i="1"/>
  <c r="CG324" i="1"/>
  <c r="CF324" i="1"/>
  <c r="CE324" i="1"/>
  <c r="CH323" i="1"/>
  <c r="CG323" i="1"/>
  <c r="CF323" i="1"/>
  <c r="CE323" i="1"/>
  <c r="CH322" i="1"/>
  <c r="CG322" i="1"/>
  <c r="CF322" i="1"/>
  <c r="CE322" i="1"/>
  <c r="CH321" i="1"/>
  <c r="CG321" i="1"/>
  <c r="CF321" i="1"/>
  <c r="CE321" i="1"/>
  <c r="CH320" i="1"/>
  <c r="CG320" i="1"/>
  <c r="CF320" i="1"/>
  <c r="CE320" i="1"/>
  <c r="CH319" i="1"/>
  <c r="CG319" i="1"/>
  <c r="CF319" i="1"/>
  <c r="CE319" i="1"/>
  <c r="CH307" i="1"/>
  <c r="CG307" i="1"/>
  <c r="CF307" i="1"/>
  <c r="CE307" i="1"/>
  <c r="CH318" i="1"/>
  <c r="CG318" i="1"/>
  <c r="CF318" i="1"/>
  <c r="CE318" i="1"/>
  <c r="CH317" i="1"/>
  <c r="CG317" i="1"/>
  <c r="CF317" i="1"/>
  <c r="CE317" i="1"/>
  <c r="CH316" i="1"/>
  <c r="CG316" i="1"/>
  <c r="CF316" i="1"/>
  <c r="CE316" i="1"/>
  <c r="CH315" i="1"/>
  <c r="CG315" i="1"/>
  <c r="CF315" i="1"/>
  <c r="CE315" i="1"/>
  <c r="CH308" i="1"/>
  <c r="CG308" i="1"/>
  <c r="CF308" i="1"/>
  <c r="CE308" i="1"/>
  <c r="CH314" i="1"/>
  <c r="CG314" i="1"/>
  <c r="CF314" i="1"/>
  <c r="CE314" i="1"/>
  <c r="CH313" i="1"/>
  <c r="CG313" i="1"/>
  <c r="CF313" i="1"/>
  <c r="CE313" i="1"/>
  <c r="CH312" i="1"/>
  <c r="CG312" i="1"/>
  <c r="CF312" i="1"/>
  <c r="CE312" i="1"/>
  <c r="CH311" i="1"/>
  <c r="CG311" i="1"/>
  <c r="CF311" i="1"/>
  <c r="CE311" i="1"/>
  <c r="CH310" i="1"/>
  <c r="CG310" i="1"/>
  <c r="CF310" i="1"/>
  <c r="CE310" i="1"/>
  <c r="CH309" i="1"/>
  <c r="CG309" i="1"/>
  <c r="CF309" i="1"/>
  <c r="CE309" i="1"/>
  <c r="CH306" i="1"/>
  <c r="CG306" i="1"/>
  <c r="CF306" i="1"/>
  <c r="CE306" i="1"/>
  <c r="CH305" i="1"/>
  <c r="CG305" i="1"/>
  <c r="CF305" i="1"/>
  <c r="CE305" i="1"/>
  <c r="CH304" i="1"/>
  <c r="CG304" i="1"/>
  <c r="CF304" i="1"/>
  <c r="CE304" i="1"/>
  <c r="CH303" i="1"/>
  <c r="CG303" i="1"/>
  <c r="CF303" i="1"/>
  <c r="CE303" i="1"/>
  <c r="CH302" i="1"/>
  <c r="CG302" i="1"/>
  <c r="CF302" i="1"/>
  <c r="CE302" i="1"/>
  <c r="CH301" i="1"/>
  <c r="CG301" i="1"/>
  <c r="CF301" i="1"/>
  <c r="CE301" i="1"/>
  <c r="CH300" i="1"/>
  <c r="CG300" i="1"/>
  <c r="CF300" i="1"/>
  <c r="CE300" i="1"/>
  <c r="CH299" i="1"/>
  <c r="CG299" i="1"/>
  <c r="CF299" i="1"/>
  <c r="CE299" i="1"/>
  <c r="CH298" i="1"/>
  <c r="CG298" i="1"/>
  <c r="CF298" i="1"/>
  <c r="CE298" i="1"/>
  <c r="CH297" i="1"/>
  <c r="CG297" i="1"/>
  <c r="CF297" i="1"/>
  <c r="CE297" i="1"/>
  <c r="CH296" i="1"/>
  <c r="CG296" i="1"/>
  <c r="CF296" i="1"/>
  <c r="CE296" i="1"/>
  <c r="CH295" i="1"/>
  <c r="CG295" i="1"/>
  <c r="CF295" i="1"/>
  <c r="CE295" i="1"/>
  <c r="CH294" i="1"/>
  <c r="CG294" i="1"/>
  <c r="CF294" i="1"/>
  <c r="CE294" i="1"/>
  <c r="CH293" i="1"/>
  <c r="CG293" i="1"/>
  <c r="CF293" i="1"/>
  <c r="CE293" i="1"/>
  <c r="CH292" i="1"/>
  <c r="CG292" i="1"/>
  <c r="CF292" i="1"/>
  <c r="CE292" i="1"/>
  <c r="CH291" i="1"/>
  <c r="CG291" i="1"/>
  <c r="CF291" i="1"/>
  <c r="CE291" i="1"/>
  <c r="CH289" i="1"/>
  <c r="CG289" i="1"/>
  <c r="CF289" i="1"/>
  <c r="CE289" i="1"/>
  <c r="CH288" i="1"/>
  <c r="CG288" i="1"/>
  <c r="CF288" i="1"/>
  <c r="CE288" i="1"/>
  <c r="CH290" i="1"/>
  <c r="CG290" i="1"/>
  <c r="CF290" i="1"/>
  <c r="CE290" i="1"/>
  <c r="CH287" i="1"/>
  <c r="CG287" i="1"/>
  <c r="CF287" i="1"/>
  <c r="CE287" i="1"/>
  <c r="CH286" i="1"/>
  <c r="CG286" i="1"/>
  <c r="CF286" i="1"/>
  <c r="CE286" i="1"/>
  <c r="CH285" i="1"/>
  <c r="CG285" i="1"/>
  <c r="CF285" i="1"/>
  <c r="CE285" i="1"/>
  <c r="CH284" i="1"/>
  <c r="CG284" i="1"/>
  <c r="CF284" i="1"/>
  <c r="CE284" i="1"/>
  <c r="CH283" i="1"/>
  <c r="CG283" i="1"/>
  <c r="CF283" i="1"/>
  <c r="CE283" i="1"/>
  <c r="CH280" i="1"/>
  <c r="CG280" i="1"/>
  <c r="CF280" i="1"/>
  <c r="CE280" i="1"/>
  <c r="CH279" i="1"/>
  <c r="CG279" i="1"/>
  <c r="CF279" i="1"/>
  <c r="CE279" i="1"/>
  <c r="CH282" i="1"/>
  <c r="CG282" i="1"/>
  <c r="CF282" i="1"/>
  <c r="CE282" i="1"/>
  <c r="CH278" i="1"/>
  <c r="CG278" i="1"/>
  <c r="CF278" i="1"/>
  <c r="CE278" i="1"/>
  <c r="CH277" i="1"/>
  <c r="CG277" i="1"/>
  <c r="CF277" i="1"/>
  <c r="CE277" i="1"/>
  <c r="CH276" i="1"/>
  <c r="CG276" i="1"/>
  <c r="CF276" i="1"/>
  <c r="CE276" i="1"/>
  <c r="CH260" i="1"/>
  <c r="CG260" i="1"/>
  <c r="CF260" i="1"/>
  <c r="CE260" i="1"/>
  <c r="CH275" i="1"/>
  <c r="CG275" i="1"/>
  <c r="CF275" i="1"/>
  <c r="CE275" i="1"/>
  <c r="CH274" i="1"/>
  <c r="CG274" i="1"/>
  <c r="CF274" i="1"/>
  <c r="CE274" i="1"/>
  <c r="CH273" i="1"/>
  <c r="CG273" i="1"/>
  <c r="CF273" i="1"/>
  <c r="CE273" i="1"/>
  <c r="CH261" i="1"/>
  <c r="CG261" i="1"/>
  <c r="CF261" i="1"/>
  <c r="CE261" i="1"/>
  <c r="CH272" i="1"/>
  <c r="CG272" i="1"/>
  <c r="CF272" i="1"/>
  <c r="CE272" i="1"/>
  <c r="CH271" i="1"/>
  <c r="CG271" i="1"/>
  <c r="CF271" i="1"/>
  <c r="CE271" i="1"/>
  <c r="CH270" i="1"/>
  <c r="CG270" i="1"/>
  <c r="CF270" i="1"/>
  <c r="CE270" i="1"/>
  <c r="CH269" i="1"/>
  <c r="CG269" i="1"/>
  <c r="CF269" i="1"/>
  <c r="CE269" i="1"/>
  <c r="CH268" i="1"/>
  <c r="CG268" i="1"/>
  <c r="CF268" i="1"/>
  <c r="CE268" i="1"/>
  <c r="CH267" i="1"/>
  <c r="CG267" i="1"/>
  <c r="CF267" i="1"/>
  <c r="CE267" i="1"/>
  <c r="CH266" i="1"/>
  <c r="CG266" i="1"/>
  <c r="CF266" i="1"/>
  <c r="CE266" i="1"/>
  <c r="CH265" i="1"/>
  <c r="CG265" i="1"/>
  <c r="CF265" i="1"/>
  <c r="CE265" i="1"/>
  <c r="CH264" i="1"/>
  <c r="CG264" i="1"/>
  <c r="CF264" i="1"/>
  <c r="CE264" i="1"/>
  <c r="CH263" i="1"/>
  <c r="CG263" i="1"/>
  <c r="CF263" i="1"/>
  <c r="CE263" i="1"/>
  <c r="CH281" i="1"/>
  <c r="CG281" i="1"/>
  <c r="CF281" i="1"/>
  <c r="CE281" i="1"/>
  <c r="CH262" i="1"/>
  <c r="CG262" i="1"/>
  <c r="CF262" i="1"/>
  <c r="CE262" i="1"/>
  <c r="CH259" i="1"/>
  <c r="CG259" i="1"/>
  <c r="CF259" i="1"/>
  <c r="CE259" i="1"/>
  <c r="CH258" i="1"/>
  <c r="CG258" i="1"/>
  <c r="CF258" i="1"/>
  <c r="CE258" i="1"/>
  <c r="CH257" i="1"/>
  <c r="CG257" i="1"/>
  <c r="CF257" i="1"/>
  <c r="CE257" i="1"/>
  <c r="CH256" i="1"/>
  <c r="CG256" i="1"/>
  <c r="CF256" i="1"/>
  <c r="CE256" i="1"/>
  <c r="CH255" i="1"/>
  <c r="CG255" i="1"/>
  <c r="CF255" i="1"/>
  <c r="CE255" i="1"/>
  <c r="CH254" i="1"/>
  <c r="CG254" i="1"/>
  <c r="CF254" i="1"/>
  <c r="CE254" i="1"/>
  <c r="CH253" i="1"/>
  <c r="CG253" i="1"/>
  <c r="CF253" i="1"/>
  <c r="CE253" i="1"/>
  <c r="CH252" i="1"/>
  <c r="CG252" i="1"/>
  <c r="CF252" i="1"/>
  <c r="CE252" i="1"/>
  <c r="CH251" i="1"/>
  <c r="CG251" i="1"/>
  <c r="CF251" i="1"/>
  <c r="CE251" i="1"/>
  <c r="CH250" i="1"/>
  <c r="CG250" i="1"/>
  <c r="CF250" i="1"/>
  <c r="CE250" i="1"/>
  <c r="CH249" i="1"/>
  <c r="CG249" i="1"/>
  <c r="CF249" i="1"/>
  <c r="CE249" i="1"/>
  <c r="CH248" i="1"/>
  <c r="CG248" i="1"/>
  <c r="CF248" i="1"/>
  <c r="CE248" i="1"/>
  <c r="CH247" i="1"/>
  <c r="CG247" i="1"/>
  <c r="CF247" i="1"/>
  <c r="CE247" i="1"/>
  <c r="CH246" i="1"/>
  <c r="CG246" i="1"/>
  <c r="CF246" i="1"/>
  <c r="CE246" i="1"/>
  <c r="CH245" i="1"/>
  <c r="CG245" i="1"/>
  <c r="CF245" i="1"/>
  <c r="CE245" i="1"/>
  <c r="CH244" i="1"/>
  <c r="CG244" i="1"/>
  <c r="CF244" i="1"/>
  <c r="CE244" i="1"/>
  <c r="CH243" i="1"/>
  <c r="CG243" i="1"/>
  <c r="CF243" i="1"/>
  <c r="CE243" i="1"/>
  <c r="CH242" i="1"/>
  <c r="CG242" i="1"/>
  <c r="CF242" i="1"/>
  <c r="CE242" i="1"/>
  <c r="CH241" i="1"/>
  <c r="CG241" i="1"/>
  <c r="CF241" i="1"/>
  <c r="CE241" i="1"/>
  <c r="CH240" i="1"/>
  <c r="CG240" i="1"/>
  <c r="CF240" i="1"/>
  <c r="CE240" i="1"/>
  <c r="CH237" i="1"/>
  <c r="CG237" i="1"/>
  <c r="CF237" i="1"/>
  <c r="CE237" i="1"/>
  <c r="CH239" i="1"/>
  <c r="CG239" i="1"/>
  <c r="CF239" i="1"/>
  <c r="CE239" i="1"/>
  <c r="CH236" i="1"/>
  <c r="CG236" i="1"/>
  <c r="CF236" i="1"/>
  <c r="CE236" i="1"/>
  <c r="CH235" i="1"/>
  <c r="CG235" i="1"/>
  <c r="CF235" i="1"/>
  <c r="CE235" i="1"/>
  <c r="CH234" i="1"/>
  <c r="CG234" i="1"/>
  <c r="CF234" i="1"/>
  <c r="CE234" i="1"/>
  <c r="CH233" i="1"/>
  <c r="CG233" i="1"/>
  <c r="CF233" i="1"/>
  <c r="CE233" i="1"/>
  <c r="CH232" i="1"/>
  <c r="CG232" i="1"/>
  <c r="CF232" i="1"/>
  <c r="CE232" i="1"/>
  <c r="CH231" i="1"/>
  <c r="CG231" i="1"/>
  <c r="CF231" i="1"/>
  <c r="CE231" i="1"/>
  <c r="CH230" i="1"/>
  <c r="CG230" i="1"/>
  <c r="CF230" i="1"/>
  <c r="CE230" i="1"/>
  <c r="CH229" i="1"/>
  <c r="CG229" i="1"/>
  <c r="CF229" i="1"/>
  <c r="CE229" i="1"/>
  <c r="CH223" i="1"/>
  <c r="CG223" i="1"/>
  <c r="CF223" i="1"/>
  <c r="CE223" i="1"/>
  <c r="CH228" i="1"/>
  <c r="CG228" i="1"/>
  <c r="CF228" i="1"/>
  <c r="CE228" i="1"/>
  <c r="CH238" i="1"/>
  <c r="CG238" i="1"/>
  <c r="CF238" i="1"/>
  <c r="CE238" i="1"/>
  <c r="CH227" i="1"/>
  <c r="CG227" i="1"/>
  <c r="CF227" i="1"/>
  <c r="CE227" i="1"/>
  <c r="CH226" i="1"/>
  <c r="CG226" i="1"/>
  <c r="CF226" i="1"/>
  <c r="CE226" i="1"/>
  <c r="CH222" i="1"/>
  <c r="CG222" i="1"/>
  <c r="CF222" i="1"/>
  <c r="CE222" i="1"/>
  <c r="CH225" i="1"/>
  <c r="CG225" i="1"/>
  <c r="CF225" i="1"/>
  <c r="CE225" i="1"/>
  <c r="CH224" i="1"/>
  <c r="CG224" i="1"/>
  <c r="CF224" i="1"/>
  <c r="CE224" i="1"/>
  <c r="CH221" i="1"/>
  <c r="CG221" i="1"/>
  <c r="CF221" i="1"/>
  <c r="CE221" i="1"/>
  <c r="CH217" i="1"/>
  <c r="CG217" i="1"/>
  <c r="CF217" i="1"/>
  <c r="CE217" i="1"/>
  <c r="CH216" i="1"/>
  <c r="CG216" i="1"/>
  <c r="CF216" i="1"/>
  <c r="CE216" i="1"/>
  <c r="CH215" i="1"/>
  <c r="CG215" i="1"/>
  <c r="CF215" i="1"/>
  <c r="CE215" i="1"/>
  <c r="CH210" i="1"/>
  <c r="CG210" i="1"/>
  <c r="CF210" i="1"/>
  <c r="CE210" i="1"/>
  <c r="CH214" i="1"/>
  <c r="CG214" i="1"/>
  <c r="CF214" i="1"/>
  <c r="CE214" i="1"/>
  <c r="CH213" i="1"/>
  <c r="CG213" i="1"/>
  <c r="CF213" i="1"/>
  <c r="CE213" i="1"/>
  <c r="CH220" i="1"/>
  <c r="CG220" i="1"/>
  <c r="CF220" i="1"/>
  <c r="CE220" i="1"/>
  <c r="CH218" i="1"/>
  <c r="CG218" i="1"/>
  <c r="CF218" i="1"/>
  <c r="CE218" i="1"/>
  <c r="CH219" i="1"/>
  <c r="CG219" i="1"/>
  <c r="CF219" i="1"/>
  <c r="CE219" i="1"/>
  <c r="CH212" i="1"/>
  <c r="CG212" i="1"/>
  <c r="CF212" i="1"/>
  <c r="CE212" i="1"/>
  <c r="CH211" i="1"/>
  <c r="CG211" i="1"/>
  <c r="CF211" i="1"/>
  <c r="CE211" i="1"/>
  <c r="CH208" i="1"/>
  <c r="CG208" i="1"/>
  <c r="CF208" i="1"/>
  <c r="CE208" i="1"/>
  <c r="CH209" i="1"/>
  <c r="CG209" i="1"/>
  <c r="CF209" i="1"/>
  <c r="CE209" i="1"/>
  <c r="CH207" i="1"/>
  <c r="CG207" i="1"/>
  <c r="CF207" i="1"/>
  <c r="CE207" i="1"/>
  <c r="CH201" i="1"/>
  <c r="CG201" i="1"/>
  <c r="CF201" i="1"/>
  <c r="CE201" i="1"/>
  <c r="CH206" i="1"/>
  <c r="CG206" i="1"/>
  <c r="CF206" i="1"/>
  <c r="CE206" i="1"/>
  <c r="CH205" i="1"/>
  <c r="CG205" i="1"/>
  <c r="CF205" i="1"/>
  <c r="CE205" i="1"/>
  <c r="CH204" i="1"/>
  <c r="CG204" i="1"/>
  <c r="CF204" i="1"/>
  <c r="CE204" i="1"/>
  <c r="CH203" i="1"/>
  <c r="CG203" i="1"/>
  <c r="CF203" i="1"/>
  <c r="CE203" i="1"/>
  <c r="CH202" i="1"/>
  <c r="CG202" i="1"/>
  <c r="CF202" i="1"/>
  <c r="CE202" i="1"/>
  <c r="CH197" i="1"/>
  <c r="CG197" i="1"/>
  <c r="CF197" i="1"/>
  <c r="CE197" i="1"/>
  <c r="CH200" i="1"/>
  <c r="CG200" i="1"/>
  <c r="CF200" i="1"/>
  <c r="CE200" i="1"/>
  <c r="CH191" i="1"/>
  <c r="CG191" i="1"/>
  <c r="CF191" i="1"/>
  <c r="CE191" i="1"/>
  <c r="CH196" i="1"/>
  <c r="CG196" i="1"/>
  <c r="CF196" i="1"/>
  <c r="CE196" i="1"/>
  <c r="CH190" i="1"/>
  <c r="CG190" i="1"/>
  <c r="CF190" i="1"/>
  <c r="CE190" i="1"/>
  <c r="CH195" i="1"/>
  <c r="CG195" i="1"/>
  <c r="CF195" i="1"/>
  <c r="CE195" i="1"/>
  <c r="CH199" i="1"/>
  <c r="CG199" i="1"/>
  <c r="CF199" i="1"/>
  <c r="CE199" i="1"/>
  <c r="CH194" i="1"/>
  <c r="CG194" i="1"/>
  <c r="CF194" i="1"/>
  <c r="CE194" i="1"/>
  <c r="CH198" i="1"/>
  <c r="CG198" i="1"/>
  <c r="CF198" i="1"/>
  <c r="CE198" i="1"/>
  <c r="CH189" i="1"/>
  <c r="CG189" i="1"/>
  <c r="CF189" i="1"/>
  <c r="CE189" i="1"/>
  <c r="CH192" i="1"/>
  <c r="CG192" i="1"/>
  <c r="CF192" i="1"/>
  <c r="CE192" i="1"/>
  <c r="CH193" i="1"/>
  <c r="CG193" i="1"/>
  <c r="CF193" i="1"/>
  <c r="CE193" i="1"/>
  <c r="CH187" i="1"/>
  <c r="CG187" i="1"/>
  <c r="CF187" i="1"/>
  <c r="CE187" i="1"/>
  <c r="CH186" i="1"/>
  <c r="CG186" i="1"/>
  <c r="CF186" i="1"/>
  <c r="CE186" i="1"/>
  <c r="CH185" i="1"/>
  <c r="CG185" i="1"/>
  <c r="CF185" i="1"/>
  <c r="CE185" i="1"/>
  <c r="CH178" i="1"/>
  <c r="CG178" i="1"/>
  <c r="CF178" i="1"/>
  <c r="CE178" i="1"/>
  <c r="CH184" i="1"/>
  <c r="CG184" i="1"/>
  <c r="CF184" i="1"/>
  <c r="CE184" i="1"/>
  <c r="CH177" i="1"/>
  <c r="CG177" i="1"/>
  <c r="CF177" i="1"/>
  <c r="CE177" i="1"/>
  <c r="CH183" i="1"/>
  <c r="CG183" i="1"/>
  <c r="CF183" i="1"/>
  <c r="CE183" i="1"/>
  <c r="CH182" i="1"/>
  <c r="CG182" i="1"/>
  <c r="CF182" i="1"/>
  <c r="CE182" i="1"/>
  <c r="CH181" i="1"/>
  <c r="CG181" i="1"/>
  <c r="CF181" i="1"/>
  <c r="CE181" i="1"/>
  <c r="CH180" i="1"/>
  <c r="CG180" i="1"/>
  <c r="CF180" i="1"/>
  <c r="CE180" i="1"/>
  <c r="CH179" i="1"/>
  <c r="CG179" i="1"/>
  <c r="CF179" i="1"/>
  <c r="CE179" i="1"/>
  <c r="CH188" i="1"/>
  <c r="CG188" i="1"/>
  <c r="CF188" i="1"/>
  <c r="CE188" i="1"/>
  <c r="CH173" i="1"/>
  <c r="CG173" i="1"/>
  <c r="CF173" i="1"/>
  <c r="CE173" i="1"/>
  <c r="CH172" i="1"/>
  <c r="CG172" i="1"/>
  <c r="CF172" i="1"/>
  <c r="CE172" i="1"/>
  <c r="CH176" i="1"/>
  <c r="CG176" i="1"/>
  <c r="CF176" i="1"/>
  <c r="CE176" i="1"/>
  <c r="CH171" i="1"/>
  <c r="CG171" i="1"/>
  <c r="CF171" i="1"/>
  <c r="CE171" i="1"/>
  <c r="CH170" i="1"/>
  <c r="CG170" i="1"/>
  <c r="CF170" i="1"/>
  <c r="CE170" i="1"/>
  <c r="CH169" i="1"/>
  <c r="CG169" i="1"/>
  <c r="CF169" i="1"/>
  <c r="CE169" i="1"/>
  <c r="CH175" i="1"/>
  <c r="CG175" i="1"/>
  <c r="CF175" i="1"/>
  <c r="CE175" i="1"/>
  <c r="CH174" i="1"/>
  <c r="CG174" i="1"/>
  <c r="CF174" i="1"/>
  <c r="CE174" i="1"/>
  <c r="CH168" i="1"/>
  <c r="CG168" i="1"/>
  <c r="CF168" i="1"/>
  <c r="CE168" i="1"/>
  <c r="CH167" i="1"/>
  <c r="CG167" i="1"/>
  <c r="CF167" i="1"/>
  <c r="CE167" i="1"/>
  <c r="CH164" i="1"/>
  <c r="CG164" i="1"/>
  <c r="CF164" i="1"/>
  <c r="CE164" i="1"/>
  <c r="CH165" i="1"/>
  <c r="CG165" i="1"/>
  <c r="CF165" i="1"/>
  <c r="CE165" i="1"/>
  <c r="CH166" i="1"/>
  <c r="CG166" i="1"/>
  <c r="CF166" i="1"/>
  <c r="CE166" i="1"/>
  <c r="CH163" i="1"/>
  <c r="CG163" i="1"/>
  <c r="CF163" i="1"/>
  <c r="CE163" i="1"/>
  <c r="CH154" i="1"/>
  <c r="CG154" i="1"/>
  <c r="CF154" i="1"/>
  <c r="CE154" i="1"/>
  <c r="CH160" i="1"/>
  <c r="CG160" i="1"/>
  <c r="CF160" i="1"/>
  <c r="CE160" i="1"/>
  <c r="CH155" i="1"/>
  <c r="CG155" i="1"/>
  <c r="CF155" i="1"/>
  <c r="CE155" i="1"/>
  <c r="CH161" i="1"/>
  <c r="CG161" i="1"/>
  <c r="CF161" i="1"/>
  <c r="CE161" i="1"/>
  <c r="CH159" i="1"/>
  <c r="CG159" i="1"/>
  <c r="CF159" i="1"/>
  <c r="CE159" i="1"/>
  <c r="CH162" i="1"/>
  <c r="CG162" i="1"/>
  <c r="CF162" i="1"/>
  <c r="CE162" i="1"/>
  <c r="CH158" i="1"/>
  <c r="CG158" i="1"/>
  <c r="CF158" i="1"/>
  <c r="CE158" i="1"/>
  <c r="CH157" i="1"/>
  <c r="CG157" i="1"/>
  <c r="CF157" i="1"/>
  <c r="CE157" i="1"/>
  <c r="CH156" i="1"/>
  <c r="CG156" i="1"/>
  <c r="CF156" i="1"/>
  <c r="CE156" i="1"/>
  <c r="CH145" i="1"/>
  <c r="CG145" i="1"/>
  <c r="CF145" i="1"/>
  <c r="CE145" i="1"/>
  <c r="CH153" i="1"/>
  <c r="CG153" i="1"/>
  <c r="CF153" i="1"/>
  <c r="CE153" i="1"/>
  <c r="CH152" i="1"/>
  <c r="CG152" i="1"/>
  <c r="CF152" i="1"/>
  <c r="CE152" i="1"/>
  <c r="CH146" i="1"/>
  <c r="CG146" i="1"/>
  <c r="CF146" i="1"/>
  <c r="CE146" i="1"/>
  <c r="CH151" i="1"/>
  <c r="CG151" i="1"/>
  <c r="CF151" i="1"/>
  <c r="CE151" i="1"/>
  <c r="CH144" i="1"/>
  <c r="CG144" i="1"/>
  <c r="CF144" i="1"/>
  <c r="CE144" i="1"/>
  <c r="CH150" i="1"/>
  <c r="CG150" i="1"/>
  <c r="CF150" i="1"/>
  <c r="CE150" i="1"/>
  <c r="CH149" i="1"/>
  <c r="CG149" i="1"/>
  <c r="CF149" i="1"/>
  <c r="CE149" i="1"/>
  <c r="CH148" i="1"/>
  <c r="CG148" i="1"/>
  <c r="CF148" i="1"/>
  <c r="CE148" i="1"/>
  <c r="CH147" i="1"/>
  <c r="CG147" i="1"/>
  <c r="CF147" i="1"/>
  <c r="CE147" i="1"/>
  <c r="CH139" i="1"/>
  <c r="CG139" i="1"/>
  <c r="CF139" i="1"/>
  <c r="CE139" i="1"/>
  <c r="CH143" i="1"/>
  <c r="CG143" i="1"/>
  <c r="CF143" i="1"/>
  <c r="CE143" i="1"/>
  <c r="CH138" i="1"/>
  <c r="CG138" i="1"/>
  <c r="CF138" i="1"/>
  <c r="CE138" i="1"/>
  <c r="CH137" i="1"/>
  <c r="CG137" i="1"/>
  <c r="CF137" i="1"/>
  <c r="CE137" i="1"/>
  <c r="CH142" i="1"/>
  <c r="CG142" i="1"/>
  <c r="CF142" i="1"/>
  <c r="CE142" i="1"/>
  <c r="CH141" i="1"/>
  <c r="CG141" i="1"/>
  <c r="CF141" i="1"/>
  <c r="CE141" i="1"/>
  <c r="CH136" i="1"/>
  <c r="CG136" i="1"/>
  <c r="CF136" i="1"/>
  <c r="CE136" i="1"/>
  <c r="CH140" i="1"/>
  <c r="CG140" i="1"/>
  <c r="CF140" i="1"/>
  <c r="CE140" i="1"/>
  <c r="CH135" i="1"/>
  <c r="CG135" i="1"/>
  <c r="CF135" i="1"/>
  <c r="CE135" i="1"/>
  <c r="CH134" i="1"/>
  <c r="CG134" i="1"/>
  <c r="CF134" i="1"/>
  <c r="CE134" i="1"/>
  <c r="CH133" i="1"/>
  <c r="CG133" i="1"/>
  <c r="CF133" i="1"/>
  <c r="CE133" i="1"/>
  <c r="CH129" i="1"/>
  <c r="CG129" i="1"/>
  <c r="CF129" i="1"/>
  <c r="CE129" i="1"/>
  <c r="CH128" i="1"/>
  <c r="CG128" i="1"/>
  <c r="CF128" i="1"/>
  <c r="CE128" i="1"/>
  <c r="CH126" i="1"/>
  <c r="CG126" i="1"/>
  <c r="CF126" i="1"/>
  <c r="CE126" i="1"/>
  <c r="CH127" i="1"/>
  <c r="CG127" i="1"/>
  <c r="CF127" i="1"/>
  <c r="CE127" i="1"/>
  <c r="CH132" i="1"/>
  <c r="CG132" i="1"/>
  <c r="CF132" i="1"/>
  <c r="CE132" i="1"/>
  <c r="CH131" i="1"/>
  <c r="CG131" i="1"/>
  <c r="CF131" i="1"/>
  <c r="CE131" i="1"/>
  <c r="CH130" i="1"/>
  <c r="CG130" i="1"/>
  <c r="CF130" i="1"/>
  <c r="CE130" i="1"/>
  <c r="CH125" i="1"/>
  <c r="CG125" i="1"/>
  <c r="CF125" i="1"/>
  <c r="CE125" i="1"/>
  <c r="CH124" i="1"/>
  <c r="CG124" i="1"/>
  <c r="CF124" i="1"/>
  <c r="CE124" i="1"/>
  <c r="CH123" i="1"/>
  <c r="CG123" i="1"/>
  <c r="CF123" i="1"/>
  <c r="CE123" i="1"/>
  <c r="CH121" i="1"/>
  <c r="CG121" i="1"/>
  <c r="CF121" i="1"/>
  <c r="CE121" i="1"/>
  <c r="CH122" i="1"/>
  <c r="CG122" i="1"/>
  <c r="CF122" i="1"/>
  <c r="CE122" i="1"/>
  <c r="CH120" i="1"/>
  <c r="CG120" i="1"/>
  <c r="CF120" i="1"/>
  <c r="CE120" i="1"/>
  <c r="CH119" i="1"/>
  <c r="CG119" i="1"/>
  <c r="CF119" i="1"/>
  <c r="CE119" i="1"/>
  <c r="CH118" i="1"/>
  <c r="CG118" i="1"/>
  <c r="CF118" i="1"/>
  <c r="CE118" i="1"/>
  <c r="CH117" i="1"/>
  <c r="CG117" i="1"/>
  <c r="CF117" i="1"/>
  <c r="CE117" i="1"/>
  <c r="CH116" i="1"/>
  <c r="CG116" i="1"/>
  <c r="CF116" i="1"/>
  <c r="CE116" i="1"/>
  <c r="CH115" i="1"/>
  <c r="CG115" i="1"/>
  <c r="CF115" i="1"/>
  <c r="CE115" i="1"/>
  <c r="CH114" i="1"/>
  <c r="CG114" i="1"/>
  <c r="CF114" i="1"/>
  <c r="CE114" i="1"/>
  <c r="CH113" i="1"/>
  <c r="CG113" i="1"/>
  <c r="CF113" i="1"/>
  <c r="CE113" i="1"/>
  <c r="CH110" i="1"/>
  <c r="CG110" i="1"/>
  <c r="CF110" i="1"/>
  <c r="CE110" i="1"/>
  <c r="CH112" i="1"/>
  <c r="CG112" i="1"/>
  <c r="CF112" i="1"/>
  <c r="CE112" i="1"/>
  <c r="CH109" i="1"/>
  <c r="CG109" i="1"/>
  <c r="CF109" i="1"/>
  <c r="CE109" i="1"/>
  <c r="CH111" i="1"/>
  <c r="CG111" i="1"/>
  <c r="CF111" i="1"/>
  <c r="CE111" i="1"/>
  <c r="CH108" i="1"/>
  <c r="CG108" i="1"/>
  <c r="CF108" i="1"/>
  <c r="CE108" i="1"/>
  <c r="CH107" i="1"/>
  <c r="CG107" i="1"/>
  <c r="CF107" i="1"/>
  <c r="CE107" i="1"/>
  <c r="CH101" i="1"/>
  <c r="CG101" i="1"/>
  <c r="CF101" i="1"/>
  <c r="CE101" i="1"/>
  <c r="CH102" i="1"/>
  <c r="CG102" i="1"/>
  <c r="CF102" i="1"/>
  <c r="CE102" i="1"/>
  <c r="CH106" i="1"/>
  <c r="CG106" i="1"/>
  <c r="CF106" i="1"/>
  <c r="CE106" i="1"/>
  <c r="CH105" i="1"/>
  <c r="CG105" i="1"/>
  <c r="CF105" i="1"/>
  <c r="CE105" i="1"/>
  <c r="CH104" i="1"/>
  <c r="CG104" i="1"/>
  <c r="CF104" i="1"/>
  <c r="CE104" i="1"/>
  <c r="CH103" i="1"/>
  <c r="CG103" i="1"/>
  <c r="CF103" i="1"/>
  <c r="CE103" i="1"/>
  <c r="CH95" i="1"/>
  <c r="CG95" i="1"/>
  <c r="CF95" i="1"/>
  <c r="CE95" i="1"/>
  <c r="CH100" i="1"/>
  <c r="CG100" i="1"/>
  <c r="CF100" i="1"/>
  <c r="CE100" i="1"/>
  <c r="CH99" i="1"/>
  <c r="CG99" i="1"/>
  <c r="CF99" i="1"/>
  <c r="CE99" i="1"/>
  <c r="CH94" i="1"/>
  <c r="CG94" i="1"/>
  <c r="CF94" i="1"/>
  <c r="CE94" i="1"/>
  <c r="CH98" i="1"/>
  <c r="CG98" i="1"/>
  <c r="CF98" i="1"/>
  <c r="CE98" i="1"/>
  <c r="CH97" i="1"/>
  <c r="CG97" i="1"/>
  <c r="CF97" i="1"/>
  <c r="CE97" i="1"/>
  <c r="CH93" i="1"/>
  <c r="CG93" i="1"/>
  <c r="CF93" i="1"/>
  <c r="CE93" i="1"/>
  <c r="CH96" i="1"/>
  <c r="CG96" i="1"/>
  <c r="CF96" i="1"/>
  <c r="CE96" i="1"/>
  <c r="CH92" i="1"/>
  <c r="CG92" i="1"/>
  <c r="CF92" i="1"/>
  <c r="CE92" i="1"/>
  <c r="CH91" i="1"/>
  <c r="CG91" i="1"/>
  <c r="CF91" i="1"/>
  <c r="CE91" i="1"/>
  <c r="CH88" i="1"/>
  <c r="CG88" i="1"/>
  <c r="CF88" i="1"/>
  <c r="CE88" i="1"/>
  <c r="CH87" i="1"/>
  <c r="CG87" i="1"/>
  <c r="CF87" i="1"/>
  <c r="CE87" i="1"/>
  <c r="CH85" i="1"/>
  <c r="CG85" i="1"/>
  <c r="CF85" i="1"/>
  <c r="CE85" i="1"/>
  <c r="CH90" i="1"/>
  <c r="CG90" i="1"/>
  <c r="CF90" i="1"/>
  <c r="CE90" i="1"/>
  <c r="CH89" i="1"/>
  <c r="CG89" i="1"/>
  <c r="CF89" i="1"/>
  <c r="CE89" i="1"/>
  <c r="CH86" i="1"/>
  <c r="CG86" i="1"/>
  <c r="CF86" i="1"/>
  <c r="CE86" i="1"/>
  <c r="CH84" i="1"/>
  <c r="CG84" i="1"/>
  <c r="CF84" i="1"/>
  <c r="CE84" i="1"/>
  <c r="CH80" i="1"/>
  <c r="CG80" i="1"/>
  <c r="CF80" i="1"/>
  <c r="CE80" i="1"/>
  <c r="CH76" i="1"/>
  <c r="CG76" i="1"/>
  <c r="CF76" i="1"/>
  <c r="CE76" i="1"/>
  <c r="CH77" i="1"/>
  <c r="CG77" i="1"/>
  <c r="CF77" i="1"/>
  <c r="CE77" i="1"/>
  <c r="CH79" i="1"/>
  <c r="CG79" i="1"/>
  <c r="CF79" i="1"/>
  <c r="CE79" i="1"/>
  <c r="CH83" i="1"/>
  <c r="CG83" i="1"/>
  <c r="CF83" i="1"/>
  <c r="CE83" i="1"/>
  <c r="CH81" i="1"/>
  <c r="CG81" i="1"/>
  <c r="CF81" i="1"/>
  <c r="CE81" i="1"/>
  <c r="CH82" i="1"/>
  <c r="CG82" i="1"/>
  <c r="CF82" i="1"/>
  <c r="CE82" i="1"/>
  <c r="CH78" i="1"/>
  <c r="CG78" i="1"/>
  <c r="CF78" i="1"/>
  <c r="CE78" i="1"/>
  <c r="CH71" i="1"/>
  <c r="CG71" i="1"/>
  <c r="CF71" i="1"/>
  <c r="CE71" i="1"/>
  <c r="CH70" i="1"/>
  <c r="CG70" i="1"/>
  <c r="CF70" i="1"/>
  <c r="CE70" i="1"/>
  <c r="CH75" i="1"/>
  <c r="CG75" i="1"/>
  <c r="CF75" i="1"/>
  <c r="CE75" i="1"/>
  <c r="CH67" i="1"/>
  <c r="CG67" i="1"/>
  <c r="CF67" i="1"/>
  <c r="CE67" i="1"/>
  <c r="CH66" i="1"/>
  <c r="CG66" i="1"/>
  <c r="CF66" i="1"/>
  <c r="CE66" i="1"/>
  <c r="CH74" i="1"/>
  <c r="CG74" i="1"/>
  <c r="CF74" i="1"/>
  <c r="CE74" i="1"/>
  <c r="CH73" i="1"/>
  <c r="CG73" i="1"/>
  <c r="CF73" i="1"/>
  <c r="CE73" i="1"/>
  <c r="CH69" i="1"/>
  <c r="CG69" i="1"/>
  <c r="CF69" i="1"/>
  <c r="CE69" i="1"/>
  <c r="CH68" i="1"/>
  <c r="CG68" i="1"/>
  <c r="CF68" i="1"/>
  <c r="CE68" i="1"/>
  <c r="CH72" i="1"/>
  <c r="CG72" i="1"/>
  <c r="CF72" i="1"/>
  <c r="CE72" i="1"/>
  <c r="CH65" i="1"/>
  <c r="CG65" i="1"/>
  <c r="CF65" i="1"/>
  <c r="CE65" i="1"/>
  <c r="CH64" i="1"/>
  <c r="CG64" i="1"/>
  <c r="CF64" i="1"/>
  <c r="CE64" i="1"/>
  <c r="CH62" i="1"/>
  <c r="CG62" i="1"/>
  <c r="CF62" i="1"/>
  <c r="CE62" i="1"/>
  <c r="CH63" i="1"/>
  <c r="CG63" i="1"/>
  <c r="CF63" i="1"/>
  <c r="CE63" i="1"/>
  <c r="CH58" i="1"/>
  <c r="CG58" i="1"/>
  <c r="CF58" i="1"/>
  <c r="CE58" i="1"/>
  <c r="CH61" i="1"/>
  <c r="CG61" i="1"/>
  <c r="CF61" i="1"/>
  <c r="CE61" i="1"/>
  <c r="CH57" i="1"/>
  <c r="CG57" i="1"/>
  <c r="CF57" i="1"/>
  <c r="CE57" i="1"/>
  <c r="CH60" i="1"/>
  <c r="CG60" i="1"/>
  <c r="CF60" i="1"/>
  <c r="CE60" i="1"/>
  <c r="CH59" i="1"/>
  <c r="CG59" i="1"/>
  <c r="CF59" i="1"/>
  <c r="CE59" i="1"/>
  <c r="CH56" i="1"/>
  <c r="CG56" i="1"/>
  <c r="CF56" i="1"/>
  <c r="CE56" i="1"/>
  <c r="CH55" i="1"/>
  <c r="CG55" i="1"/>
  <c r="CF55" i="1"/>
  <c r="CE55" i="1"/>
  <c r="CH54" i="1"/>
  <c r="CG54" i="1"/>
  <c r="CF54" i="1"/>
  <c r="CE54" i="1"/>
  <c r="CH53" i="1"/>
  <c r="CG53" i="1"/>
  <c r="CF53" i="1"/>
  <c r="CE53" i="1"/>
  <c r="CH52" i="1"/>
  <c r="CG52" i="1"/>
  <c r="CF52" i="1"/>
  <c r="CE52" i="1"/>
  <c r="CH51" i="1"/>
  <c r="CG51" i="1"/>
  <c r="CF51" i="1"/>
  <c r="CE51" i="1"/>
  <c r="CH50" i="1"/>
  <c r="CG50" i="1"/>
  <c r="CF50" i="1"/>
  <c r="CE50" i="1"/>
  <c r="CH47" i="1"/>
  <c r="CG47" i="1"/>
  <c r="CF47" i="1"/>
  <c r="CE47" i="1"/>
  <c r="CH46" i="1"/>
  <c r="CG46" i="1"/>
  <c r="CF46" i="1"/>
  <c r="CE46" i="1"/>
  <c r="CH49" i="1"/>
  <c r="CG49" i="1"/>
  <c r="CF49" i="1"/>
  <c r="CE49" i="1"/>
  <c r="CH48" i="1"/>
  <c r="CG48" i="1"/>
  <c r="CF48" i="1"/>
  <c r="CE48" i="1"/>
  <c r="CH45" i="1"/>
  <c r="CG45" i="1"/>
  <c r="CF45" i="1"/>
  <c r="CE45" i="1"/>
  <c r="CH43" i="1"/>
  <c r="CG43" i="1"/>
  <c r="CF43" i="1"/>
  <c r="CE43" i="1"/>
  <c r="CH44" i="1"/>
  <c r="CG44" i="1"/>
  <c r="CF44" i="1"/>
  <c r="CE44" i="1"/>
  <c r="CH41" i="1"/>
  <c r="CG41" i="1"/>
  <c r="CF41" i="1"/>
  <c r="CE41" i="1"/>
  <c r="CH42" i="1"/>
  <c r="CG42" i="1"/>
  <c r="CF42" i="1"/>
  <c r="CE42" i="1"/>
  <c r="CH37" i="1"/>
  <c r="CG37" i="1"/>
  <c r="CF37" i="1"/>
  <c r="CE37" i="1"/>
  <c r="CH40" i="1"/>
  <c r="CG40" i="1"/>
  <c r="CF40" i="1"/>
  <c r="CE40" i="1"/>
  <c r="CH39" i="1"/>
  <c r="CG39" i="1"/>
  <c r="CF39" i="1"/>
  <c r="CE39" i="1"/>
  <c r="CH38" i="1"/>
  <c r="CG38" i="1"/>
  <c r="CF38" i="1"/>
  <c r="CE38" i="1"/>
  <c r="CH36" i="1"/>
  <c r="CG36" i="1"/>
  <c r="CF36" i="1"/>
  <c r="CE36" i="1"/>
  <c r="CH34" i="1"/>
  <c r="CG34" i="1"/>
  <c r="CF34" i="1"/>
  <c r="CE34" i="1"/>
  <c r="CH33" i="1"/>
  <c r="CG33" i="1"/>
  <c r="CF33" i="1"/>
  <c r="CE33" i="1"/>
  <c r="CH35" i="1"/>
  <c r="CG35" i="1"/>
  <c r="CF35" i="1"/>
  <c r="CE35" i="1"/>
  <c r="CH32" i="1"/>
  <c r="CG32" i="1"/>
  <c r="CF32" i="1"/>
  <c r="CE32" i="1"/>
  <c r="CH26" i="1"/>
  <c r="CG26" i="1"/>
  <c r="CF26" i="1"/>
  <c r="CE26" i="1"/>
  <c r="CH30" i="1"/>
  <c r="CG30" i="1"/>
  <c r="CF30" i="1"/>
  <c r="CE30" i="1"/>
  <c r="CH29" i="1"/>
  <c r="CG29" i="1"/>
  <c r="CF29" i="1"/>
  <c r="CE29" i="1"/>
  <c r="CH31" i="1"/>
  <c r="CG31" i="1"/>
  <c r="CF31" i="1"/>
  <c r="CE31" i="1"/>
  <c r="CH25" i="1"/>
  <c r="CG25" i="1"/>
  <c r="CF25" i="1"/>
  <c r="CE25" i="1"/>
  <c r="CH27" i="1"/>
  <c r="CG27" i="1"/>
  <c r="CF27" i="1"/>
  <c r="CE27" i="1"/>
  <c r="CH28" i="1"/>
  <c r="CG28" i="1"/>
  <c r="CF28" i="1"/>
  <c r="CE28" i="1"/>
  <c r="CH21" i="1"/>
  <c r="CG21" i="1"/>
  <c r="CF21" i="1"/>
  <c r="CE21" i="1"/>
  <c r="CH23" i="1"/>
  <c r="CG23" i="1"/>
  <c r="CF23" i="1"/>
  <c r="CE23" i="1"/>
  <c r="CH24" i="1"/>
  <c r="CG24" i="1"/>
  <c r="CF24" i="1"/>
  <c r="CE24" i="1"/>
  <c r="CH22" i="1"/>
  <c r="CG22" i="1"/>
  <c r="CF22" i="1"/>
  <c r="CE22" i="1"/>
  <c r="CH20" i="1"/>
  <c r="CG20" i="1"/>
  <c r="CF20" i="1"/>
  <c r="CE20" i="1"/>
  <c r="CH19" i="1"/>
  <c r="CG19" i="1"/>
  <c r="CF19" i="1"/>
  <c r="CE19" i="1"/>
  <c r="CH17" i="1"/>
  <c r="CG17" i="1"/>
  <c r="CF17" i="1"/>
  <c r="CE17" i="1"/>
  <c r="CH18" i="1"/>
  <c r="CG18" i="1"/>
  <c r="CF18" i="1"/>
  <c r="CE18" i="1"/>
  <c r="CH16" i="1"/>
  <c r="CG16" i="1"/>
  <c r="CF16" i="1"/>
  <c r="CE16" i="1"/>
  <c r="CH15" i="1"/>
  <c r="CG15" i="1"/>
  <c r="CF15" i="1"/>
  <c r="CE15" i="1"/>
  <c r="CH14" i="1"/>
  <c r="CG14" i="1"/>
  <c r="CF14" i="1"/>
  <c r="CE14" i="1"/>
  <c r="CH13" i="1"/>
  <c r="CG13" i="1"/>
  <c r="CF13" i="1"/>
  <c r="CE13" i="1"/>
  <c r="CH12" i="1"/>
  <c r="CG12" i="1"/>
  <c r="CF12" i="1"/>
  <c r="CE12" i="1"/>
  <c r="CH11" i="1"/>
  <c r="CG11" i="1"/>
  <c r="CF11" i="1"/>
  <c r="CE11" i="1"/>
  <c r="CH9" i="1"/>
  <c r="CG9" i="1"/>
  <c r="CF9" i="1"/>
  <c r="CE9" i="1"/>
  <c r="CH10" i="1"/>
  <c r="CG10" i="1"/>
  <c r="CF10" i="1"/>
  <c r="CE10" i="1"/>
  <c r="CH8" i="1"/>
  <c r="CG8" i="1"/>
  <c r="CF8" i="1"/>
  <c r="CE8" i="1"/>
  <c r="CH7" i="1"/>
  <c r="CG7" i="1"/>
  <c r="CF7" i="1"/>
  <c r="CE7" i="1"/>
  <c r="CH6" i="1"/>
  <c r="CG6" i="1"/>
  <c r="CF6" i="1"/>
  <c r="CE6" i="1"/>
  <c r="CH5" i="1"/>
  <c r="CG5" i="1"/>
  <c r="CF5" i="1"/>
  <c r="CE5" i="1"/>
  <c r="CH4" i="1"/>
  <c r="CG4" i="1"/>
  <c r="CF4" i="1"/>
  <c r="CE4" i="1"/>
  <c r="CH3" i="1"/>
  <c r="CG3" i="1"/>
  <c r="CF3" i="1"/>
  <c r="BX3" i="1"/>
  <c r="CA417" i="1"/>
  <c r="BZ417" i="1"/>
  <c r="BY417" i="1"/>
  <c r="BX417" i="1"/>
  <c r="CA416" i="1"/>
  <c r="BZ416" i="1"/>
  <c r="BY416" i="1"/>
  <c r="BX416" i="1"/>
  <c r="CA415" i="1"/>
  <c r="BZ415" i="1"/>
  <c r="BY415" i="1"/>
  <c r="BX415" i="1"/>
  <c r="CA414" i="1"/>
  <c r="BZ414" i="1"/>
  <c r="BY414" i="1"/>
  <c r="BX414" i="1"/>
  <c r="CA413" i="1"/>
  <c r="BZ413" i="1"/>
  <c r="BY413" i="1"/>
  <c r="BX413" i="1"/>
  <c r="CA412" i="1"/>
  <c r="BZ412" i="1"/>
  <c r="BY412" i="1"/>
  <c r="BX412" i="1"/>
  <c r="CA411" i="1"/>
  <c r="BZ411" i="1"/>
  <c r="BY411" i="1"/>
  <c r="BX411" i="1"/>
  <c r="CA410" i="1"/>
  <c r="BZ410" i="1"/>
  <c r="BY410" i="1"/>
  <c r="BX410" i="1"/>
  <c r="CA409" i="1"/>
  <c r="BZ409" i="1"/>
  <c r="BY409" i="1"/>
  <c r="BX409" i="1"/>
  <c r="CA408" i="1"/>
  <c r="BZ408" i="1"/>
  <c r="BY408" i="1"/>
  <c r="BX408" i="1"/>
  <c r="CA407" i="1"/>
  <c r="BZ407" i="1"/>
  <c r="BY407" i="1"/>
  <c r="BX407" i="1"/>
  <c r="CA406" i="1"/>
  <c r="BZ406" i="1"/>
  <c r="BY406" i="1"/>
  <c r="BX406" i="1"/>
  <c r="CA405" i="1"/>
  <c r="BZ405" i="1"/>
  <c r="BY405" i="1"/>
  <c r="BX405" i="1"/>
  <c r="CA404" i="1"/>
  <c r="BZ404" i="1"/>
  <c r="BY404" i="1"/>
  <c r="BX404" i="1"/>
  <c r="CA403" i="1"/>
  <c r="BZ403" i="1"/>
  <c r="BY403" i="1"/>
  <c r="BX403" i="1"/>
  <c r="CA402" i="1"/>
  <c r="BZ402" i="1"/>
  <c r="BY402" i="1"/>
  <c r="BX402" i="1"/>
  <c r="CA401" i="1"/>
  <c r="BZ401" i="1"/>
  <c r="BY401" i="1"/>
  <c r="BX401" i="1"/>
  <c r="CA400" i="1"/>
  <c r="BZ400" i="1"/>
  <c r="BY400" i="1"/>
  <c r="BX400" i="1"/>
  <c r="CA399" i="1"/>
  <c r="BZ399" i="1"/>
  <c r="BY399" i="1"/>
  <c r="BX399" i="1"/>
  <c r="CA398" i="1"/>
  <c r="BZ398" i="1"/>
  <c r="BY398" i="1"/>
  <c r="BX398" i="1"/>
  <c r="CA397" i="1"/>
  <c r="BZ397" i="1"/>
  <c r="BY397" i="1"/>
  <c r="BX397" i="1"/>
  <c r="CA396" i="1"/>
  <c r="BZ396" i="1"/>
  <c r="BY396" i="1"/>
  <c r="BX396" i="1"/>
  <c r="CA395" i="1"/>
  <c r="BZ395" i="1"/>
  <c r="BY395" i="1"/>
  <c r="BX395" i="1"/>
  <c r="CA394" i="1"/>
  <c r="BZ394" i="1"/>
  <c r="BY394" i="1"/>
  <c r="BX394" i="1"/>
  <c r="CA393" i="1"/>
  <c r="BZ393" i="1"/>
  <c r="BY393" i="1"/>
  <c r="BX393" i="1"/>
  <c r="CA392" i="1"/>
  <c r="BZ392" i="1"/>
  <c r="BY392" i="1"/>
  <c r="BX392" i="1"/>
  <c r="CA391" i="1"/>
  <c r="BZ391" i="1"/>
  <c r="BY391" i="1"/>
  <c r="BX391" i="1"/>
  <c r="CA390" i="1"/>
  <c r="BZ390" i="1"/>
  <c r="BY390" i="1"/>
  <c r="BX390" i="1"/>
  <c r="CA389" i="1"/>
  <c r="BZ389" i="1"/>
  <c r="BY389" i="1"/>
  <c r="BX389" i="1"/>
  <c r="CA388" i="1"/>
  <c r="BZ388" i="1"/>
  <c r="BY388" i="1"/>
  <c r="BX388" i="1"/>
  <c r="CA387" i="1"/>
  <c r="BZ387" i="1"/>
  <c r="BY387" i="1"/>
  <c r="BX387" i="1"/>
  <c r="CA386" i="1"/>
  <c r="BZ386" i="1"/>
  <c r="BY386" i="1"/>
  <c r="BX386" i="1"/>
  <c r="CA385" i="1"/>
  <c r="BZ385" i="1"/>
  <c r="BY385" i="1"/>
  <c r="BX385" i="1"/>
  <c r="CA384" i="1"/>
  <c r="BZ384" i="1"/>
  <c r="BY384" i="1"/>
  <c r="BX384" i="1"/>
  <c r="CA383" i="1"/>
  <c r="BZ383" i="1"/>
  <c r="BY383" i="1"/>
  <c r="BX383" i="1"/>
  <c r="CA382" i="1"/>
  <c r="BZ382" i="1"/>
  <c r="BY382" i="1"/>
  <c r="BX382" i="1"/>
  <c r="CA381" i="1"/>
  <c r="BZ381" i="1"/>
  <c r="BY381" i="1"/>
  <c r="BX381" i="1"/>
  <c r="CA380" i="1"/>
  <c r="BZ380" i="1"/>
  <c r="BY380" i="1"/>
  <c r="BX380" i="1"/>
  <c r="CA379" i="1"/>
  <c r="BZ379" i="1"/>
  <c r="BY379" i="1"/>
  <c r="BX379" i="1"/>
  <c r="CA378" i="1"/>
  <c r="BZ378" i="1"/>
  <c r="BY378" i="1"/>
  <c r="BX378" i="1"/>
  <c r="CA377" i="1"/>
  <c r="BZ377" i="1"/>
  <c r="BY377" i="1"/>
  <c r="BX377" i="1"/>
  <c r="CA376" i="1"/>
  <c r="BZ376" i="1"/>
  <c r="BY376" i="1"/>
  <c r="BX376" i="1"/>
  <c r="CA375" i="1"/>
  <c r="BZ375" i="1"/>
  <c r="BY375" i="1"/>
  <c r="BX375" i="1"/>
  <c r="CA374" i="1"/>
  <c r="BZ374" i="1"/>
  <c r="BY374" i="1"/>
  <c r="BX374" i="1"/>
  <c r="CA373" i="1"/>
  <c r="BZ373" i="1"/>
  <c r="BY373" i="1"/>
  <c r="BX373" i="1"/>
  <c r="CA372" i="1"/>
  <c r="BZ372" i="1"/>
  <c r="BY372" i="1"/>
  <c r="BX372" i="1"/>
  <c r="CA371" i="1"/>
  <c r="BZ371" i="1"/>
  <c r="BY371" i="1"/>
  <c r="BX371" i="1"/>
  <c r="CA370" i="1"/>
  <c r="BZ370" i="1"/>
  <c r="BY370" i="1"/>
  <c r="BX370" i="1"/>
  <c r="CA369" i="1"/>
  <c r="BZ369" i="1"/>
  <c r="BY369" i="1"/>
  <c r="BX369" i="1"/>
  <c r="CA368" i="1"/>
  <c r="BZ368" i="1"/>
  <c r="BY368" i="1"/>
  <c r="BX368" i="1"/>
  <c r="CA367" i="1"/>
  <c r="BZ367" i="1"/>
  <c r="BY367" i="1"/>
  <c r="BX367" i="1"/>
  <c r="CA366" i="1"/>
  <c r="BZ366" i="1"/>
  <c r="BY366" i="1"/>
  <c r="BX366" i="1"/>
  <c r="CA365" i="1"/>
  <c r="BZ365" i="1"/>
  <c r="BY365" i="1"/>
  <c r="BX365" i="1"/>
  <c r="CA364" i="1"/>
  <c r="BZ364" i="1"/>
  <c r="BY364" i="1"/>
  <c r="BX364" i="1"/>
  <c r="CA363" i="1"/>
  <c r="BZ363" i="1"/>
  <c r="BY363" i="1"/>
  <c r="BX363" i="1"/>
  <c r="CA362" i="1"/>
  <c r="BZ362" i="1"/>
  <c r="BY362" i="1"/>
  <c r="BX362" i="1"/>
  <c r="CA361" i="1"/>
  <c r="BZ361" i="1"/>
  <c r="BY361" i="1"/>
  <c r="BX361" i="1"/>
  <c r="CA360" i="1"/>
  <c r="BZ360" i="1"/>
  <c r="BY360" i="1"/>
  <c r="BX360" i="1"/>
  <c r="CA359" i="1"/>
  <c r="BZ359" i="1"/>
  <c r="BY359" i="1"/>
  <c r="BX359" i="1"/>
  <c r="CA358" i="1"/>
  <c r="BZ358" i="1"/>
  <c r="BY358" i="1"/>
  <c r="BX358" i="1"/>
  <c r="CA357" i="1"/>
  <c r="BZ357" i="1"/>
  <c r="BY357" i="1"/>
  <c r="BX357" i="1"/>
  <c r="CA356" i="1"/>
  <c r="BZ356" i="1"/>
  <c r="BY356" i="1"/>
  <c r="BX356" i="1"/>
  <c r="CA355" i="1"/>
  <c r="BZ355" i="1"/>
  <c r="BY355" i="1"/>
  <c r="BX355" i="1"/>
  <c r="CA354" i="1"/>
  <c r="BZ354" i="1"/>
  <c r="BY354" i="1"/>
  <c r="BX354" i="1"/>
  <c r="CA353" i="1"/>
  <c r="BZ353" i="1"/>
  <c r="BY353" i="1"/>
  <c r="BX353" i="1"/>
  <c r="CA352" i="1"/>
  <c r="BZ352" i="1"/>
  <c r="BY352" i="1"/>
  <c r="BX352" i="1"/>
  <c r="CA351" i="1"/>
  <c r="BZ351" i="1"/>
  <c r="BY351" i="1"/>
  <c r="BX351" i="1"/>
  <c r="CA350" i="1"/>
  <c r="BZ350" i="1"/>
  <c r="BY350" i="1"/>
  <c r="BX350" i="1"/>
  <c r="CA349" i="1"/>
  <c r="BZ349" i="1"/>
  <c r="BY349" i="1"/>
  <c r="BX349" i="1"/>
  <c r="CA348" i="1"/>
  <c r="BZ348" i="1"/>
  <c r="BY348" i="1"/>
  <c r="BX348" i="1"/>
  <c r="CA347" i="1"/>
  <c r="BZ347" i="1"/>
  <c r="BY347" i="1"/>
  <c r="BX347" i="1"/>
  <c r="CA346" i="1"/>
  <c r="BZ346" i="1"/>
  <c r="BY346" i="1"/>
  <c r="BX346" i="1"/>
  <c r="CA345" i="1"/>
  <c r="BZ345" i="1"/>
  <c r="BY345" i="1"/>
  <c r="BX345" i="1"/>
  <c r="CA344" i="1"/>
  <c r="BZ344" i="1"/>
  <c r="BY344" i="1"/>
  <c r="BX344" i="1"/>
  <c r="CA343" i="1"/>
  <c r="BZ343" i="1"/>
  <c r="BY343" i="1"/>
  <c r="BX343" i="1"/>
  <c r="CA342" i="1"/>
  <c r="BZ342" i="1"/>
  <c r="BY342" i="1"/>
  <c r="BX342" i="1"/>
  <c r="CA341" i="1"/>
  <c r="BZ341" i="1"/>
  <c r="BY341" i="1"/>
  <c r="BX341" i="1"/>
  <c r="CA340" i="1"/>
  <c r="BZ340" i="1"/>
  <c r="BY340" i="1"/>
  <c r="BX340" i="1"/>
  <c r="CA339" i="1"/>
  <c r="BZ339" i="1"/>
  <c r="BY339" i="1"/>
  <c r="BX339" i="1"/>
  <c r="CA338" i="1"/>
  <c r="BZ338" i="1"/>
  <c r="BY338" i="1"/>
  <c r="BX338" i="1"/>
  <c r="CA337" i="1"/>
  <c r="BZ337" i="1"/>
  <c r="BY337" i="1"/>
  <c r="BX337" i="1"/>
  <c r="CA336" i="1"/>
  <c r="BZ336" i="1"/>
  <c r="BY336" i="1"/>
  <c r="BX336" i="1"/>
  <c r="CA335" i="1"/>
  <c r="BZ335" i="1"/>
  <c r="BY335" i="1"/>
  <c r="BX335" i="1"/>
  <c r="CA334" i="1"/>
  <c r="BZ334" i="1"/>
  <c r="BY334" i="1"/>
  <c r="BX334" i="1"/>
  <c r="CA333" i="1"/>
  <c r="BZ333" i="1"/>
  <c r="BY333" i="1"/>
  <c r="BX333" i="1"/>
  <c r="CA332" i="1"/>
  <c r="BZ332" i="1"/>
  <c r="BY332" i="1"/>
  <c r="BX332" i="1"/>
  <c r="CA331" i="1"/>
  <c r="BZ331" i="1"/>
  <c r="BY331" i="1"/>
  <c r="BX331" i="1"/>
  <c r="CA330" i="1"/>
  <c r="BZ330" i="1"/>
  <c r="BY330" i="1"/>
  <c r="BX330" i="1"/>
  <c r="CA329" i="1"/>
  <c r="BZ329" i="1"/>
  <c r="BY329" i="1"/>
  <c r="BX329" i="1"/>
  <c r="CA328" i="1"/>
  <c r="BZ328" i="1"/>
  <c r="BY328" i="1"/>
  <c r="BX328" i="1"/>
  <c r="CA327" i="1"/>
  <c r="BZ327" i="1"/>
  <c r="BY327" i="1"/>
  <c r="BX327" i="1"/>
  <c r="CA326" i="1"/>
  <c r="BZ326" i="1"/>
  <c r="BY326" i="1"/>
  <c r="BX326" i="1"/>
  <c r="CA325" i="1"/>
  <c r="BZ325" i="1"/>
  <c r="BY325" i="1"/>
  <c r="BX325" i="1"/>
  <c r="CA324" i="1"/>
  <c r="BZ324" i="1"/>
  <c r="BY324" i="1"/>
  <c r="BX324" i="1"/>
  <c r="CA323" i="1"/>
  <c r="BZ323" i="1"/>
  <c r="BY323" i="1"/>
  <c r="BX323" i="1"/>
  <c r="CA322" i="1"/>
  <c r="BZ322" i="1"/>
  <c r="BY322" i="1"/>
  <c r="BX322" i="1"/>
  <c r="CA321" i="1"/>
  <c r="BZ321" i="1"/>
  <c r="BY321" i="1"/>
  <c r="BX321" i="1"/>
  <c r="CA320" i="1"/>
  <c r="BZ320" i="1"/>
  <c r="BY320" i="1"/>
  <c r="BX320" i="1"/>
  <c r="CA319" i="1"/>
  <c r="BZ319" i="1"/>
  <c r="BY319" i="1"/>
  <c r="BX319" i="1"/>
  <c r="CA307" i="1"/>
  <c r="BZ307" i="1"/>
  <c r="BY307" i="1"/>
  <c r="BX307" i="1"/>
  <c r="CA318" i="1"/>
  <c r="BZ318" i="1"/>
  <c r="BY318" i="1"/>
  <c r="BX318" i="1"/>
  <c r="CA317" i="1"/>
  <c r="BZ317" i="1"/>
  <c r="BY317" i="1"/>
  <c r="BX317" i="1"/>
  <c r="CA316" i="1"/>
  <c r="BZ316" i="1"/>
  <c r="BY316" i="1"/>
  <c r="BX316" i="1"/>
  <c r="CA315" i="1"/>
  <c r="BZ315" i="1"/>
  <c r="BY315" i="1"/>
  <c r="BX315" i="1"/>
  <c r="CA308" i="1"/>
  <c r="BZ308" i="1"/>
  <c r="BY308" i="1"/>
  <c r="BX308" i="1"/>
  <c r="CA314" i="1"/>
  <c r="BZ314" i="1"/>
  <c r="BY314" i="1"/>
  <c r="BX314" i="1"/>
  <c r="CA313" i="1"/>
  <c r="BZ313" i="1"/>
  <c r="BY313" i="1"/>
  <c r="BX313" i="1"/>
  <c r="CA312" i="1"/>
  <c r="BZ312" i="1"/>
  <c r="BY312" i="1"/>
  <c r="BX312" i="1"/>
  <c r="CA311" i="1"/>
  <c r="BZ311" i="1"/>
  <c r="BY311" i="1"/>
  <c r="BX311" i="1"/>
  <c r="CA310" i="1"/>
  <c r="BZ310" i="1"/>
  <c r="BY310" i="1"/>
  <c r="BX310" i="1"/>
  <c r="CA309" i="1"/>
  <c r="BZ309" i="1"/>
  <c r="BY309" i="1"/>
  <c r="BX309" i="1"/>
  <c r="CA306" i="1"/>
  <c r="BZ306" i="1"/>
  <c r="BY306" i="1"/>
  <c r="BX306" i="1"/>
  <c r="CA305" i="1"/>
  <c r="BZ305" i="1"/>
  <c r="BY305" i="1"/>
  <c r="BX305" i="1"/>
  <c r="CA304" i="1"/>
  <c r="BZ304" i="1"/>
  <c r="BY304" i="1"/>
  <c r="BX304" i="1"/>
  <c r="CA303" i="1"/>
  <c r="BZ303" i="1"/>
  <c r="BY303" i="1"/>
  <c r="BX303" i="1"/>
  <c r="CA302" i="1"/>
  <c r="BZ302" i="1"/>
  <c r="BY302" i="1"/>
  <c r="BX302" i="1"/>
  <c r="CA301" i="1"/>
  <c r="BZ301" i="1"/>
  <c r="BY301" i="1"/>
  <c r="BX301" i="1"/>
  <c r="CA300" i="1"/>
  <c r="BZ300" i="1"/>
  <c r="BY300" i="1"/>
  <c r="BX300" i="1"/>
  <c r="CA299" i="1"/>
  <c r="BZ299" i="1"/>
  <c r="BY299" i="1"/>
  <c r="BX299" i="1"/>
  <c r="CA298" i="1"/>
  <c r="BZ298" i="1"/>
  <c r="BY298" i="1"/>
  <c r="BX298" i="1"/>
  <c r="CA297" i="1"/>
  <c r="BZ297" i="1"/>
  <c r="BY297" i="1"/>
  <c r="BX297" i="1"/>
  <c r="CA296" i="1"/>
  <c r="BZ296" i="1"/>
  <c r="BY296" i="1"/>
  <c r="BX296" i="1"/>
  <c r="CA295" i="1"/>
  <c r="BZ295" i="1"/>
  <c r="BY295" i="1"/>
  <c r="BX295" i="1"/>
  <c r="CA294" i="1"/>
  <c r="BZ294" i="1"/>
  <c r="BY294" i="1"/>
  <c r="BX294" i="1"/>
  <c r="CA293" i="1"/>
  <c r="BZ293" i="1"/>
  <c r="BY293" i="1"/>
  <c r="BX293" i="1"/>
  <c r="CA292" i="1"/>
  <c r="BZ292" i="1"/>
  <c r="BY292" i="1"/>
  <c r="BX292" i="1"/>
  <c r="CA291" i="1"/>
  <c r="BZ291" i="1"/>
  <c r="BY291" i="1"/>
  <c r="BX291" i="1"/>
  <c r="CA289" i="1"/>
  <c r="BZ289" i="1"/>
  <c r="BY289" i="1"/>
  <c r="BX289" i="1"/>
  <c r="CA288" i="1"/>
  <c r="BZ288" i="1"/>
  <c r="BY288" i="1"/>
  <c r="BX288" i="1"/>
  <c r="CA290" i="1"/>
  <c r="BZ290" i="1"/>
  <c r="BY290" i="1"/>
  <c r="BX290" i="1"/>
  <c r="CA287" i="1"/>
  <c r="BZ287" i="1"/>
  <c r="BY287" i="1"/>
  <c r="BX287" i="1"/>
  <c r="CA286" i="1"/>
  <c r="BZ286" i="1"/>
  <c r="BY286" i="1"/>
  <c r="BX286" i="1"/>
  <c r="CA285" i="1"/>
  <c r="BZ285" i="1"/>
  <c r="BY285" i="1"/>
  <c r="BX285" i="1"/>
  <c r="CA284" i="1"/>
  <c r="BZ284" i="1"/>
  <c r="BY284" i="1"/>
  <c r="BX284" i="1"/>
  <c r="CA283" i="1"/>
  <c r="BZ283" i="1"/>
  <c r="BY283" i="1"/>
  <c r="BX283" i="1"/>
  <c r="CA280" i="1"/>
  <c r="BZ280" i="1"/>
  <c r="BY280" i="1"/>
  <c r="BX280" i="1"/>
  <c r="CA279" i="1"/>
  <c r="BZ279" i="1"/>
  <c r="BY279" i="1"/>
  <c r="BX279" i="1"/>
  <c r="CA282" i="1"/>
  <c r="BZ282" i="1"/>
  <c r="BY282" i="1"/>
  <c r="BX282" i="1"/>
  <c r="CA278" i="1"/>
  <c r="BZ278" i="1"/>
  <c r="BY278" i="1"/>
  <c r="BX278" i="1"/>
  <c r="CA277" i="1"/>
  <c r="BZ277" i="1"/>
  <c r="BY277" i="1"/>
  <c r="BX277" i="1"/>
  <c r="CA276" i="1"/>
  <c r="BZ276" i="1"/>
  <c r="BY276" i="1"/>
  <c r="BX276" i="1"/>
  <c r="CA260" i="1"/>
  <c r="BZ260" i="1"/>
  <c r="BY260" i="1"/>
  <c r="BX260" i="1"/>
  <c r="CA275" i="1"/>
  <c r="BZ275" i="1"/>
  <c r="BY275" i="1"/>
  <c r="BX275" i="1"/>
  <c r="CA274" i="1"/>
  <c r="BZ274" i="1"/>
  <c r="BY274" i="1"/>
  <c r="BX274" i="1"/>
  <c r="CA273" i="1"/>
  <c r="BZ273" i="1"/>
  <c r="BY273" i="1"/>
  <c r="BX273" i="1"/>
  <c r="CA261" i="1"/>
  <c r="BZ261" i="1"/>
  <c r="BY261" i="1"/>
  <c r="BX261" i="1"/>
  <c r="CA272" i="1"/>
  <c r="BZ272" i="1"/>
  <c r="BY272" i="1"/>
  <c r="BX272" i="1"/>
  <c r="CA271" i="1"/>
  <c r="BZ271" i="1"/>
  <c r="BY271" i="1"/>
  <c r="BX271" i="1"/>
  <c r="CA270" i="1"/>
  <c r="BZ270" i="1"/>
  <c r="BY270" i="1"/>
  <c r="BX270" i="1"/>
  <c r="CA269" i="1"/>
  <c r="BZ269" i="1"/>
  <c r="BY269" i="1"/>
  <c r="BX269" i="1"/>
  <c r="CA268" i="1"/>
  <c r="BZ268" i="1"/>
  <c r="BY268" i="1"/>
  <c r="BX268" i="1"/>
  <c r="CA267" i="1"/>
  <c r="BZ267" i="1"/>
  <c r="BY267" i="1"/>
  <c r="BX267" i="1"/>
  <c r="CA266" i="1"/>
  <c r="BZ266" i="1"/>
  <c r="BY266" i="1"/>
  <c r="BX266" i="1"/>
  <c r="CA265" i="1"/>
  <c r="BZ265" i="1"/>
  <c r="BY265" i="1"/>
  <c r="BX265" i="1"/>
  <c r="CA264" i="1"/>
  <c r="BZ264" i="1"/>
  <c r="BY264" i="1"/>
  <c r="BX264" i="1"/>
  <c r="CA263" i="1"/>
  <c r="BZ263" i="1"/>
  <c r="BY263" i="1"/>
  <c r="BX263" i="1"/>
  <c r="CA281" i="1"/>
  <c r="BZ281" i="1"/>
  <c r="BY281" i="1"/>
  <c r="BX281" i="1"/>
  <c r="CA262" i="1"/>
  <c r="BZ262" i="1"/>
  <c r="BY262" i="1"/>
  <c r="BX262" i="1"/>
  <c r="CA259" i="1"/>
  <c r="BZ259" i="1"/>
  <c r="BY259" i="1"/>
  <c r="BX259" i="1"/>
  <c r="CA258" i="1"/>
  <c r="BZ258" i="1"/>
  <c r="BY258" i="1"/>
  <c r="BX258" i="1"/>
  <c r="CA257" i="1"/>
  <c r="BZ257" i="1"/>
  <c r="BY257" i="1"/>
  <c r="BX257" i="1"/>
  <c r="CA256" i="1"/>
  <c r="BZ256" i="1"/>
  <c r="BY256" i="1"/>
  <c r="BX256" i="1"/>
  <c r="CA255" i="1"/>
  <c r="BZ255" i="1"/>
  <c r="BY255" i="1"/>
  <c r="BX255" i="1"/>
  <c r="CA254" i="1"/>
  <c r="BZ254" i="1"/>
  <c r="BY254" i="1"/>
  <c r="BX254" i="1"/>
  <c r="CA253" i="1"/>
  <c r="BZ253" i="1"/>
  <c r="BY253" i="1"/>
  <c r="BX253" i="1"/>
  <c r="CA252" i="1"/>
  <c r="BZ252" i="1"/>
  <c r="BY252" i="1"/>
  <c r="BX252" i="1"/>
  <c r="CA251" i="1"/>
  <c r="BZ251" i="1"/>
  <c r="BY251" i="1"/>
  <c r="BX251" i="1"/>
  <c r="CA250" i="1"/>
  <c r="BZ250" i="1"/>
  <c r="BY250" i="1"/>
  <c r="BX250" i="1"/>
  <c r="CA249" i="1"/>
  <c r="BZ249" i="1"/>
  <c r="BY249" i="1"/>
  <c r="BX249" i="1"/>
  <c r="CA248" i="1"/>
  <c r="BZ248" i="1"/>
  <c r="BY248" i="1"/>
  <c r="BX248" i="1"/>
  <c r="CA247" i="1"/>
  <c r="BZ247" i="1"/>
  <c r="BY247" i="1"/>
  <c r="BX247" i="1"/>
  <c r="CA246" i="1"/>
  <c r="BZ246" i="1"/>
  <c r="BY246" i="1"/>
  <c r="BX246" i="1"/>
  <c r="CA245" i="1"/>
  <c r="BZ245" i="1"/>
  <c r="BY245" i="1"/>
  <c r="BX245" i="1"/>
  <c r="CA244" i="1"/>
  <c r="BZ244" i="1"/>
  <c r="BY244" i="1"/>
  <c r="BX244" i="1"/>
  <c r="CA243" i="1"/>
  <c r="BZ243" i="1"/>
  <c r="BY243" i="1"/>
  <c r="BX243" i="1"/>
  <c r="CA242" i="1"/>
  <c r="BZ242" i="1"/>
  <c r="BY242" i="1"/>
  <c r="BX242" i="1"/>
  <c r="CA241" i="1"/>
  <c r="BZ241" i="1"/>
  <c r="BY241" i="1"/>
  <c r="BX241" i="1"/>
  <c r="CA240" i="1"/>
  <c r="BZ240" i="1"/>
  <c r="BY240" i="1"/>
  <c r="BX240" i="1"/>
  <c r="CA237" i="1"/>
  <c r="BZ237" i="1"/>
  <c r="BY237" i="1"/>
  <c r="BX237" i="1"/>
  <c r="CA239" i="1"/>
  <c r="BZ239" i="1"/>
  <c r="BY239" i="1"/>
  <c r="BX239" i="1"/>
  <c r="CA236" i="1"/>
  <c r="BZ236" i="1"/>
  <c r="BY236" i="1"/>
  <c r="BX236" i="1"/>
  <c r="CA235" i="1"/>
  <c r="BZ235" i="1"/>
  <c r="BY235" i="1"/>
  <c r="BX235" i="1"/>
  <c r="CA234" i="1"/>
  <c r="BZ234" i="1"/>
  <c r="BY234" i="1"/>
  <c r="BX234" i="1"/>
  <c r="CA233" i="1"/>
  <c r="BZ233" i="1"/>
  <c r="BY233" i="1"/>
  <c r="BX233" i="1"/>
  <c r="CA232" i="1"/>
  <c r="BZ232" i="1"/>
  <c r="BY232" i="1"/>
  <c r="BX232" i="1"/>
  <c r="CA231" i="1"/>
  <c r="BZ231" i="1"/>
  <c r="BY231" i="1"/>
  <c r="BX231" i="1"/>
  <c r="CA230" i="1"/>
  <c r="BZ230" i="1"/>
  <c r="BY230" i="1"/>
  <c r="BX230" i="1"/>
  <c r="CA229" i="1"/>
  <c r="BZ229" i="1"/>
  <c r="BY229" i="1"/>
  <c r="BX229" i="1"/>
  <c r="CA223" i="1"/>
  <c r="BZ223" i="1"/>
  <c r="BY223" i="1"/>
  <c r="BX223" i="1"/>
  <c r="CA228" i="1"/>
  <c r="BZ228" i="1"/>
  <c r="BY228" i="1"/>
  <c r="BX228" i="1"/>
  <c r="CA238" i="1"/>
  <c r="BZ238" i="1"/>
  <c r="BY238" i="1"/>
  <c r="BX238" i="1"/>
  <c r="CA227" i="1"/>
  <c r="BZ227" i="1"/>
  <c r="BY227" i="1"/>
  <c r="BX227" i="1"/>
  <c r="CA226" i="1"/>
  <c r="BZ226" i="1"/>
  <c r="BY226" i="1"/>
  <c r="BX226" i="1"/>
  <c r="CA222" i="1"/>
  <c r="BZ222" i="1"/>
  <c r="BY222" i="1"/>
  <c r="BX222" i="1"/>
  <c r="CA225" i="1"/>
  <c r="BZ225" i="1"/>
  <c r="BY225" i="1"/>
  <c r="BX225" i="1"/>
  <c r="CA224" i="1"/>
  <c r="BZ224" i="1"/>
  <c r="BY224" i="1"/>
  <c r="BX224" i="1"/>
  <c r="CA221" i="1"/>
  <c r="BZ221" i="1"/>
  <c r="BY221" i="1"/>
  <c r="BX221" i="1"/>
  <c r="CA217" i="1"/>
  <c r="BZ217" i="1"/>
  <c r="BY217" i="1"/>
  <c r="BX217" i="1"/>
  <c r="CA216" i="1"/>
  <c r="BZ216" i="1"/>
  <c r="BY216" i="1"/>
  <c r="BX216" i="1"/>
  <c r="CA215" i="1"/>
  <c r="BZ215" i="1"/>
  <c r="BY215" i="1"/>
  <c r="BX215" i="1"/>
  <c r="CA210" i="1"/>
  <c r="BZ210" i="1"/>
  <c r="BY210" i="1"/>
  <c r="BX210" i="1"/>
  <c r="CA214" i="1"/>
  <c r="BZ214" i="1"/>
  <c r="BY214" i="1"/>
  <c r="BX214" i="1"/>
  <c r="CA213" i="1"/>
  <c r="BZ213" i="1"/>
  <c r="BY213" i="1"/>
  <c r="BX213" i="1"/>
  <c r="CA220" i="1"/>
  <c r="BZ220" i="1"/>
  <c r="BY220" i="1"/>
  <c r="BX220" i="1"/>
  <c r="CA218" i="1"/>
  <c r="BZ218" i="1"/>
  <c r="BY218" i="1"/>
  <c r="BX218" i="1"/>
  <c r="CA219" i="1"/>
  <c r="BZ219" i="1"/>
  <c r="BY219" i="1"/>
  <c r="BX219" i="1"/>
  <c r="CA212" i="1"/>
  <c r="BZ212" i="1"/>
  <c r="BY212" i="1"/>
  <c r="BX212" i="1"/>
  <c r="CA211" i="1"/>
  <c r="BZ211" i="1"/>
  <c r="BY211" i="1"/>
  <c r="BX211" i="1"/>
  <c r="CA208" i="1"/>
  <c r="BZ208" i="1"/>
  <c r="BY208" i="1"/>
  <c r="BX208" i="1"/>
  <c r="CA209" i="1"/>
  <c r="BZ209" i="1"/>
  <c r="BY209" i="1"/>
  <c r="BX209" i="1"/>
  <c r="CA207" i="1"/>
  <c r="BZ207" i="1"/>
  <c r="BY207" i="1"/>
  <c r="BX207" i="1"/>
  <c r="CA201" i="1"/>
  <c r="BZ201" i="1"/>
  <c r="BY201" i="1"/>
  <c r="BX201" i="1"/>
  <c r="CA206" i="1"/>
  <c r="BZ206" i="1"/>
  <c r="BY206" i="1"/>
  <c r="BX206" i="1"/>
  <c r="CA205" i="1"/>
  <c r="BZ205" i="1"/>
  <c r="BY205" i="1"/>
  <c r="BX205" i="1"/>
  <c r="CA204" i="1"/>
  <c r="BZ204" i="1"/>
  <c r="BY204" i="1"/>
  <c r="BX204" i="1"/>
  <c r="CA203" i="1"/>
  <c r="BZ203" i="1"/>
  <c r="BY203" i="1"/>
  <c r="BX203" i="1"/>
  <c r="CA202" i="1"/>
  <c r="BZ202" i="1"/>
  <c r="BY202" i="1"/>
  <c r="BX202" i="1"/>
  <c r="CA197" i="1"/>
  <c r="BZ197" i="1"/>
  <c r="BY197" i="1"/>
  <c r="BX197" i="1"/>
  <c r="CA200" i="1"/>
  <c r="BZ200" i="1"/>
  <c r="BY200" i="1"/>
  <c r="BX200" i="1"/>
  <c r="CA191" i="1"/>
  <c r="BZ191" i="1"/>
  <c r="BY191" i="1"/>
  <c r="BX191" i="1"/>
  <c r="CA196" i="1"/>
  <c r="BZ196" i="1"/>
  <c r="BY196" i="1"/>
  <c r="BX196" i="1"/>
  <c r="CA190" i="1"/>
  <c r="BZ190" i="1"/>
  <c r="BY190" i="1"/>
  <c r="BX190" i="1"/>
  <c r="CA195" i="1"/>
  <c r="BZ195" i="1"/>
  <c r="BY195" i="1"/>
  <c r="BX195" i="1"/>
  <c r="CA199" i="1"/>
  <c r="BZ199" i="1"/>
  <c r="BY199" i="1"/>
  <c r="BX199" i="1"/>
  <c r="CA194" i="1"/>
  <c r="BZ194" i="1"/>
  <c r="BY194" i="1"/>
  <c r="BX194" i="1"/>
  <c r="CA198" i="1"/>
  <c r="BZ198" i="1"/>
  <c r="BY198" i="1"/>
  <c r="BX198" i="1"/>
  <c r="CA189" i="1"/>
  <c r="BZ189" i="1"/>
  <c r="BY189" i="1"/>
  <c r="BX189" i="1"/>
  <c r="CA192" i="1"/>
  <c r="BZ192" i="1"/>
  <c r="BY192" i="1"/>
  <c r="BX192" i="1"/>
  <c r="CA193" i="1"/>
  <c r="BZ193" i="1"/>
  <c r="BY193" i="1"/>
  <c r="BX193" i="1"/>
  <c r="CA187" i="1"/>
  <c r="BZ187" i="1"/>
  <c r="BY187" i="1"/>
  <c r="BX187" i="1"/>
  <c r="CA186" i="1"/>
  <c r="BZ186" i="1"/>
  <c r="BY186" i="1"/>
  <c r="BX186" i="1"/>
  <c r="CA185" i="1"/>
  <c r="BZ185" i="1"/>
  <c r="BY185" i="1"/>
  <c r="BX185" i="1"/>
  <c r="CA178" i="1"/>
  <c r="BZ178" i="1"/>
  <c r="BY178" i="1"/>
  <c r="BX178" i="1"/>
  <c r="CA184" i="1"/>
  <c r="BZ184" i="1"/>
  <c r="BY184" i="1"/>
  <c r="BX184" i="1"/>
  <c r="CA177" i="1"/>
  <c r="BZ177" i="1"/>
  <c r="BY177" i="1"/>
  <c r="BX177" i="1"/>
  <c r="CA183" i="1"/>
  <c r="BZ183" i="1"/>
  <c r="BY183" i="1"/>
  <c r="BX183" i="1"/>
  <c r="CA182" i="1"/>
  <c r="BZ182" i="1"/>
  <c r="BY182" i="1"/>
  <c r="BX182" i="1"/>
  <c r="CA181" i="1"/>
  <c r="BZ181" i="1"/>
  <c r="BY181" i="1"/>
  <c r="BX181" i="1"/>
  <c r="CA180" i="1"/>
  <c r="BZ180" i="1"/>
  <c r="BY180" i="1"/>
  <c r="BX180" i="1"/>
  <c r="CA179" i="1"/>
  <c r="BZ179" i="1"/>
  <c r="BY179" i="1"/>
  <c r="BX179" i="1"/>
  <c r="CA188" i="1"/>
  <c r="BZ188" i="1"/>
  <c r="BY188" i="1"/>
  <c r="BX188" i="1"/>
  <c r="CA173" i="1"/>
  <c r="BZ173" i="1"/>
  <c r="BY173" i="1"/>
  <c r="BX173" i="1"/>
  <c r="CA172" i="1"/>
  <c r="BZ172" i="1"/>
  <c r="BY172" i="1"/>
  <c r="BX172" i="1"/>
  <c r="CA176" i="1"/>
  <c r="BZ176" i="1"/>
  <c r="BY176" i="1"/>
  <c r="BX176" i="1"/>
  <c r="CA171" i="1"/>
  <c r="BZ171" i="1"/>
  <c r="BY171" i="1"/>
  <c r="BX171" i="1"/>
  <c r="CA170" i="1"/>
  <c r="BZ170" i="1"/>
  <c r="BY170" i="1"/>
  <c r="BX170" i="1"/>
  <c r="CA169" i="1"/>
  <c r="BZ169" i="1"/>
  <c r="BY169" i="1"/>
  <c r="BX169" i="1"/>
  <c r="CA175" i="1"/>
  <c r="BZ175" i="1"/>
  <c r="BY175" i="1"/>
  <c r="BX175" i="1"/>
  <c r="CA174" i="1"/>
  <c r="BZ174" i="1"/>
  <c r="BY174" i="1"/>
  <c r="BX174" i="1"/>
  <c r="CA168" i="1"/>
  <c r="BZ168" i="1"/>
  <c r="BY168" i="1"/>
  <c r="BX168" i="1"/>
  <c r="CA167" i="1"/>
  <c r="BZ167" i="1"/>
  <c r="BY167" i="1"/>
  <c r="BX167" i="1"/>
  <c r="CA164" i="1"/>
  <c r="BZ164" i="1"/>
  <c r="BY164" i="1"/>
  <c r="BX164" i="1"/>
  <c r="CA165" i="1"/>
  <c r="BZ165" i="1"/>
  <c r="BY165" i="1"/>
  <c r="BX165" i="1"/>
  <c r="CA166" i="1"/>
  <c r="BZ166" i="1"/>
  <c r="BY166" i="1"/>
  <c r="BX166" i="1"/>
  <c r="CA163" i="1"/>
  <c r="BZ163" i="1"/>
  <c r="BY163" i="1"/>
  <c r="BX163" i="1"/>
  <c r="CA154" i="1"/>
  <c r="BZ154" i="1"/>
  <c r="BY154" i="1"/>
  <c r="BX154" i="1"/>
  <c r="CA160" i="1"/>
  <c r="BZ160" i="1"/>
  <c r="BY160" i="1"/>
  <c r="BX160" i="1"/>
  <c r="CA155" i="1"/>
  <c r="BZ155" i="1"/>
  <c r="BY155" i="1"/>
  <c r="BX155" i="1"/>
  <c r="CA161" i="1"/>
  <c r="BZ161" i="1"/>
  <c r="BY161" i="1"/>
  <c r="BX161" i="1"/>
  <c r="CA159" i="1"/>
  <c r="BZ159" i="1"/>
  <c r="BY159" i="1"/>
  <c r="BX159" i="1"/>
  <c r="CA162" i="1"/>
  <c r="BZ162" i="1"/>
  <c r="BY162" i="1"/>
  <c r="BX162" i="1"/>
  <c r="CA158" i="1"/>
  <c r="BZ158" i="1"/>
  <c r="BY158" i="1"/>
  <c r="BX158" i="1"/>
  <c r="CA157" i="1"/>
  <c r="BZ157" i="1"/>
  <c r="BY157" i="1"/>
  <c r="BX157" i="1"/>
  <c r="CA156" i="1"/>
  <c r="BZ156" i="1"/>
  <c r="BY156" i="1"/>
  <c r="BX156" i="1"/>
  <c r="CA145" i="1"/>
  <c r="BZ145" i="1"/>
  <c r="BY145" i="1"/>
  <c r="BX145" i="1"/>
  <c r="CA153" i="1"/>
  <c r="BZ153" i="1"/>
  <c r="BY153" i="1"/>
  <c r="BX153" i="1"/>
  <c r="CA152" i="1"/>
  <c r="BZ152" i="1"/>
  <c r="BY152" i="1"/>
  <c r="BX152" i="1"/>
  <c r="CA146" i="1"/>
  <c r="BZ146" i="1"/>
  <c r="BY146" i="1"/>
  <c r="BX146" i="1"/>
  <c r="CA151" i="1"/>
  <c r="BZ151" i="1"/>
  <c r="BY151" i="1"/>
  <c r="BX151" i="1"/>
  <c r="CA144" i="1"/>
  <c r="BZ144" i="1"/>
  <c r="BY144" i="1"/>
  <c r="BX144" i="1"/>
  <c r="CA150" i="1"/>
  <c r="BZ150" i="1"/>
  <c r="BY150" i="1"/>
  <c r="BX150" i="1"/>
  <c r="CA149" i="1"/>
  <c r="BZ149" i="1"/>
  <c r="BY149" i="1"/>
  <c r="BX149" i="1"/>
  <c r="CA148" i="1"/>
  <c r="BZ148" i="1"/>
  <c r="BY148" i="1"/>
  <c r="BX148" i="1"/>
  <c r="CA147" i="1"/>
  <c r="BZ147" i="1"/>
  <c r="BY147" i="1"/>
  <c r="BX147" i="1"/>
  <c r="CA139" i="1"/>
  <c r="BZ139" i="1"/>
  <c r="BY139" i="1"/>
  <c r="BX139" i="1"/>
  <c r="CA143" i="1"/>
  <c r="BZ143" i="1"/>
  <c r="BY143" i="1"/>
  <c r="BX143" i="1"/>
  <c r="CA138" i="1"/>
  <c r="BZ138" i="1"/>
  <c r="BY138" i="1"/>
  <c r="BX138" i="1"/>
  <c r="CA137" i="1"/>
  <c r="BZ137" i="1"/>
  <c r="BY137" i="1"/>
  <c r="BX137" i="1"/>
  <c r="CA142" i="1"/>
  <c r="BZ142" i="1"/>
  <c r="BY142" i="1"/>
  <c r="BX142" i="1"/>
  <c r="CA141" i="1"/>
  <c r="BZ141" i="1"/>
  <c r="BY141" i="1"/>
  <c r="BX141" i="1"/>
  <c r="CA136" i="1"/>
  <c r="BZ136" i="1"/>
  <c r="BY136" i="1"/>
  <c r="BX136" i="1"/>
  <c r="CA140" i="1"/>
  <c r="BZ140" i="1"/>
  <c r="BY140" i="1"/>
  <c r="BX140" i="1"/>
  <c r="CA135" i="1"/>
  <c r="BZ135" i="1"/>
  <c r="BY135" i="1"/>
  <c r="BX135" i="1"/>
  <c r="CA134" i="1"/>
  <c r="BZ134" i="1"/>
  <c r="BY134" i="1"/>
  <c r="BX134" i="1"/>
  <c r="CA133" i="1"/>
  <c r="BZ133" i="1"/>
  <c r="BY133" i="1"/>
  <c r="BX133" i="1"/>
  <c r="CA129" i="1"/>
  <c r="BZ129" i="1"/>
  <c r="BY129" i="1"/>
  <c r="BX129" i="1"/>
  <c r="CA128" i="1"/>
  <c r="BZ128" i="1"/>
  <c r="BY128" i="1"/>
  <c r="BX128" i="1"/>
  <c r="CA126" i="1"/>
  <c r="BZ126" i="1"/>
  <c r="BY126" i="1"/>
  <c r="BX126" i="1"/>
  <c r="CA127" i="1"/>
  <c r="BZ127" i="1"/>
  <c r="BY127" i="1"/>
  <c r="BX127" i="1"/>
  <c r="CA132" i="1"/>
  <c r="BZ132" i="1"/>
  <c r="BY132" i="1"/>
  <c r="BX132" i="1"/>
  <c r="CA131" i="1"/>
  <c r="BZ131" i="1"/>
  <c r="BY131" i="1"/>
  <c r="BX131" i="1"/>
  <c r="CA130" i="1"/>
  <c r="BZ130" i="1"/>
  <c r="BY130" i="1"/>
  <c r="BX130" i="1"/>
  <c r="CA125" i="1"/>
  <c r="BZ125" i="1"/>
  <c r="BY125" i="1"/>
  <c r="BX125" i="1"/>
  <c r="CA124" i="1"/>
  <c r="BZ124" i="1"/>
  <c r="BY124" i="1"/>
  <c r="BX124" i="1"/>
  <c r="CA123" i="1"/>
  <c r="BZ123" i="1"/>
  <c r="BY123" i="1"/>
  <c r="BX123" i="1"/>
  <c r="CA121" i="1"/>
  <c r="BZ121" i="1"/>
  <c r="BY121" i="1"/>
  <c r="BX121" i="1"/>
  <c r="CA122" i="1"/>
  <c r="BZ122" i="1"/>
  <c r="BY122" i="1"/>
  <c r="BX122" i="1"/>
  <c r="CA120" i="1"/>
  <c r="BZ120" i="1"/>
  <c r="BY120" i="1"/>
  <c r="BX120" i="1"/>
  <c r="CA119" i="1"/>
  <c r="BZ119" i="1"/>
  <c r="BY119" i="1"/>
  <c r="BX119" i="1"/>
  <c r="CA118" i="1"/>
  <c r="BZ118" i="1"/>
  <c r="BY118" i="1"/>
  <c r="BX118" i="1"/>
  <c r="CA117" i="1"/>
  <c r="BZ117" i="1"/>
  <c r="BY117" i="1"/>
  <c r="BX117" i="1"/>
  <c r="CA116" i="1"/>
  <c r="BZ116" i="1"/>
  <c r="BY116" i="1"/>
  <c r="BX116" i="1"/>
  <c r="CA115" i="1"/>
  <c r="BZ115" i="1"/>
  <c r="BY115" i="1"/>
  <c r="BX115" i="1"/>
  <c r="CA114" i="1"/>
  <c r="BZ114" i="1"/>
  <c r="BY114" i="1"/>
  <c r="BX114" i="1"/>
  <c r="CA113" i="1"/>
  <c r="BZ113" i="1"/>
  <c r="BY113" i="1"/>
  <c r="BX113" i="1"/>
  <c r="CA110" i="1"/>
  <c r="BZ110" i="1"/>
  <c r="BY110" i="1"/>
  <c r="BX110" i="1"/>
  <c r="CA112" i="1"/>
  <c r="BZ112" i="1"/>
  <c r="BY112" i="1"/>
  <c r="BX112" i="1"/>
  <c r="CA109" i="1"/>
  <c r="BZ109" i="1"/>
  <c r="BY109" i="1"/>
  <c r="BX109" i="1"/>
  <c r="CA111" i="1"/>
  <c r="BZ111" i="1"/>
  <c r="BY111" i="1"/>
  <c r="BX111" i="1"/>
  <c r="CA108" i="1"/>
  <c r="BZ108" i="1"/>
  <c r="BY108" i="1"/>
  <c r="BX108" i="1"/>
  <c r="CA107" i="1"/>
  <c r="BZ107" i="1"/>
  <c r="BY107" i="1"/>
  <c r="BX107" i="1"/>
  <c r="CA101" i="1"/>
  <c r="BZ101" i="1"/>
  <c r="BY101" i="1"/>
  <c r="BX101" i="1"/>
  <c r="CA102" i="1"/>
  <c r="BZ102" i="1"/>
  <c r="BY102" i="1"/>
  <c r="BX102" i="1"/>
  <c r="CA106" i="1"/>
  <c r="BZ106" i="1"/>
  <c r="BY106" i="1"/>
  <c r="BX106" i="1"/>
  <c r="CA105" i="1"/>
  <c r="BZ105" i="1"/>
  <c r="BY105" i="1"/>
  <c r="BX105" i="1"/>
  <c r="CA104" i="1"/>
  <c r="BZ104" i="1"/>
  <c r="BY104" i="1"/>
  <c r="BX104" i="1"/>
  <c r="CA103" i="1"/>
  <c r="BZ103" i="1"/>
  <c r="BY103" i="1"/>
  <c r="BX103" i="1"/>
  <c r="CA95" i="1"/>
  <c r="BZ95" i="1"/>
  <c r="BY95" i="1"/>
  <c r="BX95" i="1"/>
  <c r="CA100" i="1"/>
  <c r="BZ100" i="1"/>
  <c r="BY100" i="1"/>
  <c r="BX100" i="1"/>
  <c r="CA99" i="1"/>
  <c r="BZ99" i="1"/>
  <c r="BY99" i="1"/>
  <c r="BX99" i="1"/>
  <c r="CA94" i="1"/>
  <c r="BZ94" i="1"/>
  <c r="BY94" i="1"/>
  <c r="BX94" i="1"/>
  <c r="CA98" i="1"/>
  <c r="BZ98" i="1"/>
  <c r="BY98" i="1"/>
  <c r="BX98" i="1"/>
  <c r="CA97" i="1"/>
  <c r="BZ97" i="1"/>
  <c r="BY97" i="1"/>
  <c r="BX97" i="1"/>
  <c r="CA93" i="1"/>
  <c r="BZ93" i="1"/>
  <c r="BY93" i="1"/>
  <c r="BX93" i="1"/>
  <c r="CA96" i="1"/>
  <c r="BZ96" i="1"/>
  <c r="BY96" i="1"/>
  <c r="BX96" i="1"/>
  <c r="CA92" i="1"/>
  <c r="BZ92" i="1"/>
  <c r="BY92" i="1"/>
  <c r="BX92" i="1"/>
  <c r="CA91" i="1"/>
  <c r="BZ91" i="1"/>
  <c r="BY91" i="1"/>
  <c r="BX91" i="1"/>
  <c r="CA88" i="1"/>
  <c r="BZ88" i="1"/>
  <c r="BY88" i="1"/>
  <c r="BX88" i="1"/>
  <c r="CA87" i="1"/>
  <c r="BZ87" i="1"/>
  <c r="BY87" i="1"/>
  <c r="BX87" i="1"/>
  <c r="CA85" i="1"/>
  <c r="BZ85" i="1"/>
  <c r="BY85" i="1"/>
  <c r="BX85" i="1"/>
  <c r="CA90" i="1"/>
  <c r="BZ90" i="1"/>
  <c r="BY90" i="1"/>
  <c r="BX90" i="1"/>
  <c r="CA89" i="1"/>
  <c r="BZ89" i="1"/>
  <c r="BY89" i="1"/>
  <c r="BX89" i="1"/>
  <c r="CA86" i="1"/>
  <c r="BZ86" i="1"/>
  <c r="BY86" i="1"/>
  <c r="BX86" i="1"/>
  <c r="CA84" i="1"/>
  <c r="BZ84" i="1"/>
  <c r="BY84" i="1"/>
  <c r="BX84" i="1"/>
  <c r="CA80" i="1"/>
  <c r="BZ80" i="1"/>
  <c r="BY80" i="1"/>
  <c r="BX80" i="1"/>
  <c r="CA76" i="1"/>
  <c r="BZ76" i="1"/>
  <c r="BY76" i="1"/>
  <c r="BX76" i="1"/>
  <c r="CA77" i="1"/>
  <c r="BZ77" i="1"/>
  <c r="BY77" i="1"/>
  <c r="BX77" i="1"/>
  <c r="CA79" i="1"/>
  <c r="BZ79" i="1"/>
  <c r="BY79" i="1"/>
  <c r="BX79" i="1"/>
  <c r="CA83" i="1"/>
  <c r="BZ83" i="1"/>
  <c r="BY83" i="1"/>
  <c r="BX83" i="1"/>
  <c r="CA81" i="1"/>
  <c r="BZ81" i="1"/>
  <c r="BY81" i="1"/>
  <c r="BX81" i="1"/>
  <c r="CA82" i="1"/>
  <c r="BZ82" i="1"/>
  <c r="BY82" i="1"/>
  <c r="BX82" i="1"/>
  <c r="CA78" i="1"/>
  <c r="BZ78" i="1"/>
  <c r="BY78" i="1"/>
  <c r="BX78" i="1"/>
  <c r="CA71" i="1"/>
  <c r="BZ71" i="1"/>
  <c r="BY71" i="1"/>
  <c r="BX71" i="1"/>
  <c r="CA70" i="1"/>
  <c r="BZ70" i="1"/>
  <c r="BY70" i="1"/>
  <c r="BX70" i="1"/>
  <c r="CA75" i="1"/>
  <c r="BZ75" i="1"/>
  <c r="BY75" i="1"/>
  <c r="BX75" i="1"/>
  <c r="CA67" i="1"/>
  <c r="BZ67" i="1"/>
  <c r="BY67" i="1"/>
  <c r="BX67" i="1"/>
  <c r="CA66" i="1"/>
  <c r="BZ66" i="1"/>
  <c r="BY66" i="1"/>
  <c r="BX66" i="1"/>
  <c r="CA74" i="1"/>
  <c r="BZ74" i="1"/>
  <c r="BY74" i="1"/>
  <c r="BX74" i="1"/>
  <c r="CA73" i="1"/>
  <c r="BZ73" i="1"/>
  <c r="BY73" i="1"/>
  <c r="BX73" i="1"/>
  <c r="CA69" i="1"/>
  <c r="BZ69" i="1"/>
  <c r="BY69" i="1"/>
  <c r="BX69" i="1"/>
  <c r="CA68" i="1"/>
  <c r="BZ68" i="1"/>
  <c r="BY68" i="1"/>
  <c r="BX68" i="1"/>
  <c r="CA72" i="1"/>
  <c r="BZ72" i="1"/>
  <c r="BY72" i="1"/>
  <c r="BX72" i="1"/>
  <c r="CA65" i="1"/>
  <c r="BZ65" i="1"/>
  <c r="BY65" i="1"/>
  <c r="BX65" i="1"/>
  <c r="CA64" i="1"/>
  <c r="BZ64" i="1"/>
  <c r="BY64" i="1"/>
  <c r="BX64" i="1"/>
  <c r="CA62" i="1"/>
  <c r="BZ62" i="1"/>
  <c r="BY62" i="1"/>
  <c r="BX62" i="1"/>
  <c r="CA63" i="1"/>
  <c r="BZ63" i="1"/>
  <c r="BY63" i="1"/>
  <c r="BX63" i="1"/>
  <c r="CA58" i="1"/>
  <c r="BZ58" i="1"/>
  <c r="BY58" i="1"/>
  <c r="BX58" i="1"/>
  <c r="CA61" i="1"/>
  <c r="BZ61" i="1"/>
  <c r="BY61" i="1"/>
  <c r="BX61" i="1"/>
  <c r="CA57" i="1"/>
  <c r="BZ57" i="1"/>
  <c r="BY57" i="1"/>
  <c r="BX57" i="1"/>
  <c r="CA60" i="1"/>
  <c r="BZ60" i="1"/>
  <c r="BY60" i="1"/>
  <c r="BX60" i="1"/>
  <c r="CA59" i="1"/>
  <c r="BZ59" i="1"/>
  <c r="BY59" i="1"/>
  <c r="BX59" i="1"/>
  <c r="CA56" i="1"/>
  <c r="BZ56" i="1"/>
  <c r="BY56" i="1"/>
  <c r="BX56" i="1"/>
  <c r="CA55" i="1"/>
  <c r="BZ55" i="1"/>
  <c r="BY55" i="1"/>
  <c r="BX55" i="1"/>
  <c r="CA54" i="1"/>
  <c r="BZ54" i="1"/>
  <c r="BY54" i="1"/>
  <c r="BX54" i="1"/>
  <c r="CA53" i="1"/>
  <c r="BZ53" i="1"/>
  <c r="BY53" i="1"/>
  <c r="BX53" i="1"/>
  <c r="CA52" i="1"/>
  <c r="BZ52" i="1"/>
  <c r="BY52" i="1"/>
  <c r="BX52" i="1"/>
  <c r="CA51" i="1"/>
  <c r="BZ51" i="1"/>
  <c r="BY51" i="1"/>
  <c r="BX51" i="1"/>
  <c r="CA50" i="1"/>
  <c r="BZ50" i="1"/>
  <c r="BY50" i="1"/>
  <c r="BX50" i="1"/>
  <c r="CA47" i="1"/>
  <c r="BZ47" i="1"/>
  <c r="BY47" i="1"/>
  <c r="BX47" i="1"/>
  <c r="CA46" i="1"/>
  <c r="BZ46" i="1"/>
  <c r="BY46" i="1"/>
  <c r="BX46" i="1"/>
  <c r="CA49" i="1"/>
  <c r="BZ49" i="1"/>
  <c r="BY49" i="1"/>
  <c r="BX49" i="1"/>
  <c r="CA48" i="1"/>
  <c r="BZ48" i="1"/>
  <c r="BY48" i="1"/>
  <c r="BX48" i="1"/>
  <c r="CA45" i="1"/>
  <c r="BZ45" i="1"/>
  <c r="BY45" i="1"/>
  <c r="BX45" i="1"/>
  <c r="CA43" i="1"/>
  <c r="BZ43" i="1"/>
  <c r="BY43" i="1"/>
  <c r="BX43" i="1"/>
  <c r="CA44" i="1"/>
  <c r="BZ44" i="1"/>
  <c r="BY44" i="1"/>
  <c r="BX44" i="1"/>
  <c r="CA41" i="1"/>
  <c r="BZ41" i="1"/>
  <c r="BY41" i="1"/>
  <c r="BX41" i="1"/>
  <c r="CA42" i="1"/>
  <c r="BZ42" i="1"/>
  <c r="BY42" i="1"/>
  <c r="BX42" i="1"/>
  <c r="CA37" i="1"/>
  <c r="BZ37" i="1"/>
  <c r="BY37" i="1"/>
  <c r="BX37" i="1"/>
  <c r="CA40" i="1"/>
  <c r="BZ40" i="1"/>
  <c r="BY40" i="1"/>
  <c r="BX40" i="1"/>
  <c r="CA39" i="1"/>
  <c r="BZ39" i="1"/>
  <c r="BY39" i="1"/>
  <c r="BX39" i="1"/>
  <c r="CA38" i="1"/>
  <c r="BZ38" i="1"/>
  <c r="BY38" i="1"/>
  <c r="BX38" i="1"/>
  <c r="CA36" i="1"/>
  <c r="BZ36" i="1"/>
  <c r="BY36" i="1"/>
  <c r="BX36" i="1"/>
  <c r="CA34" i="1"/>
  <c r="BZ34" i="1"/>
  <c r="BY34" i="1"/>
  <c r="BX34" i="1"/>
  <c r="CA33" i="1"/>
  <c r="BZ33" i="1"/>
  <c r="BY33" i="1"/>
  <c r="BX33" i="1"/>
  <c r="CA35" i="1"/>
  <c r="BZ35" i="1"/>
  <c r="BY35" i="1"/>
  <c r="BX35" i="1"/>
  <c r="CA32" i="1"/>
  <c r="BZ32" i="1"/>
  <c r="BY32" i="1"/>
  <c r="BX32" i="1"/>
  <c r="CA26" i="1"/>
  <c r="BZ26" i="1"/>
  <c r="BY26" i="1"/>
  <c r="BX26" i="1"/>
  <c r="CA30" i="1"/>
  <c r="BZ30" i="1"/>
  <c r="BY30" i="1"/>
  <c r="BX30" i="1"/>
  <c r="CA29" i="1"/>
  <c r="BZ29" i="1"/>
  <c r="BY29" i="1"/>
  <c r="BX29" i="1"/>
  <c r="CA31" i="1"/>
  <c r="BZ31" i="1"/>
  <c r="BY31" i="1"/>
  <c r="BX31" i="1"/>
  <c r="CA25" i="1"/>
  <c r="BZ25" i="1"/>
  <c r="BY25" i="1"/>
  <c r="BX25" i="1"/>
  <c r="CA27" i="1"/>
  <c r="BZ27" i="1"/>
  <c r="BY27" i="1"/>
  <c r="BX27" i="1"/>
  <c r="CA28" i="1"/>
  <c r="BZ28" i="1"/>
  <c r="BY28" i="1"/>
  <c r="BX28" i="1"/>
  <c r="CA21" i="1"/>
  <c r="BZ21" i="1"/>
  <c r="BY21" i="1"/>
  <c r="BX21" i="1"/>
  <c r="CA23" i="1"/>
  <c r="BZ23" i="1"/>
  <c r="BY23" i="1"/>
  <c r="BX23" i="1"/>
  <c r="CA24" i="1"/>
  <c r="BZ24" i="1"/>
  <c r="BY24" i="1"/>
  <c r="BX24" i="1"/>
  <c r="CA22" i="1"/>
  <c r="BZ22" i="1"/>
  <c r="BY22" i="1"/>
  <c r="BX22" i="1"/>
  <c r="CA20" i="1"/>
  <c r="BZ20" i="1"/>
  <c r="BY20" i="1"/>
  <c r="BX20" i="1"/>
  <c r="CA19" i="1"/>
  <c r="BZ19" i="1"/>
  <c r="BY19" i="1"/>
  <c r="BX19" i="1"/>
  <c r="CA17" i="1"/>
  <c r="BZ17" i="1"/>
  <c r="BY17" i="1"/>
  <c r="BX17" i="1"/>
  <c r="CA18" i="1"/>
  <c r="BZ18" i="1"/>
  <c r="BY18" i="1"/>
  <c r="BX18" i="1"/>
  <c r="CA16" i="1"/>
  <c r="BZ16" i="1"/>
  <c r="BY16" i="1"/>
  <c r="BX16" i="1"/>
  <c r="CA15" i="1"/>
  <c r="BZ15" i="1"/>
  <c r="BY15" i="1"/>
  <c r="BX15" i="1"/>
  <c r="CA14" i="1"/>
  <c r="BZ14" i="1"/>
  <c r="BY14" i="1"/>
  <c r="BX14" i="1"/>
  <c r="CA13" i="1"/>
  <c r="BZ13" i="1"/>
  <c r="BY13" i="1"/>
  <c r="BX13" i="1"/>
  <c r="CA12" i="1"/>
  <c r="BZ12" i="1"/>
  <c r="BY12" i="1"/>
  <c r="BX12" i="1"/>
  <c r="CA11" i="1"/>
  <c r="BZ11" i="1"/>
  <c r="BY11" i="1"/>
  <c r="BX11" i="1"/>
  <c r="CA9" i="1"/>
  <c r="BZ9" i="1"/>
  <c r="BY9" i="1"/>
  <c r="BX9" i="1"/>
  <c r="CA10" i="1"/>
  <c r="BZ10" i="1"/>
  <c r="BY10" i="1"/>
  <c r="BX10" i="1"/>
  <c r="CA8" i="1"/>
  <c r="BZ8" i="1"/>
  <c r="BY8" i="1"/>
  <c r="BX8" i="1"/>
  <c r="CA7" i="1"/>
  <c r="BZ7" i="1"/>
  <c r="BY7" i="1"/>
  <c r="BX7" i="1"/>
  <c r="CA6" i="1"/>
  <c r="BZ6" i="1"/>
  <c r="BY6" i="1"/>
  <c r="BX6" i="1"/>
  <c r="CA5" i="1"/>
  <c r="BZ5" i="1"/>
  <c r="BY5" i="1"/>
  <c r="BX5" i="1"/>
  <c r="CA4" i="1"/>
  <c r="BZ4" i="1"/>
  <c r="BY4" i="1"/>
  <c r="BX4" i="1"/>
  <c r="CA3" i="1"/>
  <c r="BZ3" i="1"/>
  <c r="BY3" i="1"/>
  <c r="CU90" i="1" l="1"/>
  <c r="CT312" i="1"/>
  <c r="CT349" i="1"/>
  <c r="CU358" i="1"/>
  <c r="CS411" i="1"/>
  <c r="CS391" i="1"/>
  <c r="CU406" i="1"/>
  <c r="CS69" i="1"/>
  <c r="H69" i="1" s="1"/>
  <c r="H416" i="1"/>
  <c r="CS125" i="1"/>
  <c r="CT315" i="1"/>
  <c r="CT411" i="1"/>
  <c r="CU339" i="1"/>
  <c r="CV269" i="1"/>
  <c r="CV172" i="1"/>
  <c r="CT52" i="1"/>
  <c r="I52" i="1" s="1"/>
  <c r="CT76" i="1"/>
  <c r="CU105" i="1"/>
  <c r="CS175" i="1"/>
  <c r="CV76" i="1"/>
  <c r="CU162" i="1"/>
  <c r="CV304" i="1"/>
  <c r="CS333" i="1"/>
  <c r="CS339" i="1"/>
  <c r="H339" i="1" s="1"/>
  <c r="CT205" i="1"/>
  <c r="CV339" i="1"/>
  <c r="CU43" i="1"/>
  <c r="CS192" i="1"/>
  <c r="CV228" i="1"/>
  <c r="CU255" i="1"/>
  <c r="CU60" i="1"/>
  <c r="CU84" i="1"/>
  <c r="J84" i="1" s="1"/>
  <c r="CS236" i="1"/>
  <c r="CT250" i="1"/>
  <c r="CS306" i="1"/>
  <c r="CT366" i="1"/>
  <c r="CV60" i="1"/>
  <c r="CV236" i="1"/>
  <c r="CU49" i="1"/>
  <c r="CT75" i="1"/>
  <c r="I75" i="1" s="1"/>
  <c r="CS148" i="1"/>
  <c r="CT286" i="1"/>
  <c r="CV49" i="1"/>
  <c r="CS181" i="1"/>
  <c r="CT268" i="1"/>
  <c r="CS273" i="1"/>
  <c r="CS323" i="1"/>
  <c r="CV385" i="1"/>
  <c r="K385" i="1" s="1"/>
  <c r="CS14" i="1"/>
  <c r="CT33" i="1"/>
  <c r="CT62" i="1"/>
  <c r="CU73" i="1"/>
  <c r="CS96" i="1"/>
  <c r="CS159" i="1"/>
  <c r="CV227" i="1"/>
  <c r="CV342" i="1"/>
  <c r="K342" i="1" s="1"/>
  <c r="CV369" i="1"/>
  <c r="CU395" i="1"/>
  <c r="CS291" i="1"/>
  <c r="CV10" i="1"/>
  <c r="CV15" i="1"/>
  <c r="CV41" i="1"/>
  <c r="CV123" i="1"/>
  <c r="CT132" i="1"/>
  <c r="I132" i="1" s="1"/>
  <c r="CT181" i="1"/>
  <c r="CV186" i="1"/>
  <c r="CT225" i="1"/>
  <c r="CT233" i="1"/>
  <c r="CT259" i="1"/>
  <c r="CU291" i="1"/>
  <c r="CV297" i="1"/>
  <c r="CU225" i="1"/>
  <c r="J225" i="1" s="1"/>
  <c r="CV291" i="1"/>
  <c r="CS4" i="1"/>
  <c r="CV26" i="1"/>
  <c r="CU81" i="1"/>
  <c r="CS118" i="1"/>
  <c r="CT127" i="1"/>
  <c r="CV273" i="1"/>
  <c r="CU312" i="1"/>
  <c r="J312" i="1" s="1"/>
  <c r="CT379" i="1"/>
  <c r="CU127" i="1"/>
  <c r="CT406" i="1"/>
  <c r="CV37" i="1"/>
  <c r="CU59" i="1"/>
  <c r="CU70" i="1"/>
  <c r="CU227" i="1"/>
  <c r="CT307" i="1"/>
  <c r="I307" i="1" s="1"/>
  <c r="CU342" i="1"/>
  <c r="CU369" i="1"/>
  <c r="CT395" i="1"/>
  <c r="CS3" i="1"/>
  <c r="CS8" i="1"/>
  <c r="CS19" i="1"/>
  <c r="CV28" i="1"/>
  <c r="CT30" i="1"/>
  <c r="I30" i="1" s="1"/>
  <c r="CS48" i="1"/>
  <c r="CU55" i="1"/>
  <c r="CS66" i="1"/>
  <c r="CS86" i="1"/>
  <c r="CU87" i="1"/>
  <c r="CS193" i="1"/>
  <c r="CT218" i="1"/>
  <c r="CS223" i="1"/>
  <c r="H223" i="1" s="1"/>
  <c r="CS234" i="1"/>
  <c r="CT251" i="1"/>
  <c r="CT281" i="1"/>
  <c r="CT267" i="1"/>
  <c r="CV280" i="1"/>
  <c r="CS299" i="1"/>
  <c r="CT309" i="1"/>
  <c r="CU316" i="1"/>
  <c r="J316" i="1" s="1"/>
  <c r="CT325" i="1"/>
  <c r="CV331" i="1"/>
  <c r="CT357" i="1"/>
  <c r="CV366" i="1"/>
  <c r="CU3" i="1"/>
  <c r="CU86" i="1"/>
  <c r="CV193" i="1"/>
  <c r="CU218" i="1"/>
  <c r="J218" i="1" s="1"/>
  <c r="CU234" i="1"/>
  <c r="CU257" i="1"/>
  <c r="CV267" i="1"/>
  <c r="CU299" i="1"/>
  <c r="CU304" i="1"/>
  <c r="CU309" i="1"/>
  <c r="CV314" i="1"/>
  <c r="CV320" i="1"/>
  <c r="K320" i="1" s="1"/>
  <c r="CU325" i="1"/>
  <c r="CU357" i="1"/>
  <c r="CU363" i="1"/>
  <c r="CT382" i="1"/>
  <c r="CS399" i="1"/>
  <c r="CS405" i="1"/>
  <c r="CV409" i="1"/>
  <c r="CV86" i="1"/>
  <c r="K86" i="1" s="1"/>
  <c r="CV234" i="1"/>
  <c r="CV299" i="1"/>
  <c r="CT342" i="1"/>
  <c r="CS367" i="1"/>
  <c r="CV371" i="1"/>
  <c r="CV377" i="1"/>
  <c r="CU382" i="1"/>
  <c r="CU405" i="1"/>
  <c r="J405" i="1" s="1"/>
  <c r="CV31" i="1"/>
  <c r="CU40" i="1"/>
  <c r="CT43" i="1"/>
  <c r="CV53" i="1"/>
  <c r="CS62" i="1"/>
  <c r="CV75" i="1"/>
  <c r="CV81" i="1"/>
  <c r="CS100" i="1"/>
  <c r="H100" i="1" s="1"/>
  <c r="CV110" i="1"/>
  <c r="CV118" i="1"/>
  <c r="CS127" i="1"/>
  <c r="CT166" i="1"/>
  <c r="CU182" i="1"/>
  <c r="CS186" i="1"/>
  <c r="CV212" i="1"/>
  <c r="CS225" i="1"/>
  <c r="H225" i="1" s="1"/>
  <c r="CS259" i="1"/>
  <c r="CV265" i="1"/>
  <c r="CS315" i="1"/>
  <c r="CS349" i="1"/>
  <c r="CS365" i="1"/>
  <c r="CS165" i="1"/>
  <c r="CS30" i="1"/>
  <c r="CS55" i="1"/>
  <c r="H55" i="1" s="1"/>
  <c r="CT79" i="1"/>
  <c r="CU139" i="1"/>
  <c r="CU165" i="1"/>
  <c r="CS218" i="1"/>
  <c r="CS251" i="1"/>
  <c r="CS267" i="1"/>
  <c r="CS280" i="1"/>
  <c r="CS309" i="1"/>
  <c r="H309" i="1" s="1"/>
  <c r="CS316" i="1"/>
  <c r="CU366" i="1"/>
  <c r="CT7" i="1"/>
  <c r="CS38" i="1"/>
  <c r="CV40" i="1"/>
  <c r="CT51" i="1"/>
  <c r="CU63" i="1"/>
  <c r="CV73" i="1"/>
  <c r="K73" i="1" s="1"/>
  <c r="CU75" i="1"/>
  <c r="CV90" i="1"/>
  <c r="CU94" i="1"/>
  <c r="CS122" i="1"/>
  <c r="CT129" i="1"/>
  <c r="CS136" i="1"/>
  <c r="CU155" i="1"/>
  <c r="CU166" i="1"/>
  <c r="J166" i="1" s="1"/>
  <c r="CT168" i="1"/>
  <c r="CS180" i="1"/>
  <c r="CV182" i="1"/>
  <c r="CT193" i="1"/>
  <c r="CS191" i="1"/>
  <c r="CU233" i="1"/>
  <c r="CU236" i="1"/>
  <c r="CS246" i="1"/>
  <c r="H246" i="1" s="1"/>
  <c r="CU250" i="1"/>
  <c r="CU281" i="1"/>
  <c r="CU273" i="1"/>
  <c r="CU280" i="1"/>
  <c r="CT306" i="1"/>
  <c r="CT334" i="1"/>
  <c r="CT341" i="1"/>
  <c r="CT350" i="1"/>
  <c r="I350" i="1" s="1"/>
  <c r="CV363" i="1"/>
  <c r="CT376" i="1"/>
  <c r="CU379" i="1"/>
  <c r="CS383" i="1"/>
  <c r="CV393" i="1"/>
  <c r="CT398" i="1"/>
  <c r="CV406" i="1"/>
  <c r="CS415" i="1"/>
  <c r="H415" i="1" s="1"/>
  <c r="CV7" i="1"/>
  <c r="CU38" i="1"/>
  <c r="CT122" i="1"/>
  <c r="CT191" i="1"/>
  <c r="CV246" i="1"/>
  <c r="CV250" i="1"/>
  <c r="CV281" i="1"/>
  <c r="CU334" i="1"/>
  <c r="J334" i="1" s="1"/>
  <c r="CU350" i="1"/>
  <c r="CV376" i="1"/>
  <c r="CU398" i="1"/>
  <c r="CV38" i="1"/>
  <c r="CU122" i="1"/>
  <c r="CV334" i="1"/>
  <c r="CT390" i="1"/>
  <c r="CS407" i="1"/>
  <c r="H407" i="1" s="1"/>
  <c r="CU390" i="1"/>
  <c r="CU12" i="1"/>
  <c r="CV18" i="1"/>
  <c r="CS24" i="1"/>
  <c r="CS25" i="1"/>
  <c r="CU42" i="1"/>
  <c r="CV43" i="1"/>
  <c r="K43" i="1" s="1"/>
  <c r="CV46" i="1"/>
  <c r="K46" i="1" s="1"/>
  <c r="CV55" i="1"/>
  <c r="CT69" i="1"/>
  <c r="CU83" i="1"/>
  <c r="CS102" i="1"/>
  <c r="CS109" i="1"/>
  <c r="CS114" i="1"/>
  <c r="CT148" i="1"/>
  <c r="CS157" i="1"/>
  <c r="H157" i="1" s="1"/>
  <c r="CV165" i="1"/>
  <c r="CU181" i="1"/>
  <c r="CU190" i="1"/>
  <c r="CT197" i="1"/>
  <c r="CU205" i="1"/>
  <c r="CS216" i="1"/>
  <c r="CS245" i="1"/>
  <c r="CS264" i="1"/>
  <c r="H264" i="1" s="1"/>
  <c r="CS275" i="1"/>
  <c r="CS284" i="1"/>
  <c r="CS300" i="1"/>
  <c r="CS6" i="1"/>
  <c r="CT10" i="1"/>
  <c r="CS26" i="1"/>
  <c r="CS40" i="1"/>
  <c r="H40" i="1" s="1"/>
  <c r="CS53" i="1"/>
  <c r="H53" i="1" s="1"/>
  <c r="CV61" i="1"/>
  <c r="CS64" i="1"/>
  <c r="H64" i="1" s="1"/>
  <c r="CU71" i="1"/>
  <c r="CT80" i="1"/>
  <c r="CU88" i="1"/>
  <c r="CT98" i="1"/>
  <c r="CU102" i="1"/>
  <c r="CU109" i="1"/>
  <c r="J109" i="1" s="1"/>
  <c r="CV148" i="1"/>
  <c r="CS146" i="1"/>
  <c r="CV157" i="1"/>
  <c r="CS169" i="1"/>
  <c r="CU184" i="1"/>
  <c r="CT187" i="1"/>
  <c r="CV190" i="1"/>
  <c r="CU197" i="1"/>
  <c r="J197" i="1" s="1"/>
  <c r="CS212" i="1"/>
  <c r="CV216" i="1"/>
  <c r="CS228" i="1"/>
  <c r="CV240" i="1"/>
  <c r="CT245" i="1"/>
  <c r="CV251" i="1"/>
  <c r="CU275" i="1"/>
  <c r="CT284" i="1"/>
  <c r="I284" i="1" s="1"/>
  <c r="CS293" i="1"/>
  <c r="CT300" i="1"/>
  <c r="CU409" i="1"/>
  <c r="CU413" i="1"/>
  <c r="CT6" i="1"/>
  <c r="I6" i="1" s="1"/>
  <c r="CU10" i="1"/>
  <c r="CV23" i="1"/>
  <c r="CU26" i="1"/>
  <c r="J26" i="1" s="1"/>
  <c r="CU41" i="1"/>
  <c r="CU53" i="1"/>
  <c r="CV64" i="1"/>
  <c r="K64" i="1" s="1"/>
  <c r="CS73" i="1"/>
  <c r="CS79" i="1"/>
  <c r="CS90" i="1"/>
  <c r="CV98" i="1"/>
  <c r="CS103" i="1"/>
  <c r="H103" i="1" s="1"/>
  <c r="CV102" i="1"/>
  <c r="CU120" i="1"/>
  <c r="CV140" i="1"/>
  <c r="CV161" i="1"/>
  <c r="CS166" i="1"/>
  <c r="CV169" i="1"/>
  <c r="CS182" i="1"/>
  <c r="CV184" i="1"/>
  <c r="K184" i="1" s="1"/>
  <c r="CU198" i="1"/>
  <c r="CU212" i="1"/>
  <c r="CV222" i="1"/>
  <c r="CT228" i="1"/>
  <c r="CU245" i="1"/>
  <c r="CS257" i="1"/>
  <c r="CS268" i="1"/>
  <c r="CV275" i="1"/>
  <c r="K275" i="1" s="1"/>
  <c r="CV284" i="1"/>
  <c r="CV293" i="1"/>
  <c r="CU314" i="1"/>
  <c r="CT316" i="1"/>
  <c r="CU307" i="1"/>
  <c r="CT323" i="1"/>
  <c r="CT333" i="1"/>
  <c r="CU349" i="1"/>
  <c r="J349" i="1" s="1"/>
  <c r="CT358" i="1"/>
  <c r="CT363" i="1"/>
  <c r="CS379" i="1"/>
  <c r="CV20" i="1"/>
  <c r="CV113" i="1"/>
  <c r="CV171" i="1"/>
  <c r="CU196" i="1"/>
  <c r="CV204" i="1"/>
  <c r="K204" i="1" s="1"/>
  <c r="CV206" i="1"/>
  <c r="CU219" i="1"/>
  <c r="CV221" i="1"/>
  <c r="CU237" i="1"/>
  <c r="CU244" i="1"/>
  <c r="CU276" i="1"/>
  <c r="CV283" i="1"/>
  <c r="CV298" i="1"/>
  <c r="K298" i="1" s="1"/>
  <c r="CV326" i="1"/>
  <c r="CV347" i="1"/>
  <c r="CU355" i="1"/>
  <c r="CV384" i="1"/>
  <c r="CU387" i="1"/>
  <c r="CV392" i="1"/>
  <c r="CU403" i="1"/>
  <c r="J403" i="1" s="1"/>
  <c r="H4" i="1"/>
  <c r="H6" i="1"/>
  <c r="H8" i="1"/>
  <c r="H14" i="1"/>
  <c r="H16" i="1"/>
  <c r="H24" i="1"/>
  <c r="H21" i="1"/>
  <c r="H31" i="1"/>
  <c r="H30" i="1"/>
  <c r="H41" i="1"/>
  <c r="H43" i="1"/>
  <c r="H48" i="1"/>
  <c r="H52" i="1"/>
  <c r="H54" i="1"/>
  <c r="H60" i="1"/>
  <c r="H61" i="1"/>
  <c r="H72" i="1"/>
  <c r="H70" i="1"/>
  <c r="CT3" i="1"/>
  <c r="CS5" i="1"/>
  <c r="H5" i="1" s="1"/>
  <c r="CU7" i="1"/>
  <c r="CV12" i="1"/>
  <c r="K12" i="1" s="1"/>
  <c r="CT15" i="1"/>
  <c r="I15" i="1" s="1"/>
  <c r="CU17" i="1"/>
  <c r="J17" i="1" s="1"/>
  <c r="CT23" i="1"/>
  <c r="I23" i="1" s="1"/>
  <c r="CU27" i="1"/>
  <c r="J27" i="1" s="1"/>
  <c r="CU35" i="1"/>
  <c r="CV42" i="1"/>
  <c r="CS49" i="1"/>
  <c r="H49" i="1" s="1"/>
  <c r="CV59" i="1"/>
  <c r="CT61" i="1"/>
  <c r="CV63" i="1"/>
  <c r="K63" i="1" s="1"/>
  <c r="CT64" i="1"/>
  <c r="I64" i="1" s="1"/>
  <c r="CT68" i="1"/>
  <c r="CS71" i="1"/>
  <c r="H71" i="1" s="1"/>
  <c r="CS81" i="1"/>
  <c r="CV83" i="1"/>
  <c r="CU76" i="1"/>
  <c r="CV87" i="1"/>
  <c r="K87" i="1" s="1"/>
  <c r="CT92" i="1"/>
  <c r="I92" i="1" s="1"/>
  <c r="CU97" i="1"/>
  <c r="J97" i="1" s="1"/>
  <c r="CV94" i="1"/>
  <c r="CT110" i="1"/>
  <c r="CS123" i="1"/>
  <c r="CS141" i="1"/>
  <c r="H141" i="1" s="1"/>
  <c r="CU143" i="1"/>
  <c r="CU153" i="1"/>
  <c r="CU157" i="1"/>
  <c r="J157" i="1" s="1"/>
  <c r="CV162" i="1"/>
  <c r="K162" i="1" s="1"/>
  <c r="CU169" i="1"/>
  <c r="CU186" i="1"/>
  <c r="CS190" i="1"/>
  <c r="CV196" i="1"/>
  <c r="CV197" i="1"/>
  <c r="CV219" i="1"/>
  <c r="K219" i="1" s="1"/>
  <c r="CU216" i="1"/>
  <c r="J216" i="1" s="1"/>
  <c r="CV229" i="1"/>
  <c r="K229" i="1" s="1"/>
  <c r="CV237" i="1"/>
  <c r="CU242" i="1"/>
  <c r="CV244" i="1"/>
  <c r="CT246" i="1"/>
  <c r="CV257" i="1"/>
  <c r="CS269" i="1"/>
  <c r="CV276" i="1"/>
  <c r="K276" i="1" s="1"/>
  <c r="CT293" i="1"/>
  <c r="I293" i="1" s="1"/>
  <c r="CV300" i="1"/>
  <c r="CS304" i="1"/>
  <c r="CU306" i="1"/>
  <c r="CS314" i="1"/>
  <c r="CU315" i="1"/>
  <c r="J315" i="1" s="1"/>
  <c r="CS320" i="1"/>
  <c r="H320" i="1" s="1"/>
  <c r="CS322" i="1"/>
  <c r="H322" i="1" s="1"/>
  <c r="CS331" i="1"/>
  <c r="H331" i="1" s="1"/>
  <c r="CU333" i="1"/>
  <c r="CT336" i="1"/>
  <c r="CU341" i="1"/>
  <c r="CU345" i="1"/>
  <c r="CV350" i="1"/>
  <c r="CU353" i="1"/>
  <c r="J353" i="1" s="1"/>
  <c r="CV355" i="1"/>
  <c r="K355" i="1" s="1"/>
  <c r="CV358" i="1"/>
  <c r="K358" i="1" s="1"/>
  <c r="CS368" i="1"/>
  <c r="CS371" i="1"/>
  <c r="CT374" i="1"/>
  <c r="I374" i="1" s="1"/>
  <c r="CV387" i="1"/>
  <c r="CU401" i="1"/>
  <c r="J401" i="1" s="1"/>
  <c r="CV403" i="1"/>
  <c r="I8" i="1"/>
  <c r="I12" i="1"/>
  <c r="I33" i="1"/>
  <c r="I43" i="1"/>
  <c r="I61" i="1"/>
  <c r="I63" i="1"/>
  <c r="CU15" i="1"/>
  <c r="J15" i="1" s="1"/>
  <c r="CU23" i="1"/>
  <c r="CU61" i="1"/>
  <c r="J61" i="1" s="1"/>
  <c r="CT71" i="1"/>
  <c r="I71" i="1" s="1"/>
  <c r="CV92" i="1"/>
  <c r="CU110" i="1"/>
  <c r="J110" i="1" s="1"/>
  <c r="CT123" i="1"/>
  <c r="CV242" i="1"/>
  <c r="CT269" i="1"/>
  <c r="I269" i="1" s="1"/>
  <c r="CT320" i="1"/>
  <c r="CT331" i="1"/>
  <c r="I331" i="1" s="1"/>
  <c r="CU336" i="1"/>
  <c r="J336" i="1" s="1"/>
  <c r="CV345" i="1"/>
  <c r="CV353" i="1"/>
  <c r="K353" i="1" s="1"/>
  <c r="CV368" i="1"/>
  <c r="CT371" i="1"/>
  <c r="CU374" i="1"/>
  <c r="J374" i="1" s="1"/>
  <c r="CU377" i="1"/>
  <c r="CV382" i="1"/>
  <c r="K382" i="1" s="1"/>
  <c r="CU385" i="1"/>
  <c r="J385" i="1" s="1"/>
  <c r="CV390" i="1"/>
  <c r="CU393" i="1"/>
  <c r="J393" i="1" s="1"/>
  <c r="CV395" i="1"/>
  <c r="K395" i="1" s="1"/>
  <c r="CV398" i="1"/>
  <c r="CV401" i="1"/>
  <c r="K401" i="1" s="1"/>
  <c r="CS413" i="1"/>
  <c r="CT416" i="1"/>
  <c r="I416" i="1" s="1"/>
  <c r="J9" i="1"/>
  <c r="J12" i="1"/>
  <c r="J20" i="1"/>
  <c r="J32" i="1"/>
  <c r="J33" i="1"/>
  <c r="J37" i="1"/>
  <c r="J41" i="1"/>
  <c r="J43" i="1"/>
  <c r="J46" i="1"/>
  <c r="J56" i="1"/>
  <c r="J60" i="1"/>
  <c r="J63" i="1"/>
  <c r="J64" i="1"/>
  <c r="CV336" i="1"/>
  <c r="K336" i="1" s="1"/>
  <c r="CV374" i="1"/>
  <c r="K4" i="1"/>
  <c r="K6" i="1"/>
  <c r="K14" i="1"/>
  <c r="K17" i="1"/>
  <c r="K20" i="1"/>
  <c r="K24" i="1"/>
  <c r="K27" i="1"/>
  <c r="K31" i="1"/>
  <c r="K30" i="1"/>
  <c r="K37" i="1"/>
  <c r="K41" i="1"/>
  <c r="K48" i="1"/>
  <c r="K60" i="1"/>
  <c r="K61" i="1"/>
  <c r="K69" i="1"/>
  <c r="H3" i="1"/>
  <c r="H7" i="1"/>
  <c r="H10" i="1"/>
  <c r="H15" i="1"/>
  <c r="H18" i="1"/>
  <c r="H19" i="1"/>
  <c r="H23" i="1"/>
  <c r="H28" i="1"/>
  <c r="H25" i="1"/>
  <c r="H26" i="1"/>
  <c r="H38" i="1"/>
  <c r="H62" i="1"/>
  <c r="H73" i="1"/>
  <c r="H66" i="1"/>
  <c r="H75" i="1"/>
  <c r="H86" i="1"/>
  <c r="H90" i="1"/>
  <c r="CT4" i="1"/>
  <c r="I4" i="1" s="1"/>
  <c r="CU6" i="1"/>
  <c r="J6" i="1" s="1"/>
  <c r="CT14" i="1"/>
  <c r="I14" i="1" s="1"/>
  <c r="CS20" i="1"/>
  <c r="H20" i="1" s="1"/>
  <c r="CT24" i="1"/>
  <c r="I24" i="1" s="1"/>
  <c r="CU30" i="1"/>
  <c r="J30" i="1" s="1"/>
  <c r="CS32" i="1"/>
  <c r="H32" i="1" s="1"/>
  <c r="CT48" i="1"/>
  <c r="I48" i="1" s="1"/>
  <c r="CU51" i="1"/>
  <c r="J51" i="1" s="1"/>
  <c r="CU62" i="1"/>
  <c r="CT72" i="1"/>
  <c r="CU69" i="1"/>
  <c r="J69" i="1" s="1"/>
  <c r="CT66" i="1"/>
  <c r="I66" i="1" s="1"/>
  <c r="CT78" i="1"/>
  <c r="I78" i="1" s="1"/>
  <c r="CV79" i="1"/>
  <c r="K79" i="1" s="1"/>
  <c r="CS91" i="1"/>
  <c r="H91" i="1" s="1"/>
  <c r="CV109" i="1"/>
  <c r="K109" i="1" s="1"/>
  <c r="CS113" i="1"/>
  <c r="CU119" i="1"/>
  <c r="CU132" i="1"/>
  <c r="J132" i="1" s="1"/>
  <c r="CS128" i="1"/>
  <c r="H128" i="1" s="1"/>
  <c r="CS134" i="1"/>
  <c r="H134" i="1" s="1"/>
  <c r="CT136" i="1"/>
  <c r="I136" i="1" s="1"/>
  <c r="CU146" i="1"/>
  <c r="J146" i="1" s="1"/>
  <c r="CS156" i="1"/>
  <c r="H156" i="1" s="1"/>
  <c r="CT160" i="1"/>
  <c r="I160" i="1" s="1"/>
  <c r="CT175" i="1"/>
  <c r="I175" i="1" s="1"/>
  <c r="CS171" i="1"/>
  <c r="H171" i="1" s="1"/>
  <c r="CT183" i="1"/>
  <c r="I183" i="1" s="1"/>
  <c r="CU187" i="1"/>
  <c r="J187" i="1" s="1"/>
  <c r="CU199" i="1"/>
  <c r="J199" i="1" s="1"/>
  <c r="CS206" i="1"/>
  <c r="H206" i="1" s="1"/>
  <c r="CU210" i="1"/>
  <c r="J210" i="1" s="1"/>
  <c r="CS221" i="1"/>
  <c r="CT223" i="1"/>
  <c r="CU232" i="1"/>
  <c r="J232" i="1" s="1"/>
  <c r="CS241" i="1"/>
  <c r="H241" i="1" s="1"/>
  <c r="CT248" i="1"/>
  <c r="I248" i="1" s="1"/>
  <c r="CS253" i="1"/>
  <c r="H253" i="1" s="1"/>
  <c r="CS283" i="1"/>
  <c r="CS288" i="1"/>
  <c r="CS298" i="1"/>
  <c r="H298" i="1" s="1"/>
  <c r="CT302" i="1"/>
  <c r="I302" i="1" s="1"/>
  <c r="CU329" i="1"/>
  <c r="CU337" i="1"/>
  <c r="J337" i="1" s="1"/>
  <c r="CS347" i="1"/>
  <c r="H347" i="1" s="1"/>
  <c r="CT352" i="1"/>
  <c r="I352" i="1" s="1"/>
  <c r="CS375" i="1"/>
  <c r="H375" i="1" s="1"/>
  <c r="CS389" i="1"/>
  <c r="CS397" i="1"/>
  <c r="H397" i="1" s="1"/>
  <c r="CT408" i="1"/>
  <c r="CT414" i="1"/>
  <c r="I414" i="1" s="1"/>
  <c r="I3" i="1"/>
  <c r="I7" i="1"/>
  <c r="I10" i="1"/>
  <c r="I19" i="1"/>
  <c r="I25" i="1"/>
  <c r="I26" i="1"/>
  <c r="I38" i="1"/>
  <c r="I40" i="1"/>
  <c r="I42" i="1"/>
  <c r="I49" i="1"/>
  <c r="I51" i="1"/>
  <c r="I53" i="1"/>
  <c r="I55" i="1"/>
  <c r="I59" i="1"/>
  <c r="I62" i="1"/>
  <c r="I68" i="1"/>
  <c r="I73" i="1"/>
  <c r="I83" i="1"/>
  <c r="I80" i="1"/>
  <c r="I86" i="1"/>
  <c r="I90" i="1"/>
  <c r="I87" i="1"/>
  <c r="CU4" i="1"/>
  <c r="J4" i="1" s="1"/>
  <c r="CS12" i="1"/>
  <c r="H12" i="1" s="1"/>
  <c r="CU14" i="1"/>
  <c r="J14" i="1" s="1"/>
  <c r="CT20" i="1"/>
  <c r="I20" i="1" s="1"/>
  <c r="CU24" i="1"/>
  <c r="J24" i="1" s="1"/>
  <c r="CT31" i="1"/>
  <c r="I31" i="1" s="1"/>
  <c r="CT32" i="1"/>
  <c r="I32" i="1" s="1"/>
  <c r="CT34" i="1"/>
  <c r="I34" i="1" s="1"/>
  <c r="CS42" i="1"/>
  <c r="H42" i="1" s="1"/>
  <c r="CU48" i="1"/>
  <c r="J48" i="1" s="1"/>
  <c r="CS46" i="1"/>
  <c r="H46" i="1" s="1"/>
  <c r="CS59" i="1"/>
  <c r="H59" i="1" s="1"/>
  <c r="CS57" i="1"/>
  <c r="H57" i="1" s="1"/>
  <c r="CS63" i="1"/>
  <c r="H63" i="1" s="1"/>
  <c r="CU72" i="1"/>
  <c r="J72" i="1" s="1"/>
  <c r="CU66" i="1"/>
  <c r="CV78" i="1"/>
  <c r="CS83" i="1"/>
  <c r="H83" i="1" s="1"/>
  <c r="CS84" i="1"/>
  <c r="H84" i="1" s="1"/>
  <c r="CS89" i="1"/>
  <c r="CS87" i="1"/>
  <c r="H87" i="1" s="1"/>
  <c r="CT91" i="1"/>
  <c r="I91" i="1" s="1"/>
  <c r="CT93" i="1"/>
  <c r="I93" i="1" s="1"/>
  <c r="CS94" i="1"/>
  <c r="H94" i="1" s="1"/>
  <c r="CV107" i="1"/>
  <c r="CT113" i="1"/>
  <c r="I113" i="1" s="1"/>
  <c r="CT116" i="1"/>
  <c r="I116" i="1" s="1"/>
  <c r="CV128" i="1"/>
  <c r="CU134" i="1"/>
  <c r="J134" i="1" s="1"/>
  <c r="CU136" i="1"/>
  <c r="J136" i="1" s="1"/>
  <c r="CS138" i="1"/>
  <c r="H138" i="1" s="1"/>
  <c r="CS150" i="1"/>
  <c r="H150" i="1" s="1"/>
  <c r="CV156" i="1"/>
  <c r="CS162" i="1"/>
  <c r="H162" i="1" s="1"/>
  <c r="CT161" i="1"/>
  <c r="I161" i="1" s="1"/>
  <c r="CU175" i="1"/>
  <c r="CT171" i="1"/>
  <c r="I171" i="1" s="1"/>
  <c r="CV183" i="1"/>
  <c r="K183" i="1" s="1"/>
  <c r="CV199" i="1"/>
  <c r="K199" i="1" s="1"/>
  <c r="CS196" i="1"/>
  <c r="H196" i="1" s="1"/>
  <c r="CS204" i="1"/>
  <c r="H204" i="1" s="1"/>
  <c r="CT206" i="1"/>
  <c r="I206" i="1" s="1"/>
  <c r="CS208" i="1"/>
  <c r="H208" i="1" s="1"/>
  <c r="CS219" i="1"/>
  <c r="CT221" i="1"/>
  <c r="I221" i="1" s="1"/>
  <c r="CU223" i="1"/>
  <c r="CS237" i="1"/>
  <c r="H237" i="1" s="1"/>
  <c r="CT241" i="1"/>
  <c r="I241" i="1" s="1"/>
  <c r="CS244" i="1"/>
  <c r="H244" i="1" s="1"/>
  <c r="CU248" i="1"/>
  <c r="J248" i="1" s="1"/>
  <c r="CU253" i="1"/>
  <c r="J253" i="1" s="1"/>
  <c r="CU259" i="1"/>
  <c r="CU268" i="1"/>
  <c r="J268" i="1" s="1"/>
  <c r="CT271" i="1"/>
  <c r="I271" i="1" s="1"/>
  <c r="CS276" i="1"/>
  <c r="H276" i="1" s="1"/>
  <c r="CT283" i="1"/>
  <c r="I283" i="1" s="1"/>
  <c r="CU288" i="1"/>
  <c r="J288" i="1" s="1"/>
  <c r="CS295" i="1"/>
  <c r="H295" i="1" s="1"/>
  <c r="CT298" i="1"/>
  <c r="I298" i="1" s="1"/>
  <c r="CV302" i="1"/>
  <c r="CV312" i="1"/>
  <c r="K312" i="1" s="1"/>
  <c r="CV307" i="1"/>
  <c r="K307" i="1" s="1"/>
  <c r="CU321" i="1"/>
  <c r="J321" i="1" s="1"/>
  <c r="CU323" i="1"/>
  <c r="J323" i="1" s="1"/>
  <c r="CT326" i="1"/>
  <c r="I326" i="1" s="1"/>
  <c r="CV329" i="1"/>
  <c r="K329" i="1" s="1"/>
  <c r="CV337" i="1"/>
  <c r="K337" i="1" s="1"/>
  <c r="CT347" i="1"/>
  <c r="CU352" i="1"/>
  <c r="J352" i="1" s="1"/>
  <c r="CS355" i="1"/>
  <c r="H355" i="1" s="1"/>
  <c r="CU361" i="1"/>
  <c r="CS384" i="1"/>
  <c r="H384" i="1" s="1"/>
  <c r="CS387" i="1"/>
  <c r="H387" i="1" s="1"/>
  <c r="CS392" i="1"/>
  <c r="H392" i="1" s="1"/>
  <c r="CS400" i="1"/>
  <c r="H400" i="1" s="1"/>
  <c r="CS403" i="1"/>
  <c r="H403" i="1" s="1"/>
  <c r="CV408" i="1"/>
  <c r="K408" i="1" s="1"/>
  <c r="CU411" i="1"/>
  <c r="J411" i="1" s="1"/>
  <c r="CV414" i="1"/>
  <c r="K414" i="1" s="1"/>
  <c r="J3" i="1"/>
  <c r="J7" i="1"/>
  <c r="J10" i="1"/>
  <c r="J23" i="1"/>
  <c r="J35" i="1"/>
  <c r="J38" i="1"/>
  <c r="J40" i="1"/>
  <c r="J42" i="1"/>
  <c r="J49" i="1"/>
  <c r="J53" i="1"/>
  <c r="J55" i="1"/>
  <c r="J59" i="1"/>
  <c r="J62" i="1"/>
  <c r="CU31" i="1"/>
  <c r="J31" i="1" s="1"/>
  <c r="CV32" i="1"/>
  <c r="K32" i="1" s="1"/>
  <c r="CU34" i="1"/>
  <c r="J34" i="1" s="1"/>
  <c r="CT46" i="1"/>
  <c r="I46" i="1" s="1"/>
  <c r="CT57" i="1"/>
  <c r="I57" i="1" s="1"/>
  <c r="CV72" i="1"/>
  <c r="K72" i="1" s="1"/>
  <c r="CT84" i="1"/>
  <c r="I84" i="1" s="1"/>
  <c r="CU91" i="1"/>
  <c r="CV93" i="1"/>
  <c r="K93" i="1" s="1"/>
  <c r="CV134" i="1"/>
  <c r="K134" i="1" s="1"/>
  <c r="CT150" i="1"/>
  <c r="I150" i="1" s="1"/>
  <c r="CU161" i="1"/>
  <c r="J161" i="1" s="1"/>
  <c r="CU204" i="1"/>
  <c r="J204" i="1" s="1"/>
  <c r="CT208" i="1"/>
  <c r="I208" i="1" s="1"/>
  <c r="CU241" i="1"/>
  <c r="J241" i="1" s="1"/>
  <c r="CV248" i="1"/>
  <c r="K248" i="1" s="1"/>
  <c r="CV253" i="1"/>
  <c r="K253" i="1" s="1"/>
  <c r="CV288" i="1"/>
  <c r="K288" i="1" s="1"/>
  <c r="CU295" i="1"/>
  <c r="J295" i="1" s="1"/>
  <c r="CV321" i="1"/>
  <c r="K321" i="1" s="1"/>
  <c r="CU326" i="1"/>
  <c r="J326" i="1" s="1"/>
  <c r="CV352" i="1"/>
  <c r="K352" i="1" s="1"/>
  <c r="CV361" i="1"/>
  <c r="K361" i="1" s="1"/>
  <c r="CT384" i="1"/>
  <c r="I384" i="1" s="1"/>
  <c r="CT392" i="1"/>
  <c r="I392" i="1" s="1"/>
  <c r="CT400" i="1"/>
  <c r="I400" i="1" s="1"/>
  <c r="K3" i="1"/>
  <c r="K5" i="1"/>
  <c r="K7" i="1"/>
  <c r="K10" i="1"/>
  <c r="K15" i="1"/>
  <c r="K18" i="1"/>
  <c r="K22" i="1"/>
  <c r="K23" i="1"/>
  <c r="K28" i="1"/>
  <c r="K26" i="1"/>
  <c r="K35" i="1"/>
  <c r="K34" i="1"/>
  <c r="K38" i="1"/>
  <c r="K40" i="1"/>
  <c r="K42" i="1"/>
  <c r="K49" i="1"/>
  <c r="K47" i="1"/>
  <c r="K51" i="1"/>
  <c r="K53" i="1"/>
  <c r="K55" i="1"/>
  <c r="K59" i="1"/>
  <c r="K57" i="1"/>
  <c r="K62" i="1"/>
  <c r="K65" i="1"/>
  <c r="H81" i="1"/>
  <c r="H79" i="1"/>
  <c r="H76" i="1"/>
  <c r="H89" i="1"/>
  <c r="H88" i="1"/>
  <c r="H109" i="1"/>
  <c r="H110" i="1"/>
  <c r="H114" i="1"/>
  <c r="H118" i="1"/>
  <c r="H120" i="1"/>
  <c r="H121" i="1"/>
  <c r="H132" i="1"/>
  <c r="H140" i="1"/>
  <c r="H147" i="1"/>
  <c r="H146" i="1"/>
  <c r="H159" i="1"/>
  <c r="H166" i="1"/>
  <c r="H175" i="1"/>
  <c r="H181" i="1"/>
  <c r="H184" i="1"/>
  <c r="H192" i="1"/>
  <c r="H199" i="1"/>
  <c r="H190" i="1"/>
  <c r="H191" i="1"/>
  <c r="H197" i="1"/>
  <c r="H201" i="1"/>
  <c r="H219" i="1"/>
  <c r="H222" i="1"/>
  <c r="H228" i="1"/>
  <c r="I72" i="1"/>
  <c r="I69" i="1"/>
  <c r="I81" i="1"/>
  <c r="I79" i="1"/>
  <c r="I76" i="1"/>
  <c r="I98" i="1"/>
  <c r="I95" i="1"/>
  <c r="I104" i="1"/>
  <c r="I109" i="1"/>
  <c r="I110" i="1"/>
  <c r="I114" i="1"/>
  <c r="I118" i="1"/>
  <c r="I129" i="1"/>
  <c r="I134" i="1"/>
  <c r="I141" i="1"/>
  <c r="I143" i="1"/>
  <c r="I149" i="1"/>
  <c r="I144" i="1"/>
  <c r="I146" i="1"/>
  <c r="I156" i="1"/>
  <c r="I158" i="1"/>
  <c r="I166" i="1"/>
  <c r="I168" i="1"/>
  <c r="I181" i="1"/>
  <c r="I187" i="1"/>
  <c r="I190" i="1"/>
  <c r="I191" i="1"/>
  <c r="I197" i="1"/>
  <c r="I205" i="1"/>
  <c r="I219" i="1"/>
  <c r="I214" i="1"/>
  <c r="I227" i="1"/>
  <c r="I228" i="1"/>
  <c r="I233" i="1"/>
  <c r="J67" i="1"/>
  <c r="J70" i="1"/>
  <c r="J78" i="1"/>
  <c r="J81" i="1"/>
  <c r="J79" i="1"/>
  <c r="J76" i="1"/>
  <c r="J85" i="1"/>
  <c r="J88" i="1"/>
  <c r="J92" i="1"/>
  <c r="J93" i="1"/>
  <c r="J98" i="1"/>
  <c r="J120" i="1"/>
  <c r="J143" i="1"/>
  <c r="J153" i="1"/>
  <c r="J155" i="1"/>
  <c r="J168" i="1"/>
  <c r="J175" i="1"/>
  <c r="J181" i="1"/>
  <c r="J183" i="1"/>
  <c r="J184" i="1"/>
  <c r="J198" i="1"/>
  <c r="J190" i="1"/>
  <c r="J191" i="1"/>
  <c r="J205" i="1"/>
  <c r="J219" i="1"/>
  <c r="K78" i="1"/>
  <c r="K81" i="1"/>
  <c r="K76" i="1"/>
  <c r="K84" i="1"/>
  <c r="K89" i="1"/>
  <c r="K92" i="1"/>
  <c r="K98" i="1"/>
  <c r="K110" i="1"/>
  <c r="K116" i="1"/>
  <c r="K118" i="1"/>
  <c r="K124" i="1"/>
  <c r="K129" i="1"/>
  <c r="K140" i="1"/>
  <c r="K153" i="1"/>
  <c r="K156" i="1"/>
  <c r="K159" i="1"/>
  <c r="K155" i="1"/>
  <c r="K166" i="1"/>
  <c r="K175" i="1"/>
  <c r="K181" i="1"/>
  <c r="K185" i="1"/>
  <c r="K187" i="1"/>
  <c r="K192" i="1"/>
  <c r="K198" i="1"/>
  <c r="K190" i="1"/>
  <c r="K197" i="1"/>
  <c r="K205" i="1"/>
  <c r="H96" i="1"/>
  <c r="H102" i="1"/>
  <c r="H111" i="1"/>
  <c r="H113" i="1"/>
  <c r="H122" i="1"/>
  <c r="H123" i="1"/>
  <c r="H125" i="1"/>
  <c r="H127" i="1"/>
  <c r="H136" i="1"/>
  <c r="H148" i="1"/>
  <c r="H161" i="1"/>
  <c r="H165" i="1"/>
  <c r="H167" i="1"/>
  <c r="H169" i="1"/>
  <c r="H180" i="1"/>
  <c r="H182" i="1"/>
  <c r="H186" i="1"/>
  <c r="H193" i="1"/>
  <c r="H212" i="1"/>
  <c r="H218" i="1"/>
  <c r="I94" i="1"/>
  <c r="I102" i="1"/>
  <c r="I122" i="1"/>
  <c r="I123" i="1"/>
  <c r="I127" i="1"/>
  <c r="I148" i="1"/>
  <c r="I157" i="1"/>
  <c r="I162" i="1"/>
  <c r="I165" i="1"/>
  <c r="I174" i="1"/>
  <c r="I169" i="1"/>
  <c r="I182" i="1"/>
  <c r="I186" i="1"/>
  <c r="I193" i="1"/>
  <c r="I196" i="1"/>
  <c r="I204" i="1"/>
  <c r="I207" i="1"/>
  <c r="I212" i="1"/>
  <c r="I218" i="1"/>
  <c r="I216" i="1"/>
  <c r="J73" i="1"/>
  <c r="J66" i="1"/>
  <c r="J75" i="1"/>
  <c r="J71" i="1"/>
  <c r="J83" i="1"/>
  <c r="J86" i="1"/>
  <c r="J90" i="1"/>
  <c r="J87" i="1"/>
  <c r="J91" i="1"/>
  <c r="J96" i="1"/>
  <c r="J94" i="1"/>
  <c r="J100" i="1"/>
  <c r="J103" i="1"/>
  <c r="J105" i="1"/>
  <c r="J102" i="1"/>
  <c r="J107" i="1"/>
  <c r="J113" i="1"/>
  <c r="J115" i="1"/>
  <c r="J119" i="1"/>
  <c r="J122" i="1"/>
  <c r="J123" i="1"/>
  <c r="J125" i="1"/>
  <c r="J127" i="1"/>
  <c r="J128" i="1"/>
  <c r="J133" i="1"/>
  <c r="J135" i="1"/>
  <c r="J138" i="1"/>
  <c r="J139" i="1"/>
  <c r="J148" i="1"/>
  <c r="J150" i="1"/>
  <c r="J152" i="1"/>
  <c r="J162" i="1"/>
  <c r="J160" i="1"/>
  <c r="J163" i="1"/>
  <c r="J165" i="1"/>
  <c r="J169" i="1"/>
  <c r="J171" i="1"/>
  <c r="J172" i="1"/>
  <c r="J180" i="1"/>
  <c r="J182" i="1"/>
  <c r="J186" i="1"/>
  <c r="J193" i="1"/>
  <c r="J194" i="1"/>
  <c r="J196" i="1"/>
  <c r="J202" i="1"/>
  <c r="J206" i="1"/>
  <c r="J212" i="1"/>
  <c r="J221" i="1"/>
  <c r="K68" i="1"/>
  <c r="K66" i="1"/>
  <c r="K75" i="1"/>
  <c r="K71" i="1"/>
  <c r="K83" i="1"/>
  <c r="K77" i="1"/>
  <c r="K80" i="1"/>
  <c r="K90" i="1"/>
  <c r="K91" i="1"/>
  <c r="K97" i="1"/>
  <c r="K94" i="1"/>
  <c r="K105" i="1"/>
  <c r="K102" i="1"/>
  <c r="K107" i="1"/>
  <c r="K112" i="1"/>
  <c r="K113" i="1"/>
  <c r="K119" i="1"/>
  <c r="K122" i="1"/>
  <c r="K123" i="1"/>
  <c r="K127" i="1"/>
  <c r="K128" i="1"/>
  <c r="K136" i="1"/>
  <c r="K139" i="1"/>
  <c r="K148" i="1"/>
  <c r="K150" i="1"/>
  <c r="K157" i="1"/>
  <c r="K161" i="1"/>
  <c r="K165" i="1"/>
  <c r="K169" i="1"/>
  <c r="K171" i="1"/>
  <c r="K172" i="1"/>
  <c r="K182" i="1"/>
  <c r="K177" i="1"/>
  <c r="K186" i="1"/>
  <c r="K193" i="1"/>
  <c r="K196" i="1"/>
  <c r="K206" i="1"/>
  <c r="K208" i="1"/>
  <c r="K212" i="1"/>
  <c r="K218" i="1"/>
  <c r="K210" i="1"/>
  <c r="K216" i="1"/>
  <c r="H240" i="1"/>
  <c r="H248" i="1"/>
  <c r="H250" i="1"/>
  <c r="H256" i="1"/>
  <c r="H267" i="1"/>
  <c r="H269" i="1"/>
  <c r="H280" i="1"/>
  <c r="H284" i="1"/>
  <c r="H300" i="1"/>
  <c r="H302" i="1"/>
  <c r="H304" i="1"/>
  <c r="H306" i="1"/>
  <c r="H310" i="1"/>
  <c r="H312" i="1"/>
  <c r="H314" i="1"/>
  <c r="H315" i="1"/>
  <c r="H317" i="1"/>
  <c r="H307" i="1"/>
  <c r="H326" i="1"/>
  <c r="H328" i="1"/>
  <c r="H334" i="1"/>
  <c r="H336" i="1"/>
  <c r="H342" i="1"/>
  <c r="H350" i="1"/>
  <c r="H352" i="1"/>
  <c r="H358" i="1"/>
  <c r="H360" i="1"/>
  <c r="H366" i="1"/>
  <c r="H368" i="1"/>
  <c r="H374" i="1"/>
  <c r="H382" i="1"/>
  <c r="H390" i="1"/>
  <c r="H398" i="1"/>
  <c r="H406" i="1"/>
  <c r="H408" i="1"/>
  <c r="I235" i="1"/>
  <c r="I242" i="1"/>
  <c r="I244" i="1"/>
  <c r="I246" i="1"/>
  <c r="I250" i="1"/>
  <c r="I265" i="1"/>
  <c r="I267" i="1"/>
  <c r="I261" i="1"/>
  <c r="I334" i="1"/>
  <c r="I336" i="1"/>
  <c r="I338" i="1"/>
  <c r="I342" i="1"/>
  <c r="I354" i="1"/>
  <c r="I358" i="1"/>
  <c r="I366" i="1"/>
  <c r="I370" i="1"/>
  <c r="I376" i="1"/>
  <c r="I378" i="1"/>
  <c r="I382" i="1"/>
  <c r="I390" i="1"/>
  <c r="I394" i="1"/>
  <c r="I398" i="1"/>
  <c r="I402" i="1"/>
  <c r="I406" i="1"/>
  <c r="I408" i="1"/>
  <c r="J227" i="1"/>
  <c r="J228" i="1"/>
  <c r="J229" i="1"/>
  <c r="J233" i="1"/>
  <c r="J242" i="1"/>
  <c r="J244" i="1"/>
  <c r="J246" i="1"/>
  <c r="J250" i="1"/>
  <c r="J342" i="1"/>
  <c r="J350" i="1"/>
  <c r="J358" i="1"/>
  <c r="J366" i="1"/>
  <c r="J368" i="1"/>
  <c r="J376" i="1"/>
  <c r="J382" i="1"/>
  <c r="J384" i="1"/>
  <c r="J390" i="1"/>
  <c r="J392" i="1"/>
  <c r="J398" i="1"/>
  <c r="J400" i="1"/>
  <c r="J406" i="1"/>
  <c r="J414" i="1"/>
  <c r="K222" i="1"/>
  <c r="K227" i="1"/>
  <c r="K228" i="1"/>
  <c r="K233" i="1"/>
  <c r="K240" i="1"/>
  <c r="K242" i="1"/>
  <c r="K244" i="1"/>
  <c r="K246" i="1"/>
  <c r="K250" i="1"/>
  <c r="K324" i="1"/>
  <c r="K326" i="1"/>
  <c r="K334" i="1"/>
  <c r="K350" i="1"/>
  <c r="K366" i="1"/>
  <c r="K368" i="1"/>
  <c r="K374" i="1"/>
  <c r="K376" i="1"/>
  <c r="K380" i="1"/>
  <c r="K384" i="1"/>
  <c r="K388" i="1"/>
  <c r="K390" i="1"/>
  <c r="K392" i="1"/>
  <c r="K398" i="1"/>
  <c r="K406" i="1"/>
  <c r="K412" i="1"/>
  <c r="H213" i="1"/>
  <c r="H216" i="1"/>
  <c r="H221" i="1"/>
  <c r="H238" i="1"/>
  <c r="H234" i="1"/>
  <c r="H236" i="1"/>
  <c r="H283" i="1"/>
  <c r="H285" i="1"/>
  <c r="H288" i="1"/>
  <c r="H291" i="1"/>
  <c r="H293" i="1"/>
  <c r="H299" i="1"/>
  <c r="H301" i="1"/>
  <c r="H311" i="1"/>
  <c r="H316" i="1"/>
  <c r="H318" i="1"/>
  <c r="H323" i="1"/>
  <c r="H333" i="1"/>
  <c r="H335" i="1"/>
  <c r="H349" i="1"/>
  <c r="H351" i="1"/>
  <c r="H363" i="1"/>
  <c r="H365" i="1"/>
  <c r="H367" i="1"/>
  <c r="H371" i="1"/>
  <c r="H373" i="1"/>
  <c r="H379" i="1"/>
  <c r="H383" i="1"/>
  <c r="H389" i="1"/>
  <c r="H391" i="1"/>
  <c r="H395" i="1"/>
  <c r="H399" i="1"/>
  <c r="H405" i="1"/>
  <c r="H411" i="1"/>
  <c r="H413" i="1"/>
  <c r="I225" i="1"/>
  <c r="I223" i="1"/>
  <c r="I234" i="1"/>
  <c r="I236" i="1"/>
  <c r="I237" i="1"/>
  <c r="I245" i="1"/>
  <c r="I249" i="1"/>
  <c r="I251" i="1"/>
  <c r="I253" i="1"/>
  <c r="I255" i="1"/>
  <c r="I257" i="1"/>
  <c r="I259" i="1"/>
  <c r="I323" i="1"/>
  <c r="I325" i="1"/>
  <c r="I329" i="1"/>
  <c r="I333" i="1"/>
  <c r="I337" i="1"/>
  <c r="I339" i="1"/>
  <c r="I341" i="1"/>
  <c r="I345" i="1"/>
  <c r="I347" i="1"/>
  <c r="I349" i="1"/>
  <c r="I353" i="1"/>
  <c r="I355" i="1"/>
  <c r="I357" i="1"/>
  <c r="I361" i="1"/>
  <c r="I363" i="1"/>
  <c r="I369" i="1"/>
  <c r="I371" i="1"/>
  <c r="I377" i="1"/>
  <c r="I379" i="1"/>
  <c r="I385" i="1"/>
  <c r="I387" i="1"/>
  <c r="I393" i="1"/>
  <c r="I395" i="1"/>
  <c r="I401" i="1"/>
  <c r="I403" i="1"/>
  <c r="I409" i="1"/>
  <c r="I411" i="1"/>
  <c r="J223" i="1"/>
  <c r="J234" i="1"/>
  <c r="J236" i="1"/>
  <c r="J237" i="1"/>
  <c r="J245" i="1"/>
  <c r="J251" i="1"/>
  <c r="J255" i="1"/>
  <c r="J257" i="1"/>
  <c r="J325" i="1"/>
  <c r="J329" i="1"/>
  <c r="J331" i="1"/>
  <c r="J333" i="1"/>
  <c r="J339" i="1"/>
  <c r="J341" i="1"/>
  <c r="J345" i="1"/>
  <c r="J347" i="1"/>
  <c r="J355" i="1"/>
  <c r="J357" i="1"/>
  <c r="J361" i="1"/>
  <c r="J363" i="1"/>
  <c r="J365" i="1"/>
  <c r="J369" i="1"/>
  <c r="J371" i="1"/>
  <c r="J377" i="1"/>
  <c r="J379" i="1"/>
  <c r="J381" i="1"/>
  <c r="J387" i="1"/>
  <c r="J389" i="1"/>
  <c r="J395" i="1"/>
  <c r="J397" i="1"/>
  <c r="J409" i="1"/>
  <c r="J413" i="1"/>
  <c r="K221" i="1"/>
  <c r="K225" i="1"/>
  <c r="K223" i="1"/>
  <c r="K232" i="1"/>
  <c r="K234" i="1"/>
  <c r="K236" i="1"/>
  <c r="K237" i="1"/>
  <c r="K241" i="1"/>
  <c r="K245" i="1"/>
  <c r="K251" i="1"/>
  <c r="K257" i="1"/>
  <c r="K323" i="1"/>
  <c r="K325" i="1"/>
  <c r="K331" i="1"/>
  <c r="K333" i="1"/>
  <c r="K339" i="1"/>
  <c r="K341" i="1"/>
  <c r="K345" i="1"/>
  <c r="K347" i="1"/>
  <c r="K349" i="1"/>
  <c r="K357" i="1"/>
  <c r="K363" i="1"/>
  <c r="K367" i="1"/>
  <c r="K369" i="1"/>
  <c r="K371" i="1"/>
  <c r="K375" i="1"/>
  <c r="K377" i="1"/>
  <c r="K379" i="1"/>
  <c r="K383" i="1"/>
  <c r="K387" i="1"/>
  <c r="K391" i="1"/>
  <c r="K393" i="1"/>
  <c r="K399" i="1"/>
  <c r="K403" i="1"/>
  <c r="K405" i="1"/>
  <c r="K407" i="1"/>
  <c r="K409" i="1"/>
  <c r="K411" i="1"/>
  <c r="K413" i="1"/>
  <c r="K415" i="1"/>
  <c r="K417" i="1"/>
  <c r="H243" i="1"/>
  <c r="H245" i="1"/>
  <c r="H251" i="1"/>
  <c r="H257" i="1"/>
  <c r="H259" i="1"/>
  <c r="H281" i="1"/>
  <c r="H268" i="1"/>
  <c r="H273" i="1"/>
  <c r="H275" i="1"/>
  <c r="I281" i="1"/>
  <c r="I268" i="1"/>
  <c r="I273" i="1"/>
  <c r="I275" i="1"/>
  <c r="I276" i="1"/>
  <c r="I288" i="1"/>
  <c r="I291" i="1"/>
  <c r="I299" i="1"/>
  <c r="I309" i="1"/>
  <c r="I316" i="1"/>
  <c r="I321" i="1"/>
  <c r="J259" i="1"/>
  <c r="J281" i="1"/>
  <c r="J264" i="1"/>
  <c r="J273" i="1"/>
  <c r="J275" i="1"/>
  <c r="J276" i="1"/>
  <c r="J278" i="1"/>
  <c r="J283" i="1"/>
  <c r="J291" i="1"/>
  <c r="J293" i="1"/>
  <c r="J297" i="1"/>
  <c r="J299" i="1"/>
  <c r="J309" i="1"/>
  <c r="K259" i="1"/>
  <c r="K281" i="1"/>
  <c r="K268" i="1"/>
  <c r="K273" i="1"/>
  <c r="K283" i="1"/>
  <c r="K291" i="1"/>
  <c r="K293" i="1"/>
  <c r="K295" i="1"/>
  <c r="K297" i="1"/>
  <c r="K299" i="1"/>
  <c r="K309" i="1"/>
  <c r="K316" i="1"/>
  <c r="I280" i="1"/>
  <c r="I286" i="1"/>
  <c r="I290" i="1"/>
  <c r="I300" i="1"/>
  <c r="I304" i="1"/>
  <c r="I306" i="1"/>
  <c r="I312" i="1"/>
  <c r="I314" i="1"/>
  <c r="I315" i="1"/>
  <c r="I320" i="1"/>
  <c r="I322" i="1"/>
  <c r="J267" i="1"/>
  <c r="J269" i="1"/>
  <c r="J280" i="1"/>
  <c r="J284" i="1"/>
  <c r="J298" i="1"/>
  <c r="J300" i="1"/>
  <c r="J304" i="1"/>
  <c r="J306" i="1"/>
  <c r="J314" i="1"/>
  <c r="J307" i="1"/>
  <c r="J320" i="1"/>
  <c r="K265" i="1"/>
  <c r="K267" i="1"/>
  <c r="K269" i="1"/>
  <c r="K271" i="1"/>
  <c r="K280" i="1"/>
  <c r="K284" i="1"/>
  <c r="K286" i="1"/>
  <c r="K300" i="1"/>
  <c r="K302" i="1"/>
  <c r="K304" i="1"/>
  <c r="K306" i="1"/>
  <c r="K314" i="1"/>
  <c r="K315" i="1"/>
  <c r="CV39" i="1"/>
  <c r="K39" i="1" s="1"/>
  <c r="CT39" i="1"/>
  <c r="I39" i="1" s="1"/>
  <c r="CU39" i="1"/>
  <c r="J39" i="1" s="1"/>
  <c r="CT45" i="1"/>
  <c r="I45" i="1" s="1"/>
  <c r="CV45" i="1"/>
  <c r="K45" i="1" s="1"/>
  <c r="CU45" i="1"/>
  <c r="J45" i="1" s="1"/>
  <c r="CS173" i="1"/>
  <c r="H173" i="1" s="1"/>
  <c r="CT173" i="1"/>
  <c r="I173" i="1" s="1"/>
  <c r="CV173" i="1"/>
  <c r="K173" i="1" s="1"/>
  <c r="CU173" i="1"/>
  <c r="J173" i="1" s="1"/>
  <c r="CS294" i="1"/>
  <c r="H294" i="1" s="1"/>
  <c r="CV294" i="1"/>
  <c r="K294" i="1" s="1"/>
  <c r="CU294" i="1"/>
  <c r="J294" i="1" s="1"/>
  <c r="CT294" i="1"/>
  <c r="I294" i="1" s="1"/>
  <c r="CT29" i="1"/>
  <c r="I29" i="1" s="1"/>
  <c r="CV29" i="1"/>
  <c r="K29" i="1" s="1"/>
  <c r="CU29" i="1"/>
  <c r="J29" i="1" s="1"/>
  <c r="CU36" i="1"/>
  <c r="J36" i="1" s="1"/>
  <c r="CV36" i="1"/>
  <c r="K36" i="1" s="1"/>
  <c r="CS39" i="1"/>
  <c r="H39" i="1" s="1"/>
  <c r="CV44" i="1"/>
  <c r="K44" i="1" s="1"/>
  <c r="CU44" i="1"/>
  <c r="J44" i="1" s="1"/>
  <c r="CS45" i="1"/>
  <c r="H45" i="1" s="1"/>
  <c r="CS50" i="1"/>
  <c r="H50" i="1" s="1"/>
  <c r="CV50" i="1"/>
  <c r="K50" i="1" s="1"/>
  <c r="CU282" i="1"/>
  <c r="J282" i="1" s="1"/>
  <c r="CS282" i="1"/>
  <c r="H282" i="1" s="1"/>
  <c r="CV282" i="1"/>
  <c r="K282" i="1" s="1"/>
  <c r="CT282" i="1"/>
  <c r="I282" i="1" s="1"/>
  <c r="CV9" i="1"/>
  <c r="K9" i="1" s="1"/>
  <c r="CT9" i="1"/>
  <c r="I9" i="1" s="1"/>
  <c r="CS9" i="1"/>
  <c r="H9" i="1" s="1"/>
  <c r="CT18" i="1"/>
  <c r="I18" i="1" s="1"/>
  <c r="CV21" i="1"/>
  <c r="K21" i="1" s="1"/>
  <c r="CU21" i="1"/>
  <c r="J21" i="1" s="1"/>
  <c r="CT21" i="1"/>
  <c r="I21" i="1" s="1"/>
  <c r="CV25" i="1"/>
  <c r="K25" i="1" s="1"/>
  <c r="CU25" i="1"/>
  <c r="J25" i="1" s="1"/>
  <c r="CS29" i="1"/>
  <c r="H29" i="1" s="1"/>
  <c r="CS36" i="1"/>
  <c r="H36" i="1" s="1"/>
  <c r="CS44" i="1"/>
  <c r="H44" i="1" s="1"/>
  <c r="CT50" i="1"/>
  <c r="I50" i="1" s="1"/>
  <c r="CT82" i="1"/>
  <c r="I82" i="1" s="1"/>
  <c r="CU82" i="1"/>
  <c r="J82" i="1" s="1"/>
  <c r="CV82" i="1"/>
  <c r="K82" i="1" s="1"/>
  <c r="CS106" i="1"/>
  <c r="H106" i="1" s="1"/>
  <c r="CV106" i="1"/>
  <c r="K106" i="1" s="1"/>
  <c r="CU106" i="1"/>
  <c r="J106" i="1" s="1"/>
  <c r="CT106" i="1"/>
  <c r="I106" i="1" s="1"/>
  <c r="CS189" i="1"/>
  <c r="H189" i="1" s="1"/>
  <c r="CV189" i="1"/>
  <c r="K189" i="1" s="1"/>
  <c r="CU189" i="1"/>
  <c r="J189" i="1" s="1"/>
  <c r="CT189" i="1"/>
  <c r="I189" i="1" s="1"/>
  <c r="CU164" i="1"/>
  <c r="J164" i="1" s="1"/>
  <c r="CV164" i="1"/>
  <c r="K164" i="1" s="1"/>
  <c r="CS164" i="1"/>
  <c r="H164" i="1" s="1"/>
  <c r="CT164" i="1"/>
  <c r="I164" i="1" s="1"/>
  <c r="CV8" i="1"/>
  <c r="K8" i="1" s="1"/>
  <c r="CU8" i="1"/>
  <c r="J8" i="1" s="1"/>
  <c r="CU18" i="1"/>
  <c r="J18" i="1" s="1"/>
  <c r="CS33" i="1"/>
  <c r="H33" i="1" s="1"/>
  <c r="CV33" i="1"/>
  <c r="K33" i="1" s="1"/>
  <c r="CT36" i="1"/>
  <c r="I36" i="1" s="1"/>
  <c r="CT44" i="1"/>
  <c r="I44" i="1" s="1"/>
  <c r="CU50" i="1"/>
  <c r="J50" i="1" s="1"/>
  <c r="CS82" i="1"/>
  <c r="H82" i="1" s="1"/>
  <c r="CS108" i="1"/>
  <c r="H108" i="1" s="1"/>
  <c r="CU108" i="1"/>
  <c r="J108" i="1" s="1"/>
  <c r="CV108" i="1"/>
  <c r="K108" i="1" s="1"/>
  <c r="CT108" i="1"/>
  <c r="I108" i="1" s="1"/>
  <c r="CS154" i="1"/>
  <c r="H154" i="1" s="1"/>
  <c r="CT154" i="1"/>
  <c r="I154" i="1" s="1"/>
  <c r="CV154" i="1"/>
  <c r="K154" i="1" s="1"/>
  <c r="CU154" i="1"/>
  <c r="J154" i="1" s="1"/>
  <c r="CU11" i="1"/>
  <c r="J11" i="1" s="1"/>
  <c r="CV11" i="1"/>
  <c r="K11" i="1" s="1"/>
  <c r="CU13" i="1"/>
  <c r="J13" i="1" s="1"/>
  <c r="CS13" i="1"/>
  <c r="H13" i="1" s="1"/>
  <c r="CT13" i="1"/>
  <c r="I13" i="1" s="1"/>
  <c r="CV74" i="1"/>
  <c r="K74" i="1" s="1"/>
  <c r="CU74" i="1"/>
  <c r="J74" i="1" s="1"/>
  <c r="CT74" i="1"/>
  <c r="I74" i="1" s="1"/>
  <c r="CV117" i="1"/>
  <c r="K117" i="1" s="1"/>
  <c r="CT117" i="1"/>
  <c r="I117" i="1" s="1"/>
  <c r="CU117" i="1"/>
  <c r="J117" i="1" s="1"/>
  <c r="CS117" i="1"/>
  <c r="H117" i="1" s="1"/>
  <c r="CV226" i="1"/>
  <c r="K226" i="1" s="1"/>
  <c r="CS226" i="1"/>
  <c r="H226" i="1" s="1"/>
  <c r="CT226" i="1"/>
  <c r="I226" i="1" s="1"/>
  <c r="CU226" i="1"/>
  <c r="J226" i="1" s="1"/>
  <c r="CS11" i="1"/>
  <c r="H11" i="1" s="1"/>
  <c r="CV13" i="1"/>
  <c r="K13" i="1" s="1"/>
  <c r="CT28" i="1"/>
  <c r="I28" i="1" s="1"/>
  <c r="CT58" i="1"/>
  <c r="I58" i="1" s="1"/>
  <c r="CV58" i="1"/>
  <c r="K58" i="1" s="1"/>
  <c r="CU58" i="1"/>
  <c r="J58" i="1" s="1"/>
  <c r="CS74" i="1"/>
  <c r="H74" i="1" s="1"/>
  <c r="CT130" i="1"/>
  <c r="I130" i="1" s="1"/>
  <c r="CV130" i="1"/>
  <c r="K130" i="1" s="1"/>
  <c r="CS130" i="1"/>
  <c r="H130" i="1" s="1"/>
  <c r="CU130" i="1"/>
  <c r="J130" i="1" s="1"/>
  <c r="CT11" i="1"/>
  <c r="I11" i="1" s="1"/>
  <c r="CU28" i="1"/>
  <c r="J28" i="1" s="1"/>
  <c r="CV54" i="1"/>
  <c r="K54" i="1" s="1"/>
  <c r="CU54" i="1"/>
  <c r="J54" i="1" s="1"/>
  <c r="CT54" i="1"/>
  <c r="I54" i="1" s="1"/>
  <c r="CS58" i="1"/>
  <c r="H58" i="1" s="1"/>
  <c r="CU5" i="1"/>
  <c r="J5" i="1" s="1"/>
  <c r="CT5" i="1"/>
  <c r="I5" i="1" s="1"/>
  <c r="CV16" i="1"/>
  <c r="K16" i="1" s="1"/>
  <c r="CU16" i="1"/>
  <c r="J16" i="1" s="1"/>
  <c r="CT16" i="1"/>
  <c r="I16" i="1" s="1"/>
  <c r="CV19" i="1"/>
  <c r="K19" i="1" s="1"/>
  <c r="CU19" i="1"/>
  <c r="J19" i="1" s="1"/>
  <c r="CU22" i="1"/>
  <c r="J22" i="1" s="1"/>
  <c r="CT22" i="1"/>
  <c r="I22" i="1" s="1"/>
  <c r="CS22" i="1"/>
  <c r="H22" i="1" s="1"/>
  <c r="CV52" i="1"/>
  <c r="K52" i="1" s="1"/>
  <c r="CU52" i="1"/>
  <c r="J52" i="1" s="1"/>
  <c r="CU126" i="1"/>
  <c r="J126" i="1" s="1"/>
  <c r="CV126" i="1"/>
  <c r="K126" i="1" s="1"/>
  <c r="CT126" i="1"/>
  <c r="I126" i="1" s="1"/>
  <c r="CS126" i="1"/>
  <c r="H126" i="1" s="1"/>
  <c r="CU142" i="1"/>
  <c r="J142" i="1" s="1"/>
  <c r="CV142" i="1"/>
  <c r="K142" i="1" s="1"/>
  <c r="CT142" i="1"/>
  <c r="I142" i="1" s="1"/>
  <c r="CS142" i="1"/>
  <c r="H142" i="1" s="1"/>
  <c r="CT89" i="1"/>
  <c r="I89" i="1" s="1"/>
  <c r="CT100" i="1"/>
  <c r="I100" i="1" s="1"/>
  <c r="CU101" i="1"/>
  <c r="J101" i="1" s="1"/>
  <c r="CV101" i="1"/>
  <c r="K101" i="1" s="1"/>
  <c r="CV145" i="1"/>
  <c r="K145" i="1" s="1"/>
  <c r="CS145" i="1"/>
  <c r="H145" i="1" s="1"/>
  <c r="CT145" i="1"/>
  <c r="I145" i="1" s="1"/>
  <c r="CV188" i="1"/>
  <c r="K188" i="1" s="1"/>
  <c r="CU188" i="1"/>
  <c r="J188" i="1" s="1"/>
  <c r="CU372" i="1"/>
  <c r="J372" i="1" s="1"/>
  <c r="CT372" i="1"/>
  <c r="I372" i="1" s="1"/>
  <c r="CS372" i="1"/>
  <c r="H372" i="1" s="1"/>
  <c r="CV372" i="1"/>
  <c r="K372" i="1" s="1"/>
  <c r="CS17" i="1"/>
  <c r="H17" i="1" s="1"/>
  <c r="CS27" i="1"/>
  <c r="H27" i="1" s="1"/>
  <c r="CS37" i="1"/>
  <c r="H37" i="1" s="1"/>
  <c r="CS56" i="1"/>
  <c r="H56" i="1" s="1"/>
  <c r="CS65" i="1"/>
  <c r="H65" i="1" s="1"/>
  <c r="CU89" i="1"/>
  <c r="J89" i="1" s="1"/>
  <c r="CS85" i="1"/>
  <c r="H85" i="1" s="1"/>
  <c r="CV100" i="1"/>
  <c r="K100" i="1" s="1"/>
  <c r="CS104" i="1"/>
  <c r="H104" i="1" s="1"/>
  <c r="CS101" i="1"/>
  <c r="H101" i="1" s="1"/>
  <c r="CT112" i="1"/>
  <c r="I112" i="1" s="1"/>
  <c r="CS112" i="1"/>
  <c r="H112" i="1" s="1"/>
  <c r="CS115" i="1"/>
  <c r="H115" i="1" s="1"/>
  <c r="CS124" i="1"/>
  <c r="H124" i="1" s="1"/>
  <c r="CU124" i="1"/>
  <c r="J124" i="1" s="1"/>
  <c r="CV132" i="1"/>
  <c r="K132" i="1" s="1"/>
  <c r="CV133" i="1"/>
  <c r="K133" i="1" s="1"/>
  <c r="CT133" i="1"/>
  <c r="I133" i="1" s="1"/>
  <c r="CT147" i="1"/>
  <c r="I147" i="1" s="1"/>
  <c r="CU149" i="1"/>
  <c r="J149" i="1" s="1"/>
  <c r="CV149" i="1"/>
  <c r="K149" i="1" s="1"/>
  <c r="CV146" i="1"/>
  <c r="K146" i="1" s="1"/>
  <c r="CU145" i="1"/>
  <c r="J145" i="1" s="1"/>
  <c r="CS188" i="1"/>
  <c r="H188" i="1" s="1"/>
  <c r="CV217" i="1"/>
  <c r="K217" i="1" s="1"/>
  <c r="CU217" i="1"/>
  <c r="J217" i="1" s="1"/>
  <c r="CS217" i="1"/>
  <c r="H217" i="1" s="1"/>
  <c r="CU57" i="1"/>
  <c r="J57" i="1" s="1"/>
  <c r="CT135" i="1"/>
  <c r="I135" i="1" s="1"/>
  <c r="CS135" i="1"/>
  <c r="H135" i="1" s="1"/>
  <c r="CS144" i="1"/>
  <c r="H144" i="1" s="1"/>
  <c r="CU144" i="1"/>
  <c r="J144" i="1" s="1"/>
  <c r="CV174" i="1"/>
  <c r="K174" i="1" s="1"/>
  <c r="CS174" i="1"/>
  <c r="H174" i="1" s="1"/>
  <c r="CU224" i="1"/>
  <c r="J224" i="1" s="1"/>
  <c r="CV224" i="1"/>
  <c r="K224" i="1" s="1"/>
  <c r="CT224" i="1"/>
  <c r="I224" i="1" s="1"/>
  <c r="CS224" i="1"/>
  <c r="H224" i="1" s="1"/>
  <c r="CS35" i="1"/>
  <c r="H35" i="1" s="1"/>
  <c r="CS47" i="1"/>
  <c r="H47" i="1" s="1"/>
  <c r="CS67" i="1"/>
  <c r="H67" i="1" s="1"/>
  <c r="CS77" i="1"/>
  <c r="H77" i="1" s="1"/>
  <c r="CT17" i="1"/>
  <c r="I17" i="1" s="1"/>
  <c r="CT27" i="1"/>
  <c r="I27" i="1" s="1"/>
  <c r="CT35" i="1"/>
  <c r="I35" i="1" s="1"/>
  <c r="CS34" i="1"/>
  <c r="H34" i="1" s="1"/>
  <c r="CT37" i="1"/>
  <c r="I37" i="1" s="1"/>
  <c r="CT41" i="1"/>
  <c r="I41" i="1" s="1"/>
  <c r="CT47" i="1"/>
  <c r="I47" i="1" s="1"/>
  <c r="CS51" i="1"/>
  <c r="H51" i="1" s="1"/>
  <c r="CT56" i="1"/>
  <c r="I56" i="1" s="1"/>
  <c r="CT60" i="1"/>
  <c r="I60" i="1" s="1"/>
  <c r="CT65" i="1"/>
  <c r="I65" i="1" s="1"/>
  <c r="CS68" i="1"/>
  <c r="H68" i="1" s="1"/>
  <c r="CT67" i="1"/>
  <c r="I67" i="1" s="1"/>
  <c r="CT70" i="1"/>
  <c r="I70" i="1" s="1"/>
  <c r="CS78" i="1"/>
  <c r="H78" i="1" s="1"/>
  <c r="CT77" i="1"/>
  <c r="I77" i="1" s="1"/>
  <c r="CS80" i="1"/>
  <c r="H80" i="1" s="1"/>
  <c r="CT85" i="1"/>
  <c r="I85" i="1" s="1"/>
  <c r="CT88" i="1"/>
  <c r="I88" i="1" s="1"/>
  <c r="CS92" i="1"/>
  <c r="H92" i="1" s="1"/>
  <c r="CS93" i="1"/>
  <c r="H93" i="1" s="1"/>
  <c r="CS98" i="1"/>
  <c r="H98" i="1" s="1"/>
  <c r="CS95" i="1"/>
  <c r="H95" i="1" s="1"/>
  <c r="CU95" i="1"/>
  <c r="J95" i="1" s="1"/>
  <c r="CU104" i="1"/>
  <c r="J104" i="1" s="1"/>
  <c r="CT101" i="1"/>
  <c r="I101" i="1" s="1"/>
  <c r="CV111" i="1"/>
  <c r="K111" i="1" s="1"/>
  <c r="CT111" i="1"/>
  <c r="I111" i="1" s="1"/>
  <c r="CU112" i="1"/>
  <c r="J112" i="1" s="1"/>
  <c r="CT115" i="1"/>
  <c r="I115" i="1" s="1"/>
  <c r="CT120" i="1"/>
  <c r="I120" i="1" s="1"/>
  <c r="CU121" i="1"/>
  <c r="J121" i="1" s="1"/>
  <c r="CV121" i="1"/>
  <c r="K121" i="1" s="1"/>
  <c r="CT124" i="1"/>
  <c r="I124" i="1" s="1"/>
  <c r="CS133" i="1"/>
  <c r="H133" i="1" s="1"/>
  <c r="CV135" i="1"/>
  <c r="K135" i="1" s="1"/>
  <c r="CS143" i="1"/>
  <c r="H143" i="1" s="1"/>
  <c r="CU147" i="1"/>
  <c r="J147" i="1" s="1"/>
  <c r="CS149" i="1"/>
  <c r="H149" i="1" s="1"/>
  <c r="CV144" i="1"/>
  <c r="K144" i="1" s="1"/>
  <c r="CT152" i="1"/>
  <c r="I152" i="1" s="1"/>
  <c r="CS152" i="1"/>
  <c r="H152" i="1" s="1"/>
  <c r="CV158" i="1"/>
  <c r="K158" i="1" s="1"/>
  <c r="CS158" i="1"/>
  <c r="H158" i="1" s="1"/>
  <c r="CT163" i="1"/>
  <c r="I163" i="1" s="1"/>
  <c r="CS163" i="1"/>
  <c r="H163" i="1" s="1"/>
  <c r="CT167" i="1"/>
  <c r="I167" i="1" s="1"/>
  <c r="CV167" i="1"/>
  <c r="K167" i="1" s="1"/>
  <c r="CU174" i="1"/>
  <c r="J174" i="1" s="1"/>
  <c r="CU176" i="1"/>
  <c r="J176" i="1" s="1"/>
  <c r="CT176" i="1"/>
  <c r="I176" i="1" s="1"/>
  <c r="CV176" i="1"/>
  <c r="K176" i="1" s="1"/>
  <c r="CS176" i="1"/>
  <c r="H176" i="1" s="1"/>
  <c r="CT188" i="1"/>
  <c r="I188" i="1" s="1"/>
  <c r="CV215" i="1"/>
  <c r="K215" i="1" s="1"/>
  <c r="CS215" i="1"/>
  <c r="H215" i="1" s="1"/>
  <c r="CT217" i="1"/>
  <c r="I217" i="1" s="1"/>
  <c r="CU47" i="1"/>
  <c r="J47" i="1" s="1"/>
  <c r="CV56" i="1"/>
  <c r="K56" i="1" s="1"/>
  <c r="CU65" i="1"/>
  <c r="J65" i="1" s="1"/>
  <c r="CV67" i="1"/>
  <c r="K67" i="1" s="1"/>
  <c r="CU77" i="1"/>
  <c r="J77" i="1" s="1"/>
  <c r="CV85" i="1"/>
  <c r="K85" i="1" s="1"/>
  <c r="CU99" i="1"/>
  <c r="J99" i="1" s="1"/>
  <c r="CV99" i="1"/>
  <c r="K99" i="1" s="1"/>
  <c r="CV104" i="1"/>
  <c r="K104" i="1" s="1"/>
  <c r="CV115" i="1"/>
  <c r="K115" i="1" s="1"/>
  <c r="CT131" i="1"/>
  <c r="I131" i="1" s="1"/>
  <c r="CS131" i="1"/>
  <c r="H131" i="1" s="1"/>
  <c r="CS137" i="1"/>
  <c r="H137" i="1" s="1"/>
  <c r="CU137" i="1"/>
  <c r="J137" i="1" s="1"/>
  <c r="CV147" i="1"/>
  <c r="K147" i="1" s="1"/>
  <c r="CV151" i="1"/>
  <c r="K151" i="1" s="1"/>
  <c r="CT151" i="1"/>
  <c r="I151" i="1" s="1"/>
  <c r="CV170" i="1"/>
  <c r="K170" i="1" s="1"/>
  <c r="CU170" i="1"/>
  <c r="J170" i="1" s="1"/>
  <c r="CT170" i="1"/>
  <c r="I170" i="1" s="1"/>
  <c r="CS179" i="1"/>
  <c r="H179" i="1" s="1"/>
  <c r="CV179" i="1"/>
  <c r="K179" i="1" s="1"/>
  <c r="CU179" i="1"/>
  <c r="J179" i="1" s="1"/>
  <c r="CV178" i="1"/>
  <c r="K178" i="1" s="1"/>
  <c r="CS178" i="1"/>
  <c r="H178" i="1" s="1"/>
  <c r="CT178" i="1"/>
  <c r="I178" i="1" s="1"/>
  <c r="CT195" i="1"/>
  <c r="I195" i="1" s="1"/>
  <c r="CS195" i="1"/>
  <c r="H195" i="1" s="1"/>
  <c r="CU200" i="1"/>
  <c r="J200" i="1" s="1"/>
  <c r="CT200" i="1"/>
  <c r="I200" i="1" s="1"/>
  <c r="CV200" i="1"/>
  <c r="K200" i="1" s="1"/>
  <c r="CU203" i="1"/>
  <c r="J203" i="1" s="1"/>
  <c r="CT203" i="1"/>
  <c r="I203" i="1" s="1"/>
  <c r="CS203" i="1"/>
  <c r="H203" i="1" s="1"/>
  <c r="CT211" i="1"/>
  <c r="I211" i="1" s="1"/>
  <c r="CS211" i="1"/>
  <c r="H211" i="1" s="1"/>
  <c r="CV211" i="1"/>
  <c r="K211" i="1" s="1"/>
  <c r="CU220" i="1"/>
  <c r="J220" i="1" s="1"/>
  <c r="CV220" i="1"/>
  <c r="K220" i="1" s="1"/>
  <c r="CT220" i="1"/>
  <c r="I220" i="1" s="1"/>
  <c r="CS220" i="1"/>
  <c r="H220" i="1" s="1"/>
  <c r="CT215" i="1"/>
  <c r="I215" i="1" s="1"/>
  <c r="CU68" i="1"/>
  <c r="J68" i="1" s="1"/>
  <c r="CV70" i="1"/>
  <c r="K70" i="1" s="1"/>
  <c r="CU80" i="1"/>
  <c r="J80" i="1" s="1"/>
  <c r="CV88" i="1"/>
  <c r="K88" i="1" s="1"/>
  <c r="CS99" i="1"/>
  <c r="H99" i="1" s="1"/>
  <c r="CV95" i="1"/>
  <c r="K95" i="1" s="1"/>
  <c r="CT105" i="1"/>
  <c r="I105" i="1" s="1"/>
  <c r="CS105" i="1"/>
  <c r="H105" i="1" s="1"/>
  <c r="CS107" i="1"/>
  <c r="H107" i="1" s="1"/>
  <c r="CU111" i="1"/>
  <c r="J111" i="1" s="1"/>
  <c r="CS116" i="1"/>
  <c r="H116" i="1" s="1"/>
  <c r="CU116" i="1"/>
  <c r="J116" i="1" s="1"/>
  <c r="CU118" i="1"/>
  <c r="J118" i="1" s="1"/>
  <c r="CV120" i="1"/>
  <c r="K120" i="1" s="1"/>
  <c r="CT121" i="1"/>
  <c r="I121" i="1" s="1"/>
  <c r="CV125" i="1"/>
  <c r="K125" i="1" s="1"/>
  <c r="CT125" i="1"/>
  <c r="I125" i="1" s="1"/>
  <c r="CU131" i="1"/>
  <c r="J131" i="1" s="1"/>
  <c r="CT128" i="1"/>
  <c r="I128" i="1" s="1"/>
  <c r="CT140" i="1"/>
  <c r="I140" i="1" s="1"/>
  <c r="CU141" i="1"/>
  <c r="J141" i="1" s="1"/>
  <c r="CV141" i="1"/>
  <c r="K141" i="1" s="1"/>
  <c r="CT137" i="1"/>
  <c r="I137" i="1" s="1"/>
  <c r="CV143" i="1"/>
  <c r="K143" i="1" s="1"/>
  <c r="CS151" i="1"/>
  <c r="H151" i="1" s="1"/>
  <c r="CV152" i="1"/>
  <c r="K152" i="1" s="1"/>
  <c r="CU156" i="1"/>
  <c r="J156" i="1" s="1"/>
  <c r="CU158" i="1"/>
  <c r="J158" i="1" s="1"/>
  <c r="CV160" i="1"/>
  <c r="K160" i="1" s="1"/>
  <c r="CS160" i="1"/>
  <c r="H160" i="1" s="1"/>
  <c r="CV163" i="1"/>
  <c r="K163" i="1" s="1"/>
  <c r="CU167" i="1"/>
  <c r="J167" i="1" s="1"/>
  <c r="CS170" i="1"/>
  <c r="H170" i="1" s="1"/>
  <c r="CS172" i="1"/>
  <c r="H172" i="1" s="1"/>
  <c r="CT179" i="1"/>
  <c r="I179" i="1" s="1"/>
  <c r="CU178" i="1"/>
  <c r="J178" i="1" s="1"/>
  <c r="CU195" i="1"/>
  <c r="J195" i="1" s="1"/>
  <c r="CS200" i="1"/>
  <c r="H200" i="1" s="1"/>
  <c r="CV203" i="1"/>
  <c r="K203" i="1" s="1"/>
  <c r="CS207" i="1"/>
  <c r="H207" i="1" s="1"/>
  <c r="CU211" i="1"/>
  <c r="J211" i="1" s="1"/>
  <c r="CU215" i="1"/>
  <c r="J215" i="1" s="1"/>
  <c r="CS231" i="1"/>
  <c r="H231" i="1" s="1"/>
  <c r="CV231" i="1"/>
  <c r="K231" i="1" s="1"/>
  <c r="CU231" i="1"/>
  <c r="J231" i="1" s="1"/>
  <c r="CT99" i="1"/>
  <c r="I99" i="1" s="1"/>
  <c r="CV103" i="1"/>
  <c r="K103" i="1" s="1"/>
  <c r="CT103" i="1"/>
  <c r="I103" i="1" s="1"/>
  <c r="CT107" i="1"/>
  <c r="I107" i="1" s="1"/>
  <c r="CU114" i="1"/>
  <c r="J114" i="1" s="1"/>
  <c r="CV114" i="1"/>
  <c r="K114" i="1" s="1"/>
  <c r="CV131" i="1"/>
  <c r="K131" i="1" s="1"/>
  <c r="CU140" i="1"/>
  <c r="J140" i="1" s="1"/>
  <c r="CV137" i="1"/>
  <c r="K137" i="1" s="1"/>
  <c r="CT139" i="1"/>
  <c r="I139" i="1" s="1"/>
  <c r="CS139" i="1"/>
  <c r="H139" i="1" s="1"/>
  <c r="CU151" i="1"/>
  <c r="J151" i="1" s="1"/>
  <c r="CS153" i="1"/>
  <c r="H153" i="1" s="1"/>
  <c r="CT153" i="1"/>
  <c r="I153" i="1" s="1"/>
  <c r="CS168" i="1"/>
  <c r="H168" i="1" s="1"/>
  <c r="CV168" i="1"/>
  <c r="K168" i="1" s="1"/>
  <c r="CT172" i="1"/>
  <c r="I172" i="1" s="1"/>
  <c r="CT180" i="1"/>
  <c r="I180" i="1" s="1"/>
  <c r="CV180" i="1"/>
  <c r="K180" i="1" s="1"/>
  <c r="CT177" i="1"/>
  <c r="I177" i="1" s="1"/>
  <c r="CS177" i="1"/>
  <c r="H177" i="1" s="1"/>
  <c r="CT185" i="1"/>
  <c r="I185" i="1" s="1"/>
  <c r="CS185" i="1"/>
  <c r="H185" i="1" s="1"/>
  <c r="CV194" i="1"/>
  <c r="K194" i="1" s="1"/>
  <c r="CS194" i="1"/>
  <c r="H194" i="1" s="1"/>
  <c r="CV195" i="1"/>
  <c r="K195" i="1" s="1"/>
  <c r="CU207" i="1"/>
  <c r="J207" i="1" s="1"/>
  <c r="CT231" i="1"/>
  <c r="I231" i="1" s="1"/>
  <c r="CV96" i="1"/>
  <c r="K96" i="1" s="1"/>
  <c r="CT96" i="1"/>
  <c r="I96" i="1" s="1"/>
  <c r="CT97" i="1"/>
  <c r="I97" i="1" s="1"/>
  <c r="CS97" i="1"/>
  <c r="H97" i="1" s="1"/>
  <c r="CT119" i="1"/>
  <c r="I119" i="1" s="1"/>
  <c r="CS119" i="1"/>
  <c r="H119" i="1" s="1"/>
  <c r="CS129" i="1"/>
  <c r="H129" i="1" s="1"/>
  <c r="CU129" i="1"/>
  <c r="J129" i="1" s="1"/>
  <c r="CV138" i="1"/>
  <c r="K138" i="1" s="1"/>
  <c r="CT138" i="1"/>
  <c r="I138" i="1" s="1"/>
  <c r="CU177" i="1"/>
  <c r="J177" i="1" s="1"/>
  <c r="CU185" i="1"/>
  <c r="J185" i="1" s="1"/>
  <c r="CT194" i="1"/>
  <c r="I194" i="1" s="1"/>
  <c r="CV207" i="1"/>
  <c r="K207" i="1" s="1"/>
  <c r="CS214" i="1"/>
  <c r="H214" i="1" s="1"/>
  <c r="CV214" i="1"/>
  <c r="K214" i="1" s="1"/>
  <c r="CU214" i="1"/>
  <c r="J214" i="1" s="1"/>
  <c r="CS209" i="1"/>
  <c r="H209" i="1" s="1"/>
  <c r="CU209" i="1"/>
  <c r="J209" i="1" s="1"/>
  <c r="CT209" i="1"/>
  <c r="I209" i="1" s="1"/>
  <c r="CU364" i="1"/>
  <c r="J364" i="1" s="1"/>
  <c r="CT364" i="1"/>
  <c r="I364" i="1" s="1"/>
  <c r="CS364" i="1"/>
  <c r="H364" i="1" s="1"/>
  <c r="CV364" i="1"/>
  <c r="K364" i="1" s="1"/>
  <c r="CS183" i="1"/>
  <c r="H183" i="1" s="1"/>
  <c r="CT184" i="1"/>
  <c r="I184" i="1" s="1"/>
  <c r="CS187" i="1"/>
  <c r="H187" i="1" s="1"/>
  <c r="CU192" i="1"/>
  <c r="J192" i="1" s="1"/>
  <c r="CT192" i="1"/>
  <c r="I192" i="1" s="1"/>
  <c r="CS198" i="1"/>
  <c r="H198" i="1" s="1"/>
  <c r="CT198" i="1"/>
  <c r="I198" i="1" s="1"/>
  <c r="CT199" i="1"/>
  <c r="I199" i="1" s="1"/>
  <c r="CS205" i="1"/>
  <c r="H205" i="1" s="1"/>
  <c r="CU201" i="1"/>
  <c r="J201" i="1" s="1"/>
  <c r="CV201" i="1"/>
  <c r="K201" i="1" s="1"/>
  <c r="CT201" i="1"/>
  <c r="I201" i="1" s="1"/>
  <c r="CV209" i="1"/>
  <c r="K209" i="1" s="1"/>
  <c r="CS229" i="1"/>
  <c r="H229" i="1" s="1"/>
  <c r="CS254" i="1"/>
  <c r="H254" i="1" s="1"/>
  <c r="CV254" i="1"/>
  <c r="K254" i="1" s="1"/>
  <c r="CU254" i="1"/>
  <c r="J254" i="1" s="1"/>
  <c r="CT254" i="1"/>
  <c r="I254" i="1" s="1"/>
  <c r="CV272" i="1"/>
  <c r="K272" i="1" s="1"/>
  <c r="CU272" i="1"/>
  <c r="J272" i="1" s="1"/>
  <c r="CS272" i="1"/>
  <c r="H272" i="1" s="1"/>
  <c r="CT272" i="1"/>
  <c r="I272" i="1" s="1"/>
  <c r="CT229" i="1"/>
  <c r="I229" i="1" s="1"/>
  <c r="CU213" i="1"/>
  <c r="J213" i="1" s="1"/>
  <c r="CT213" i="1"/>
  <c r="I213" i="1" s="1"/>
  <c r="CT238" i="1"/>
  <c r="I238" i="1" s="1"/>
  <c r="CV238" i="1"/>
  <c r="K238" i="1" s="1"/>
  <c r="CT243" i="1"/>
  <c r="I243" i="1" s="1"/>
  <c r="CV243" i="1"/>
  <c r="K243" i="1" s="1"/>
  <c r="CV258" i="1"/>
  <c r="K258" i="1" s="1"/>
  <c r="CU258" i="1"/>
  <c r="J258" i="1" s="1"/>
  <c r="CT258" i="1"/>
  <c r="I258" i="1" s="1"/>
  <c r="CS258" i="1"/>
  <c r="H258" i="1" s="1"/>
  <c r="CU230" i="1"/>
  <c r="J230" i="1" s="1"/>
  <c r="CT230" i="1"/>
  <c r="I230" i="1" s="1"/>
  <c r="CS230" i="1"/>
  <c r="H230" i="1" s="1"/>
  <c r="CV235" i="1"/>
  <c r="K235" i="1" s="1"/>
  <c r="CU235" i="1"/>
  <c r="J235" i="1" s="1"/>
  <c r="CU239" i="1"/>
  <c r="J239" i="1" s="1"/>
  <c r="CV239" i="1"/>
  <c r="K239" i="1" s="1"/>
  <c r="CT239" i="1"/>
  <c r="I239" i="1" s="1"/>
  <c r="CS239" i="1"/>
  <c r="H239" i="1" s="1"/>
  <c r="CV247" i="1"/>
  <c r="K247" i="1" s="1"/>
  <c r="CU247" i="1"/>
  <c r="J247" i="1" s="1"/>
  <c r="CT247" i="1"/>
  <c r="I247" i="1" s="1"/>
  <c r="CS247" i="1"/>
  <c r="H247" i="1" s="1"/>
  <c r="CU252" i="1"/>
  <c r="J252" i="1" s="1"/>
  <c r="CV252" i="1"/>
  <c r="K252" i="1" s="1"/>
  <c r="CT252" i="1"/>
  <c r="I252" i="1" s="1"/>
  <c r="CS252" i="1"/>
  <c r="H252" i="1" s="1"/>
  <c r="CV287" i="1"/>
  <c r="K287" i="1" s="1"/>
  <c r="CU287" i="1"/>
  <c r="J287" i="1" s="1"/>
  <c r="CT287" i="1"/>
  <c r="I287" i="1" s="1"/>
  <c r="CS287" i="1"/>
  <c r="H287" i="1" s="1"/>
  <c r="CU159" i="1"/>
  <c r="J159" i="1" s="1"/>
  <c r="CT159" i="1"/>
  <c r="I159" i="1" s="1"/>
  <c r="CS155" i="1"/>
  <c r="H155" i="1" s="1"/>
  <c r="CT155" i="1"/>
  <c r="I155" i="1" s="1"/>
  <c r="CV191" i="1"/>
  <c r="K191" i="1" s="1"/>
  <c r="CV202" i="1"/>
  <c r="K202" i="1" s="1"/>
  <c r="CT202" i="1"/>
  <c r="I202" i="1" s="1"/>
  <c r="CS202" i="1"/>
  <c r="H202" i="1" s="1"/>
  <c r="CU208" i="1"/>
  <c r="J208" i="1" s="1"/>
  <c r="CV213" i="1"/>
  <c r="K213" i="1" s="1"/>
  <c r="CU238" i="1"/>
  <c r="J238" i="1" s="1"/>
  <c r="CV230" i="1"/>
  <c r="K230" i="1" s="1"/>
  <c r="CS233" i="1"/>
  <c r="H233" i="1" s="1"/>
  <c r="CS235" i="1"/>
  <c r="H235" i="1" s="1"/>
  <c r="CU243" i="1"/>
  <c r="J243" i="1" s="1"/>
  <c r="CV256" i="1"/>
  <c r="K256" i="1" s="1"/>
  <c r="CU256" i="1"/>
  <c r="J256" i="1" s="1"/>
  <c r="CT256" i="1"/>
  <c r="I256" i="1" s="1"/>
  <c r="CU262" i="1"/>
  <c r="J262" i="1" s="1"/>
  <c r="CT262" i="1"/>
  <c r="I262" i="1" s="1"/>
  <c r="CS263" i="1"/>
  <c r="H263" i="1" s="1"/>
  <c r="CV263" i="1"/>
  <c r="K263" i="1" s="1"/>
  <c r="CT263" i="1"/>
  <c r="I263" i="1" s="1"/>
  <c r="CT266" i="1"/>
  <c r="I266" i="1" s="1"/>
  <c r="CS266" i="1"/>
  <c r="H266" i="1" s="1"/>
  <c r="CS289" i="1"/>
  <c r="H289" i="1" s="1"/>
  <c r="CV289" i="1"/>
  <c r="K289" i="1" s="1"/>
  <c r="CU292" i="1"/>
  <c r="J292" i="1" s="1"/>
  <c r="CV292" i="1"/>
  <c r="K292" i="1" s="1"/>
  <c r="CT292" i="1"/>
  <c r="I292" i="1" s="1"/>
  <c r="CT305" i="1"/>
  <c r="I305" i="1" s="1"/>
  <c r="CS305" i="1"/>
  <c r="H305" i="1" s="1"/>
  <c r="CV305" i="1"/>
  <c r="K305" i="1" s="1"/>
  <c r="CU305" i="1"/>
  <c r="J305" i="1" s="1"/>
  <c r="CT308" i="1"/>
  <c r="I308" i="1" s="1"/>
  <c r="CS308" i="1"/>
  <c r="H308" i="1" s="1"/>
  <c r="CV308" i="1"/>
  <c r="K308" i="1" s="1"/>
  <c r="CU308" i="1"/>
  <c r="J308" i="1" s="1"/>
  <c r="CU348" i="1"/>
  <c r="J348" i="1" s="1"/>
  <c r="CT348" i="1"/>
  <c r="I348" i="1" s="1"/>
  <c r="CS348" i="1"/>
  <c r="H348" i="1" s="1"/>
  <c r="CV362" i="1"/>
  <c r="K362" i="1" s="1"/>
  <c r="CU362" i="1"/>
  <c r="J362" i="1" s="1"/>
  <c r="CT362" i="1"/>
  <c r="I362" i="1" s="1"/>
  <c r="CS262" i="1"/>
  <c r="H262" i="1" s="1"/>
  <c r="CU263" i="1"/>
  <c r="J263" i="1" s="1"/>
  <c r="CU266" i="1"/>
  <c r="J266" i="1" s="1"/>
  <c r="CV270" i="1"/>
  <c r="K270" i="1" s="1"/>
  <c r="CT270" i="1"/>
  <c r="I270" i="1" s="1"/>
  <c r="CS274" i="1"/>
  <c r="H274" i="1" s="1"/>
  <c r="CV274" i="1"/>
  <c r="K274" i="1" s="1"/>
  <c r="CU260" i="1"/>
  <c r="J260" i="1" s="1"/>
  <c r="CT260" i="1"/>
  <c r="I260" i="1" s="1"/>
  <c r="CS277" i="1"/>
  <c r="H277" i="1" s="1"/>
  <c r="CV277" i="1"/>
  <c r="K277" i="1" s="1"/>
  <c r="CT277" i="1"/>
  <c r="I277" i="1" s="1"/>
  <c r="CT279" i="1"/>
  <c r="I279" i="1" s="1"/>
  <c r="CS279" i="1"/>
  <c r="H279" i="1" s="1"/>
  <c r="CS290" i="1"/>
  <c r="H290" i="1" s="1"/>
  <c r="CT289" i="1"/>
  <c r="I289" i="1" s="1"/>
  <c r="CS292" i="1"/>
  <c r="H292" i="1" s="1"/>
  <c r="CU332" i="1"/>
  <c r="J332" i="1" s="1"/>
  <c r="CT332" i="1"/>
  <c r="I332" i="1" s="1"/>
  <c r="CS332" i="1"/>
  <c r="H332" i="1" s="1"/>
  <c r="CV346" i="1"/>
  <c r="K346" i="1" s="1"/>
  <c r="CU346" i="1"/>
  <c r="J346" i="1" s="1"/>
  <c r="CT346" i="1"/>
  <c r="I346" i="1" s="1"/>
  <c r="CV348" i="1"/>
  <c r="K348" i="1" s="1"/>
  <c r="CS362" i="1"/>
  <c r="H362" i="1" s="1"/>
  <c r="CS210" i="1"/>
  <c r="H210" i="1" s="1"/>
  <c r="CT222" i="1"/>
  <c r="I222" i="1" s="1"/>
  <c r="CS227" i="1"/>
  <c r="H227" i="1" s="1"/>
  <c r="CS232" i="1"/>
  <c r="H232" i="1" s="1"/>
  <c r="CT240" i="1"/>
  <c r="I240" i="1" s="1"/>
  <c r="CS242" i="1"/>
  <c r="H242" i="1" s="1"/>
  <c r="CS249" i="1"/>
  <c r="H249" i="1" s="1"/>
  <c r="CV262" i="1"/>
  <c r="K262" i="1" s="1"/>
  <c r="CV264" i="1"/>
  <c r="K264" i="1" s="1"/>
  <c r="CT264" i="1"/>
  <c r="I264" i="1" s="1"/>
  <c r="CV266" i="1"/>
  <c r="K266" i="1" s="1"/>
  <c r="CS270" i="1"/>
  <c r="H270" i="1" s="1"/>
  <c r="CS261" i="1"/>
  <c r="H261" i="1" s="1"/>
  <c r="CT274" i="1"/>
  <c r="I274" i="1" s="1"/>
  <c r="CS260" i="1"/>
  <c r="H260" i="1" s="1"/>
  <c r="CU277" i="1"/>
  <c r="J277" i="1" s="1"/>
  <c r="CU279" i="1"/>
  <c r="J279" i="1" s="1"/>
  <c r="CV285" i="1"/>
  <c r="K285" i="1" s="1"/>
  <c r="CU285" i="1"/>
  <c r="J285" i="1" s="1"/>
  <c r="CT285" i="1"/>
  <c r="I285" i="1" s="1"/>
  <c r="CU290" i="1"/>
  <c r="J290" i="1" s="1"/>
  <c r="CU289" i="1"/>
  <c r="J289" i="1" s="1"/>
  <c r="CV303" i="1"/>
  <c r="K303" i="1" s="1"/>
  <c r="CU303" i="1"/>
  <c r="J303" i="1" s="1"/>
  <c r="CT303" i="1"/>
  <c r="I303" i="1" s="1"/>
  <c r="CS303" i="1"/>
  <c r="H303" i="1" s="1"/>
  <c r="CV313" i="1"/>
  <c r="K313" i="1" s="1"/>
  <c r="CU313" i="1"/>
  <c r="J313" i="1" s="1"/>
  <c r="CT313" i="1"/>
  <c r="I313" i="1" s="1"/>
  <c r="CS313" i="1"/>
  <c r="H313" i="1" s="1"/>
  <c r="CV319" i="1"/>
  <c r="K319" i="1" s="1"/>
  <c r="CU319" i="1"/>
  <c r="J319" i="1" s="1"/>
  <c r="CT319" i="1"/>
  <c r="I319" i="1" s="1"/>
  <c r="CS319" i="1"/>
  <c r="H319" i="1" s="1"/>
  <c r="CV330" i="1"/>
  <c r="K330" i="1" s="1"/>
  <c r="CU330" i="1"/>
  <c r="J330" i="1" s="1"/>
  <c r="CT330" i="1"/>
  <c r="I330" i="1" s="1"/>
  <c r="CV332" i="1"/>
  <c r="K332" i="1" s="1"/>
  <c r="CS346" i="1"/>
  <c r="H346" i="1" s="1"/>
  <c r="CT210" i="1"/>
  <c r="I210" i="1" s="1"/>
  <c r="CU222" i="1"/>
  <c r="J222" i="1" s="1"/>
  <c r="CT232" i="1"/>
  <c r="I232" i="1" s="1"/>
  <c r="CU240" i="1"/>
  <c r="J240" i="1" s="1"/>
  <c r="CU249" i="1"/>
  <c r="J249" i="1" s="1"/>
  <c r="CV255" i="1"/>
  <c r="K255" i="1" s="1"/>
  <c r="CS255" i="1"/>
  <c r="H255" i="1" s="1"/>
  <c r="CU270" i="1"/>
  <c r="J270" i="1" s="1"/>
  <c r="CU261" i="1"/>
  <c r="J261" i="1" s="1"/>
  <c r="CU274" i="1"/>
  <c r="J274" i="1" s="1"/>
  <c r="CV260" i="1"/>
  <c r="K260" i="1" s="1"/>
  <c r="CV278" i="1"/>
  <c r="K278" i="1" s="1"/>
  <c r="CT278" i="1"/>
  <c r="I278" i="1" s="1"/>
  <c r="CV279" i="1"/>
  <c r="K279" i="1" s="1"/>
  <c r="CV290" i="1"/>
  <c r="K290" i="1" s="1"/>
  <c r="CV296" i="1"/>
  <c r="K296" i="1" s="1"/>
  <c r="CU296" i="1"/>
  <c r="J296" i="1" s="1"/>
  <c r="CT296" i="1"/>
  <c r="I296" i="1" s="1"/>
  <c r="CS296" i="1"/>
  <c r="H296" i="1" s="1"/>
  <c r="CS330" i="1"/>
  <c r="H330" i="1" s="1"/>
  <c r="CV360" i="1"/>
  <c r="K360" i="1" s="1"/>
  <c r="CU360" i="1"/>
  <c r="J360" i="1" s="1"/>
  <c r="CT360" i="1"/>
  <c r="I360" i="1" s="1"/>
  <c r="CV249" i="1"/>
  <c r="K249" i="1" s="1"/>
  <c r="CS271" i="1"/>
  <c r="H271" i="1" s="1"/>
  <c r="CU271" i="1"/>
  <c r="J271" i="1" s="1"/>
  <c r="CV261" i="1"/>
  <c r="K261" i="1" s="1"/>
  <c r="CS278" i="1"/>
  <c r="H278" i="1" s="1"/>
  <c r="CS286" i="1"/>
  <c r="H286" i="1" s="1"/>
  <c r="CU286" i="1"/>
  <c r="J286" i="1" s="1"/>
  <c r="CT297" i="1"/>
  <c r="I297" i="1" s="1"/>
  <c r="CS297" i="1"/>
  <c r="H297" i="1" s="1"/>
  <c r="CV311" i="1"/>
  <c r="K311" i="1" s="1"/>
  <c r="CU311" i="1"/>
  <c r="J311" i="1" s="1"/>
  <c r="CT311" i="1"/>
  <c r="I311" i="1" s="1"/>
  <c r="CV318" i="1"/>
  <c r="K318" i="1" s="1"/>
  <c r="CU318" i="1"/>
  <c r="J318" i="1" s="1"/>
  <c r="CT318" i="1"/>
  <c r="I318" i="1" s="1"/>
  <c r="CV344" i="1"/>
  <c r="K344" i="1" s="1"/>
  <c r="CU344" i="1"/>
  <c r="J344" i="1" s="1"/>
  <c r="CT344" i="1"/>
  <c r="I344" i="1" s="1"/>
  <c r="CU265" i="1"/>
  <c r="J265" i="1" s="1"/>
  <c r="CS265" i="1"/>
  <c r="H265" i="1" s="1"/>
  <c r="CV301" i="1"/>
  <c r="K301" i="1" s="1"/>
  <c r="CU301" i="1"/>
  <c r="J301" i="1" s="1"/>
  <c r="CT301" i="1"/>
  <c r="I301" i="1" s="1"/>
  <c r="CV328" i="1"/>
  <c r="K328" i="1" s="1"/>
  <c r="CU328" i="1"/>
  <c r="J328" i="1" s="1"/>
  <c r="CT328" i="1"/>
  <c r="I328" i="1" s="1"/>
  <c r="CS344" i="1"/>
  <c r="H344" i="1" s="1"/>
  <c r="CV335" i="1"/>
  <c r="K335" i="1" s="1"/>
  <c r="CU335" i="1"/>
  <c r="J335" i="1" s="1"/>
  <c r="CT335" i="1"/>
  <c r="I335" i="1" s="1"/>
  <c r="CV351" i="1"/>
  <c r="K351" i="1" s="1"/>
  <c r="CU351" i="1"/>
  <c r="J351" i="1" s="1"/>
  <c r="CT351" i="1"/>
  <c r="I351" i="1" s="1"/>
  <c r="CV365" i="1"/>
  <c r="K365" i="1" s="1"/>
  <c r="CT365" i="1"/>
  <c r="I365" i="1" s="1"/>
  <c r="CV370" i="1"/>
  <c r="K370" i="1" s="1"/>
  <c r="CU370" i="1"/>
  <c r="J370" i="1" s="1"/>
  <c r="CS370" i="1"/>
  <c r="H370" i="1" s="1"/>
  <c r="CU380" i="1"/>
  <c r="J380" i="1" s="1"/>
  <c r="CT380" i="1"/>
  <c r="I380" i="1" s="1"/>
  <c r="CS380" i="1"/>
  <c r="H380" i="1" s="1"/>
  <c r="CV400" i="1"/>
  <c r="K400" i="1" s="1"/>
  <c r="CV373" i="1"/>
  <c r="K373" i="1" s="1"/>
  <c r="CT373" i="1"/>
  <c r="I373" i="1" s="1"/>
  <c r="CV378" i="1"/>
  <c r="K378" i="1" s="1"/>
  <c r="CU378" i="1"/>
  <c r="J378" i="1" s="1"/>
  <c r="CS378" i="1"/>
  <c r="H378" i="1" s="1"/>
  <c r="CU388" i="1"/>
  <c r="J388" i="1" s="1"/>
  <c r="CT388" i="1"/>
  <c r="I388" i="1" s="1"/>
  <c r="CS388" i="1"/>
  <c r="H388" i="1" s="1"/>
  <c r="CV322" i="1"/>
  <c r="K322" i="1" s="1"/>
  <c r="CU322" i="1"/>
  <c r="J322" i="1" s="1"/>
  <c r="CU324" i="1"/>
  <c r="J324" i="1" s="1"/>
  <c r="CT324" i="1"/>
  <c r="I324" i="1" s="1"/>
  <c r="CS324" i="1"/>
  <c r="H324" i="1" s="1"/>
  <c r="CV338" i="1"/>
  <c r="K338" i="1" s="1"/>
  <c r="CU338" i="1"/>
  <c r="J338" i="1" s="1"/>
  <c r="CU340" i="1"/>
  <c r="J340" i="1" s="1"/>
  <c r="CT340" i="1"/>
  <c r="I340" i="1" s="1"/>
  <c r="CS340" i="1"/>
  <c r="H340" i="1" s="1"/>
  <c r="CV354" i="1"/>
  <c r="K354" i="1" s="1"/>
  <c r="CU354" i="1"/>
  <c r="J354" i="1" s="1"/>
  <c r="CU356" i="1"/>
  <c r="J356" i="1" s="1"/>
  <c r="CT356" i="1"/>
  <c r="I356" i="1" s="1"/>
  <c r="CS356" i="1"/>
  <c r="H356" i="1" s="1"/>
  <c r="CV381" i="1"/>
  <c r="K381" i="1" s="1"/>
  <c r="CT381" i="1"/>
  <c r="I381" i="1" s="1"/>
  <c r="CV386" i="1"/>
  <c r="K386" i="1" s="1"/>
  <c r="CU386" i="1"/>
  <c r="J386" i="1" s="1"/>
  <c r="CS386" i="1"/>
  <c r="H386" i="1" s="1"/>
  <c r="CU396" i="1"/>
  <c r="J396" i="1" s="1"/>
  <c r="CT396" i="1"/>
  <c r="I396" i="1" s="1"/>
  <c r="CS396" i="1"/>
  <c r="H396" i="1" s="1"/>
  <c r="CU310" i="1"/>
  <c r="J310" i="1" s="1"/>
  <c r="CT310" i="1"/>
  <c r="I310" i="1" s="1"/>
  <c r="CU317" i="1"/>
  <c r="J317" i="1" s="1"/>
  <c r="CT317" i="1"/>
  <c r="I317" i="1" s="1"/>
  <c r="CS338" i="1"/>
  <c r="H338" i="1" s="1"/>
  <c r="CV340" i="1"/>
  <c r="K340" i="1" s="1"/>
  <c r="CS354" i="1"/>
  <c r="H354" i="1" s="1"/>
  <c r="CV356" i="1"/>
  <c r="K356" i="1" s="1"/>
  <c r="CT368" i="1"/>
  <c r="I368" i="1" s="1"/>
  <c r="CU373" i="1"/>
  <c r="J373" i="1" s="1"/>
  <c r="CS376" i="1"/>
  <c r="H376" i="1" s="1"/>
  <c r="CS381" i="1"/>
  <c r="H381" i="1" s="1"/>
  <c r="CT386" i="1"/>
  <c r="I386" i="1" s="1"/>
  <c r="CV389" i="1"/>
  <c r="K389" i="1" s="1"/>
  <c r="CT389" i="1"/>
  <c r="I389" i="1" s="1"/>
  <c r="CV394" i="1"/>
  <c r="K394" i="1" s="1"/>
  <c r="CU394" i="1"/>
  <c r="J394" i="1" s="1"/>
  <c r="CS394" i="1"/>
  <c r="H394" i="1" s="1"/>
  <c r="CV396" i="1"/>
  <c r="K396" i="1" s="1"/>
  <c r="CV404" i="1"/>
  <c r="K404" i="1" s="1"/>
  <c r="CU404" i="1"/>
  <c r="J404" i="1" s="1"/>
  <c r="CT404" i="1"/>
  <c r="I404" i="1" s="1"/>
  <c r="CS404" i="1"/>
  <c r="H404" i="1" s="1"/>
  <c r="CV410" i="1"/>
  <c r="K410" i="1" s="1"/>
  <c r="CU410" i="1"/>
  <c r="J410" i="1" s="1"/>
  <c r="CS410" i="1"/>
  <c r="H410" i="1" s="1"/>
  <c r="CV327" i="1"/>
  <c r="K327" i="1" s="1"/>
  <c r="CU327" i="1"/>
  <c r="J327" i="1" s="1"/>
  <c r="CT327" i="1"/>
  <c r="I327" i="1" s="1"/>
  <c r="CV343" i="1"/>
  <c r="K343" i="1" s="1"/>
  <c r="CU343" i="1"/>
  <c r="J343" i="1" s="1"/>
  <c r="CT343" i="1"/>
  <c r="I343" i="1" s="1"/>
  <c r="CV359" i="1"/>
  <c r="K359" i="1" s="1"/>
  <c r="CU359" i="1"/>
  <c r="J359" i="1" s="1"/>
  <c r="CT359" i="1"/>
  <c r="I359" i="1" s="1"/>
  <c r="CV397" i="1"/>
  <c r="K397" i="1" s="1"/>
  <c r="CT397" i="1"/>
  <c r="I397" i="1" s="1"/>
  <c r="CV402" i="1"/>
  <c r="K402" i="1" s="1"/>
  <c r="CU402" i="1"/>
  <c r="J402" i="1" s="1"/>
  <c r="CS402" i="1"/>
  <c r="H402" i="1" s="1"/>
  <c r="CT410" i="1"/>
  <c r="I410" i="1" s="1"/>
  <c r="CT295" i="1"/>
  <c r="I295" i="1" s="1"/>
  <c r="CU302" i="1"/>
  <c r="J302" i="1" s="1"/>
  <c r="CV310" i="1"/>
  <c r="K310" i="1" s="1"/>
  <c r="CV317" i="1"/>
  <c r="K317" i="1" s="1"/>
  <c r="CS325" i="1"/>
  <c r="H325" i="1" s="1"/>
  <c r="CS327" i="1"/>
  <c r="H327" i="1" s="1"/>
  <c r="CS341" i="1"/>
  <c r="H341" i="1" s="1"/>
  <c r="CS343" i="1"/>
  <c r="H343" i="1" s="1"/>
  <c r="CS357" i="1"/>
  <c r="H357" i="1" s="1"/>
  <c r="CS359" i="1"/>
  <c r="H359" i="1" s="1"/>
  <c r="CT405" i="1"/>
  <c r="I405" i="1" s="1"/>
  <c r="CU408" i="1"/>
  <c r="J408" i="1" s="1"/>
  <c r="CT413" i="1"/>
  <c r="I413" i="1" s="1"/>
  <c r="CU416" i="1"/>
  <c r="J416" i="1" s="1"/>
  <c r="CV416" i="1"/>
  <c r="K416" i="1" s="1"/>
  <c r="CT367" i="1"/>
  <c r="I367" i="1" s="1"/>
  <c r="CT375" i="1"/>
  <c r="I375" i="1" s="1"/>
  <c r="CT383" i="1"/>
  <c r="I383" i="1" s="1"/>
  <c r="CT391" i="1"/>
  <c r="I391" i="1" s="1"/>
  <c r="CT399" i="1"/>
  <c r="I399" i="1" s="1"/>
  <c r="CT407" i="1"/>
  <c r="I407" i="1" s="1"/>
  <c r="CS412" i="1"/>
  <c r="H412" i="1" s="1"/>
  <c r="CT415" i="1"/>
  <c r="I415" i="1" s="1"/>
  <c r="CS321" i="1"/>
  <c r="H321" i="1" s="1"/>
  <c r="CS329" i="1"/>
  <c r="H329" i="1" s="1"/>
  <c r="CS337" i="1"/>
  <c r="H337" i="1" s="1"/>
  <c r="CS345" i="1"/>
  <c r="H345" i="1" s="1"/>
  <c r="CS353" i="1"/>
  <c r="H353" i="1" s="1"/>
  <c r="CS361" i="1"/>
  <c r="H361" i="1" s="1"/>
  <c r="CU367" i="1"/>
  <c r="J367" i="1" s="1"/>
  <c r="CS369" i="1"/>
  <c r="H369" i="1" s="1"/>
  <c r="CU375" i="1"/>
  <c r="J375" i="1" s="1"/>
  <c r="CS377" i="1"/>
  <c r="H377" i="1" s="1"/>
  <c r="CU383" i="1"/>
  <c r="J383" i="1" s="1"/>
  <c r="CS385" i="1"/>
  <c r="H385" i="1" s="1"/>
  <c r="CU391" i="1"/>
  <c r="J391" i="1" s="1"/>
  <c r="CS393" i="1"/>
  <c r="H393" i="1" s="1"/>
  <c r="CU399" i="1"/>
  <c r="J399" i="1" s="1"/>
  <c r="CS401" i="1"/>
  <c r="H401" i="1" s="1"/>
  <c r="CU407" i="1"/>
  <c r="J407" i="1" s="1"/>
  <c r="CS409" i="1"/>
  <c r="H409" i="1" s="1"/>
  <c r="CT412" i="1"/>
  <c r="I412" i="1" s="1"/>
  <c r="CU415" i="1"/>
  <c r="J415" i="1" s="1"/>
  <c r="CS417" i="1"/>
  <c r="H417" i="1" s="1"/>
  <c r="CU412" i="1"/>
  <c r="J412" i="1" s="1"/>
  <c r="CS414" i="1"/>
  <c r="H414" i="1" s="1"/>
  <c r="CT417" i="1"/>
  <c r="I417" i="1" s="1"/>
  <c r="CU417" i="1"/>
  <c r="J417" i="1" s="1"/>
</calcChain>
</file>

<file path=xl/sharedStrings.xml><?xml version="1.0" encoding="utf-8"?>
<sst xmlns="http://schemas.openxmlformats.org/spreadsheetml/2006/main" count="6336" uniqueCount="2697">
  <si>
    <t>Target_id</t>
  </si>
  <si>
    <t>Gene_name</t>
  </si>
  <si>
    <t>Synonyms</t>
  </si>
  <si>
    <t>Pharos_class</t>
  </si>
  <si>
    <t>protein_family</t>
  </si>
  <si>
    <t>protein_family_detail</t>
  </si>
  <si>
    <t>Number_isoforms</t>
  </si>
  <si>
    <t>mpo_score</t>
  </si>
  <si>
    <t>Tractable</t>
  </si>
  <si>
    <t>Tractability_probability</t>
  </si>
  <si>
    <t>In_training_set</t>
  </si>
  <si>
    <t>structure_info_score [mpo coeff= 1.0]</t>
  </si>
  <si>
    <t>structural_drug_score [mpo coeff= 1.5]</t>
  </si>
  <si>
    <t>chemistry_score [mpo coeff= -1.0]</t>
  </si>
  <si>
    <t>biology_score [mpo coeff= 1.0]</t>
  </si>
  <si>
    <t>disease_score [mpo coeff= 1.0]</t>
  </si>
  <si>
    <t>genetic_score [mpo coeff= 1.5]</t>
  </si>
  <si>
    <t>information_score [mpo coeff= 1.0]</t>
  </si>
  <si>
    <t>safety_score [mpo coeff= 0.0]</t>
  </si>
  <si>
    <t>EBI Total Patent Count</t>
  </si>
  <si>
    <t>JensenLab PubMed Score</t>
  </si>
  <si>
    <t>NCBI Gene PubMed Count</t>
  </si>
  <si>
    <t>PubTator Score</t>
  </si>
  <si>
    <t>total_patent_count</t>
  </si>
  <si>
    <t>year_max_patents</t>
  </si>
  <si>
    <t>count_patents_max_year</t>
  </si>
  <si>
    <t>novelty_score</t>
  </si>
  <si>
    <t>total # publications</t>
  </si>
  <si>
    <t>number of Dementia publications</t>
  </si>
  <si>
    <t>Brain</t>
  </si>
  <si>
    <t>Adipose &amp; soft tissue</t>
  </si>
  <si>
    <t>Bone marrow &amp; lymphoid tissues</t>
  </si>
  <si>
    <t>Endocrine tissues</t>
  </si>
  <si>
    <t>Female tissues</t>
  </si>
  <si>
    <t>Gastrointestinal tract</t>
  </si>
  <si>
    <t>Kidney &amp; urinary bladder</t>
  </si>
  <si>
    <t>Liver &amp; gallbladder</t>
  </si>
  <si>
    <t>Lung</t>
  </si>
  <si>
    <t>Male tissues</t>
  </si>
  <si>
    <t>Muscle tissues</t>
  </si>
  <si>
    <t>Pancreas</t>
  </si>
  <si>
    <t>Proximal digestive tract</t>
  </si>
  <si>
    <t>Skin</t>
  </si>
  <si>
    <t>Expression_Selectivity</t>
  </si>
  <si>
    <t>tissue_max_expression</t>
  </si>
  <si>
    <t>expression_max_tissue</t>
  </si>
  <si>
    <t>EXP_LVL_AVG</t>
  </si>
  <si>
    <t>EXP_LVL_STDDEV</t>
  </si>
  <si>
    <t>Heart_alert</t>
  </si>
  <si>
    <t>Heart_value</t>
  </si>
  <si>
    <t>Liver_alert</t>
  </si>
  <si>
    <t>Liver_value</t>
  </si>
  <si>
    <t>Kidney_alert</t>
  </si>
  <si>
    <t>Kidney_value</t>
  </si>
  <si>
    <t>variants_count</t>
  </si>
  <si>
    <t>mutants_count</t>
  </si>
  <si>
    <t>gwas_count</t>
  </si>
  <si>
    <t>number_of_genotypes</t>
  </si>
  <si>
    <t>phenotypes_heterozygotes_lethal_count</t>
  </si>
  <si>
    <t>phenotypes_homozygotes_lethal_count</t>
  </si>
  <si>
    <t>phenotypes_heterozygotes_normal_count</t>
  </si>
  <si>
    <t>phenotypes_homozygotes_normal_count</t>
  </si>
  <si>
    <t>Ab Count</t>
  </si>
  <si>
    <t>MAb Count</t>
  </si>
  <si>
    <t>kegg_list</t>
  </si>
  <si>
    <t>kegg_count</t>
  </si>
  <si>
    <t>reactome_list</t>
  </si>
  <si>
    <t>reactome_count</t>
  </si>
  <si>
    <t>disease_count_uniprot</t>
  </si>
  <si>
    <t>disease_list_tcrd</t>
  </si>
  <si>
    <t>disease_count_tcrd</t>
  </si>
  <si>
    <t>max_disease_score</t>
  </si>
  <si>
    <t>name_max_disease</t>
  </si>
  <si>
    <t>OT_number_of_associations</t>
  </si>
  <si>
    <t>OT_number_of_disease_areas</t>
  </si>
  <si>
    <t>OT_list_max_disease_area</t>
  </si>
  <si>
    <t>OT_max_association_diseaseArea_score</t>
  </si>
  <si>
    <t>OT_list_max_diseases</t>
  </si>
  <si>
    <t>OT_TOP10_diseases</t>
  </si>
  <si>
    <t>OT_max_association_score</t>
  </si>
  <si>
    <t>OT_%_genetic_association</t>
  </si>
  <si>
    <t>OT_%_known_drug</t>
  </si>
  <si>
    <t>OT_%_litterature_mining</t>
  </si>
  <si>
    <t>OT_%_animal_model</t>
  </si>
  <si>
    <t>OT_%_affected_pathway</t>
  </si>
  <si>
    <t>OT_%_rna_expression</t>
  </si>
  <si>
    <t>OT_%_somatic_mutation</t>
  </si>
  <si>
    <t>OT_MAX_VAL_genetic_association</t>
  </si>
  <si>
    <t>OT_NUM_MAX_genetic_association</t>
  </si>
  <si>
    <t>OT_MAX_VAL_known_drug</t>
  </si>
  <si>
    <t>OT_NUM_MAX_known_drug</t>
  </si>
  <si>
    <t>OT_MAX_VAL_litterature_mining</t>
  </si>
  <si>
    <t>OT_NUM_MAX_litterature_mining</t>
  </si>
  <si>
    <t>OT_MAX_VAL_animal_model</t>
  </si>
  <si>
    <t>OT_NUM_MAX_animal_model</t>
  </si>
  <si>
    <t>OT_MAX_VAL_affected_pathway</t>
  </si>
  <si>
    <t>OT_NUM_MAX_affected_pathway</t>
  </si>
  <si>
    <t>OT_MAX_VAL_rna_expression</t>
  </si>
  <si>
    <t>OT_NUM_MAX_rna_expression</t>
  </si>
  <si>
    <t>OT_MAX_VAL_somatic_mutation</t>
  </si>
  <si>
    <t>OT_NUM_MAX_somatic_mutation</t>
  </si>
  <si>
    <t>PDB_total_count</t>
  </si>
  <si>
    <t>PDB_with_Ligand_count</t>
  </si>
  <si>
    <t>%_sequence_covered</t>
  </si>
  <si>
    <t>%_domain_covered</t>
  </si>
  <si>
    <t>PDB_sites_tractable_count</t>
  </si>
  <si>
    <t>PDB_sites_druggable_count</t>
  </si>
  <si>
    <t>PDB_blast_close_count</t>
  </si>
  <si>
    <t>PDB_blast_max_similarity</t>
  </si>
  <si>
    <t>domains_count</t>
  </si>
  <si>
    <t>domain_tractable</t>
  </si>
  <si>
    <t>domain_druggable</t>
  </si>
  <si>
    <t>mean_druggability_score</t>
  </si>
  <si>
    <t>stddev_druggability_score</t>
  </si>
  <si>
    <t>mean_area</t>
  </si>
  <si>
    <t>mean_volume</t>
  </si>
  <si>
    <t>mean_fraction_apolar</t>
  </si>
  <si>
    <t>mean_pocket_score</t>
  </si>
  <si>
    <t>pdb_with_druggable_pocket</t>
  </si>
  <si>
    <t>druggable_pockets_total</t>
  </si>
  <si>
    <t>mean_alt_druggability_score</t>
  </si>
  <si>
    <t>alt_stddev_druggability_score</t>
  </si>
  <si>
    <t>mean_alt_area</t>
  </si>
  <si>
    <t>mean_alt_volume</t>
  </si>
  <si>
    <t>mean_alt_fraction_apolar</t>
  </si>
  <si>
    <t>mean_alt_pocket_score</t>
  </si>
  <si>
    <t>mean_alt_similarity</t>
  </si>
  <si>
    <t>max_alt_similarity</t>
  </si>
  <si>
    <t>alt_pdb_with_druggable_pocket</t>
  </si>
  <si>
    <t>alt_druggable_pockets_total</t>
  </si>
  <si>
    <t>BindingDB_count</t>
  </si>
  <si>
    <t>BindingDB_potent_count</t>
  </si>
  <si>
    <t>BindingDB_potent_phase2_count</t>
  </si>
  <si>
    <t>ChEMBL_bioactives_count</t>
  </si>
  <si>
    <t>ChEMBL_bioactives_potent_count</t>
  </si>
  <si>
    <t>ChEMBL_bioactives_moderate_selectivity_count</t>
  </si>
  <si>
    <t>ChEMBL_bioactives_good_selectivity_count</t>
  </si>
  <si>
    <t>ChEMBL_bioactives_great_selectivity_count</t>
  </si>
  <si>
    <t>commercial_total</t>
  </si>
  <si>
    <t>commercial_potent_total</t>
  </si>
  <si>
    <t>P02730</t>
  </si>
  <si>
    <t>O15118</t>
  </si>
  <si>
    <t>P11166</t>
  </si>
  <si>
    <t>P49281</t>
  </si>
  <si>
    <t>P11168</t>
  </si>
  <si>
    <t>Q9Y6R1</t>
  </si>
  <si>
    <t>P43003</t>
  </si>
  <si>
    <t>O75746</t>
  </si>
  <si>
    <t>Q9UJS0</t>
  </si>
  <si>
    <t>Q01650</t>
  </si>
  <si>
    <t>P30531</t>
  </si>
  <si>
    <t>Q92959</t>
  </si>
  <si>
    <t>P82251</t>
  </si>
  <si>
    <t>P19634</t>
  </si>
  <si>
    <t>P48029</t>
  </si>
  <si>
    <t>P43004</t>
  </si>
  <si>
    <t>Q13336</t>
  </si>
  <si>
    <t>P43005</t>
  </si>
  <si>
    <t>Q9UHC9</t>
  </si>
  <si>
    <t>Q9Y345</t>
  </si>
  <si>
    <t>P08195</t>
  </si>
  <si>
    <t>P12235</t>
  </si>
  <si>
    <t>Q15849</t>
  </si>
  <si>
    <t>Q9Y6M7</t>
  </si>
  <si>
    <t>P31645</t>
  </si>
  <si>
    <t>Q13621</t>
  </si>
  <si>
    <t>P78381</t>
  </si>
  <si>
    <t>Q9NSD5</t>
  </si>
  <si>
    <t>Q9UHW9</t>
  </si>
  <si>
    <t>P55017</t>
  </si>
  <si>
    <t>Q15758</t>
  </si>
  <si>
    <t>P11169</t>
  </si>
  <si>
    <t>Q07837</t>
  </si>
  <si>
    <t>P55916</t>
  </si>
  <si>
    <t>P57103</t>
  </si>
  <si>
    <t>Q6NUK1</t>
  </si>
  <si>
    <t>P78382</t>
  </si>
  <si>
    <t>P55011</t>
  </si>
  <si>
    <t>P14672</t>
  </si>
  <si>
    <t>Q01959</t>
  </si>
  <si>
    <t>P58743</t>
  </si>
  <si>
    <t>Q9Y2D2</t>
  </si>
  <si>
    <t>P43007</t>
  </si>
  <si>
    <t>Q86YT5</t>
  </si>
  <si>
    <t>P55851</t>
  </si>
  <si>
    <t>P48065</t>
  </si>
  <si>
    <t>Q02094</t>
  </si>
  <si>
    <t>Q9UM01</t>
  </si>
  <si>
    <t>Q99808</t>
  </si>
  <si>
    <t>O43511</t>
  </si>
  <si>
    <t>P48066</t>
  </si>
  <si>
    <t>Q9UP95</t>
  </si>
  <si>
    <t>Q695T7</t>
  </si>
  <si>
    <t>Q9H2X9</t>
  </si>
  <si>
    <t>P31641</t>
  </si>
  <si>
    <t>Q9Y666</t>
  </si>
  <si>
    <t>Q9UMX9</t>
  </si>
  <si>
    <t>Q9H015</t>
  </si>
  <si>
    <t>Q9C0K1</t>
  </si>
  <si>
    <t>O15245</t>
  </si>
  <si>
    <t>Q6XR72</t>
  </si>
  <si>
    <t>Q9NQ40</t>
  </si>
  <si>
    <t>P32418</t>
  </si>
  <si>
    <t>Q9BZD2</t>
  </si>
  <si>
    <t>Q9H310</t>
  </si>
  <si>
    <t>Q9Y6L6</t>
  </si>
  <si>
    <t>Q6P5W5</t>
  </si>
  <si>
    <t>Q06495</t>
  </si>
  <si>
    <t>Q9NRA2</t>
  </si>
  <si>
    <t>Q9NRM0</t>
  </si>
  <si>
    <t>O76082</t>
  </si>
  <si>
    <t>Q9UPR5</t>
  </si>
  <si>
    <t>P50443</t>
  </si>
  <si>
    <t>P36021</t>
  </si>
  <si>
    <t>Q6U841</t>
  </si>
  <si>
    <t>Q9UBD6</t>
  </si>
  <si>
    <t>Q8IWU4</t>
  </si>
  <si>
    <t>P48067</t>
  </si>
  <si>
    <t>P25874</t>
  </si>
  <si>
    <t>P23975</t>
  </si>
  <si>
    <t>Q08357</t>
  </si>
  <si>
    <t>Q2Y0W8</t>
  </si>
  <si>
    <t>Q8NBW4</t>
  </si>
  <si>
    <t>Q9UBH6</t>
  </si>
  <si>
    <t>Q9NS82</t>
  </si>
  <si>
    <t>Q9GZV3</t>
  </si>
  <si>
    <t>Q8WWT9</t>
  </si>
  <si>
    <t>P22732</t>
  </si>
  <si>
    <t>P04920</t>
  </si>
  <si>
    <t>P46059</t>
  </si>
  <si>
    <t>Q9BZV2</t>
  </si>
  <si>
    <t>O75751</t>
  </si>
  <si>
    <t>Q9HC21</t>
  </si>
  <si>
    <t>O60931</t>
  </si>
  <si>
    <t>Q9UN76</t>
  </si>
  <si>
    <t>O60779</t>
  </si>
  <si>
    <t>Q8IVB4</t>
  </si>
  <si>
    <t>Q7LBE3</t>
  </si>
  <si>
    <t>Q8N130</t>
  </si>
  <si>
    <t>Q16348</t>
  </si>
  <si>
    <t>Q8N697</t>
  </si>
  <si>
    <t>Q9H2J7</t>
  </si>
  <si>
    <t>Q8NFF2</t>
  </si>
  <si>
    <t>Q96BI1</t>
  </si>
  <si>
    <t>Q9H1V8</t>
  </si>
  <si>
    <t>Q92911</t>
  </si>
  <si>
    <t>Q15043</t>
  </si>
  <si>
    <t>O43772</t>
  </si>
  <si>
    <t>P40879</t>
  </si>
  <si>
    <t>P48664</t>
  </si>
  <si>
    <t>Q9HCJ1</t>
  </si>
  <si>
    <t>O95528</t>
  </si>
  <si>
    <t>Q9NPD5</t>
  </si>
  <si>
    <t>Q9NP91</t>
  </si>
  <si>
    <t>Q96H72</t>
  </si>
  <si>
    <t>Q8NBS3</t>
  </si>
  <si>
    <t>Q71RS6</t>
  </si>
  <si>
    <t>Q92536</t>
  </si>
  <si>
    <t>P05141</t>
  </si>
  <si>
    <t>Q6P1M0</t>
  </si>
  <si>
    <t>Q9Y5Y0</t>
  </si>
  <si>
    <t>Q8IWA5</t>
  </si>
  <si>
    <t>Q92581</t>
  </si>
  <si>
    <t>Q96NT5</t>
  </si>
  <si>
    <t>O43826</t>
  </si>
  <si>
    <t>Q9HAB3</t>
  </si>
  <si>
    <t>Q86VW1</t>
  </si>
  <si>
    <t>Q96AG3</t>
  </si>
  <si>
    <t>Q99884</t>
  </si>
  <si>
    <t>Q9UHI5</t>
  </si>
  <si>
    <t>Q8TBB6</t>
  </si>
  <si>
    <t>O60721</t>
  </si>
  <si>
    <t>Q96DW6</t>
  </si>
  <si>
    <t>O95436</t>
  </si>
  <si>
    <t>Q96FL8</t>
  </si>
  <si>
    <t>Q9UPY5</t>
  </si>
  <si>
    <t>Q9NYZ2</t>
  </si>
  <si>
    <t>O75352</t>
  </si>
  <si>
    <t>Q8TDB8</t>
  </si>
  <si>
    <t>P46721</t>
  </si>
  <si>
    <t>Q53GD3</t>
  </si>
  <si>
    <t>Q14542</t>
  </si>
  <si>
    <t>Q8TCC7</t>
  </si>
  <si>
    <t>Q9NSA0</t>
  </si>
  <si>
    <t>O95907</t>
  </si>
  <si>
    <t>Q9NP59</t>
  </si>
  <si>
    <t>Q8TF71</t>
  </si>
  <si>
    <t>P54219</t>
  </si>
  <si>
    <t>Q6PML9</t>
  </si>
  <si>
    <t>Q9BXS9</t>
  </si>
  <si>
    <t>O15431</t>
  </si>
  <si>
    <t>Q9Y6C9</t>
  </si>
  <si>
    <t>Q9H936</t>
  </si>
  <si>
    <t>Q4U2R8</t>
  </si>
  <si>
    <t>Q9NTN3</t>
  </si>
  <si>
    <t>Q9BY07</t>
  </si>
  <si>
    <t>Q96A29</t>
  </si>
  <si>
    <t>P12236</t>
  </si>
  <si>
    <t>Q99726</t>
  </si>
  <si>
    <t>P49279</t>
  </si>
  <si>
    <t>Q05940</t>
  </si>
  <si>
    <t>Q14916</t>
  </si>
  <si>
    <t>Q9H0C2</t>
  </si>
  <si>
    <t>Q7RTY1</t>
  </si>
  <si>
    <t>O00337</t>
  </si>
  <si>
    <t>O15244</t>
  </si>
  <si>
    <t>Q96S37</t>
  </si>
  <si>
    <t>P53007</t>
  </si>
  <si>
    <t>Q9Y5U8</t>
  </si>
  <si>
    <t>Q00325</t>
  </si>
  <si>
    <t>O00341</t>
  </si>
  <si>
    <t>Q86UD5</t>
  </si>
  <si>
    <t>P48751</t>
  </si>
  <si>
    <t>Q13183</t>
  </si>
  <si>
    <t>Q8NDX2</t>
  </si>
  <si>
    <t>Q6AI14</t>
  </si>
  <si>
    <t>P30825</t>
  </si>
  <si>
    <t>O00476</t>
  </si>
  <si>
    <t>Q96RN1</t>
  </si>
  <si>
    <t>Q9Y694</t>
  </si>
  <si>
    <t>Q7Z2H8</t>
  </si>
  <si>
    <t>Q9Y2P4</t>
  </si>
  <si>
    <t>Q7RTP0</t>
  </si>
  <si>
    <t>Q9Y2P5</t>
  </si>
  <si>
    <t>Q9HAS3</t>
  </si>
  <si>
    <t>O43808</t>
  </si>
  <si>
    <t>Q9H2D1</t>
  </si>
  <si>
    <t>Q5T1Q4</t>
  </si>
  <si>
    <t>P13866</t>
  </si>
  <si>
    <t>Q9NWF4</t>
  </si>
  <si>
    <t>Q9UIG8</t>
  </si>
  <si>
    <t>O14975</t>
  </si>
  <si>
    <t>Q9HC58</t>
  </si>
  <si>
    <t>Q9P2U8</t>
  </si>
  <si>
    <t>Q8N1S5</t>
  </si>
  <si>
    <t>Q70HW3</t>
  </si>
  <si>
    <t>P41440</t>
  </si>
  <si>
    <t>Q9H2B4</t>
  </si>
  <si>
    <t>Q9Y619</t>
  </si>
  <si>
    <t>P48764</t>
  </si>
  <si>
    <t>O60669</t>
  </si>
  <si>
    <t>O95202</t>
  </si>
  <si>
    <t>Q96JT2</t>
  </si>
  <si>
    <t>Q96QE2</t>
  </si>
  <si>
    <t>Q9Y2E8</t>
  </si>
  <si>
    <t>Q9Y289</t>
  </si>
  <si>
    <t>Q8TE54</t>
  </si>
  <si>
    <t>Q2VYF4</t>
  </si>
  <si>
    <t>Q9UBY0</t>
  </si>
  <si>
    <t>Q9BQT8</t>
  </si>
  <si>
    <t>O00400</t>
  </si>
  <si>
    <t>P31639</t>
  </si>
  <si>
    <t>Q9NY64</t>
  </si>
  <si>
    <t>Q4ZJI4</t>
  </si>
  <si>
    <t>Q5BKX6</t>
  </si>
  <si>
    <t>Q8NCK7</t>
  </si>
  <si>
    <t>A1A5C7</t>
  </si>
  <si>
    <t>Q6PXP3</t>
  </si>
  <si>
    <t>Q99624</t>
  </si>
  <si>
    <t>Q8N4M1</t>
  </si>
  <si>
    <t>Q96Q91</t>
  </si>
  <si>
    <t>P57057</t>
  </si>
  <si>
    <t>Q9BRI3</t>
  </si>
  <si>
    <t>Q6P4A7</t>
  </si>
  <si>
    <t>Q9P2U7</t>
  </si>
  <si>
    <t>Q9Y2C5</t>
  </si>
  <si>
    <t>Q6YBV0</t>
  </si>
  <si>
    <t>Q9NYB5</t>
  </si>
  <si>
    <t>Q6ZSM3</t>
  </si>
  <si>
    <t>Q76EJ3</t>
  </si>
  <si>
    <t>O75387</t>
  </si>
  <si>
    <t>Q02978</t>
  </si>
  <si>
    <t>P52569</t>
  </si>
  <si>
    <t>Q86UG4</t>
  </si>
  <si>
    <t>Q9UI40</t>
  </si>
  <si>
    <t>P53985</t>
  </si>
  <si>
    <t>Q9UPI3</t>
  </si>
  <si>
    <t>Q6KCM7</t>
  </si>
  <si>
    <t>A6NNN8</t>
  </si>
  <si>
    <t>O95563</t>
  </si>
  <si>
    <t>Q495M3</t>
  </si>
  <si>
    <t>Q9UKG4</t>
  </si>
  <si>
    <t>Q8NCS7</t>
  </si>
  <si>
    <t>Q9UBX3</t>
  </si>
  <si>
    <t>Q9BYT1</t>
  </si>
  <si>
    <t>A0PJK1</t>
  </si>
  <si>
    <t>Q96SL1</t>
  </si>
  <si>
    <t>Q96BD0</t>
  </si>
  <si>
    <t>Q8TD20</t>
  </si>
  <si>
    <t>Q13433</t>
  </si>
  <si>
    <t>Q9HBR0</t>
  </si>
  <si>
    <t>Q6PCB7</t>
  </si>
  <si>
    <t>Q96N87</t>
  </si>
  <si>
    <t>Q96NB2</t>
  </si>
  <si>
    <t>Q96QD8</t>
  </si>
  <si>
    <t>Q9BXP2</t>
  </si>
  <si>
    <t>Q9BV35</t>
  </si>
  <si>
    <t>Q9BRV3</t>
  </si>
  <si>
    <t>Q9H598</t>
  </si>
  <si>
    <t>Q969S0</t>
  </si>
  <si>
    <t>Q9Y2W3</t>
  </si>
  <si>
    <t>Q9BZW2</t>
  </si>
  <si>
    <t>Q92504</t>
  </si>
  <si>
    <t>Q8WY07</t>
  </si>
  <si>
    <t>Q8WWX8</t>
  </si>
  <si>
    <t>A0AV02</t>
  </si>
  <si>
    <t>Q8WWI5</t>
  </si>
  <si>
    <t>Q8IY34</t>
  </si>
  <si>
    <t>O94956</t>
  </si>
  <si>
    <t>O95847</t>
  </si>
  <si>
    <t>Q14973</t>
  </si>
  <si>
    <t>Q6NXT4</t>
  </si>
  <si>
    <t>Q6ZMH5</t>
  </si>
  <si>
    <t>Q86UW1</t>
  </si>
  <si>
    <t>Q86WA9</t>
  </si>
  <si>
    <t>Q8IVJ1</t>
  </si>
  <si>
    <t>Q86VL8</t>
  </si>
  <si>
    <t>Q8WUM9</t>
  </si>
  <si>
    <t>Q8WUX1</t>
  </si>
  <si>
    <t>Q8TED4</t>
  </si>
  <si>
    <t>Q504Y0</t>
  </si>
  <si>
    <t>Q6J4K2</t>
  </si>
  <si>
    <t>Q9UHI7</t>
  </si>
  <si>
    <t>Q1EHB4</t>
  </si>
  <si>
    <t>Q96A46</t>
  </si>
  <si>
    <t>Q12908</t>
  </si>
  <si>
    <t>Q8IXU6</t>
  </si>
  <si>
    <t>Q96CQ1</t>
  </si>
  <si>
    <t>Q8N695</t>
  </si>
  <si>
    <t>Q8IVM8</t>
  </si>
  <si>
    <t>Q8IY50</t>
  </si>
  <si>
    <t>Q8TCU3</t>
  </si>
  <si>
    <t>Q6ZQN7</t>
  </si>
  <si>
    <t>Q8N370</t>
  </si>
  <si>
    <t>Q7RTT9</t>
  </si>
  <si>
    <t>Q9BZJ4</t>
  </si>
  <si>
    <t>Q9UGH3</t>
  </si>
  <si>
    <t>Q969I6</t>
  </si>
  <si>
    <t>O15427</t>
  </si>
  <si>
    <t>Q8TB61</t>
  </si>
  <si>
    <t>Q9Y6M5</t>
  </si>
  <si>
    <t>Q9ULF5</t>
  </si>
  <si>
    <t>Q8NEW0</t>
  </si>
  <si>
    <t>Q0GE19</t>
  </si>
  <si>
    <t>Q9NP94</t>
  </si>
  <si>
    <t>Q8TAD4</t>
  </si>
  <si>
    <t>A6NK97</t>
  </si>
  <si>
    <t>O00624</t>
  </si>
  <si>
    <t>Q9H2Y9</t>
  </si>
  <si>
    <t>O15374</t>
  </si>
  <si>
    <t>Q8TBP6</t>
  </si>
  <si>
    <t>Q4G0N8</t>
  </si>
  <si>
    <t>Q9NVC3</t>
  </si>
  <si>
    <t>Q3KNW5</t>
  </si>
  <si>
    <t>P16260</t>
  </si>
  <si>
    <t>Q16572</t>
  </si>
  <si>
    <t>O43246</t>
  </si>
  <si>
    <t>O43868</t>
  </si>
  <si>
    <t>Q9H1K4</t>
  </si>
  <si>
    <t>P53794</t>
  </si>
  <si>
    <t>Q9UGQ3</t>
  </si>
  <si>
    <t>Q6P1K1</t>
  </si>
  <si>
    <t>Q96EP9</t>
  </si>
  <si>
    <t>Q86UW2</t>
  </si>
  <si>
    <t>O15403</t>
  </si>
  <si>
    <t>Q63ZE4</t>
  </si>
  <si>
    <t>Q6ZP29</t>
  </si>
  <si>
    <t>Q8IZD6</t>
  </si>
  <si>
    <t>Q96T83</t>
  </si>
  <si>
    <t>Q8NBI5</t>
  </si>
  <si>
    <t>Q7RTY0</t>
  </si>
  <si>
    <t>Q7Z3Q1</t>
  </si>
  <si>
    <t>Q9H9B4</t>
  </si>
  <si>
    <t>Q8N413</t>
  </si>
  <si>
    <t>A6NIM6</t>
  </si>
  <si>
    <t>Q9NUM3</t>
  </si>
  <si>
    <t>Q5K4L6</t>
  </si>
  <si>
    <t>Q8WUT9</t>
  </si>
  <si>
    <t>Q9BSK2</t>
  </si>
  <si>
    <t>Q9Y226</t>
  </si>
  <si>
    <t>Q8WUG5</t>
  </si>
  <si>
    <t>O14863</t>
  </si>
  <si>
    <t>Q86VD7</t>
  </si>
  <si>
    <t>Q9BWM7</t>
  </si>
  <si>
    <t>Q8TD22</t>
  </si>
  <si>
    <t>A4IF30</t>
  </si>
  <si>
    <t>Q9H2H9</t>
  </si>
  <si>
    <t>Q8N357</t>
  </si>
  <si>
    <t>Q9NY26</t>
  </si>
  <si>
    <t>Q9BRY0</t>
  </si>
  <si>
    <t>Q5TAH2</t>
  </si>
  <si>
    <t>O95258</t>
  </si>
  <si>
    <t>P09131</t>
  </si>
  <si>
    <t>Q8IZM9</t>
  </si>
  <si>
    <t>Q96GZ6</t>
  </si>
  <si>
    <t>Q96H78</t>
  </si>
  <si>
    <t>Q2M3R5</t>
  </si>
  <si>
    <t>Q8WV83</t>
  </si>
  <si>
    <t>Q9BY10</t>
  </si>
  <si>
    <t>O15432</t>
  </si>
  <si>
    <t>Q6ZT89</t>
  </si>
  <si>
    <t>Q6ICL7</t>
  </si>
  <si>
    <t>Q6PIS1</t>
  </si>
  <si>
    <t>Q6P1Q0</t>
  </si>
  <si>
    <t>Q9BXI2</t>
  </si>
  <si>
    <t>Q5M8T2</t>
  </si>
  <si>
    <t>O15375</t>
  </si>
  <si>
    <t>Q14940</t>
  </si>
  <si>
    <t>Q96KT7</t>
  </si>
  <si>
    <t>Q8NCC5</t>
  </si>
  <si>
    <t>Q8TBE7</t>
  </si>
  <si>
    <t>Q9H1N7</t>
  </si>
  <si>
    <t>Q08AI6</t>
  </si>
  <si>
    <t>Q2M3M2</t>
  </si>
  <si>
    <t>Q6NT16</t>
  </si>
  <si>
    <t>Q9BYW1</t>
  </si>
  <si>
    <t>P78383</t>
  </si>
  <si>
    <t>Q96JW4</t>
  </si>
  <si>
    <t>Q6Q0C1</t>
  </si>
  <si>
    <t>Q7RTX9</t>
  </si>
  <si>
    <t>Q8N2U9</t>
  </si>
  <si>
    <t>Q9NZJ7</t>
  </si>
  <si>
    <t>Q9NY91</t>
  </si>
  <si>
    <t>Q9NQQ7</t>
  </si>
  <si>
    <t>Q8N8Q9</t>
  </si>
  <si>
    <t>Q8N8R3</t>
  </si>
  <si>
    <t>Q495N2</t>
  </si>
  <si>
    <t>P0CK96</t>
  </si>
  <si>
    <t>G3V0H7</t>
  </si>
  <si>
    <t>Q8NG04</t>
  </si>
  <si>
    <t>Q9Y267</t>
  </si>
  <si>
    <t>Q3SY17</t>
  </si>
  <si>
    <t>Q9H1U9</t>
  </si>
  <si>
    <t>Q96K37</t>
  </si>
  <si>
    <t>P0C7Q5</t>
  </si>
  <si>
    <t>Q9GZN6</t>
  </si>
  <si>
    <t>Q9BS91</t>
  </si>
  <si>
    <t>Q3KQZ1</t>
  </si>
  <si>
    <t>Q5SVS4</t>
  </si>
  <si>
    <t>P0C7Q6</t>
  </si>
  <si>
    <t>Q5H9E4</t>
  </si>
  <si>
    <t>Q6UXD7</t>
  </si>
  <si>
    <t>Q6PIV7</t>
  </si>
  <si>
    <t>A6NKX4</t>
  </si>
  <si>
    <t>Q5PT55</t>
  </si>
  <si>
    <t>Q6T423</t>
  </si>
  <si>
    <t>Q8N4F4</t>
  </si>
  <si>
    <t>Q8N5S1</t>
  </si>
  <si>
    <t>P0CK97</t>
  </si>
  <si>
    <t>Q8N755</t>
  </si>
  <si>
    <t>L0R6Q1</t>
  </si>
  <si>
    <t>Q8N808</t>
  </si>
  <si>
    <t>P0DKB6</t>
  </si>
  <si>
    <t>Q7Z769</t>
  </si>
  <si>
    <t>Q96G79</t>
  </si>
  <si>
    <t>SLC4A1</t>
  </si>
  <si>
    <t>NPC1</t>
  </si>
  <si>
    <t>SLC2A1</t>
  </si>
  <si>
    <t>SLC11A2</t>
  </si>
  <si>
    <t>SLC2A2</t>
  </si>
  <si>
    <t>SLC4A4</t>
  </si>
  <si>
    <t>SLC1A3</t>
  </si>
  <si>
    <t>SLC25A12</t>
  </si>
  <si>
    <t>SLC25A13</t>
  </si>
  <si>
    <t>SLC7A5</t>
  </si>
  <si>
    <t>SLC6A1</t>
  </si>
  <si>
    <t>SLCO2A1</t>
  </si>
  <si>
    <t>SLC7A9</t>
  </si>
  <si>
    <t>SLC9A1</t>
  </si>
  <si>
    <t>SLC6A8</t>
  </si>
  <si>
    <t>SLC1A2</t>
  </si>
  <si>
    <t>SLC14A1</t>
  </si>
  <si>
    <t>SLC1A1</t>
  </si>
  <si>
    <t>NPC1L1</t>
  </si>
  <si>
    <t>SLC6A5</t>
  </si>
  <si>
    <t>SLC3A2</t>
  </si>
  <si>
    <t>SLC25A4</t>
  </si>
  <si>
    <t>SLC14A2</t>
  </si>
  <si>
    <t>SLC4A7</t>
  </si>
  <si>
    <t>SLC6A4</t>
  </si>
  <si>
    <t>SLC12A1</t>
  </si>
  <si>
    <t>SLC35A2</t>
  </si>
  <si>
    <t>SLC6A13</t>
  </si>
  <si>
    <t>SLC12A6</t>
  </si>
  <si>
    <t>SLC12A3</t>
  </si>
  <si>
    <t>SLC1A5</t>
  </si>
  <si>
    <t>SLC2A3</t>
  </si>
  <si>
    <t>SLC3A1</t>
  </si>
  <si>
    <t>UCP3</t>
  </si>
  <si>
    <t>SLC8A3</t>
  </si>
  <si>
    <t>SLC25A24</t>
  </si>
  <si>
    <t>SLC35A1</t>
  </si>
  <si>
    <t>SLC12A2</t>
  </si>
  <si>
    <t>SLC2A4</t>
  </si>
  <si>
    <t>SLC6A3</t>
  </si>
  <si>
    <t>SLC26A5</t>
  </si>
  <si>
    <t>SLC35A3</t>
  </si>
  <si>
    <t>SLC1A4</t>
  </si>
  <si>
    <t>SLC13A5</t>
  </si>
  <si>
    <t>UCP2</t>
  </si>
  <si>
    <t>SLC6A12</t>
  </si>
  <si>
    <t>RHAG</t>
  </si>
  <si>
    <t>SLC7A7</t>
  </si>
  <si>
    <t>SLC29A1</t>
  </si>
  <si>
    <t>SLC26A4</t>
  </si>
  <si>
    <t>SLC6A11</t>
  </si>
  <si>
    <t>SLC12A4</t>
  </si>
  <si>
    <t>SLC6A19</t>
  </si>
  <si>
    <t>SLC12A5</t>
  </si>
  <si>
    <t>SLC6A6</t>
  </si>
  <si>
    <t>SLC12A7</t>
  </si>
  <si>
    <t>SLC45A2</t>
  </si>
  <si>
    <t>SLC22A4</t>
  </si>
  <si>
    <t>SLC39A8</t>
  </si>
  <si>
    <t>SLC22A1</t>
  </si>
  <si>
    <t>SLC30A10</t>
  </si>
  <si>
    <t>SLC52A3</t>
  </si>
  <si>
    <t>SLC8A1</t>
  </si>
  <si>
    <t>SLC29A3</t>
  </si>
  <si>
    <t>RHBG</t>
  </si>
  <si>
    <t>SLCO1B1</t>
  </si>
  <si>
    <t>SLC39A4</t>
  </si>
  <si>
    <t>SLC34A1</t>
  </si>
  <si>
    <t>SLC17A5</t>
  </si>
  <si>
    <t>SLC2A9</t>
  </si>
  <si>
    <t>SLC22A5</t>
  </si>
  <si>
    <t>SLC8A2</t>
  </si>
  <si>
    <t>SLC26A2</t>
  </si>
  <si>
    <t>SLC16A2</t>
  </si>
  <si>
    <t>SLC4A10</t>
  </si>
  <si>
    <t>RHCG</t>
  </si>
  <si>
    <t>SLC30A8</t>
  </si>
  <si>
    <t>SLC6A9</t>
  </si>
  <si>
    <t>UCP1</t>
  </si>
  <si>
    <t>SLC6A2</t>
  </si>
  <si>
    <t>SLC20A2</t>
  </si>
  <si>
    <t>SLC4A8</t>
  </si>
  <si>
    <t>SLC38A9</t>
  </si>
  <si>
    <t>XPR1</t>
  </si>
  <si>
    <t>SLC7A10</t>
  </si>
  <si>
    <t>SLC5A7</t>
  </si>
  <si>
    <t>SLC13A3</t>
  </si>
  <si>
    <t>SLC2A5</t>
  </si>
  <si>
    <t>SLC4A2</t>
  </si>
  <si>
    <t>SLC15A1</t>
  </si>
  <si>
    <t>SLC19A3</t>
  </si>
  <si>
    <t>SLC22A3</t>
  </si>
  <si>
    <t>SLC25A19</t>
  </si>
  <si>
    <t>CTNS</t>
  </si>
  <si>
    <t>SLC6A14</t>
  </si>
  <si>
    <t>SLC19A2</t>
  </si>
  <si>
    <t>SLC9A9</t>
  </si>
  <si>
    <t>SLC26A9</t>
  </si>
  <si>
    <t>SLC34A3</t>
  </si>
  <si>
    <t>SLC15A2</t>
  </si>
  <si>
    <t>SLC15A4</t>
  </si>
  <si>
    <t>SLC6A15</t>
  </si>
  <si>
    <t>SLC24A4</t>
  </si>
  <si>
    <t>SLC22A18</t>
  </si>
  <si>
    <t>SLC6A17</t>
  </si>
  <si>
    <t>SLC5A5</t>
  </si>
  <si>
    <t>SLC39A14</t>
  </si>
  <si>
    <t>SLC25A20</t>
  </si>
  <si>
    <t>SLC26A3</t>
  </si>
  <si>
    <t>SLC1A6</t>
  </si>
  <si>
    <t>ANKH</t>
  </si>
  <si>
    <t>SLC2A10</t>
  </si>
  <si>
    <t>SLCO1B3</t>
  </si>
  <si>
    <t>SLC6A20</t>
  </si>
  <si>
    <t>SLC39A13</t>
  </si>
  <si>
    <t>SLC4A11</t>
  </si>
  <si>
    <t>SLC24A5</t>
  </si>
  <si>
    <t>SLC7A6</t>
  </si>
  <si>
    <t>SLC25A5</t>
  </si>
  <si>
    <t>SLC27A4</t>
  </si>
  <si>
    <t>FLVCR1</t>
  </si>
  <si>
    <t>SLC44A2</t>
  </si>
  <si>
    <t>SLC9A6</t>
  </si>
  <si>
    <t>SLC46A1</t>
  </si>
  <si>
    <t>SLC37A4</t>
  </si>
  <si>
    <t>SLC52A2</t>
  </si>
  <si>
    <t>SLC22A16</t>
  </si>
  <si>
    <t>SLC25A46</t>
  </si>
  <si>
    <t>SLC6A7</t>
  </si>
  <si>
    <t>SLC7A8</t>
  </si>
  <si>
    <t>SLC7A14</t>
  </si>
  <si>
    <t>SLC24A1</t>
  </si>
  <si>
    <t>SLC25A38</t>
  </si>
  <si>
    <t>SLC34A2</t>
  </si>
  <si>
    <t>SLC47A1</t>
  </si>
  <si>
    <t>SLC7A11</t>
  </si>
  <si>
    <t>SLC25A37</t>
  </si>
  <si>
    <t>MPDU1</t>
  </si>
  <si>
    <t>SLC2A14</t>
  </si>
  <si>
    <t>SLCO1A2</t>
  </si>
  <si>
    <t>SLC44A4</t>
  </si>
  <si>
    <t>SLC29A2</t>
  </si>
  <si>
    <t>SLC22A8</t>
  </si>
  <si>
    <t>SLC22A11</t>
  </si>
  <si>
    <t>SLC16A8</t>
  </si>
  <si>
    <t>SLC40A1</t>
  </si>
  <si>
    <t>SLC16A10</t>
  </si>
  <si>
    <t>SLC18A1</t>
  </si>
  <si>
    <t>SLC30A9</t>
  </si>
  <si>
    <t>SLC26A6</t>
  </si>
  <si>
    <t>SLC31A1</t>
  </si>
  <si>
    <t>MTCH2</t>
  </si>
  <si>
    <t>SLC25A22</t>
  </si>
  <si>
    <t>SLC22A6</t>
  </si>
  <si>
    <t>SLC35D1</t>
  </si>
  <si>
    <t>SLC4A5</t>
  </si>
  <si>
    <t>SLC35C1</t>
  </si>
  <si>
    <t>SLC25A6</t>
  </si>
  <si>
    <t>SLC30A3</t>
  </si>
  <si>
    <t>SLC11A1</t>
  </si>
  <si>
    <t>SLC18A2</t>
  </si>
  <si>
    <t>SLC17A1</t>
  </si>
  <si>
    <t>SLC25A31</t>
  </si>
  <si>
    <t>SLC16A9</t>
  </si>
  <si>
    <t>SLC28A1</t>
  </si>
  <si>
    <t>SLC22A2</t>
  </si>
  <si>
    <t>SLC22A12</t>
  </si>
  <si>
    <t>SLC25A1</t>
  </si>
  <si>
    <t>MPC1</t>
  </si>
  <si>
    <t>SLC25A3</t>
  </si>
  <si>
    <t>SLC1A7</t>
  </si>
  <si>
    <t>SLC9B2</t>
  </si>
  <si>
    <t>SLC4A3</t>
  </si>
  <si>
    <t>SLC13A2</t>
  </si>
  <si>
    <t>SLC17A8</t>
  </si>
  <si>
    <t>SLC9A4</t>
  </si>
  <si>
    <t>SLC7A1</t>
  </si>
  <si>
    <t>SLC17A3</t>
  </si>
  <si>
    <t>SLC26A8</t>
  </si>
  <si>
    <t>SLC22A7</t>
  </si>
  <si>
    <t>SLC36A1</t>
  </si>
  <si>
    <t>SLC27A6</t>
  </si>
  <si>
    <t>NIPA1</t>
  </si>
  <si>
    <t>SLC27A5</t>
  </si>
  <si>
    <t>SLC28A3</t>
  </si>
  <si>
    <t>SLC25A17</t>
  </si>
  <si>
    <t>SLC25A32</t>
  </si>
  <si>
    <t>SLC35F1</t>
  </si>
  <si>
    <t>SLC5A1</t>
  </si>
  <si>
    <t>SLC52A1</t>
  </si>
  <si>
    <t>SLCO3A1</t>
  </si>
  <si>
    <t>SLC27A2</t>
  </si>
  <si>
    <t>SLC24A3</t>
  </si>
  <si>
    <t>SLC17A6</t>
  </si>
  <si>
    <t>SLC39A11</t>
  </si>
  <si>
    <t>SLC25A26</t>
  </si>
  <si>
    <t>SLC19A1</t>
  </si>
  <si>
    <t>SLC26A1</t>
  </si>
  <si>
    <t>SLC25A15</t>
  </si>
  <si>
    <t>SLC9A3</t>
  </si>
  <si>
    <t>SLC16A7</t>
  </si>
  <si>
    <t>LETM1</t>
  </si>
  <si>
    <t>SLC45A3</t>
  </si>
  <si>
    <t>SLC2A13</t>
  </si>
  <si>
    <t>SLC9A8</t>
  </si>
  <si>
    <t>SLC5A6</t>
  </si>
  <si>
    <t>SLC26A7</t>
  </si>
  <si>
    <t>LETM2</t>
  </si>
  <si>
    <t>SLC9A2</t>
  </si>
  <si>
    <t>SLC25A21</t>
  </si>
  <si>
    <t>SLC33A1</t>
  </si>
  <si>
    <t>SLC5A2</t>
  </si>
  <si>
    <t>SLC2A8</t>
  </si>
  <si>
    <t>SLC9B1</t>
  </si>
  <si>
    <t>SLC45A4</t>
  </si>
  <si>
    <t>SLC16A11</t>
  </si>
  <si>
    <t>SLC22A23</t>
  </si>
  <si>
    <t>SLC2A7</t>
  </si>
  <si>
    <t>SLC38A3</t>
  </si>
  <si>
    <t>SLC44A3</t>
  </si>
  <si>
    <t>SLC4A9</t>
  </si>
  <si>
    <t>SLC37A1</t>
  </si>
  <si>
    <t>SLC30A2</t>
  </si>
  <si>
    <t>SFXN4</t>
  </si>
  <si>
    <t>SLC17A7</t>
  </si>
  <si>
    <t>SLC17A4</t>
  </si>
  <si>
    <t>SLC36A4</t>
  </si>
  <si>
    <t>SLCO1C1</t>
  </si>
  <si>
    <t>SLC16A12</t>
  </si>
  <si>
    <t>SLC35D2</t>
  </si>
  <si>
    <t>SLC43A1</t>
  </si>
  <si>
    <t>SLC25A11</t>
  </si>
  <si>
    <t>SLC7A2</t>
  </si>
  <si>
    <t>SLCO6A1</t>
  </si>
  <si>
    <t>SLC24A2</t>
  </si>
  <si>
    <t>SLC16A1</t>
  </si>
  <si>
    <t>FLVCR2</t>
  </si>
  <si>
    <t>SLC25A25</t>
  </si>
  <si>
    <t>SLC38A8</t>
  </si>
  <si>
    <t>MPC2</t>
  </si>
  <si>
    <t>SLC36A2</t>
  </si>
  <si>
    <t>SLC13A4</t>
  </si>
  <si>
    <t>SLC44A5</t>
  </si>
  <si>
    <t>SLC25A10</t>
  </si>
  <si>
    <t>SLC17A9</t>
  </si>
  <si>
    <t>SLC5A10</t>
  </si>
  <si>
    <t>SLC49A4</t>
  </si>
  <si>
    <t>SLCO4A1</t>
  </si>
  <si>
    <t>SLC2A12</t>
  </si>
  <si>
    <t>SLC39A6</t>
  </si>
  <si>
    <t>SLC38A10</t>
  </si>
  <si>
    <t>SLC27A1</t>
  </si>
  <si>
    <t>SLC6A18</t>
  </si>
  <si>
    <t>SFXN2</t>
  </si>
  <si>
    <t>SLC38A2</t>
  </si>
  <si>
    <t>SLC12A9</t>
  </si>
  <si>
    <t>SLC25A23</t>
  </si>
  <si>
    <t>SLC50A1</t>
  </si>
  <si>
    <t>SLC32A1</t>
  </si>
  <si>
    <t>SLC35B4</t>
  </si>
  <si>
    <t>SLC45A1</t>
  </si>
  <si>
    <t>SLC13A1</t>
  </si>
  <si>
    <t>SLC39A7</t>
  </si>
  <si>
    <t>SLC7A3</t>
  </si>
  <si>
    <t>SLC5A11</t>
  </si>
  <si>
    <t>SLC12A8</t>
  </si>
  <si>
    <t>SLC44A1</t>
  </si>
  <si>
    <t>SLC15A3</t>
  </si>
  <si>
    <t>SLCO2B1</t>
  </si>
  <si>
    <t>SLC25A27</t>
  </si>
  <si>
    <t>SLC10A1</t>
  </si>
  <si>
    <t>SLC30A6</t>
  </si>
  <si>
    <t>SLC39A5</t>
  </si>
  <si>
    <t>SLC51A</t>
  </si>
  <si>
    <t>SLC26A11</t>
  </si>
  <si>
    <t>SLC41A1</t>
  </si>
  <si>
    <t>SLC47A2</t>
  </si>
  <si>
    <t>SLC20A1</t>
  </si>
  <si>
    <t>SLC38A5</t>
  </si>
  <si>
    <t>SLC37A2</t>
  </si>
  <si>
    <t>SLC39A12</t>
  </si>
  <si>
    <t>SLC8B1</t>
  </si>
  <si>
    <t>SLC23A1</t>
  </si>
  <si>
    <t>SLC5A12</t>
  </si>
  <si>
    <t>SLC25A28</t>
  </si>
  <si>
    <t>SLC10A2</t>
  </si>
  <si>
    <t>SLC35F2</t>
  </si>
  <si>
    <t>SLC25A36</t>
  </si>
  <si>
    <t>SLC5A8</t>
  </si>
  <si>
    <t>SLC22A9</t>
  </si>
  <si>
    <t>SLC35F3</t>
  </si>
  <si>
    <t>SLC7A13</t>
  </si>
  <si>
    <t>SLCO4C1</t>
  </si>
  <si>
    <t>SLC43A2</t>
  </si>
  <si>
    <t>SLC29A4</t>
  </si>
  <si>
    <t>SLC25A39</t>
  </si>
  <si>
    <t>SLC23A2</t>
  </si>
  <si>
    <t>SLC38A4</t>
  </si>
  <si>
    <t>SLC16A3</t>
  </si>
  <si>
    <t>SLC35B2</t>
  </si>
  <si>
    <t>SLC30A1</t>
  </si>
  <si>
    <t>SLC39A10</t>
  </si>
  <si>
    <t>SLC30A7</t>
  </si>
  <si>
    <t>SLC10A7</t>
  </si>
  <si>
    <t>SLC39A2</t>
  </si>
  <si>
    <t>SLC30A5</t>
  </si>
  <si>
    <t>SLC22A20P</t>
  </si>
  <si>
    <t>SLC17A2</t>
  </si>
  <si>
    <t>SLCO5A1</t>
  </si>
  <si>
    <t>SLC16A4</t>
  </si>
  <si>
    <t>SLC25A40</t>
  </si>
  <si>
    <t>SLC9C1</t>
  </si>
  <si>
    <t>SLC38A7</t>
  </si>
  <si>
    <t>SLC10A6</t>
  </si>
  <si>
    <t>SLC25A16</t>
  </si>
  <si>
    <t>SLC18A3</t>
  </si>
  <si>
    <t>SLC7A4</t>
  </si>
  <si>
    <t>SLC28A2</t>
  </si>
  <si>
    <t>SLC25A18</t>
  </si>
  <si>
    <t>SLC5A3</t>
  </si>
  <si>
    <t>SLC2A6</t>
  </si>
  <si>
    <t>SLC48A1</t>
  </si>
  <si>
    <t>SLC10A4</t>
  </si>
  <si>
    <t>SLC51B</t>
  </si>
  <si>
    <t>SLC16A6</t>
  </si>
  <si>
    <t>SLC22A10</t>
  </si>
  <si>
    <t>SLC66A1</t>
  </si>
  <si>
    <t>SLC22A15</t>
  </si>
  <si>
    <t>SLC9A7</t>
  </si>
  <si>
    <t>SLC43A3</t>
  </si>
  <si>
    <t>SLC16A13</t>
  </si>
  <si>
    <t>SLC46A3</t>
  </si>
  <si>
    <t>SFXN1</t>
  </si>
  <si>
    <t>SLC25A45</t>
  </si>
  <si>
    <t>SLC15A5</t>
  </si>
  <si>
    <t>SLC39A9</t>
  </si>
  <si>
    <t>SLC27A3</t>
  </si>
  <si>
    <t>SLC25A43</t>
  </si>
  <si>
    <t>SLC25A33</t>
  </si>
  <si>
    <t>SLC22A13</t>
  </si>
  <si>
    <t>SLC22A17</t>
  </si>
  <si>
    <t>SLC30A4</t>
  </si>
  <si>
    <t>SLC25A42</t>
  </si>
  <si>
    <t>SFXN3</t>
  </si>
  <si>
    <t>SFXN5</t>
  </si>
  <si>
    <t>SLC35F4</t>
  </si>
  <si>
    <t>SLC38A1</t>
  </si>
  <si>
    <t>SLC35F6</t>
  </si>
  <si>
    <t>SLC39A1</t>
  </si>
  <si>
    <t>SLC39A3</t>
  </si>
  <si>
    <t>SLC9C2</t>
  </si>
  <si>
    <t>SLC25A14</t>
  </si>
  <si>
    <t>SLC10A3</t>
  </si>
  <si>
    <t>SLC38A6</t>
  </si>
  <si>
    <t>SLC41A3</t>
  </si>
  <si>
    <t>SLC25A44</t>
  </si>
  <si>
    <t>SLC35G1</t>
  </si>
  <si>
    <t>SLC35F5</t>
  </si>
  <si>
    <t>SLC46A2</t>
  </si>
  <si>
    <t>SLC31A2</t>
  </si>
  <si>
    <t>SLC25A48</t>
  </si>
  <si>
    <t>SLC35E4</t>
  </si>
  <si>
    <t>SLC23A3</t>
  </si>
  <si>
    <t>LETMD1</t>
  </si>
  <si>
    <t>SLC25A2</t>
  </si>
  <si>
    <t>SLC35D3</t>
  </si>
  <si>
    <t>SLC16A5</t>
  </si>
  <si>
    <t>SLC9A5</t>
  </si>
  <si>
    <t>SLC35G5</t>
  </si>
  <si>
    <t>SLC37A3</t>
  </si>
  <si>
    <t>SLC35G2</t>
  </si>
  <si>
    <t>SLC35B3</t>
  </si>
  <si>
    <t>SLC38A11</t>
  </si>
  <si>
    <t>SLC5A9</t>
  </si>
  <si>
    <t>SLC18B1</t>
  </si>
  <si>
    <t>SLC2A11</t>
  </si>
  <si>
    <t>SLC35B1</t>
  </si>
  <si>
    <t>SLC41A2</t>
  </si>
  <si>
    <t>SLC25A47</t>
  </si>
  <si>
    <t>SLC16A14</t>
  </si>
  <si>
    <t>SLC66A2</t>
  </si>
  <si>
    <t>MTCH1</t>
  </si>
  <si>
    <t>SLC5A4</t>
  </si>
  <si>
    <t>SLC35C2</t>
  </si>
  <si>
    <t>NIPA2</t>
  </si>
  <si>
    <t>SLC25A29</t>
  </si>
  <si>
    <t>SLC36A3</t>
  </si>
  <si>
    <t>SLC35E2B</t>
  </si>
  <si>
    <t>SLCO1B7</t>
  </si>
  <si>
    <t>SLC26A10</t>
  </si>
  <si>
    <t>SLC22A14</t>
  </si>
  <si>
    <t>SLC25A52</t>
  </si>
  <si>
    <t>SLC25A51</t>
  </si>
  <si>
    <t>SLC35E1</t>
  </si>
  <si>
    <t>SLC35G4</t>
  </si>
  <si>
    <t>SLC6A16</t>
  </si>
  <si>
    <t>SLC35A5</t>
  </si>
  <si>
    <t>SLC25A35</t>
  </si>
  <si>
    <t>SLC25A30</t>
  </si>
  <si>
    <t>SLC35G6</t>
  </si>
  <si>
    <t>SLC25A53</t>
  </si>
  <si>
    <t>SLC49A3</t>
  </si>
  <si>
    <t>SLC25A34</t>
  </si>
  <si>
    <t>SLC22A31</t>
  </si>
  <si>
    <t>SLC10A5</t>
  </si>
  <si>
    <t>SLC22A25</t>
  </si>
  <si>
    <t>SLC22A24</t>
  </si>
  <si>
    <t>SLC25A41</t>
  </si>
  <si>
    <t>SLC35E2A</t>
  </si>
  <si>
    <t>SLC66A3</t>
  </si>
  <si>
    <t>SLC35A4</t>
  </si>
  <si>
    <t>SLC35G3</t>
  </si>
  <si>
    <t>MPC1L</t>
  </si>
  <si>
    <t>SLC35E3</t>
  </si>
  <si>
    <t>AE1, DI, EPB3</t>
  </si>
  <si>
    <t>NPC intracellular cholesterol transporter 1,NPC1,Niemann-Pick C1 protein</t>
  </si>
  <si>
    <t>GLUT-1,GLUT1,Glucose transporter type 1, erythrocyte/brain,HepG2 glucose transporter,SLC2A1,Solute carrier family 2, facilitated glucose transporter member 1</t>
  </si>
  <si>
    <t>DCT1,DMT-1,DMT1,Divalent cation transporter 1,Divalent metal transporter 1,NRAMP 2,NRAMP2 ,Natural resistance-associated macrophage protein 2,SLC11A2,Solute carrier family 11 member 2</t>
  </si>
  <si>
    <t>GLUT-2,GLUT2,Glucose transporter type 2, liver,SLC2A2,Solute carrier family 2, facilitated glucose transporter member 2</t>
  </si>
  <si>
    <t>NBC, NBC1, NBCE1</t>
  </si>
  <si>
    <t>Excitatory amino acid transporter 1,GLAST-1,GLAST1,SLC1A3,Sodium-dependent glutamate/aspartate transporter 1,Solute carrier family 1 member 3,Synonyms=EAAT1 {ECO:0000303|PubMed:16042756</t>
  </si>
  <si>
    <t>ARALAR1</t>
  </si>
  <si>
    <t>ARALAR2</t>
  </si>
  <si>
    <t>4F2 LC,4F2 light chain,4F2LC,CD98 light chain,CD98LC,Integral membrane protein E16,L-type amino acid transporter 1,LAT1,Large neutral amino acids transporter small subunit 1,MPE16,SLC7A5,Solute carrier family 7 member 5,hLAT1,y+ system cationic amino acid transporter</t>
  </si>
  <si>
    <t>GABATR,GABT1,GAT-1,GAT1,SLC6A1,Sodium- and chloride-dependent GABA transporter 1,Solute carrier family 6 member 1</t>
  </si>
  <si>
    <t>OATP2A1,PGT,Prostaglandin transporter,SLC21A2,SLCO2A1,Solute carrier family 21 member 2,Solute carrier organic anion transporter family member 2A1</t>
  </si>
  <si>
    <t>BAT1</t>
  </si>
  <si>
    <t>APNH,APNH1,NHE-1,NHE1,Na(+)/H(+) antiporter, amiloride-sensitive,Na(+)/H(+) exchanger 1,SLC9A1,Sodium/hydrogen exchanger 1,Solute carrier family 9 member 1</t>
  </si>
  <si>
    <t>Not found</t>
  </si>
  <si>
    <t>EAAT2,Excitatory amino acid transporter 2,GLT1,Glutamate/aspartate transporter II,SLC1A2,Sodium-dependent glutamate/aspartate transporter 2,Solute carrier family 1 member 2</t>
  </si>
  <si>
    <t>HUT11,JK,RACH1,SLC14A1,Solute carrier family 14 member 1,UT1,UTE,Urea transporter 1,Urea transporter, erythrocyte</t>
  </si>
  <si>
    <t>EAAC1,EAAT3,Excitatory amino acid transporter 3,Excitatory amino-acid carrier 1,Neuronal and epithelial glutamate transporter,SLC1A1,Sodium-dependent glutamate/aspartate transporter 3,Solute carrier family 1 member 1</t>
  </si>
  <si>
    <t>NPC1-like intracellular cholesterol transporter 1,NPC1L1,Niemann-Pick C1-like protein 1</t>
  </si>
  <si>
    <t>GLYT2,GlyT-2,GlyT2,NET1,SLC6A5,Sodium- and chloride-dependent glycine transporter 2,Solute carrier family 6 member 5</t>
  </si>
  <si>
    <t>MDU1</t>
  </si>
  <si>
    <t>ANT1</t>
  </si>
  <si>
    <t>HUT2, UT2</t>
  </si>
  <si>
    <t>BT,Bicarbonate transporter,Electroneutral Na/HCO(3) cotransporter,NBC2,NBC2B,NBC3,NBCn1,SBC2,SLC4A6,SLC4A7,Sodium bicarbonate cotransporter 2,Sodium bicarbonate cotransporter 2b,Sodium bicarbonate cotransporter 3,Solute carrier family 4 member 7</t>
  </si>
  <si>
    <t>5HT transporter,5HTT,HTT,SERT,SLC6A4,Sodium-dependent serotonin transporter,Solute carrier family 6 member 4</t>
  </si>
  <si>
    <t>Bumetanide-sensitive sodium-(potassium)-chloride cotransporter 2,Kidney-specific Na-K-Cl symporter,NKCC2,SLC12A1,Solute carrier family 12 member 1</t>
  </si>
  <si>
    <t>SLC35A2,Solute carrier family 35 member A2,UDP-Gal-Tr,UDP-galactose translocator,UDP-galactose transporter,UGALT,UGT,UGTL</t>
  </si>
  <si>
    <t>GAT-2,GAT2,SLC6A13,Sodium- and chloride-dependent GABA transporter 2,Solute carrier family 6 member 13</t>
  </si>
  <si>
    <t>KCC3</t>
  </si>
  <si>
    <t>NCC,Na-Cl cotransporter,Na-Cl symporter,SLC12A3,Solute carrier family 12 member 3,TSC,Thiazide-sensitive sodium-chloride cotransporter</t>
  </si>
  <si>
    <t>ASCT2,ATB(0),Baboon M7 virus receptor,M7V1,Neutral amino acid transporter B(0),RD114/simian type D retrovirus receptor,RDR,RDRC,SLC1A5,Sodium-dependent neutral amino acid transporter type 2,Solute carrier family 1 member 5</t>
  </si>
  <si>
    <t>GLUT-3,GLUT3,Glucose transporter type 3, brain,SLC2A3,Solute carrier family 2, facilitated glucose transporter member 3</t>
  </si>
  <si>
    <t>RBAT</t>
  </si>
  <si>
    <t>SLC25A9</t>
  </si>
  <si>
    <t>NCX3</t>
  </si>
  <si>
    <t>APC1, MCSC1, SCAMC1</t>
  </si>
  <si>
    <t>Basolateral Na-K-Cl symporter,Bumetanide-sensitive sodium-(potassium)-chloride cotransporter 1,NKCC1,SLC12A2,Solute carrier family 12 member 2</t>
  </si>
  <si>
    <t>GLUT-4,GLUT4,Glucose transporter type 4, insulin-responsive,SLC2A4,Solute carrier family 2, facilitated glucose transporter member 4</t>
  </si>
  <si>
    <t>DA transporter,DAT,DAT1,SLC6A3,Sodium-dependent dopamine transporter,Solute carrier family 6 member 3</t>
  </si>
  <si>
    <t>PRES</t>
  </si>
  <si>
    <t>ASCT-1,ASCT1,Alanine/serine/cysteine/threonine transporter 1,Neutral amino acid transporter A,SATT,SLC1A4,Solute carrier family 1 member 4</t>
  </si>
  <si>
    <t>NACT,Na(+)/citrate cotransporter,NaCT,SLC13A5,Sodium-coupled citrate transporter,Sodium-dependent citrate transporter,Solute carrier family 13 member 5</t>
  </si>
  <si>
    <t>SLC25A8</t>
  </si>
  <si>
    <t>BGT-1,Na(+)/Cl(-) betaine/GABA transporter,SLC6A12,Sodium- and chloride-dependent betaine transporter,Solute carrier family 6 member 12</t>
  </si>
  <si>
    <t>RH50</t>
  </si>
  <si>
    <t>ENT1,Equilibrative NBMPR-sensitive nucleoside transporter,Equilibrative nitrobenzylmercaptopurine riboside-sensitive nucleoside transporter,Equilibrative nucleoside transporter 1,Nucleoside transporter, es-type,SLC29A1,Solute carrier family 29 member 1</t>
  </si>
  <si>
    <t>PDS</t>
  </si>
  <si>
    <t>GABT3,GAT-3,GAT3,SLC6A11,Sodium- and chloride-dependent GABA transporter 3,Solute carrier family 6 member 11</t>
  </si>
  <si>
    <t>KCC1</t>
  </si>
  <si>
    <t>B0AT1</t>
  </si>
  <si>
    <t>Electroneutral potassium-chloride cotransporter 2,K-Cl cotransporter 2,KCC2,KIAA1176,Neuronal K-Cl cotransporter,SLC12A5,Solute carrier family 12 member 5,hKCC2</t>
  </si>
  <si>
    <t>SLC6A6,Sodium- and chloride-dependent taurine transporter,Solute carrier family 6 member 6</t>
  </si>
  <si>
    <t>KCC4</t>
  </si>
  <si>
    <t>AIM1, MATP</t>
  </si>
  <si>
    <t>ET transporter,ETT,Ergothioneine transporter,OCTN1,Organic cation/carnitine transporter 1,SLC22A4,Solute carrier family 22 member 4,UT2H</t>
  </si>
  <si>
    <t>BIGM103, ZIP8</t>
  </si>
  <si>
    <t>OCT1,Organic cation transporter 1,SLC22A1,Solute carrier family 22 member 1,hOCT1</t>
  </si>
  <si>
    <t>ZNT10, ZNT8</t>
  </si>
  <si>
    <t>C20orf54, RFT2, RFVT3</t>
  </si>
  <si>
    <t>NCX1 {ECO:0000303|PubMed:11241183,Na(+)/Ca(2+)-exchange protein 1,SLC8A1,Sodium/calcium exchanger 1,Solute carrier family 8 member 1,Synonyms=CNC</t>
  </si>
  <si>
    <t>ENT3</t>
  </si>
  <si>
    <t>LST-1,LST1,Liver-specific organic anion transporter 1,OATP-2,OATP-C,OATP1B1,OATP2,OATPC,SLC21A6,SLCO1B1,Sodium-independent organic anion-transporting polypeptide 2,Solute carrier family 21 member 6,Solute carrier organic anion transporter family member 1B1</t>
  </si>
  <si>
    <t>ZIP4</t>
  </si>
  <si>
    <t>Na(+)-dependent phosphate cotransporter 2A,Na(+)/Pi cotransporter 2A,NaPi-2a,NaPi-3,SLC17A2,SLC34A1,Sodium-dependent phosphate transport protein 2A,Sodium-phosphate transport protein 2A,Sodium/phosphate cotransporter 2A,Solute carrier family 34 member 1,Synonyms=NPT2</t>
  </si>
  <si>
    <t>GLUT-9,GLUT9,Glucose transporter type 9,SLC2A9,Solute carrier family 2, facilitated glucose transporter member 9</t>
  </si>
  <si>
    <t>High-affinity sodium-dependent carnitine cotransporter,OCTN2,Organic cation/carnitine transporter 2,SLC22A5,Solute carrier family 22 member 5</t>
  </si>
  <si>
    <t>KIAA1087, NCX2</t>
  </si>
  <si>
    <t>DTD, DTDST</t>
  </si>
  <si>
    <t>MCT8, XPCT</t>
  </si>
  <si>
    <t>NBCN2 {ECO:0000303|PubMed:18319254}, NCBE {ECO:0000303|PubMed:10993873}</t>
  </si>
  <si>
    <t>C15orf6, CDRC2, PDRC2, RHGK</t>
  </si>
  <si>
    <t>ZNT8</t>
  </si>
  <si>
    <t>GlyT-1,GlyT1,SLC6A9,Sodium- and chloride-dependent glycine transporter 1,Solute carrier family 6 member 9</t>
  </si>
  <si>
    <t>SLC25A7 {ECO:0000303|PubMed:23266187}, UCP {ECO:0000303|PubMed:2380264}</t>
  </si>
  <si>
    <t>NAT1,NET,NET1,Norepinephrine transporter,SLC6A2,SLC6A5,Sodium-dependent noradrenaline transporter,Solute carrier family 6 member 2</t>
  </si>
  <si>
    <t>GLVR2, PIT2</t>
  </si>
  <si>
    <t>KIAA0739, NBC {ECO:0000312|EMBL:AAC82380.1}, NBC3 {ECO:0000303|PubMed:10362779}, NDCBE1 {ECO:0000303|PubMed:11133997}</t>
  </si>
  <si>
    <t>URLC11 {ECO:0000303|Ref.2}</t>
  </si>
  <si>
    <t>SYG1, XR</t>
  </si>
  <si>
    <t>ASC1</t>
  </si>
  <si>
    <t>CHT,CHT1,Hemicholinium-3-sensitive choline transporter,High affinity choline transporter 1,SLC5A7,Solute carrier family 5 member 7</t>
  </si>
  <si>
    <t>NADC3,Na(+)/dicarboxylate cotransporter 3,NaDC-3,SDCT2,SLC13A3,Sodium-dependent high-affinity dicarboxylate transporter 2,Solute carrier family 13 member 3,hNaDC3</t>
  </si>
  <si>
    <t>Fructose transporter,GLUT-5,GLUT5,Glucose transporter type 5, small intestine,SLC2A5,Solute carrier family 2, facilitated glucose transporter member 5</t>
  </si>
  <si>
    <t>AE2, EPB3L1, HKB3, MPB3L</t>
  </si>
  <si>
    <t>Intestinal H(+)/peptide cotransporter,Oligopeptide transporter, small intestine isoform,PEPT1,Peptide transporter 1,SLC15A1,Solute carrier family 15 member 1</t>
  </si>
  <si>
    <t>EMT,EMTH,Extraneuronal monoamine transporter,OCT3,Organic cation transporter 3,SLC22A3,Solute carrier family 22 member 3</t>
  </si>
  <si>
    <t>DNC, MUP1</t>
  </si>
  <si>
    <t>SLC19A2,Solute carrier family 19 member 2,TC1,THT1,TRMA,ThTr-1,ThTr1,Thiamine carrier 1,Thiamine transporter 1</t>
  </si>
  <si>
    <t>NHE9</t>
  </si>
  <si>
    <t>NPT2C, NPTIIC</t>
  </si>
  <si>
    <t>Kidney H(+)/peptide cotransporter,Oligopeptide transporter, kidney isoform,PEPT2,Peptide transporter 2,SLC15A2,Solute carrier family 15 member 2</t>
  </si>
  <si>
    <t>PHT1, PTR4</t>
  </si>
  <si>
    <t>B0AT2,NTT73,SBAT1,SLC6A15,Sodium- and chloride-dependent neurotransmitter transporter NTT73,Sodium-coupled branched-chain amino-acid transporter 1,Sodium-dependent neutral amino acid transporter B(0)AT2,Solute carrier family 6 member 15,Transporter v7-3</t>
  </si>
  <si>
    <t>NCKX4</t>
  </si>
  <si>
    <t>BWR1A, BWSCR1A, HET, IMPT1, ITM, ORCTL2, SLC22A1L, TSSC5</t>
  </si>
  <si>
    <t>NTT4</t>
  </si>
  <si>
    <t>NIS</t>
  </si>
  <si>
    <t>KIAA0062, ZIP14</t>
  </si>
  <si>
    <t>CAC,CACT,Carnitine/acylcarnitine translocase,Mitochondrial carnitine/acylcarnitine carrier protein,SLC25A20,Solute carrier family 25 member 20</t>
  </si>
  <si>
    <t>DRA</t>
  </si>
  <si>
    <t>EAAT4</t>
  </si>
  <si>
    <t>KIAA1581</t>
  </si>
  <si>
    <t>GLUT10 {ECO:0000303|PubMed:11247674}</t>
  </si>
  <si>
    <t>LST-2,LST2,Liver-specific organic anion transporter 2,OATP-8,OATP1B3,OATP8,Organic anion transporter 8,Organic anion-transporting polypeptide 8,SLC21A8,SLCO1B3,Solute carrier family 21 member 8,Solute carrier organic anion transporter family member 1B3</t>
  </si>
  <si>
    <t>SIT1, XT3, XTRP3</t>
  </si>
  <si>
    <t>ZIP13</t>
  </si>
  <si>
    <t>BTR1</t>
  </si>
  <si>
    <t>JSX, NCKX5</t>
  </si>
  <si>
    <t>KIAA0245 {ECO:0000312|EMBL:BAA13376.2}</t>
  </si>
  <si>
    <t>ADP,ATP carrier protein 2,ADP,ATP carrier protein, fibroblast isoform,ADP/ATP translocase 2,ADP/ATP translocase 2, N-terminally processed,ANT 2,ANT2,Adenine nucleotide translocator 2,SLC25A5,Solute carrier family 25 member 5</t>
  </si>
  <si>
    <t>6.2.1.-,ACSVL4,FATP-4,FATP4,Fatty acid transport protein 4,Long-chain fatty acid transport protein 4,SLC27A4,Solute carrier family 27 member 4</t>
  </si>
  <si>
    <t>FLVCR</t>
  </si>
  <si>
    <t>CTL2</t>
  </si>
  <si>
    <t>KIAA0267, NHE6</t>
  </si>
  <si>
    <t>G21,HCP1,Heme carrier protein 1,PCFT,PCFT/HCP1,Proton-coupled folate transporter,SLC46A1,Solute carrier family 46 member 1</t>
  </si>
  <si>
    <t>G6PT,G6PT1,Glucose-5-phosphate transporter,Glucose-6-phosphate exchanger SLC37A4,Glucose-6-phosphate translocase,SLC37A4,Solute carrier family 37 member 4,TRG-19,Transformation-related gene 19 protein</t>
  </si>
  <si>
    <t>GPR172A, PAR1, RFT3</t>
  </si>
  <si>
    <t>CT2,Carnitine transporter 2,FLIPT2,Flipt 2,Fly-like putative transporter 2,OCT6,Organic cation transporter OKB1,Organic cation/carnitine transporter 6,SLC22A16,Solute carrier family 22 member 16</t>
  </si>
  <si>
    <t>TB1</t>
  </si>
  <si>
    <t>PROT,SLC6A7,Sodium-dependent proline transporter,Solute carrier family 6 member 7</t>
  </si>
  <si>
    <t>LAT2</t>
  </si>
  <si>
    <t>KIAA1613</t>
  </si>
  <si>
    <t>KIAA0702, NCKX1</t>
  </si>
  <si>
    <t>MATE-1,MATE1,Multidrug and toxin extrusion protein 1,SLC47A1,Solute carrier family 47 member 1,hMATE-1</t>
  </si>
  <si>
    <t>Amino acid transport system xc-,Calcium channel blocker resistance protein CCBR1,Cystine/glutamate transporter,SLC7A11,Solute carrier family 7 member 11,xCT</t>
  </si>
  <si>
    <t>MFRN, MSCP</t>
  </si>
  <si>
    <t>GLUT14 {ECO:0000303|PubMed:12504846}</t>
  </si>
  <si>
    <t>OATP,OATP-1,OATP-A,OATP1,OATP1A2,Organic anion-transporting polypeptide 1,SLC21A3,SLCO1A2,Sodium-independent organic anion transporter,Solute carrier family 21 member 3,Solute carrier organic anion transporter family member 1A2</t>
  </si>
  <si>
    <t>CTL4,Choline transporter-like protein 4,NG22,SLC44A4,Solute carrier family 44 member 4,Synonyms=C6orf29,Thiamine pyrophosphate transporter 1,hTPPT1</t>
  </si>
  <si>
    <t>36 kDa nucleolar protein HNP36,DER12,Delayed-early response protein 12,ENT2,Equilibrative NBMPR-insensitive nucleoside transporter,Equilibrative nitrobenzylmercaptopurine riboside-insensitive nucleoside transporter,Equilibrative nucleoside transporter 2,HNP36,Hydrophobic nucleolar protein, 36 kDa,Nucleoside transporter, ei-type,SLC29A2,Solute carrier family 29 member 2</t>
  </si>
  <si>
    <t>OAT3,Organic anion transporter 3,SLC22A8,Solute carrier family 22 member 8,hOAT3</t>
  </si>
  <si>
    <t>OAT4,Organic anion transporter 4,SLC22A11,Solute carrier family 22 member 11</t>
  </si>
  <si>
    <t>MCT 3,MCT3,Monocarboxylate transporter 3,SLC16A8,Solute carrier family 16 member 8</t>
  </si>
  <si>
    <t>FPN1,Ferroportin-1,IREG1,Iron-regulated transporter 1,SLC11A3 ,SLC40A1,Solute carrier family 40 member 1</t>
  </si>
  <si>
    <t>MCT10, TAT1</t>
  </si>
  <si>
    <t>Chromaffin granule amine transporter,SLC18A1,Solute carrier family 18 member 1,VAT1,VMAT1,Vesicular amine transporter 1</t>
  </si>
  <si>
    <t>C4orf1, HUEL</t>
  </si>
  <si>
    <t>COPT1, CTR1</t>
  </si>
  <si>
    <t>MIMP</t>
  </si>
  <si>
    <t>GC1</t>
  </si>
  <si>
    <t>OAT1,Organic anion transporter 1,PAH transporter,PAHT,Renal organic anion transporter 1,SLC22A6,Solute carrier family 22 member 6,hOAT1,hPAHT,hROAT1</t>
  </si>
  <si>
    <t>KIAA0260, UGTREL7</t>
  </si>
  <si>
    <t>NBC4 {ECO:0000312|EMBL:AAK26741.1}</t>
  </si>
  <si>
    <t>FUCT1</t>
  </si>
  <si>
    <t>ADP,ATP carrier protein 3,ADP,ATP carrier protein, isoform T2,ADP/ATP translocase 3,ADP/ATP translocase 3, N-terminally processed,ANT 2,ANT 3,ANT3 ,Adenine nucleotide translocator 3,SLC25A6,Solute carrier family 25 member 6</t>
  </si>
  <si>
    <t>ZNT3</t>
  </si>
  <si>
    <t>LSH,NRAMP,NRAMP 1,NRAMP1,Natural resistance-associated macrophage protein 1,SLC11A1,Solute carrier family 11 member 1</t>
  </si>
  <si>
    <t>Monoamine transporter,SLC18A2,SVMT,Solute carrier family 18 member 2,Synaptic vesicular amine transporter,VAT2,VMAT2,Vesicular amine transporter 2</t>
  </si>
  <si>
    <t>NPT1,Na(+)/PI cotransporter 1,Na/Pi-4,Renal Na(+)-dependent phosphate cotransporter 1,Renal sodium-dependent phosphate transport protein 1,Renal sodium-phosphate transport protein 1,SLC17A1,Sodium-dependent phosphate transport protein 1,Sodium/phosphate cotransporter 1,Solute carrier family 17 member 1</t>
  </si>
  <si>
    <t>AAC4, ANT4, SFEC</t>
  </si>
  <si>
    <t>C10orf36, MCT9</t>
  </si>
  <si>
    <t>CNT 1,CNT1,Concentrative nucleoside transporter 1,Na(+)/nucleoside cotransporter 1,SLC28A1,Sodium-coupled nucleoside transporter 1,Sodium/nucleoside cotransporter 1,Solute carrier family 28 member 1,hCNT1</t>
  </si>
  <si>
    <t>OCT2,Organic cation transporter 2,SLC22A2,Solute carrier family 22 member 2,hOCT2</t>
  </si>
  <si>
    <t>OATL4,Organic anion transporter 4-like protein,RST,Renal-specific transporter,SLC22A12,Solute carrier family 22 member 12,URAT1 ,Urate anion exchanger 1</t>
  </si>
  <si>
    <t>SLC20A3</t>
  </si>
  <si>
    <t>BRP44L</t>
  </si>
  <si>
    <t>PHC</t>
  </si>
  <si>
    <t>EAAT5</t>
  </si>
  <si>
    <t>NHA2, NHEDC2</t>
  </si>
  <si>
    <t>AE3</t>
  </si>
  <si>
    <t>NADC1,Na(+)/dicarboxylate cotransporter 1,NaDC-1,Renal sodium/dicarboxylate cotransporter,SDCT1,SLC13A2,Solute carrier family 13 member 2</t>
  </si>
  <si>
    <t>VGLUT3</t>
  </si>
  <si>
    <t>NHE4</t>
  </si>
  <si>
    <t>ATRC1 {ECO:0000303|PubMed:1348489}, ERR {ECO:0000312|HGNC:HGNC:11057}, REC1L</t>
  </si>
  <si>
    <t>NPT4</t>
  </si>
  <si>
    <t>TAT1 {ECO:0000303|PubMed:11278976}</t>
  </si>
  <si>
    <t>NLT,Novel liver transporter,OAT2,Organic anion transporter 2,SLC22A7,Solute carrier family 22 member 7,hOAT2</t>
  </si>
  <si>
    <t>PAT1,Proton-coupled amino acid transporter 1,Proton/amino acid transporter 1,SLC36A1,Solute carrier family 36 member 1,hPAT1</t>
  </si>
  <si>
    <t>ACSVL2, FACVL2, FATP1</t>
  </si>
  <si>
    <t>SPG6</t>
  </si>
  <si>
    <t>6.2.1.7,ACSB,ACSVL6,BA-CoA ligase,BACS,BAL,Bile acid-CoA ligase,Bile acyl-CoA synthetase,Cholate--CoA ligase,FACVL3,FATP-5,FATP5,Fatty acid transport protein 5,Fatty-acid-coenzyme A ligase, very long-chain 3,SLC27A5,Solute carrier family 27 member 5,VLACS-related,VLACSR,VLCS-H2,VLCSH2,Very long-chain acyl-CoA synthetase homolog 2,Very long-chain acyl-CoA synthetase-related protein</t>
  </si>
  <si>
    <t>CNT 3,CNT3,Concentrative Na(+)-nucleoside cotransporter 3,SLC28A3,Solute carrier family 28 member 3,hCNT3</t>
  </si>
  <si>
    <t>PMP34</t>
  </si>
  <si>
    <t>MFT, MFTC</t>
  </si>
  <si>
    <t>C6orf169</t>
  </si>
  <si>
    <t>High affinity sodium-glucose cotransporter,NAGT,Na(+)/glucose cotransporter 1,SGLT1,SLC5A1,Sodium/glucose cotransporter 1,Solute carrier family 5 member 1</t>
  </si>
  <si>
    <t>GPR172B, PAR2, RFT1</t>
  </si>
  <si>
    <t>OATP-D,OATP-RP3,OATP3A1,OATPD,OATPRP3,Organic anion transporter polypeptide-related protein 3,Organic anion-transporting polypeptide D,PGE1 transporter,SLC21A11,SLCO3A1,Sodium-independent organic anion transporter D,Solute carrier family 21 member 11,Solute carrier organic anion transporter family member 3A1</t>
  </si>
  <si>
    <t>6.2.1.-,6.2.1.3,ACSVL1,FACVL1,FATP-2,FATP2,Fatty acid transport protein 2,Fatty-acid-coenzyme A ligase, very long-chain 1,Long-chain-fatty-acid--CoA ligase,SLC27A2,Solute carrier family 27 member 2,THCA-CoA ligase,VLACS,VLCS,Very long-chain acyl-CoA synthetase,Very long-chain-fatty-acid-CoA ligase</t>
  </si>
  <si>
    <t>NCKX3</t>
  </si>
  <si>
    <t>DNPI, VGLUT2</t>
  </si>
  <si>
    <t>C17orf26, ZIP11</t>
  </si>
  <si>
    <t>SAMC</t>
  </si>
  <si>
    <t>FLOT1,FOLT,Folate transporter 1,IFC-1,Intestinal folate carrier 1,Placental folate transporter,RFC,RFC1,Reduced folate carrier protein,SLC19A1,Solute carrier family 19 member 1</t>
  </si>
  <si>
    <t>SAT1</t>
  </si>
  <si>
    <t>ORC1 {ECO:0000303|PubMed:12807890}, ORNT1</t>
  </si>
  <si>
    <t>NHE-3,Na(+)/H(+) exchanger 3,SLC9A3,Sodium/hydrogen exchanger 3,Solute carrier family 9 member 3,Synonyms=NHE3</t>
  </si>
  <si>
    <t>MCT 2,MCT2,Monocarboxylate transporter 2,SLC16A7,Solute carrier family 16 member 7</t>
  </si>
  <si>
    <t>PCANAP6, PRST</t>
  </si>
  <si>
    <t>KIAA0939, NHE8</t>
  </si>
  <si>
    <t>SMVT</t>
  </si>
  <si>
    <t>SUT2 {ECO:0000312|EMBL:CAC88372.1}</t>
  </si>
  <si>
    <t>NHE-2,NHE2,Na(+)/H(+) exchanger 2,SLC9A2,Sodium/hydrogen exchanger 2,Solute carrier family 9 member 2</t>
  </si>
  <si>
    <t>ODC</t>
  </si>
  <si>
    <t>ACATN,AT-1,AT1,Acetyl-CoA transporter 1,Acetyl-coenzyme A transporter 1,SLC33A1,Solute carrier family 33 member 1</t>
  </si>
  <si>
    <t>Low affinity sodium-glucose cotransporter,Na(+)/glucose cotransporter 2,SGLT2,SLC5A2,Sodium/glucose cotransporter 2,Solute carrier family 5 member 2</t>
  </si>
  <si>
    <t>GLUT8 {ECO:0000303|PubMed:10821868}, GLUTX1 {ECO:0000303|PubMed:10671487}</t>
  </si>
  <si>
    <t>NHA1 {ECO:0000312|HGNC:HGNC:24244}, NHEDC1 {ECO:0000303|PubMed:16850186}</t>
  </si>
  <si>
    <t>KIAA1126</t>
  </si>
  <si>
    <t>MCT11</t>
  </si>
  <si>
    <t>C6orf85</t>
  </si>
  <si>
    <t>GLUT7 {ECO:0000303|PubMed:15033637}</t>
  </si>
  <si>
    <t>G17, NAT1, SN1, SNAT3</t>
  </si>
  <si>
    <t>CTL3</t>
  </si>
  <si>
    <t>AE4, SBC5</t>
  </si>
  <si>
    <t>G3PP {ECO:0000303|PubMed:11112347}</t>
  </si>
  <si>
    <t>ZNT2</t>
  </si>
  <si>
    <t>BCRM1 {ECO:0000303|Ref.1}</t>
  </si>
  <si>
    <t>BNPI, VGLUT1</t>
  </si>
  <si>
    <t>PAT4</t>
  </si>
  <si>
    <t>OAT-RP-5,OATP-14,OATP-F,OATP14,OATP1C1,OATPF,OATPRP5,Organic anion transporter F,Organic anion transporter polypeptide-related protein 5,Organic anion-transporting polypeptide 14,SLC21A14,SLCO1C1,Solute carrier family 21 member 14,Solute carrier organic anion transporter family member 1C1,Thyroxine transporter</t>
  </si>
  <si>
    <t>MCT12 {ECO:0000303|PubMed:21778275}</t>
  </si>
  <si>
    <t>HFRC, UGTREL8</t>
  </si>
  <si>
    <t>L-type amino acid transporter 3,Large neutral amino acids transporter small subunit 3,PB39,Prostate cancer overexpressed gene 1 protein,SLC43A1,Solute carrier family 43 member 1,Synonyms=LAT3</t>
  </si>
  <si>
    <t>SLC20A4</t>
  </si>
  <si>
    <t>ATRC2, CAT2</t>
  </si>
  <si>
    <t>OATP6A1, SLC21A19</t>
  </si>
  <si>
    <t>NCKX2</t>
  </si>
  <si>
    <t>MCT 1,MCT1,Monocarboxylate transporter 1,SLC16A1,Solute carrier family 16 member 1</t>
  </si>
  <si>
    <t>C14orf58</t>
  </si>
  <si>
    <t>APC3, KIAA1896, MCSC3, SCAMC2</t>
  </si>
  <si>
    <t>BRP44</t>
  </si>
  <si>
    <t>PAT2, TRAMD1</t>
  </si>
  <si>
    <t>SUT1</t>
  </si>
  <si>
    <t>CTL5</t>
  </si>
  <si>
    <t>DIC</t>
  </si>
  <si>
    <t>C20orf59</t>
  </si>
  <si>
    <t>SGLT5</t>
  </si>
  <si>
    <t>DIRC2 {ECO:0000303|PubMed:11912179, ECO:0000303|PubMed:21692750}</t>
  </si>
  <si>
    <t>Colon organic anion transporter,OATP-E,OATP-RP1,OATP1,OATP4A1,OATPE,OATPRP1,Organic anion transporter polypeptide-related protein 1,Organic anion-transporting polypeptide E,POAT,SLC21A12,SLCO4A1,Sodium-independent organic anion transporter E,Solute carrier family 21 member 12,Solute carrier organic anion transporter family member 4A1</t>
  </si>
  <si>
    <t>GLUT12 {ECO:0000303|PubMed:11832379}</t>
  </si>
  <si>
    <t>LIV1, ZIP6</t>
  </si>
  <si>
    <t>PP1744</t>
  </si>
  <si>
    <t>6.2.1.-,ACSVL5,FATP-1,FATP1,Fatty acid transport protein 1,Long-chain fatty acid transport protein 1,SLC27A1,Solute carrier family 27 member 1</t>
  </si>
  <si>
    <t>XTRP2</t>
  </si>
  <si>
    <t>ATA2, KIAA1382, SAT2, SNAT2</t>
  </si>
  <si>
    <t>CCC6, CIP1</t>
  </si>
  <si>
    <t>APC2, MCSC2, SCAMC3</t>
  </si>
  <si>
    <t>RAG1AP1, SCP</t>
  </si>
  <si>
    <t>VGAT, VIAAT</t>
  </si>
  <si>
    <t>YEA4</t>
  </si>
  <si>
    <t>DNB5</t>
  </si>
  <si>
    <t>NAS1, NASI1</t>
  </si>
  <si>
    <t>HKE4, RING5</t>
  </si>
  <si>
    <t>ATRC3, CAT3</t>
  </si>
  <si>
    <t>Na(+)/myo-inositol cotransporter 2,SLC5A11,SLGTX,SMIT2,Sodium-dependent glucose cotransporter,Sodium/glucose cotransporter KST1,Sodium/myo-inositol cotransporter 2,Sodium/myo-inositol transporter 2,Solute carrier family 5 member 11,Synonyms=KST1</t>
  </si>
  <si>
    <t>CCC9</t>
  </si>
  <si>
    <t>CD92, CDW92, CTL1</t>
  </si>
  <si>
    <t>OCTP, PHT2, PTR3</t>
  </si>
  <si>
    <t>KIAA0880,OATP-B,OATP-RP2,OATP2B1,OATPB,OATPRP2,Organic anion transporter B,Organic anion transporter polypeptide-related protein 2,SLC21A9,SLCO2B1,Solute carrier family 21 member 9,Solute carrier organic anion transporter family member 2B1</t>
  </si>
  <si>
    <t>UCP4</t>
  </si>
  <si>
    <t>Cell growth-inhibiting gene 29 protein,NTCP ,Na(+)/bile acid cotransporter,Na(+)/taurocholate transport protein,SLC10A1,Sodium/bile acid cotransporter,Sodium/taurocholate cotransporting polypeptide,Solute carrier family 10 member 1</t>
  </si>
  <si>
    <t>ZNT6</t>
  </si>
  <si>
    <t>ZIP5</t>
  </si>
  <si>
    <t>OST-alpha,OSTA,Organic solute transporter subunit alpha,SLC51A,Solute carrier family 51 subunit alpha</t>
  </si>
  <si>
    <t>Kidney-specific H(+)/organic cation antiporter,MATE-2,MATE2,Multidrug and toxin extrusion protein 2,SLC47A2,Solute carrier family 47 member 2,hMATE-2</t>
  </si>
  <si>
    <t>GLVR1, PIT1</t>
  </si>
  <si>
    <t>JM24, SN2, SNAT5</t>
  </si>
  <si>
    <t>ZIP12</t>
  </si>
  <si>
    <t>Mitochondrial sodium/calcium exchanger protein,NCLX,Na(+)/K(+)/Ca(2+)-exchange protein 6,SLC24A6,SLC8B1,Sodium/calcium exchanger protein, mitochondrial,Sodium/potassium/calcium exchanger 6,Solute carrier family 24 member 6,Solute carrier family 8 member B1,Synonyms=NCKX6</t>
  </si>
  <si>
    <t>SVCT1, YSPL3</t>
  </si>
  <si>
    <t>SMCT2</t>
  </si>
  <si>
    <t>MFRN2</t>
  </si>
  <si>
    <t>ASBT,Apical sodium-dependent bile acid transporter,IBAT,ISBT,Ileal Na(+)/bile acid cotransporter,Ileal sodium-dependent bile acid transporter,Ileal sodium/bile acid cotransporter,NTCP2,Na(+)-dependent ileal bile acid transporter,SLC10A2,Sodium/taurocholate cotransporting polypeptide, ileal,Solute carrier family 10 member 2</t>
  </si>
  <si>
    <t>AIT {ECO:0000312|EMBL:AAL88746.1}, SMCT {ECO:0000303|PubMed:14966140, ECO:0000303|PubMed:15090606}, SMCT1 {ECO:0000303|PubMed:16729224}</t>
  </si>
  <si>
    <t>OAT7,Organic anion transporter 7,SLC22A9,Solute carrier family 22 member 9,UST3,hOAT4</t>
  </si>
  <si>
    <t>AGT1, XAT2</t>
  </si>
  <si>
    <t>OATP-H,OATP-M1,OATPX,Organic anion transporter M1,SLC21A20,SLCO4C1,Solute carrier family 21 member 20,Solute carrier organic anion transporter family member 4C1,Synonyms=OATP4C1</t>
  </si>
  <si>
    <t>LAT4</t>
  </si>
  <si>
    <t>ENT4,Equilibrative nucleoside transporter 4,PMAT ,Plasma membrane monoamine transporter,SLC29A4,Solute carrier family 29 member 4,hENT4</t>
  </si>
  <si>
    <t>CGI-69, PRO2163</t>
  </si>
  <si>
    <t>KIAA0238,NBTL1,Na(+)/L-ascorbic acid transporter 2,Nucleobase transporter-like 1 protein,SLC23A1,SLC23A2,SVCT2,Sodium-dependent vitamin C transporter 2,Solute carrier family 23 member 2,YSPL2,Yolk sac permease-like molecule 2,hSVCT2</t>
  </si>
  <si>
    <t>ATA3, NAT3, SNAT4</t>
  </si>
  <si>
    <t>MCT 4,MCT4,Monocarboxylate transporter 4,SLC16A3,Solute carrier family 16 member 3</t>
  </si>
  <si>
    <t>PAPST1</t>
  </si>
  <si>
    <t>ZNT1</t>
  </si>
  <si>
    <t>KIAA1265, ZIP10</t>
  </si>
  <si>
    <t>ZNT7, ZNTL2</t>
  </si>
  <si>
    <t>C4orf13, P7</t>
  </si>
  <si>
    <t>ZIP2</t>
  </si>
  <si>
    <t>ZNT5, ZNTL1, ZTL1</t>
  </si>
  <si>
    <t>OAT6, SLC22A20</t>
  </si>
  <si>
    <t>NPT3,Na(+)/PI cotransporter 3,SLC17A2,Sodium-dependent phosphate transport protein 3,Sodium/phosphate cotransporter 3,Solute carrier family 17 member 2</t>
  </si>
  <si>
    <t>OATP5A1, SLC21A15</t>
  </si>
  <si>
    <t>MCT4, MCT5</t>
  </si>
  <si>
    <t>MCFP</t>
  </si>
  <si>
    <t>SLC9A10</t>
  </si>
  <si>
    <t>SNAT7</t>
  </si>
  <si>
    <t>SOAT</t>
  </si>
  <si>
    <t>GDA</t>
  </si>
  <si>
    <t>SLC18A3,Solute carrier family 18 member 3,VACHT,VAChT,Vesicular acetylcholine transporter</t>
  </si>
  <si>
    <t>CNT 2,CNT2,Concentrative nucleoside transporter 2,Na(+)/nucleoside cotransporter 2,SLC28A2,SPNT,Sodium-coupled nucleoside transporter 2,Sodium/nucleoside cotransporter 2,Sodium/purine nucleoside co-transporter,Solute carrier family 28 member 2,hCNT2</t>
  </si>
  <si>
    <t>GC2</t>
  </si>
  <si>
    <t>GLUT6 {ECO:0000303|PubMed:30431159}</t>
  </si>
  <si>
    <t>HRG1</t>
  </si>
  <si>
    <t>OSTB</t>
  </si>
  <si>
    <t>MCT6, MCT7</t>
  </si>
  <si>
    <t>OAT5</t>
  </si>
  <si>
    <t>PQLC2 {ECO:0000312|HGNC:HGNC:26001}</t>
  </si>
  <si>
    <t>FLIPT1</t>
  </si>
  <si>
    <t>NHE7</t>
  </si>
  <si>
    <t>PSEC0252</t>
  </si>
  <si>
    <t>MCT13</t>
  </si>
  <si>
    <t>FKSG16</t>
  </si>
  <si>
    <t>ZIP9</t>
  </si>
  <si>
    <t>ACSVL3, FATP3</t>
  </si>
  <si>
    <t>OCTL1, ORCTL3</t>
  </si>
  <si>
    <t>BOCT, BOIT</t>
  </si>
  <si>
    <t>ZNT4</t>
  </si>
  <si>
    <t>C14orf36</t>
  </si>
  <si>
    <t>ATA1, NAT2, SAT1, SNAT1</t>
  </si>
  <si>
    <t>C2orf18</t>
  </si>
  <si>
    <t>IRT1, ZIP1, ZIRTL</t>
  </si>
  <si>
    <t>ZIP3</t>
  </si>
  <si>
    <t>SLC9A11</t>
  </si>
  <si>
    <t>BMCP1, UCP5</t>
  </si>
  <si>
    <t>DXS253E, P3</t>
  </si>
  <si>
    <t>NAT1, SNAT6</t>
  </si>
  <si>
    <t>KIAA0446</t>
  </si>
  <si>
    <t>C10orf60, POST, TMEM20</t>
  </si>
  <si>
    <t>NS5ATP3</t>
  </si>
  <si>
    <t>TSCOT</t>
  </si>
  <si>
    <t>COPT2, CTR2</t>
  </si>
  <si>
    <t>E2BP3, SVCT3</t>
  </si>
  <si>
    <t>ORNT2</t>
  </si>
  <si>
    <t>FRCL1</t>
  </si>
  <si>
    <t>MCT5, MCT6</t>
  </si>
  <si>
    <t>NHE-5,NHE5,Na(+)/H(+) exchanger 5,SLC9A5,Sodium/hydrogen exchanger 5,Solute carrier family 9 member 5</t>
  </si>
  <si>
    <t>AMAC, AMAC1L2</t>
  </si>
  <si>
    <t>SPX3</t>
  </si>
  <si>
    <t>TMEM22 {ECO:0000303|PubMed:19148500}</t>
  </si>
  <si>
    <t>C6orf196, PAPST2</t>
  </si>
  <si>
    <t>AVT2</t>
  </si>
  <si>
    <t>SGLT4</t>
  </si>
  <si>
    <t>C6orf192</t>
  </si>
  <si>
    <t>GLUT11 {ECO:0000303|PubMed:11741323}</t>
  </si>
  <si>
    <t>UGTREL1</t>
  </si>
  <si>
    <t>C14orf68, HDMCP</t>
  </si>
  <si>
    <t>MCT14</t>
  </si>
  <si>
    <t>PQLC1 {ECO:0000305}</t>
  </si>
  <si>
    <t>PSAP</t>
  </si>
  <si>
    <t>SGLT3,SLC5A4,Solute carrier family 5 member 4,Synonyms=SAAT1</t>
  </si>
  <si>
    <t>C20orf5, OVCOV1</t>
  </si>
  <si>
    <t>C14orf69, ORNT3</t>
  </si>
  <si>
    <t>PAT3, TRAMD2</t>
  </si>
  <si>
    <t>KIAA0447</t>
  </si>
  <si>
    <t>LST3, LST3TM12</t>
  </si>
  <si>
    <t>OCTL2, ORCTL4</t>
  </si>
  <si>
    <t>MCART2</t>
  </si>
  <si>
    <t>MCART1</t>
  </si>
  <si>
    <t>PSEC0038</t>
  </si>
  <si>
    <t>AMAC1L1, SLC35G4P</t>
  </si>
  <si>
    <t>NTT5</t>
  </si>
  <si>
    <t>UNQ164/PRO190</t>
  </si>
  <si>
    <t>KMCP1</t>
  </si>
  <si>
    <t>AMAC1L3, TMEM21B</t>
  </si>
  <si>
    <t>MCART6</t>
  </si>
  <si>
    <t>MFSD7</t>
  </si>
  <si>
    <t>UST6 {ECO:0000303|PubMed:15054140}</t>
  </si>
  <si>
    <t>SLC35E2 {ECO:0000312|HGNC:HGNC:20863}</t>
  </si>
  <si>
    <t>C2orf22, PQLC3 {ECO:0000312|HGNC:HGNC:28503}</t>
  </si>
  <si>
    <t>AMAC1, TMEM21A</t>
  </si>
  <si>
    <t>BLOV1</t>
  </si>
  <si>
    <t>Tbio</t>
  </si>
  <si>
    <t>Tchem</t>
  </si>
  <si>
    <t>Tclin</t>
  </si>
  <si>
    <t>Tdark</t>
  </si>
  <si>
    <t>Transporter</t>
  </si>
  <si>
    <t>IC</t>
  </si>
  <si>
    <t>SLC4A_transporter</t>
  </si>
  <si>
    <t>SLC2A_transporter</t>
  </si>
  <si>
    <t>SLC11A_transporter</t>
  </si>
  <si>
    <t>SLC1A_transporter</t>
  </si>
  <si>
    <t>SLC25A_transporter</t>
  </si>
  <si>
    <t>SLC7A_transporter</t>
  </si>
  <si>
    <t>SLC6A_transporter</t>
  </si>
  <si>
    <t>SLCO2_transporter</t>
  </si>
  <si>
    <t>SLC9A_transporter</t>
  </si>
  <si>
    <t>SLC14A_transporter</t>
  </si>
  <si>
    <t>SLC3A_transporter</t>
  </si>
  <si>
    <t>SLC12A_transporter</t>
  </si>
  <si>
    <t>SLC35A_transporter</t>
  </si>
  <si>
    <t>SLC8A_transporter</t>
  </si>
  <si>
    <t>SLC26A_transporter</t>
  </si>
  <si>
    <t>SLC13A_transporter</t>
  </si>
  <si>
    <t>SLC29A_transporter</t>
  </si>
  <si>
    <t>SLC45A_transporter</t>
  </si>
  <si>
    <t>SLC22A_transporter</t>
  </si>
  <si>
    <t>SLC39A_transporter</t>
  </si>
  <si>
    <t>SLC30A_transporter</t>
  </si>
  <si>
    <t>SLC52A_transporter</t>
  </si>
  <si>
    <t>SLCO1_transporter</t>
  </si>
  <si>
    <t>SLC34A_transporter</t>
  </si>
  <si>
    <t>SLC17A_transporter</t>
  </si>
  <si>
    <t>SLC16A_transporter</t>
  </si>
  <si>
    <t>SLC20A_transporter</t>
  </si>
  <si>
    <t>SLC38A_transporter</t>
  </si>
  <si>
    <t>SLC5A_transporter</t>
  </si>
  <si>
    <t>SLC15A_transporter</t>
  </si>
  <si>
    <t>SLC19A_transporter</t>
  </si>
  <si>
    <t>SLC24A_transporter</t>
  </si>
  <si>
    <t>SLC27A_transporter</t>
  </si>
  <si>
    <t>SLC44A_transporter</t>
  </si>
  <si>
    <t>SLC46A_transporter</t>
  </si>
  <si>
    <t>SLC37A_transporter</t>
  </si>
  <si>
    <t>SLC47A_transporter</t>
  </si>
  <si>
    <t>SLC40A_transporter</t>
  </si>
  <si>
    <t>SLC18A_transporter</t>
  </si>
  <si>
    <t>SLC31A_transporter</t>
  </si>
  <si>
    <t>SLC35_transporter</t>
  </si>
  <si>
    <t>SLC28A_transporter</t>
  </si>
  <si>
    <t>SLC9B_transporter</t>
  </si>
  <si>
    <t>SLC36A_transporter</t>
  </si>
  <si>
    <t>SLCO3_transporter</t>
  </si>
  <si>
    <t>SLC33A_transporter</t>
  </si>
  <si>
    <t>SLC43A_transporter</t>
  </si>
  <si>
    <t>SLCO6_transporter</t>
  </si>
  <si>
    <t>SLCO4_transporter</t>
  </si>
  <si>
    <t>SLC50A_transporter</t>
  </si>
  <si>
    <t>SLC32A_transporter</t>
  </si>
  <si>
    <t>SLC10A_transporter</t>
  </si>
  <si>
    <t>SLC51A_transporter</t>
  </si>
  <si>
    <t>SLC41A_transporter</t>
  </si>
  <si>
    <t>SLC23A_transporter</t>
  </si>
  <si>
    <t>SLCO5_transporter</t>
  </si>
  <si>
    <t>SLC9C_transporter</t>
  </si>
  <si>
    <t>SLC48A_transporter</t>
  </si>
  <si>
    <t>SLC51B_transporter</t>
  </si>
  <si>
    <t>SLC18B_transporter</t>
  </si>
  <si>
    <t>Challenging</t>
  </si>
  <si>
    <t>Intractable</t>
  </si>
  <si>
    <t>No</t>
  </si>
  <si>
    <t>Yes</t>
  </si>
  <si>
    <t>298</t>
  </si>
  <si>
    <t>1218</t>
  </si>
  <si>
    <t>2936</t>
  </si>
  <si>
    <t>104</t>
  </si>
  <si>
    <t>567</t>
  </si>
  <si>
    <t>292</t>
  </si>
  <si>
    <t>578</t>
  </si>
  <si>
    <t>85</t>
  </si>
  <si>
    <t>192</t>
  </si>
  <si>
    <t>526</t>
  </si>
  <si>
    <t>379</t>
  </si>
  <si>
    <t>185</t>
  </si>
  <si>
    <t>227</t>
  </si>
  <si>
    <t>552</t>
  </si>
  <si>
    <t>203</t>
  </si>
  <si>
    <t>572</t>
  </si>
  <si>
    <t>63</t>
  </si>
  <si>
    <t>514</t>
  </si>
  <si>
    <t>528</t>
  </si>
  <si>
    <t>213</t>
  </si>
  <si>
    <t>167</t>
  </si>
  <si>
    <t>65</t>
  </si>
  <si>
    <t>42</t>
  </si>
  <si>
    <t>130</t>
  </si>
  <si>
    <t>4260</t>
  </si>
  <si>
    <t>413</t>
  </si>
  <si>
    <t>39</t>
  </si>
  <si>
    <t>68</t>
  </si>
  <si>
    <t>78</t>
  </si>
  <si>
    <t>485</t>
  </si>
  <si>
    <t>322</t>
  </si>
  <si>
    <t>592</t>
  </si>
  <si>
    <t>236</t>
  </si>
  <si>
    <t>1238</t>
  </si>
  <si>
    <t>91</t>
  </si>
  <si>
    <t>26</t>
  </si>
  <si>
    <t>30</t>
  </si>
  <si>
    <t>577</t>
  </si>
  <si>
    <t>3541</t>
  </si>
  <si>
    <t>1647</t>
  </si>
  <si>
    <t>170</t>
  </si>
  <si>
    <t>33</t>
  </si>
  <si>
    <t>74</t>
  </si>
  <si>
    <t>2119</t>
  </si>
  <si>
    <t>54</t>
  </si>
  <si>
    <t>189</t>
  </si>
  <si>
    <t>138</t>
  </si>
  <si>
    <t>691</t>
  </si>
  <si>
    <t>1041</t>
  </si>
  <si>
    <t>88</t>
  </si>
  <si>
    <t>12</t>
  </si>
  <si>
    <t>100</t>
  </si>
  <si>
    <t>52</t>
  </si>
  <si>
    <t>242</t>
  </si>
  <si>
    <t>271</t>
  </si>
  <si>
    <t>105</t>
  </si>
  <si>
    <t>295</t>
  </si>
  <si>
    <t>70</t>
  </si>
  <si>
    <t>87</t>
  </si>
  <si>
    <t>58</t>
  </si>
  <si>
    <t>122</t>
  </si>
  <si>
    <t>999</t>
  </si>
  <si>
    <t>134</t>
  </si>
  <si>
    <t>241</t>
  </si>
  <si>
    <t>46</t>
  </si>
  <si>
    <t>315</t>
  </si>
  <si>
    <t>475</t>
  </si>
  <si>
    <t>66</t>
  </si>
  <si>
    <t>158</t>
  </si>
  <si>
    <t>252</t>
  </si>
  <si>
    <t>48</t>
  </si>
  <si>
    <t>214</t>
  </si>
  <si>
    <t>496</t>
  </si>
  <si>
    <t>2834</t>
  </si>
  <si>
    <t>794</t>
  </si>
  <si>
    <t>184</t>
  </si>
  <si>
    <t>29</t>
  </si>
  <si>
    <t>37</t>
  </si>
  <si>
    <t>103</t>
  </si>
  <si>
    <t>43</t>
  </si>
  <si>
    <t>25</t>
  </si>
  <si>
    <t>81</t>
  </si>
  <si>
    <t>487</t>
  </si>
  <si>
    <t>127</t>
  </si>
  <si>
    <t>149</t>
  </si>
  <si>
    <t>36</t>
  </si>
  <si>
    <t>1729</t>
  </si>
  <si>
    <t>291</t>
  </si>
  <si>
    <t>47</t>
  </si>
  <si>
    <t>69</t>
  </si>
  <si>
    <t>94</t>
  </si>
  <si>
    <t>41</t>
  </si>
  <si>
    <t>53</t>
  </si>
  <si>
    <t>67</t>
  </si>
  <si>
    <t>8</t>
  </si>
  <si>
    <t>77</t>
  </si>
  <si>
    <t>114</t>
  </si>
  <si>
    <t>263</t>
  </si>
  <si>
    <t>98</t>
  </si>
  <si>
    <t>176</t>
  </si>
  <si>
    <t>32</t>
  </si>
  <si>
    <t>118</t>
  </si>
  <si>
    <t>50</t>
  </si>
  <si>
    <t>23</t>
  </si>
  <si>
    <t>73</t>
  </si>
  <si>
    <t>147</t>
  </si>
  <si>
    <t>168</t>
  </si>
  <si>
    <t>44</t>
  </si>
  <si>
    <t>31</t>
  </si>
  <si>
    <t>6</t>
  </si>
  <si>
    <t>133</t>
  </si>
  <si>
    <t>16</t>
  </si>
  <si>
    <t>210</t>
  </si>
  <si>
    <t>445</t>
  </si>
  <si>
    <t>18</t>
  </si>
  <si>
    <t>20</t>
  </si>
  <si>
    <t>153</t>
  </si>
  <si>
    <t>83</t>
  </si>
  <si>
    <t>11</t>
  </si>
  <si>
    <t>186</t>
  </si>
  <si>
    <t>121</t>
  </si>
  <si>
    <t>228</t>
  </si>
  <si>
    <t>265</t>
  </si>
  <si>
    <t>24</t>
  </si>
  <si>
    <t>233</t>
  </si>
  <si>
    <t>40</t>
  </si>
  <si>
    <t>38</t>
  </si>
  <si>
    <t>123</t>
  </si>
  <si>
    <t>290</t>
  </si>
  <si>
    <t>648</t>
  </si>
  <si>
    <t>14</t>
  </si>
  <si>
    <t>28</t>
  </si>
  <si>
    <t>472</t>
  </si>
  <si>
    <t>335</t>
  </si>
  <si>
    <t>150</t>
  </si>
  <si>
    <t>27</t>
  </si>
  <si>
    <t>9</t>
  </si>
  <si>
    <t>95</t>
  </si>
  <si>
    <t>97</t>
  </si>
  <si>
    <t>145</t>
  </si>
  <si>
    <t>108</t>
  </si>
  <si>
    <t>80</t>
  </si>
  <si>
    <t>59</t>
  </si>
  <si>
    <t>19</t>
  </si>
  <si>
    <t>7</t>
  </si>
  <si>
    <t>669</t>
  </si>
  <si>
    <t>34</t>
  </si>
  <si>
    <t>518</t>
  </si>
  <si>
    <t>467</t>
  </si>
  <si>
    <t>45</t>
  </si>
  <si>
    <t>705</t>
  </si>
  <si>
    <t>164</t>
  </si>
  <si>
    <t>107</t>
  </si>
  <si>
    <t>17</t>
  </si>
  <si>
    <t>786</t>
  </si>
  <si>
    <t>5</t>
  </si>
  <si>
    <t>2</t>
  </si>
  <si>
    <t>15</t>
  </si>
  <si>
    <t>72</t>
  </si>
  <si>
    <t>22</t>
  </si>
  <si>
    <t>55</t>
  </si>
  <si>
    <t>1</t>
  </si>
  <si>
    <t>49</t>
  </si>
  <si>
    <t>10</t>
  </si>
  <si>
    <t>21</t>
  </si>
  <si>
    <t>239</t>
  </si>
  <si>
    <t>62</t>
  </si>
  <si>
    <t>132</t>
  </si>
  <si>
    <t>99</t>
  </si>
  <si>
    <t>112</t>
  </si>
  <si>
    <t>129</t>
  </si>
  <si>
    <t>180</t>
  </si>
  <si>
    <t>60</t>
  </si>
  <si>
    <t>162</t>
  </si>
  <si>
    <t>35</t>
  </si>
  <si>
    <t>0</t>
  </si>
  <si>
    <t>260</t>
  </si>
  <si>
    <t>3</t>
  </si>
  <si>
    <t>430</t>
  </si>
  <si>
    <t>166</t>
  </si>
  <si>
    <t>4</t>
  </si>
  <si>
    <t>119</t>
  </si>
  <si>
    <t>13</t>
  </si>
  <si>
    <t>Collecting duct acid secretion</t>
  </si>
  <si>
    <t>Lysosome</t>
  </si>
  <si>
    <t>Adipocytokine signaling pathway
Bile secretion
Pathways in cancer
Renal cell carcinoma</t>
  </si>
  <si>
    <t>Lysosome
Mineral absorption</t>
  </si>
  <si>
    <t>Carbohydrate digestion and absorption
Maturity onset diabetes of the young
Type II diabetes mellitus</t>
  </si>
  <si>
    <t>Bile secretion
Pancreatic secretion
Proximal tubule bicarbonate reclamation</t>
  </si>
  <si>
    <t>Protein digestion and absorption</t>
  </si>
  <si>
    <t>Bile secretion
Cardiac muscle contraction
Gastric acid secretion
Pancreatic secretion
Regulation of actin cytoskeleton
Salivary secretion</t>
  </si>
  <si>
    <t>Amyotrophic lateral sclerosis ALS</t>
  </si>
  <si>
    <t>Fat digestion and absorption</t>
  </si>
  <si>
    <t>Calcium signaling pathway
Huntington's disease
Parkinson's disease</t>
  </si>
  <si>
    <t>Calcium signaling pathway
Protein digestion and absorption</t>
  </si>
  <si>
    <t>Pancreatic secretion
Salivary secretion
Vibrio cholerae infection</t>
  </si>
  <si>
    <t>Adipocytokine signaling pathway
Insulin signaling pathway
Type II diabetes mellitus</t>
  </si>
  <si>
    <t>Parkinson's disease</t>
  </si>
  <si>
    <t>Mineral absorption
Protein digestion and absorption</t>
  </si>
  <si>
    <t>Bile secretion</t>
  </si>
  <si>
    <t>Vitamin digestion and absorption</t>
  </si>
  <si>
    <t>Arrhythmogenic right ventricular cardiomyopathy ARVC
Calcium signaling pathway
Cardiac muscle contraction
Dilated cardiomyopathy
Endocrine and other factor-regulated calcium reabsorption
Hypertrophic cardiomyopathy HCM
Mineral absorption
Protein digestion and absorption</t>
  </si>
  <si>
    <t>Mineral absorption</t>
  </si>
  <si>
    <t>Huntington's disease
PPAR signaling pathway</t>
  </si>
  <si>
    <t>Carbohydrate digestion and absorption</t>
  </si>
  <si>
    <t>Bile secretion
Gastric acid secretion
Pancreatic secretion
Salivary secretion</t>
  </si>
  <si>
    <t>Mineral absorption
Pancreatic secretion</t>
  </si>
  <si>
    <t>Fat digestion and absorption
PPAR signaling pathway</t>
  </si>
  <si>
    <t>Cardiac muscle contraction</t>
  </si>
  <si>
    <t>Mineral absorption
Vitamin digestion and absorption</t>
  </si>
  <si>
    <t>Phototransduction</t>
  </si>
  <si>
    <t>Gastric acid secretion</t>
  </si>
  <si>
    <t>PPAR signaling pathway</t>
  </si>
  <si>
    <t>Bile secretion
Metabolic pathways
PPAR signaling pathway
Primary bile acid biosynthesis</t>
  </si>
  <si>
    <t>Peroxisome</t>
  </si>
  <si>
    <t>Bile secretion
Carbohydrate digestion and absorption
Mineral absorption</t>
  </si>
  <si>
    <t>Peroxisome
PPAR signaling pathway</t>
  </si>
  <si>
    <t>Bile secretion
Mineral absorption
Protein digestion and absorption
Proximal tubule bicarbonate reclamation</t>
  </si>
  <si>
    <t>Glycosphingolipid biosynthesis - ganglio series
Metabolic pathways</t>
  </si>
  <si>
    <t>Proximal tubule bicarbonate reclamation</t>
  </si>
  <si>
    <t>Bicarbonate transporters
Defective SLC4A1 causes hereditary spherocytosis type 4 (HSP4),  distal renal tubular acidosis (dRTA) and dRTA with hemolytic anemia (dRTA-HA)
Disease
Disorders of transmembrane transporters
Erythrocytes take up carbon dioxide and release oxygen
Erythrocytes take up oxygen and release carbon dioxide
O2/CO2 exchange in erythrocytes
SLC-mediated transmembrane transport
SLC transporter disorders
Transport of inorganic cations/anions and amino acids/oligopeptides
Transport of small molecules</t>
  </si>
  <si>
    <t>LDL clearance
Plasma lipoprotein assembly, remodeling, and clearance
Plasma lipoprotein clearance
Transport of small molecules</t>
  </si>
  <si>
    <t>Cellular hexose transport
Defective SLC2A1 causes GLUT1 deficiency syndrome 1 (GLUT1DS1)
Disease
Disorders of transmembrane transporters
Integration of energy metabolism
Lactose synthesis
Metabolism
Metabolism of carbohydrates
Metabolism of vitamins and cofactors
Metabolism of water-soluble vitamins and cofactors
Regulation of insulin secretion
SLC-mediated transmembrane transport
SLC transporter disorders
Transport of small molecules
Vitamin C (ascorbate) metabolism</t>
  </si>
  <si>
    <t>Defective SLC11A2 causes hypochromic microcytic anemia, with iron overload 1 (AHMIO1)
Disease
Disorders of transmembrane transporters
Iron uptake and transport
Metal ion SLC transporters
SLC-mediated transmembrane transport
SLC transporter disorders
Transport of bile salts and organic acids, metal ions and amine compounds
Transport of small molecules</t>
  </si>
  <si>
    <t>Cellular hexose transport
Defective SLC2A2 causes Fanconi-Bickel syndrome (FBS)
Developmental Biology
Digestion and absorption
Disease
Disorders of transmembrane transporters
Integration of energy metabolism
Intestinal absorption
Intestinal hexose absorption
Metabolism
Regulation of beta-cell development
Regulation of gene expression in beta cells
Regulation of insulin secretion
SLC-mediated transmembrane transport
SLC transporter disorders
Transport of small molecules</t>
  </si>
  <si>
    <t>Bicarbonate transporters
Defective SLC4A4 causes renal tubular acidosis, proximal, with ocular abnormalities and mental retardation (pRTA-OA)
Disease
Disorders of transmembrane transporters
SLC-mediated transmembrane transport
SLC transporter disorders
Transport of inorganic cations/anions and amino acids/oligopeptides
Transport of small molecules</t>
  </si>
  <si>
    <t>Astrocytic Glutamate-Glutamine Uptake And Metabolism
Defective SLC1A3 causes episodic ataxia 6 (EA6)
Disease
Disorders of transmembrane transporters
Glutamate Neurotransmitter Release Cycle
Neuronal System
Neurotransmitter release cycle
Neurotransmitter uptake and metabolism In glial cells
SLC-mediated transmembrane transport
SLC transporter disorders
Transmission across Chemical Synapses
Transport of inorganic cations/anions and amino acids/oligopeptides
Transport of small molecules</t>
  </si>
  <si>
    <t>Gluconeogenesis
Glucose metabolism
Metabolism
Metabolism of carbohydrates
Mitochondrial protein import
Protein localization</t>
  </si>
  <si>
    <t>Amino acid transport across the plasma membrane
Basigin interactions
Cell surface interactions at the vascular wall
Hemostasis
Histidine, lysine, phenylalanine, tyrosine, proline and tryptophan catabolism
Metabolism
Metabolism of amino acids and derivatives
SLC-mediated transmembrane transport
Transport of inorganic cations/anions and amino acids/oligopeptides
Transport of small molecules
Tryptophan catabolism</t>
  </si>
  <si>
    <t>GABA synthesis, release, reuptake and degradation
Na+/Cl- dependent neurotransmitter transporters
Neuronal System
Neurotransmitter release cycle
Reuptake of GABA
SLC-mediated transmembrane transport
Transmission across Chemical Synapses
Transport of bile salts and organic acids, metal ions and amine compounds
Transport of small molecules</t>
  </si>
  <si>
    <t>Defective SLCO2A1 causes primary, autosomal recessive hypertrophic osteoarthropathy 2 (PHOAR2)
Disease
Disorders of transmembrane transporters
SLC-mediated transmembrane transport
SLC transporter disorders
Transport of organic anions
Transport of small molecules
Transport of vitamins, nucleosides, and related molecules</t>
  </si>
  <si>
    <t>Amino acid transport across the plasma membrane
Basigin interactions
Cell surface interactions at the vascular wall
Defective SLC3A1 causes cystinuria (CSNU)
Defective SLC7A9 causes cystinuria (CSNU)
Disease
Disorders of transmembrane transporters
Hemostasis
SLC-mediated transmembrane transport
SLC transporter disorders
Transport of inorganic cations/anions and amino acids/oligopeptides
Transport of small molecules</t>
  </si>
  <si>
    <t>Glycosaminoglycan metabolism
Hyaluronan metabolism
Hyaluronan uptake and degradation
Metabolism
Metabolism of carbohydrates
SLC-mediated transmembrane transport
Sodium/Proton exchangers
Transport of inorganic cations/anions and amino acids/oligopeptides
Transport of small molecules</t>
  </si>
  <si>
    <t>Creatine metabolism
Metabolism
Metabolism of amino acids and derivatives
Metabolism of polyamines</t>
  </si>
  <si>
    <t>Astrocytic Glutamate-Glutamine Uptake And Metabolism
Glutamate Neurotransmitter Release Cycle
Neuronal System
Neurotransmitter release cycle
Neurotransmitter uptake and metabolism In glial cells
SLC-mediated transmembrane transport
Transmission across Chemical Synapses
Transport of inorganic cations/anions and amino acids/oligopeptides
Transport of small molecules</t>
  </si>
  <si>
    <t>SLC-mediated transmembrane transport
Transport of bile salts and organic acids, metal ions and amine compounds
Transport of small molecules</t>
  </si>
  <si>
    <t>Defective SLC1A1 is implicated in schizophrenia 18 (SCZD18) and dicarboxylic aminoaciduria (DCBXA)
Disease
Disorders of transmembrane transporters
Glutamate Neurotransmitter Release Cycle
Neuronal System
Neurotransmitter release cycle
SLC-mediated transmembrane transport
SLC transporter disorders
Transmission across Chemical Synapses
Transport of inorganic cations/anions and amino acids/oligopeptides
Transport of small molecules</t>
  </si>
  <si>
    <t>Digestion and absorption
Intestinal absorption
Intestinal lipid absorption</t>
  </si>
  <si>
    <t>Defective SLC6A5 causes hyperekplexia 3 (HKPX3)
Disease
Disorders of transmembrane transporters
Na+/Cl- dependent neurotransmitter transporters
SLC-mediated transmembrane transport
SLC transporter disorders
Transport of bile salts and organic acids, metal ions and amine compounds
Transport of small molecules</t>
  </si>
  <si>
    <t>Amino acid transport across the plasma membrane
Basigin interactions
Cell surface interactions at the vascular wall
Defective SLC7A7 causes lysinuric protein intolerance (LPI)
Disease
Disorders of transmembrane transporters
Hemostasis
Histidine, lysine, phenylalanine, tyrosine, proline and tryptophan catabolism
Metabolism
Metabolism of amino acids and derivatives
SLC-mediated transmembrane transport
SLC transporter disorders
Transport of inorganic cations/anions and amino acids/oligopeptides
Transport of small molecules
Tryptophan catabolism</t>
  </si>
  <si>
    <t>Disease
HIV Infection
Host Interactions of HIV factors
Infectious disease
Interactions of Vpr with host cellular proteins
Mitochondrial protein import
Protein localization
SLC-mediated transmembrane transport
Transport of nucleosides and free purine and pyrimidine bases across the plasma membrane
Transport of small molecules
Transport of vitamins, nucleosides, and related molecules
Vpr-mediated induction of apoptosis by mitochondrial outer membrane permeabilization</t>
  </si>
  <si>
    <t>Bicarbonate transporters
SLC-mediated transmembrane transport
Transport of inorganic cations/anions and amino acids/oligopeptides
Transport of small molecules</t>
  </si>
  <si>
    <t>Neuronal System
Neurotransmitter clearance
Serotonin clearance from the synaptic cleft
Transmission across Chemical Synapses</t>
  </si>
  <si>
    <t>Cation-coupled Chloride cotransporters
Defective SLC12A1 causes Bartter syndrome 1 (BS1)
Disease
Disorders of transmembrane transporters
SLC-mediated transmembrane transport
SLC transporter disorders
Transport of inorganic cations/anions and amino acids/oligopeptides
Transport of small molecules</t>
  </si>
  <si>
    <t>Defective SLC35A2 causes congenital disorder of glycosylation 2M (CDG2M)
Disease
Disorders of transmembrane transporters
SLC-mediated transmembrane transport
SLC transporter disorders
Transport of nucleotide sugars
Transport of small molecules
Transport of vitamins, nucleosides, and related molecules</t>
  </si>
  <si>
    <t>Cation-coupled Chloride cotransporters
Defective SLC12A6 causes agenesis of the corpus callosum, with peripheral neuropathy (ACCPN)
Disease
Disorders of transmembrane transporters
SLC-mediated transmembrane transport
SLC transporter disorders
Transport of inorganic cations/anions and amino acids/oligopeptides
Transport of small molecules</t>
  </si>
  <si>
    <t>Cation-coupled Chloride cotransporters
Defective SLC12A3 causes Gitelman syndrome (GS)
Disease
Disorders of transmembrane transporters
SLC-mediated transmembrane transport
SLC transporter disorders
Transport of inorganic cations/anions and amino acids/oligopeptides
Transport of small molecules</t>
  </si>
  <si>
    <t>Amino acid transport across the plasma membrane
SLC-mediated transmembrane transport
Transport of inorganic cations/anions and amino acids/oligopeptides
Transport of small molecules</t>
  </si>
  <si>
    <t>Cellular hexose transport
Gene expression (Transcription)
Generic Transcription Pathway
Immune System
Innate Immune System
MECP2 regulates neuronal receptors and channels
Metabolism
Metabolism of vitamins and cofactors
Metabolism of water-soluble vitamins and cofactors
Neutrophil degranulation
RNA Polymerase II Transcription
SLC-mediated transmembrane transport
Transcriptional Regulation by MECP2
Transport of small molecules
Vitamin C (ascorbate) metabolism</t>
  </si>
  <si>
    <t>Amino acid transport across the plasma membrane
Defective SLC3A1 causes cystinuria (CSNU)
Defective SLC7A9 causes cystinuria (CSNU)
Disease
Disorders of transmembrane transporters
SLC-mediated transmembrane transport
SLC transporter disorders
Transport of inorganic cations/anions and amino acids/oligopeptides
Transport of small molecules</t>
  </si>
  <si>
    <t>Metabolism
Mitochondrial Uncoupling Proteins
Respiratory electron transport, ATP synthesis by chemiosmotic coupling, and heat production by uncoupling proteins.
The citric acid (TCA) cycle and respiratory electron transport
The fatty acid cycling model
The proton buffering model</t>
  </si>
  <si>
    <t>Cardiac conduction
Hemostasis
Ion homeostasis
Mitochondrial calcium ion transport
Muscle contraction
Platelet calcium homeostasis
Platelet homeostasis
Reduction of cytosolic Ca++ levels
SLC-mediated transmembrane transport
Sodium/Calcium exchangers
Transport of inorganic cations/anions and amino acids/oligopeptides
Transport of small molecules</t>
  </si>
  <si>
    <t>Asparagine N-linked glycosylation
Biosynthesis of the N-glycan precursor (dolichol lipid-linked oligosaccharide, LLO) and transfer to a nascent protein
Defective SLC35A1 causes congenital disorder of glycosylation 2F (CDG2F)
Defective SLC35A1 causes congenital disorder of glycosylation 2F (CDG2F)
Disease
Disorders of transmembrane transporters
Metabolism of proteins
Post-translational protein modification
Sialic acid metabolism
SLC-mediated transmembrane transport
SLC transporter disorders
Synthesis of substrates in N-glycan biosythesis
Transport of nucleotide sugars
Transport of small molecules
Transport of vitamins, nucleosides, and related molecules</t>
  </si>
  <si>
    <t>Cation-coupled Chloride cotransporters
SLC-mediated transmembrane transport
Transport of inorganic cations/anions and amino acids/oligopeptides
Transport of small molecules</t>
  </si>
  <si>
    <t>Cellular hexose transport
Developmental Biology
Membrane Trafficking
SLC-mediated transmembrane transport
Transcriptional regulation of white adipocyte differentiation
Translocation of SLC2A4 (GLUT4) to the plasma membrane
Transport of small molecules
Vesicle-mediated transport</t>
  </si>
  <si>
    <t>Defective SLC6A3 causes Parkinsonism-dystonia infantile (PKDYS)
Defective SLC6A3 causes Parkinsonism-dystonia infantile (PKDYS)
Disease
Disorders of transmembrane transporters
Dopamine clearance from the synaptic cleft
Na+/Cl- dependent neurotransmitter transporters
Neuronal System
Neurotransmitter clearance
SLC-mediated transmembrane transport
SLC transporter disorders
Transmission across Chemical Synapses
Transport of bile salts and organic acids, metal ions and amine compounds
Transport of small molecules</t>
  </si>
  <si>
    <t>Defective SLC35A3 causes arthrogryposis, mental retardation, and seizures (AMRS)
Disease
Disorders of transmembrane transporters
SLC-mediated transmembrane transport
SLC transporter disorders
Transport of nucleotide sugars
Transport of small molecules
Transport of vitamins, nucleosides, and related molecules</t>
  </si>
  <si>
    <t>SLC-mediated transmembrane transport
Sodium-coupled sulphate, di- and tri-carboxylate transporters
Transport of bile salts and organic acids, metal ions and amine compounds
Transport of small molecules</t>
  </si>
  <si>
    <t>Amino acid transport across the plasma membrane
Creatine metabolism
GABA synthesis, release, reuptake and degradation
Metabolism
Metabolism of amino acids and derivatives
Metabolism of polyamines
Na+/Cl- dependent neurotransmitter transporters
Neuronal System
Neurotransmitter release cycle
Reuptake of GABA
SLC-mediated transmembrane transport
Transmission across Chemical Synapses
Transport of bile salts and organic acids, metal ions and amine compounds
Transport of inorganic cations/anions and amino acids/oligopeptides
Transport of small molecules</t>
  </si>
  <si>
    <t>Defective RHAG causes regulator type Rh-null hemolytic anemia (RHN)
Disease
Disorders of transmembrane transporters
Erythrocytes take up carbon dioxide and release oxygen
Erythrocytes take up oxygen and release carbon dioxide
O2/CO2 exchange in erythrocytes
Rhesus glycoproteins mediate ammonium transport.
SLC-mediated transmembrane transport
SLC transporter disorders
Transport of bile salts and organic acids, metal ions and amine compounds
Transport of small molecules</t>
  </si>
  <si>
    <t>Amino acid transport across the plasma membrane
Basigin interactions
Cell surface interactions at the vascular wall
Defective SLC7A7 causes lysinuric protein intolerance (LPI)
Disease
Disorders of transmembrane transporters
Hemostasis
SLC-mediated transmembrane transport
SLC transporter disorders
Transport of inorganic cations/anions and amino acids/oligopeptides
Transport of small molecules</t>
  </si>
  <si>
    <t>SLC-mediated transmembrane transport
Transport of nucleosides and free purine and pyrimidine bases across the plasma membrane
Transport of small molecules
Transport of vitamins, nucleosides, and related molecules</t>
  </si>
  <si>
    <t>Defective SLC26A4 causes Pendred syndrome (PDS)
Disease
Disorders of transmembrane transporters
Multifunctional anion exchangers
SLC transporter disorders
SLC-mediated transmembrane transport
Transport of inorganic cations/anions and amino acids/oligopeptides
Transport of small molecules</t>
  </si>
  <si>
    <t>Creatine metabolism
GABA synthesis, release, reuptake and degradation
Metabolism
Metabolism of amino acids and derivatives
Metabolism of polyamines
Na+/Cl- dependent neurotransmitter transporters
Neuronal System
Neurotransmitter release cycle
Reuptake of GABA
SLC-mediated transmembrane transport
Transmission across Chemical Synapses
Transport of bile salts and organic acids, metal ions and amine compounds
Transport of small molecules</t>
  </si>
  <si>
    <t>Amino acid transport across the plasma membrane
Defective SLC6A19 causes Hartnup disorder (HND)
Defective SLC6A19 causes Hartnup disorder (HND)
Disease
Disorders of transmembrane transporters
Na+/Cl- dependent neurotransmitter transporters
SLC-mediated transmembrane transport
SLC transporter disorders
Transport of bile salts and organic acids, metal ions and amine compounds
Transport of inorganic cations/anions and amino acids/oligopeptides
Transport of small molecules</t>
  </si>
  <si>
    <t>Amino acid transport across the plasma membrane
Na+/Cl- dependent neurotransmitter transporters
SLC-mediated transmembrane transport
Transport of bile salts and organic acids, metal ions and amine compounds
Transport of inorganic cations/anions and amino acids/oligopeptides
Transport of small molecules</t>
  </si>
  <si>
    <t>Melanin biosynthesis
Metabolism
Metabolism of amino acids and derivatives</t>
  </si>
  <si>
    <t>Organic cation/anion/zwitterion transport
Organic cation transport
SLC-mediated transmembrane transport
Transport of bile salts and organic acids, metal ions and amine compounds
Transport of small molecules</t>
  </si>
  <si>
    <t>Metal ion SLC transporters
SLC-mediated transmembrane transport
Transport of bile salts and organic acids, metal ions and amine compounds
Transport of small molecules
Zinc influx into cells by the SLC39 gene family
Zinc transporters</t>
  </si>
  <si>
    <t>Abacavir transmembrane transport
Abacavir transport and metabolism
Metabolism
Na+/Cl- dependent neurotransmitter transporters
Neuronal System
Neurotransmitter clearance
Neurotransmitter release cycle
Norepinephrine Neurotransmitter Release Cycle
Organic cation/anion/zwitterion transport
Organic cation transport
SLC-mediated transmembrane transport
Transmission across Chemical Synapses
Transport of bile salts and organic acids, metal ions and amine compounds
Transport of small molecules</t>
  </si>
  <si>
    <t>Metal ion SLC transporters
SLC-mediated transmembrane transport
Transport of bile salts and organic acids, metal ions and amine compounds
Transport of small molecules</t>
  </si>
  <si>
    <t>Metabolism
Metabolism of vitamins and cofactors
Metabolism of water-soluble vitamins and cofactors
Vitamin B2 (riboflavin) metabolism</t>
  </si>
  <si>
    <t>Cardiac conduction
Hemostasis
Ion homeostasis
Muscle contraction
Platelet calcium homeostasis
Platelet homeostasis
Reduction of cytosolic Ca++ levels
SLC-mediated transmembrane transport
Sodium/Calcium exchangers
Transport of inorganic cations/anions and amino acids/oligopeptides
Transport of small molecules</t>
  </si>
  <si>
    <t>Defective SLC29A3 causes histiocytosis-lymphadenopathy plus syndrome (HLAS)
Disease
Disorders of transmembrane transporters
SLC-mediated transmembrane transport
SLC transporter disorders
Transport of nucleosides and free purine and pyrimidine bases across the plasma membrane
Transport of small molecules
Transport of vitamins, nucleosides, and related molecules</t>
  </si>
  <si>
    <t>Rhesus glycoproteins mediate ammonium transport.
SLC-mediated transmembrane transport
Transport of bile salts and organic acids, metal ions and amine compounds
Transport of small molecules</t>
  </si>
  <si>
    <t>Bile acid and bile salt metabolism
Defective SLCO1B1 causes hyperbilirubinemia, Rotor type (HBLRR)
Defective SLCO1B1 causes hyperbilirubinemia, Rotor type (HBLRR)
Disease
Disorders of transmembrane transporters
Metabolism
Metabolism of lipids
Metabolism of steroids
Recycling of bile acids and salts
SLC-mediated transmembrane transport
SLC transporter disorders
Transport of organic anions
Transport of small molecules
Transport of vitamins, nucleosides, and related molecules</t>
  </si>
  <si>
    <t>Defective SLC39A4 causes acrodermatitis enteropathica, zinc-deficiency type (AEZ)
Disease
Disorders of transmembrane transporters
Metal ion SLC transporters
SLC-mediated transmembrane transport
SLC transporter disorders
Transport of bile salts and organic acids, metal ions and amine compounds
Transport of small molecules
Zinc influx into cells by the SLC39 gene family
Zinc transporters</t>
  </si>
  <si>
    <t>Defective SLC34A1 causes hypophosphatemic nephrolithiasis/osteoporosis 1 (NPHLOP1)
Disease
Disorders of transmembrane transporters
Metabolism of proteins
SLC-mediated transmembrane transport
SLC transporter disorders
Sodium-coupled phosphate cotransporters
Surfactant metabolism
Transport of inorganic cations/anions and amino acids/oligopeptides
Transport of small molecules
Type II Na+/Pi cotransporters</t>
  </si>
  <si>
    <t>Asparagine N-linked glycosylation
Biosynthesis of the N-glycan precursor (dolichol lipid-linked oligosaccharide, LLO) and transfer to a nascent protein
Defective SLC17A5 causes Salla disease (SD) and ISSD
Disease
Disorders of transmembrane transporters
Metabolism of proteins
Organic anion transporters
Post-translational protein modification
Sialic acid metabolism
SLC-mediated transmembrane transport
SLC transporter disorders
Synthesis of substrates in N-glycan biosythesis
Transport of inorganic cations/anions and amino acids/oligopeptides
Transport of small molecules</t>
  </si>
  <si>
    <t>Cellular hexose transport
Defective SLC2A9 causes hypouricemia renal 2 (RHUC2)
Disease
Disorders of transmembrane transporters
SLC-mediated transmembrane transport
SLC transporter disorders
Transport of small molecules</t>
  </si>
  <si>
    <t>Defective SLC22A5 causes systemic primary carnitine deficiency (CDSP)
Disease
Disorders of transmembrane transporters
Fatty acid metabolism
Import of palmitoyl-CoA into the mitochondrial matrix
Metabolism
Metabolism of lipids
Organic cation/anion/zwitterion transport
Organic cation transport
SLC-mediated transmembrane transport
SLC transporter disorders
Transport of bile salts and organic acids, metal ions and amine compounds
Transport of small molecules</t>
  </si>
  <si>
    <t>Biological oxidations
Cytosolic sulfonation of small molecules
Defective SLC26A2 causes chondrodysplasias
Disease
Diseases associated with glycosaminoglycan metabolism
Diseases of glycosylation
Disorders of transmembrane transporters
Glycosaminoglycan metabolism
Metabolism
Metabolism of carbohydrates
Multifunctional anion exchangers
Phase II - Conjugation of compounds
SLC-mediated transmembrane transport
SLC transporter disorders
Transport and synthesis of PAPS
Transport of inorganic cations/anions and amino acids/oligopeptides
Transport of small molecules</t>
  </si>
  <si>
    <t>SLC-mediated transmembrane transport
Transport of organic anions
Transport of small molecules
Transport of vitamins, nucleosides, and related molecules</t>
  </si>
  <si>
    <t>Insulin processing
Metabolism of proteins
Metal ion SLC transporters
Peptide hormone metabolism
SLC-mediated transmembrane transport
Transport of bile salts and organic acids, metal ions and amine compounds
Transport of small molecules
Zinc efflux and compartmentalization by the SLC30 family
Zinc transporters</t>
  </si>
  <si>
    <t>Na+/Cl- dependent neurotransmitter transporters
SLC-mediated transmembrane transport
Transport of bile salts and organic acids, metal ions and amine compounds
Transport of small molecules</t>
  </si>
  <si>
    <t>Defective SLC6A2 causes orthostatic intolerance (OI)
Disease
Disorders of transmembrane transporters
Na+/Cl- dependent neurotransmitter transporters
SLC-mediated transmembrane transport
SLC transporter disorders
Transport of bile salts and organic acids, metal ions and amine compounds
Transport of small molecules</t>
  </si>
  <si>
    <t>Defective SLC20A2 causes idiopathic basal ganglia calcification 1 (IBGC1)
Disease
Disorders of transmembrane transporters
SLC-mediated transmembrane transport
SLC transporter disorders
Sodium-coupled phosphate cotransporters
Transport of inorganic cations/anions and amino acids/oligopeptides
Transport of small molecules</t>
  </si>
  <si>
    <t>Cellular responses to external stimuli
Energy dependent regulation of mTOR by LKB1-AMPK
Gene expression (Transcription)
Generic Transcription Pathway
Intracellular signaling by second messengers
Macroautophagy
mTORC1-mediated signalling
mTOR signalling
PIP3 activates AKT signaling
PTEN Regulation
Regulation of PTEN gene transcription
RNA Polymerase II Transcription
Signal Transduction
TP53 Regulates Metabolic Genes
Transcriptional Regulation by TP53</t>
  </si>
  <si>
    <t>Amino acid transport across the plasma membrane
Basigin interactions
Cell surface interactions at the vascular wall
Hemostasis
SLC-mediated transmembrane transport
Transport of inorganic cations/anions and amino acids/oligopeptides
Transport of small molecules</t>
  </si>
  <si>
    <t>Acetylcholine Neurotransmitter Release Cycle
Defective SLC5A7 causes distal hereditary motor neuronopathy 7A (HMN7A)
Defective SLC5A7 causes distal hereditary motor neuronopathy 7A (HMN7A)
Disease
Disorders of transmembrane transporters
Neuronal System
Neurotransmitter release cycle
SLC-mediated transmembrane transport
SLC transporter disorders
Transmission across Chemical Synapses
Transport of bile salts and organic acids, metal ions and amine compounds
Transport of small molecules</t>
  </si>
  <si>
    <t>Digestion and absorption
Immune System
Innate Immune System
Intestinal absorption
Intestinal hexose absorption
Neutrophil degranulation</t>
  </si>
  <si>
    <t>Proton/oligopeptide cotransporters
SLC-mediated transmembrane transport
Transport of inorganic cations/anions and amino acids/oligopeptides
Transport of small molecules</t>
  </si>
  <si>
    <t>Metabolism
Metabolism of vitamins and cofactors
Metabolism of water-soluble vitamins and cofactors
Vitamin B1 (thiamin) metabolism</t>
  </si>
  <si>
    <t>Abacavir transmembrane transport
Abacavir transport and metabolism
Metabolism
Organic cation/anion/zwitterion transport
Organic cation transport
SLC-mediated transmembrane transport
Transport of bile salts and organic acids, metal ions and amine compounds
Transport of small molecules</t>
  </si>
  <si>
    <t>Miscellaneous transport and binding events
SLC-mediated transmembrane transport
Transport of inorganic cations/anions and amino acids/oligopeptides
Transport of small molecules</t>
  </si>
  <si>
    <t>Amino acid transport across the plasma membrane
Disease
Disorders of transmembrane transporters
Na+/Cl- dependent neurotransmitter transporters
SLC-mediated transmembrane transport
SLC transporter disorders
Transport of bile salts and organic acids, metal ions and amine compounds
Transport of inorganic cations/anions and amino acids/oligopeptides
Transport of small molecules
Variant SLC6A14 may confer susceptibility towards obesity</t>
  </si>
  <si>
    <t>Defective SLC9A9 causes autism 16 (AUTS16)
Disease
Disorders of transmembrane transporters
SLC-mediated transmembrane transport
SLC transporter disorders
Sodium/Proton exchangers
Transport of inorganic cations/anions and amino acids/oligopeptides
Transport of small molecules</t>
  </si>
  <si>
    <t>Multifunctional anion exchangers
SLC-mediated transmembrane transport
Transport of inorganic cations/anions and amino acids/oligopeptides
Transport of small molecules</t>
  </si>
  <si>
    <t>Defective SLC34A3 causes Hereditary hypophosphatemic rickets with hypercalciuria (HHRH)
Disease
Disorders of transmembrane transporters
SLC-mediated transmembrane transport
SLC transporter disorders
Sodium-coupled phosphate cotransporters
Transport of inorganic cations/anions and amino acids/oligopeptides
Transport of small molecules
Type II Na+/Pi cotransporters</t>
  </si>
  <si>
    <t>Immune System
Innate Immune System
Neutrophil degranulation
Proton/oligopeptide cotransporters
SLC-mediated transmembrane transport
Transport of inorganic cations/anions and amino acids/oligopeptides
Transport of small molecules</t>
  </si>
  <si>
    <t>Defective SLC24A4 causes hypomineralized amelogenesis imperfecta (AI)
Disease
Disorders of transmembrane transporters
SLC-mediated transmembrane transport
SLC transporter disorders
Sodium/Calcium exchangers
Transport of inorganic cations/anions and amino acids/oligopeptides
Transport of small molecules</t>
  </si>
  <si>
    <t>Defective SLC22A18 causes lung cancer (LNCR) and embryonal rhabdomyosarcoma 1 (RMSE1)
Disease
Disorders of transmembrane transporters
Organic cation/anion/zwitterion transport
Organic cation transport
SLC-mediated transmembrane transport
SLC transporter disorders
Transport of bile salts and organic acids, metal ions and amine compounds
Transport of small molecules</t>
  </si>
  <si>
    <t>Amine-derived hormones
Defective SLC5A5 causes thyroid dyshormonogenesis 1 (TDH1)
Disease
Disorders of transmembrane transporters
Metabolism
Metabolism of amino acids and derivatives
Organic anion transporters
SLC-mediated transmembrane transport
SLC transporter disorders
Thyroxine biosynthesis
Transport of inorganic cations/anions and amino acids/oligopeptides
Transport of small molecules</t>
  </si>
  <si>
    <t>Fatty acid metabolism
Import of palmitoyl-CoA into the mitochondrial matrix
Metabolism
Metabolism of lipids</t>
  </si>
  <si>
    <t>Defective SLC26A3 causes congenital secretory chloride diarrhea 1 (DIAR1)
Disease
Disorders of transmembrane transporters
Multifunctional anion exchangers
SLC-mediated transmembrane transport
SLC transporter disorders
Transport of inorganic cations/anions and amino acids/oligopeptides
Transport of small molecules</t>
  </si>
  <si>
    <t>Glutamate Neurotransmitter Release Cycle
Neuronal System
Neurotransmitter release cycle
SLC-mediated transmembrane transport
Transmission across Chemical Synapses
Transport of inorganic cations/anions and amino acids/oligopeptides
Transport of small molecules</t>
  </si>
  <si>
    <t>Miscellaneous transport and binding events
Transport of small molecules</t>
  </si>
  <si>
    <t>Cellular hexose transport
Defective SLC2A10 causes arterial tortuosity syndrome (ATS)
Disease
Disorders of transmembrane transporters
SLC-mediated transmembrane transport
SLC transporter disorders
Transport of small molecules</t>
  </si>
  <si>
    <t>Bile acid and bile salt metabolism
Defective SLCO1B3 causes hyperbilirubinemia, Rotor type (HBLRR)
Disease
Disorders of transmembrane transporters
Metabolism
Metabolism of lipids
Metabolism of steroids
Recycling of bile acids and salts
SLC-mediated transmembrane transport
SLC transporter disorders
Transport of organic anions
Transport of small molecules
Transport of vitamins, nucleosides, and related molecules</t>
  </si>
  <si>
    <t>Amino acid transport across the plasma membrane
Disease
Disorders of transmembrane transporters
Na+/Cl- dependent neurotransmitter transporters
SLC-mediated transmembrane transport
SLC transporter disorders
Transport of bile salts and organic acids, metal ions and amine compounds
Transport of inorganic cations/anions and amino acids/oligopeptides
Transport of small molecules
Variant SLC6A20 contributes towards hyperglycinuria (HG) and iminoglycinuria (IG)
Variant SLC6A20 contributes towards hyperglycinuria (HG) and iminoglycinuria (IG)</t>
  </si>
  <si>
    <t>Defective SLC24A5 causes oculocutaneous albinism 6 (OCA6)
Disease
Disorders of transmembrane transporters
SLC-mediated transmembrane transport
SLC transporter disorders
Sodium/Calcium exchangers
Transport of inorganic cations/anions and amino acids/oligopeptides
Transport of small molecules</t>
  </si>
  <si>
    <t>Disease
HIV Infection
Host Interactions of HIV factors
Infectious disease
Interactions of Vpr with host cellular proteins
SLC-mediated transmembrane transport
Transport of nucleosides and free purine and pyrimidine bases across the plasma membrane
Transport of small molecules
Transport of vitamins, nucleosides, and related molecules
Vpr-mediated induction of apoptosis by mitochondrial outer membrane permeabilization</t>
  </si>
  <si>
    <t>Defective SLC27A4 causes ichthyosis prematurity syndrome (IPS)
Disease
Disorders of transmembrane transporters
SLC-mediated transmembrane transport
SLC transporter disorders
Transport of fatty acids
Transport of small molecules
Transport of vitamins, nucleosides, and related molecules</t>
  </si>
  <si>
    <t>Iron uptake and transport
Transport of small molecules</t>
  </si>
  <si>
    <t>Glycerophospholipid biosynthesis
Immune System
Innate Immune System
Metabolism
Metabolism of lipids
Neutrophil degranulation
Phospholipid metabolism
SLC-mediated transmembrane transport
Synthesis of PC
Transport of bile salts and organic acids, metal ions and amine compounds
Transport of small molecules</t>
  </si>
  <si>
    <t>Defective SLC9A6 causes  X-linked, syndromic mental retardation,, Christianson type (MRXSCH)
Disease
Disorders of transmembrane transporters
SLC-mediated transmembrane transport
SLC transporter disorders
Sodium/Proton exchangers
Transport of inorganic cations/anions and amino acids/oligopeptides
Transport of small molecules</t>
  </si>
  <si>
    <t>Iron uptake and transport
Metabolism
Metabolism of folate and pterines
Metabolism of vitamins and cofactors
Metabolism of water-soluble vitamins and cofactors
Transport of small molecules</t>
  </si>
  <si>
    <t>Disease
Diseases of carbohydrate metabolism
Diseases of metabolism
Gluconeogenesis
Glucose metabolism
Glycogen storage diseases
Glycogen storage disease type Ib (SLC37A4)
Metabolism
Metabolism of carbohydrates</t>
  </si>
  <si>
    <t>Creatine metabolism
Metabolism
Metabolism of amino acids and derivatives
Metabolism of polyamines
Na+/Cl- dependent neurotransmitter transporters
SLC-mediated transmembrane transport
Transport of bile salts and organic acids, metal ions and amine compounds
Transport of small molecules</t>
  </si>
  <si>
    <t>Activation of the phototransduction cascade
Defective SLC24A1 causes congenital stationary night blindness 1D (CSNB1D)
Disease
Disorders of transmembrane transporters
G alpha (i) signalling events
GPCR downstream signalling
Signaling by GPCR
Signal Transduction
SLC-mediated transmembrane transport
SLC transporter disorders
Sodium/Calcium exchangers
The phototransduction cascade
Transport of inorganic cations/anions and amino acids/oligopeptides
Transport of small molecules
Visual phototransduction</t>
  </si>
  <si>
    <t>Defective SLC34A2 causes pulmonary alveolar microlithiasis (PALM)
Defective SLC34A2 causes pulmonary alveolar microlithiasis (PALM)
Disease
Diseases associated with surfactant metabolism
Diseases of metabolism
Disorders of transmembrane transporters
Metabolism of proteins
SLC-mediated transmembrane transport
SLC transporter disorders
Sodium-coupled phosphate cotransporters
Surfactant metabolism
Transport of inorganic cations/anions and amino acids/oligopeptides
Transport of small molecules
Type II Na+/Pi cotransporters</t>
  </si>
  <si>
    <t>Metabolism
Mitochondrial iron-sulfur cluster biogenesis</t>
  </si>
  <si>
    <t>Asparagine N-linked glycosylation
Biosynthesis of the N-glycan precursor (dolichol lipid-linked oligosaccharide, LLO) and transfer to a nascent protein
Defective MPDU1 causes MPDU1-CDG (CDG-1f)
Disease
Diseases associated with N-glycosylation of proteins
Diseases of glycosylation
Metabolism of proteins
Post-translational protein modification</t>
  </si>
  <si>
    <t>Cellular hexose transport
SLC-mediated transmembrane transport
Transport of small molecules</t>
  </si>
  <si>
    <t>Bile acid and bile salt metabolism
Metabolism
Metabolism of lipids
Metabolism of steroids
Recycling of bile acids and salts
SLC-mediated transmembrane transport
Transport of organic anions
Transport of small molecules
Transport of vitamins, nucleosides, and related molecules</t>
  </si>
  <si>
    <t>Glycerophospholipid biosynthesis
Metabolism
Metabolism of lipids
Phospholipid metabolism
SLC-mediated transmembrane transport
Synthesis of PC
Transport of bile salts and organic acids, metal ions and amine compounds
Transport of small molecules</t>
  </si>
  <si>
    <t>Organic anion transport
Organic cation/anion/zwitterion transport
SLC-mediated transmembrane transport
Transport of bile salts and organic acids, metal ions and amine compounds
Transport of small molecules</t>
  </si>
  <si>
    <t>Basigin interactions
Cell surface interactions at the vascular wall
Hemostasis
Metabolism
Proton-coupled monocarboxylate transport
Pyruvate metabolism
Pyruvate metabolism and Citric Acid (TCA) cycle
SLC-mediated transmembrane transport
The citric acid (TCA) cycle and respiratory electron transport
Transport of bile salts and organic acids, metal ions and amine compounds
Transport of small molecules</t>
  </si>
  <si>
    <t>Defective CP causes aceruloplasminemia (ACERULOP)
Defective SLC40A1 causes hemochromatosis 4 (HFE4) (duodenum)
Defective SLC40A1 causes hemochromatosis 4 (HFE4) (macrophages)
Disease
Disorders of transmembrane transporters
Iron uptake and transport
Metal ion SLC transporters
SLC-mediated transmembrane transport
SLC transporter disorders
Transport of bile salts and organic acids, metal ions and amine compounds
Transport of small molecules</t>
  </si>
  <si>
    <t>Organic anion transporters
SLC-mediated transmembrane transport
Transport of inorganic cations/anions and amino acids/oligopeptides
Transport of small molecules</t>
  </si>
  <si>
    <t>Biological oxidations
Defective SLC35D1 causes Schneckenbecken dysplasia (SCHBCKD)
Disease
Diseases of metabolism
Formation of the active cofactor, UDP-glucuronate
Glucuronidation
Metabolic disorders of biological oxidation enzymes
Metabolism
Phase II - Conjugation of compounds
SLC-mediated transmembrane transport
Transport of nucleotide sugars
Transport of small molecules
Transport of vitamins, nucleosides, and related molecules</t>
  </si>
  <si>
    <t>Asparagine N-linked glycosylation
Biosynthesis of the N-glycan precursor (dolichol lipid-linked oligosaccharide, LLO) and transfer to a nascent protein
Defective SLC35C1 causes congenital disorder of glycosylation 2C (CDG2C)
Disease
Disorders of transmembrane transporters
GDP-fucose biosynthesis
Metabolism of proteins
Post-translational protein modification
SLC-mediated transmembrane transport
SLC transporter disorders
Synthesis of substrates in N-glycan biosythesis
Transport of nucleotide sugars
Transport of small molecules
Transport of vitamins, nucleosides, and related molecules</t>
  </si>
  <si>
    <t>Disease
HIV Infection
Host Interactions of HIV factors
Host Interactions with Influenza Factors
Infectious disease
Influenza Infection
Influenza Virus Induced Apoptosis
Interactions of Vpr with host cellular proteins
Mitochondrial protein import
Protein localization
SLC-mediated transmembrane transport
Transport of nucleosides and free purine and pyrimidine bases across the plasma membrane
Transport of small molecules
Transport of vitamins, nucleosides, and related molecules
Vpr-mediated induction of apoptosis by mitochondrial outer membrane permeabilization</t>
  </si>
  <si>
    <t>Metal ion SLC transporters
SLC-mediated transmembrane transport
Transport of bile salts and organic acids, metal ions and amine compounds
Transport of small molecules
Zinc efflux and compartmentalization by the SLC30 family
Zinc transporters</t>
  </si>
  <si>
    <t>Antimicrobial peptides
Immune System
Innate Immune System
Ion influx/efflux at host-pathogen interface
Metal ion SLC transporters
Neutrophil degranulation
ROS and RNS production in phagocytes
SLC-mediated transmembrane transport
Transport of bile salts and organic acids, metal ions and amine compounds
Transport of small molecules</t>
  </si>
  <si>
    <t>Dopamine Neurotransmitter Release Cycle
Na+/Cl- dependent neurotransmitter transporters
Neuronal System
Neurotransmitter release cycle
Norepinephrine Neurotransmitter Release Cycle
Serotonin Neurotransmitter Release Cycle
SLC-mediated transmembrane transport
Transmission across Chemical Synapses
Transport of bile salts and organic acids, metal ions and amine compounds
Transport of small molecules</t>
  </si>
  <si>
    <t>Defective SLC22A12 causes renal hypouricemia 1 (RHUC1)
Disease
Disorders of transmembrane transporters
Organic anion transport
Organic cation/anion/zwitterion transport
SLC-mediated transmembrane transport
SLC transporter disorders
Transport of bile salts and organic acids, metal ions and amine compounds
Transport of small molecules</t>
  </si>
  <si>
    <t>Fatty acid metabolism
Fatty acyl-CoA biosynthesis
Gluconeogenesis
Glucose metabolism
Metabolism
Metabolism of carbohydrates
Metabolism of lipids</t>
  </si>
  <si>
    <t>Metabolism
Pyruvate metabolism
Pyruvate metabolism and Citric Acid (TCA) cycle
The citric acid (TCA) cycle and respiratory electron transport</t>
  </si>
  <si>
    <t>Ion channel transport
Stimuli-sensing channels
Transport of small molecules</t>
  </si>
  <si>
    <t>Defective SLC17A8 causes autosomal dominant deafness 25 (DFNA25)
Disease
Disorders of transmembrane transporters
Organic anion transporters
SLC-mediated transmembrane transport
SLC transporter disorders
Transport of inorganic cations/anions and amino acids/oligopeptides
Transport of small molecules</t>
  </si>
  <si>
    <t>SLC-mediated transmembrane transport
Sodium/Proton exchangers
Transport of inorganic cations/anions and amino acids/oligopeptides
Transport of small molecules</t>
  </si>
  <si>
    <t>Amino acid transport across the plasma membrane
Proton-coupled neutral amino acid transporters
SLC-mediated transmembrane transport
Transport of inorganic cations/anions and amino acids/oligopeptides
Transport of small molecules</t>
  </si>
  <si>
    <t>SLC-mediated transmembrane transport
Transport of fatty acids
Transport of small molecules
Transport of vitamins, nucleosides, and related molecules</t>
  </si>
  <si>
    <t>Bile acid and bile salt metabolism
Metabolism
Metabolism of lipids
Metabolism of steroids
Recycling of bile acids and salts
Synthesis of bile acids and bile salts
Synthesis of bile acids and bile salts via 24-hydroxycholesterol
Synthesis of bile acids and bile salts via 7alpha-hydroxycholesterol</t>
  </si>
  <si>
    <t>Alpha-oxidation of phytanate
Class I peroxisomal membrane protein import
Fatty acid metabolism
Metabolism
Metabolism of lipids
Peroxisomal lipid metabolism
Protein localization</t>
  </si>
  <si>
    <t>Metabolism
Metabolism of folate and pterines
Metabolism of vitamins and cofactors
Metabolism of water-soluble vitamins and cofactors</t>
  </si>
  <si>
    <t>Cellular hexose transport
Defective SLC5A1 causes congenital glucose/galactose malabsorption (GGM)
Digestion and absorption
Disease
Disorders of transmembrane transporters
Intestinal absorption
Intestinal hexose absorption
SLC-mediated transmembrane transport
SLC transporter disorders
Transport of small molecules</t>
  </si>
  <si>
    <t>Alpha-oxidation of phytanate
Bile acid and bile salt metabolism
Fatty acid metabolism
Immune System
Innate Immune System
Metabolism
Metabolism of lipids
Metabolism of steroids
Neutrophil degranulation
Peroxisomal lipid metabolism
Peroxisomal protein import
Protein localization
Synthesis of bile acids and bile salts
Synthesis of bile acids and bile salts via 24-hydroxycholesterol
Synthesis of bile acids and bile salts via 7alpha-hydroxycholesterol</t>
  </si>
  <si>
    <t>SLC-mediated transmembrane transport
Sodium/Calcium exchangers
Transport of inorganic cations/anions and amino acids/oligopeptides
Transport of small molecules</t>
  </si>
  <si>
    <t>SLC-mediated transmembrane transport
Transport of inorganic cations/anions and amino acids/oligopeptides
Transport of small molecules</t>
  </si>
  <si>
    <t>Biological oxidations
Cytosolic sulfonation of small molecules
Glycosaminoglycan metabolism
Metabolism
Metabolism of carbohydrates
Multifunctional anion exchangers
Phase II - Conjugation of compounds
SLC-mediated transmembrane transport
Transport and synthesis of PAPS
Transport of inorganic cations/anions and amino acids/oligopeptides
Transport of small molecules</t>
  </si>
  <si>
    <t>Metabolism
Metabolism of amino acids and derivatives
Metabolism of polyamines
Urea cycle</t>
  </si>
  <si>
    <t>Proton-coupled monocarboxylate transport
SLC-mediated transmembrane transport
Transport of bile salts and organic acids, metal ions and amine compounds
Transport of small molecules</t>
  </si>
  <si>
    <t>Mitochondrial calcium ion transport
Transport of small molecules</t>
  </si>
  <si>
    <t>Inositol transporters
SLC-mediated transmembrane transport
Transport of bile salts and organic acids, metal ions and amine compounds
Transport of small molecules</t>
  </si>
  <si>
    <t>Biotin transport and metabolism
Metabolism
Metabolism of vitamins and cofactors
Metabolism of water-soluble vitamins and cofactors
SLC-mediated transmembrane transport
Transport of small molecules
Transport of vitamins, nucleosides, and related molecules
Vitamin B5 (pantothenate) metabolism</t>
  </si>
  <si>
    <t>Histidine, lysine, phenylalanine, tyrosine, proline and tryptophan catabolism
Lysine catabolism
Metabolism
Metabolism of amino acids and derivatives</t>
  </si>
  <si>
    <t>Defective SLC33A1 causes spastic paraplegia 42 (SPG42)
Disease
Disorders of transmembrane transporters
SLC transporter disorders
SLC-mediated transmembrane transport
Transport of small molecules
Transport of vitamins, nucleosides, and related molecules</t>
  </si>
  <si>
    <t>Cellular hexose transport
Defective SLC5A2 causes renal glucosuria (GLYS1)
Disease
Disorders of transmembrane transporters
SLC-mediated transmembrane transport
SLC transporter disorders
Transport of small molecules</t>
  </si>
  <si>
    <t>Cargo recognition for clathrin-mediated endocytosis
Cellular hexose transport
Clathrin-mediated endocytosis
Membrane Trafficking
SLC-mediated transmembrane transport
Transport of small molecules
Vesicle-mediated transport</t>
  </si>
  <si>
    <t>Gluconeogenesis
Glucose metabolism
Metabolism
Metabolism of carbohydrates</t>
  </si>
  <si>
    <t>Glutamate Neurotransmitter Release Cycle
Neuronal System
Neurotransmitter release cycle
Organic anion transporters
SLC-mediated transmembrane transport
Transmission across Chemical Synapses
Transport of inorganic cations/anions and amino acids/oligopeptides
Transport of small molecules</t>
  </si>
  <si>
    <t>Amino acid transport across the plasma membrane
Histidine, lysine, phenylalanine, tyrosine, proline and tryptophan catabolism
Metabolism
Metabolism of amino acids and derivatives
SLC-mediated transmembrane transport
Transport of inorganic cations/anions and amino acids/oligopeptides
Transport of small molecules
Tryptophan catabolism</t>
  </si>
  <si>
    <t>Glycosaminoglycan metabolism
Heparan sulfate/heparin (HS-GAG) metabolism
HS-GAG biosynthesis
Keratan sulfate biosynthesis
Keratan sulfate/keratin metabolism
Metabolism
Metabolism of carbohydrates
SLC-mediated transmembrane transport
Transport of nucleotide sugars
Transport of small molecules
Transport of vitamins, nucleosides, and related molecules</t>
  </si>
  <si>
    <t>Basigin interactions
Cell surface interactions at the vascular wall
Defective SLC16A1 causes symptomatic deficiency in lactate transport (SDLT)
Disease
Disorders of transmembrane transporters
Hemostasis
Metabolism
Proton-coupled monocarboxylate transport
Pyruvate metabolism
Pyruvate metabolism and Citric Acid (TCA) cycle
SLC-mediated transmembrane transport
SLC transporter disorders
The citric acid (TCA) cycle and respiratory electron transport
Transport of bile salts and organic acids, metal ions and amine compounds
Transport of small molecules</t>
  </si>
  <si>
    <t>Amino acid transport across the plasma membrane
Defective SLC36A2 causes iminoglycinuria (IG) and hyperglycinuria (HG)
Disease
Disorders of transmembrane transporters
Proton-coupled neutral amino acid transporters
SLC-mediated transmembrane transport
SLC transporter disorders
Transport of inorganic cations/anions and amino acids/oligopeptides
Transport of small molecules</t>
  </si>
  <si>
    <t>Degradation of cysteine and homocysteine
Gluconeogenesis
Glucose metabolism
Metabolism
Metabolism of amino acids and derivatives
Metabolism of carbohydrates
Organic anion transporters
SLC-mediated transmembrane transport
Sulfide oxidation to sulfate
Sulfur amino acid metabolism
Transport of inorganic cations/anions and amino acids/oligopeptides
Transport of small molecules</t>
  </si>
  <si>
    <t>Metabolism
Metabolism of lipids
PPARA activates gene expression
Regulation of lipid metabolism by Peroxisome proliferator-activated receptor alpha (PPARalpha)
SLC-mediated transmembrane transport
Transport of fatty acids
Transport of small molecules
Transport of vitamins, nucleosides, and related molecules</t>
  </si>
  <si>
    <t>Amino acid transport across the plasma membrane
Defective SLC6A18 may confer susceptibility to iminoglycinuria and/or hyperglycinuria
Defective SLC6A18 may confer susceptibility to iminoglycinuria and/or hyperglycinuria
Disease
Disorders of transmembrane transporters
Na+/Cl- dependent neurotransmitter transporters
SLC-mediated transmembrane transport
SLC transporter disorders
Transport of bile salts and organic acids, metal ions and amine compounds
Transport of inorganic cations/anions and amino acids/oligopeptides
Transport of small molecules</t>
  </si>
  <si>
    <t>Amino acid transport across the plasma membrane
Glutamate Neurotransmitter Release Cycle
Neuronal System
Neurotransmitter release cycle
SLC-mediated transmembrane transport
Transmission across Chemical Synapses
Transport of inorganic cations/anions and amino acids/oligopeptides
Transport of small molecules</t>
  </si>
  <si>
    <t>GABA synthesis, release, reuptake and degradation
Neuronal System
Neurotransmitter release cycle
SLC-mediated transmembrane transport
Transmission across Chemical Synapses
Transport of inorganic cations/anions and amino acids/oligopeptides
Transport of small molecules</t>
  </si>
  <si>
    <t>SLC-mediated transmembrane transport
Transport of nucleotide sugars
Transport of small molecules
Transport of vitamins, nucleosides, and related molecules</t>
  </si>
  <si>
    <t>Choline catabolism
Glycerophospholipid biosynthesis
Metabolism
Metabolism of amino acids and derivatives
Metabolism of lipids
Phospholipid metabolism
SLC-mediated transmembrane transport
Synthesis of PC
Transport of bile salts and organic acids, metal ions and amine compounds
Transport of small molecules</t>
  </si>
  <si>
    <t>Bile acid and bile salt metabolism
Metabolism
Metabolism of lipids
Metabolism of steroids
Recycling of bile acids and salts</t>
  </si>
  <si>
    <t>SLC-mediated transmembrane transport
Sodium-coupled phosphate cotransporters
Transport of inorganic cations/anions and amino acids/oligopeptides
Transport of small molecules</t>
  </si>
  <si>
    <t>Mitochondrial calcium ion transport
SLC-mediated transmembrane transport
Sodium/Calcium exchangers
Transport of inorganic cations/anions and amino acids/oligopeptides
Transport of small molecules</t>
  </si>
  <si>
    <t>Metabolism
Metabolism of vitamins and cofactors
Metabolism of water-soluble vitamins and cofactors
Vitamin C (ascorbate) metabolism</t>
  </si>
  <si>
    <t>Metabolism
Metabolism of vitamins and cofactors
Metabolism of water-soluble vitamins and cofactors
Nicotinamide salvaging
Nicotinate metabolism
Organic anion transporters
SLC-mediated transmembrane transport
Transport of inorganic cations/anions and amino acids/oligopeptides
Transport of small molecules</t>
  </si>
  <si>
    <t>Immune System
Innate Immune System
Neutrophil degranulation
SLC-mediated transmembrane transport
Transport of organic anions
Transport of small molecules
Transport of vitamins, nucleosides, and related molecules</t>
  </si>
  <si>
    <t>Biological oxidations
Cytosolic sulfonation of small molecules
Glycosaminoglycan metabolism
Metabolism
Metabolism of carbohydrates
Phase II - Conjugation of compounds
SLC-mediated transmembrane transport
Transport and synthesis of PAPS
Transport of nucleotide sugars
Transport of small molecules
Transport of vitamins, nucleosides, and related molecules</t>
  </si>
  <si>
    <t>Coenzyme A biosynthesis
Metabolism
Metabolism of vitamins and cofactors
Metabolism of water-soluble vitamins and cofactors
Vitamin B5 (pantothenate) metabolism</t>
  </si>
  <si>
    <t>Acetylcholine Neurotransmitter Release Cycle
Cargo recognition for clathrin-mediated endocytosis
Clathrin-mediated endocytosis
Membrane Trafficking
Neuronal System
Neurotransmitter release cycle
Transmission across Chemical Synapses
Vesicle-mediated transport</t>
  </si>
  <si>
    <t>Fatty acid metabolism
Fatty acyl-CoA biosynthesis
Metabolism
Metabolism of lipids
Synthesis of very long-chain fatty acyl-CoAs</t>
  </si>
  <si>
    <t>Metabolism
Metabolism of vitamins and cofactors
Metabolism of water-soluble vitamins and cofactors
Nicotinamide salvaging
Nicotinate metabolism</t>
  </si>
  <si>
    <t>Amino acid transport across the plasma membrane
Astrocytic Glutamate-Glutamine Uptake And Metabolism
Neuronal System
Neurotransmitter uptake and metabolism In glial cells
SLC-mediated transmembrane transport
Transmission across Chemical Synapses
Transport of inorganic cations/anions and amino acids/oligopeptides
Transport of small molecules</t>
  </si>
  <si>
    <t>syphilis</t>
  </si>
  <si>
    <t>gastroenteritis</t>
  </si>
  <si>
    <t>proteinuria
ovarian cancer</t>
  </si>
  <si>
    <t>hepatocellular carcinoma
type 2 diabetes mellitus</t>
  </si>
  <si>
    <t>alternating hemiplegia of childhood
dystonia
cerebellar ataxia
optic atrophy
sensorineural hearing loss</t>
  </si>
  <si>
    <t>sarcoma
acquired immunodeficiency syndrome
systemic lupus erythematosus
sporotrichosis
paracoccidioidomycosis
lupus nephritis
vaccinia</t>
  </si>
  <si>
    <t>cornea plana</t>
  </si>
  <si>
    <t>acquired immunodeficiency syndrome
prostate cancer
WHIM syndrome
multiple myeloma
hepatocellular carcinoma
non-small cell lung carcinoma
ovarian cancer
acute myocardial infarction
macroglobulinemia
breast carcinoma
toxic encephalopathy
glioblastoma multiforme
acute lymphocytic leukemia
cervical cancer
oral squamous cell carcinoma
neuroblastoma
pancreatic adenocarcinoma
head and neck squamous cell carcinoma
bone cancer
osteoarthritis
thyroid cancer
pulmonary fibrosis</t>
  </si>
  <si>
    <t>hepatitis C
multiple myeloma
psoriasis
encephalitis
gestational diabetes</t>
  </si>
  <si>
    <t>adenoma
Conn's syndrome
atrial fibrillation
primary hyperaldosteronism</t>
  </si>
  <si>
    <t>psoriasis
psoriatic arthritis</t>
  </si>
  <si>
    <t>encephalomyelitis
hepatitis C
cerebral malaria
psoriasis
atopic dermatitis
allergic hypersensitivity disease</t>
  </si>
  <si>
    <t>arrhythmogenic right ventricular cardiomyopathy
pelvic inflammatory disease
pemphigus vulgaris
erythema multiforme
palmoplantar keratosis
bullous pemphigoid
dilated cardiomyopathy</t>
  </si>
  <si>
    <t>erythrokeratodermia variabilis
sensorineural hearing loss
palmoplantar keratosis</t>
  </si>
  <si>
    <t>acquired immunodeficiency syndrome</t>
  </si>
  <si>
    <t>hepatitis C
acute lymphocytic leukemia</t>
  </si>
  <si>
    <t>prostate cancer</t>
  </si>
  <si>
    <t>Beckwith-Wiedemann syndrome
intellectual disability
Kaposi's sarcoma
Cornelia de Lange syndrome</t>
  </si>
  <si>
    <t>lissencephaly
microcephaly
schizophrenia</t>
  </si>
  <si>
    <t>toxic encephalopathy
myxoid liposarcoma
Alzheimer's disease
hepatocellular carcinoma
Parkinson's disease
prostate cancer
fatty liver disease</t>
  </si>
  <si>
    <t>schizophrenia</t>
  </si>
  <si>
    <t>cystic fibrosis
Alzheimer's disease
alpha 1-antitrypsin deficiency
severe congenital neutropenia
pulmonary emphysema
hepatocellular carcinoma
adult respiratory distress syndrome
toxic encephalopathy
bronchiectasis
acute pancreatitis
bronchitis
psoriasis
nasopharynx carcinoma
ulcerative colitis
peritonitis
pulmonary edema
Parkinson's disease
Wegener's granulomatosis
gingivitis
disseminated intravascular coagulation
amyotrophic lateral sclerosis
allergic hypersensitivity disease
pulmonary hypertension
osteoarthritis
infertility
systemic lupus erythematosus
chorioamnionitis
acute myocardial infarction
cardiac arrest
abdominal aortic aneurysm</t>
  </si>
  <si>
    <t>hepatitis C
hepatitis B
chronic myeloid leukemia
urinary bladder cancer
thrombocytopenia
hepatocellular carcinoma
multiple myeloma
conjunctival squamous cell carcinoma
acquired immunodeficiency syndrome
viral hepatitis
hairy cell leukemia
Peyronie's disease
transitional cell carcinoma
skin melanoma
Kaposi's sarcoma
sarcoma
papilloma
mucositis
ovarian cancer
polycythemia vera
cryoglobulinemia
essential thrombocythemia
Gorham's disease
autoimmune disease of blood
mastocytosis
lymphoproliferative syndrome
hemangioma
herpes simplex
myelofibrosis
hypereosinophilic syndrome
hypothyroidism</t>
  </si>
  <si>
    <t>hepatitis C
hepatitis B
chronic myeloid leukemia
acquired immunodeficiency syndrome
hepatocellular carcinoma
systemic lupus erythematosus
viral hepatitis
hairy cell leukemia
multiple myeloma
thrombocytopenia
urinary bladder cancer
encephalitis
hypothyroidism
Kaposi's sarcoma
microphthalmia with limb anomalies
Behcet's disease
psoriasis
severe acute respiratory syndrome
papilloma
cryoglobulinemia
toxic encephalopathy
ovarian cancer
herpes simplex
type 1 diabetes mellitus
cervical cancer
proteinuria
allergic hypersensitivity disease
essential thrombocythemia
anogenital venereal wart
subacute sclerosing panencephalitis
breast carcinoma
prostate cancer
hypereosinophilic syndrome
measles
sarcoidosis
encephalomyelitis
exanthem
Burkitt lymphoma
skin melanoma
lymphoproliferative syndrome
gastroenteritis
chronic fatigue syndrome
acute leukemia
spinal cord disease
sarcoma
polycythemia vera
Graves' disease
hyperthyroidism
mucositis
polyneuropathy
transitional cell carcinoma
severe combined immunodeficiency
acute lymphocytic leukemia
vaccinia
lymphopenia
rabies
thrombocytosis
Down syndrome
dengue hemorrhagic fever
mastocytosis
follicular lymphoma
parasitic helminthiasis infectious disease
autoimmune hepatitis
atopic dermatitis
mycosis fungoides
autoimmune thyroiditis
non-small cell lung carcinoma
thyrotoxicosis
pancreatic adenocarcinoma
basal cell carcinoma
myelofibrosis
autoimmune disease of the nervous system
Sezary's disease
keratitis
avian influenza
ulcerative colitis
relapsing-remitting multiple sclerosis
myocarditis</t>
  </si>
  <si>
    <t>aspergillosis</t>
  </si>
  <si>
    <t>essential hypertension
acute myocardial infarction
thrombocytopenia
atrial fibrillation
intermediate coronary syndrome
thrombocytosis
cerebral infarction
type 1 diabetes mellitus
pulmonary embolism</t>
  </si>
  <si>
    <t>acute myocardial infarction
type 2 diabetes mellitus
ulcerative colitis
ankylosing spondylitis
acute pancreatitis
appendicitis
atrial fibrillation
intermediate coronary syndrome
end stage renal failure
polycystic ovary syndrome
osteoarthritis
systemic lupus erythematosus
peritonitis
osteomyelitis
obstructive sleep apnea
acute cystitis
psoriasis
psoriatic arthritis
Kawasaki disease
proteinuria
synovitis
bacterial meningitis
septic arthritis
schizophrenia
Takayasu's arteritis
Behcet's disease
fatty liver disease
pulmonary tuberculosis
exanthem
thrombocytopenia
essential hypertension
temporal arteritis
juvenile rheumatoid arthritis
hypothyroidism
chorioamnionitis
osteoporosis
acute pyelonephritis
cystic fibrosis
diverticulitis
peripheral artery disease
amyloidosis
infective endocarditis
prostate cancer
hepatocellular carcinoma
pulmonary embolism
gestational diabetes
Alzheimer's disease
gastroenteritis
allergic hypersensitivity disease
familial Mediterranean fever
acquired immunodeficiency syndrome
bronchitis
perinatal necrotizing enterocolitis
prediabetes syndrome
tonsillitis
rheumatic fever
bipolar disorder
hyperhomocysteinemia
polymyalgia rheumatica
multiple myeloma
hyperuricemia
abdominal aortic aneurysm
pelvic inflammatory disease
cerebral infarction
pain agnosia
dilated cardiomyopathy
non-small cell lung carcinoma
cardiac arrest
urticaria
brucellosis
morbid obesity
thrombocytosis
hypereosinophilic syndrome
epidural abscess
pulmonary hypertension
spondylitis
lymphopenia
coronary stenosis
aortic valve stenosis
ovarian cancer
gout
carotid stenosis
uremia
pericarditis
irritable bowel syndrome
bronchiolitis
bilirubin metabolic disorder
myocarditis
pyuria
hepatitis B
cellulitis
iron deficiency anemia
systemic scleroderma
post-traumatic stress disorder
glucose intolerance
limb ischemia
sarcoma
chronic fatigue syndrome
bacteriuria
mediastinitis
impotence
transient cerebral ischemia
disseminated intravascular coagulation
common cold
infertility
adult-onset Still's disease
bronchiectasis
age related macular degeneration
type 1 diabetes mellitus
ileus
parasitic helminthiasis infectious disease
pharyngitis
familial hyperlipidemia
Wegener's granulomatosis
endometriosis
leprosy
otitis media
aseptic meningitis
vesicoureteral reflux
hyperinsulinism
adenoma
encephalitis
urinary bladder cancer
pleural empyema
rheumatic heart disease
reactive arthritis
hepatitis C
hyperthyroidism
Plasmodium falciparum malaria
hydronephrosis
sarcoidosis
peptic ulcer disease
systolic heart failure
fibromyalgia
aortitis
meningoencephalitis
intermittent claudication
rectum cancer
hemophagocytic lymphohistiocytosis
mitral valve insufficiency
typhoid fever
protein-energy malnutrition
lactic acidosis
dermatomyositis
aspergillosis
Parkinson's disease
mitral valve stenosis
pancreatic adenocarcinoma
severe acute respiratory syndrome
viral pneumonia
nephrotic syndrome
syphilis
chlamydia
adult respiratory distress syndrome
necrotizing fasciitis
pulmonary edema
gingivitis
hyperandrogenism
measles
pneumothorax
mastitis
lupus nephritis
hydrocephalus
idiopathic pulmonary fibrosis
discitis
mucositis
polyneuropathy
vascular dementia
diabetic retinopathy
inguinal hernia
antiphospholipid syndrome
viral hepatitis
Henoch-Schoenlein purpura
hypoglycemia
endogenous depression
constipation
epididymitis
ileitis
alcohol use disorder
vitamin B12 deficiency
polyarteritis nodosa
subacute thyroiditis
severe pre-eclampsia
cervical cancer
aortic valve insufficiency
alcohol dependence
autoimmune thyroiditis
nasopharynx carcinoma
muscular atrophy
cholelithiasis
breast carcinoma
nephrolithiasis
angioedema
splenic disease
acute leukemia
purpura
lymphoproliferative syndrome
vaginal disease
pneumoconiosis
oral squamous cell carcinoma
aggressive periodontitis
acute lymphocytic leukemia
thyrotoxicosis
visceral leishmaniasis
patent ductus arteriosus
autosomal dominant polycystic kidney disease
Lyme disease
phlebitis
intestinal perforation
prostatitis
blindness
conjunctivitis
paraplegia
hemochromatosis
pneumocystosis
gas gangrene
cervical adenitis
pancytopenia
herpes zoster
ischemic bone disease
salmonellosis
infectious mononucleosis
phosphorus metabolism disease
amenorrhea
alcoholic hepatitis
calcium metabolism disease
tenosynovitis
esophageal carcinoma
hepatic encephalopathy
glaucoma
gastroesophageal reflux disease
allergic rhinitis
babesiosis
diffuse large B-cell lymphoma
hemolytic-uremic syndrome
acute cholangitis
cardiac tamponade
funisitis
meconium aspiration syndrome
pulmonary fibrosis
pyoderma
malignant pleural mesothelioma
hidradenitis suppurativa
Down syndrome
histiocytosis
aortic atherosclerosis
nephropathia epidemica
salpingitis
leptospirosis
atopic dermatitis
extrinsic allergic alveolitis
coronary thrombosis
herpes simplex
secondary hyperparathyroidism
goiter
thyroid cancer
cystic kidney disease
gastroschisis
compartment syndrome
aspiration pneumonia
obstructive jaundice
sensorineural hearing loss
pontocerebellar hypoplasia
Sjogren's syndrome
autistic disorder
colorectal adenoma
Chagas disease
generalized anxiety disorder
dysentery
head and neck squamous cell carcinoma
coronary artery vasospasm
venous insufficiency
acalculous cholecystitis
allergic asthma
retinal vascular occlusion
decubitus ulcer
ankylosis
pain disorder
atrioventricular block
mumps
mastoiditis
portal hypertension
ehrlichiosis
dyspepsia
spotted fever
erysipelas
lichen planus
schizoaffective disorder
Q fever
abdominal tuberculosis
IgA glomerulonephritis
cryptogenic organizing pneumonia
SAPHO syndrome
aphthous stomatitis
rubella
eating disorder
pleurisy
anterior uveitis
acute diarrhea
scrub typhus
endometrial cancer
legionellosis
subdural empyema
bronchopneumonia
esophagitis
rectal disease
anterior ischemic optic neuropathy
hyperostosis
spinal stenosis
actinomycosis
pertussis
celiac disease
scoliosis
amebiasis
sickle cell anemia
tularemia
maxillary sinusitis
cholangiocarcinoma
ovarian hyperstimulation syndrome
amyotrophic lateral sclerosis
pyomyositis
personality disorder
alopecia
alcoholic liver cirrhosis
autoimmune disease of the nervous system
orchitis
maturity-onset diabetes of the young
diastolic heart failure
coccidiosis
acute kidney tubular necrosis
hypopituitarism
diphtheria</t>
  </si>
  <si>
    <t>orofaciodigital syndrome
Joubert syndrome</t>
  </si>
  <si>
    <t>gastroesophageal reflux disease
adenoma
gastric adenocarcinoma
atrophic gastritis
ovarian cancer
mucinous adenocarcinoma
colorectal adenocarcinoma
colon carcinoma
esophagitis</t>
  </si>
  <si>
    <t>alveolar soft part sarcoma
perivascular epithelioid cell tumor
papillary renal cell carcinoma
sarcoma</t>
  </si>
  <si>
    <t>hepatitis C
allergic asthma
cystic fibrosis</t>
  </si>
  <si>
    <t>hepatitis C
atrial fibrillation
cervical cancer
infertility
prostate cancer
hepatitis B
ovarian cancer
schizophrenia
type 2 diabetes mellitus
non-small cell lung carcinoma
acquired immunodeficiency syndrome
osteoarthritis</t>
  </si>
  <si>
    <t>type 2 diabetes mellitus</t>
  </si>
  <si>
    <t>hepatocellular carcinoma</t>
  </si>
  <si>
    <t>acute myocardial infarction
Duchenne muscular dystrophy</t>
  </si>
  <si>
    <t>iron deficiency anemia
prostate cancer
lactic acidosis
end stage renal failure
beta thalassemia</t>
  </si>
  <si>
    <t>holoprosencephaly</t>
  </si>
  <si>
    <t>schizophrenia
bipolar disorder</t>
  </si>
  <si>
    <t>acute pancreatitis</t>
  </si>
  <si>
    <t>cleft lip
cleft palate</t>
  </si>
  <si>
    <t>myocarditis</t>
  </si>
  <si>
    <t>measles
pertussis
diphtheria
astigmatism
hepatitis B
myopia
allergic hypersensitivity disease
hyperopia
glaucoma
mumps
rubella
anisometropia
smallpox
sudden infant death syndrome
paralytic poliomyelitis
typhoid fever
eye accommodation disease
tetanus neonatorum
keratoconus</t>
  </si>
  <si>
    <t>toxic encephalopathy
chronic granulomatous disease
hepatocellular carcinoma
Parkinson's disease
Chagas disease
Alzheimer's disease
impotence
pulmonary hypertension
hyperthyroidism
prostate cancer
type 2 diabetes mellitus
proteinuria
infertility
Huntington's disease
atrial fibrillation
hypothyroidism
sleeping sickness
acquired immunodeficiency syndrome
adenoma
congenital hemolytic anemia
favism
alcohol use disorder
Hirschsprung's disease
Down syndrome
breast carcinoma
neonatal jaundice
phenylketonuria
aspergillosis</t>
  </si>
  <si>
    <t>cerebellar ataxia
Alzheimer's disease
spinocerebellar ataxia type 15</t>
  </si>
  <si>
    <t>encephalomyelitis
peritonitis
mastitis</t>
  </si>
  <si>
    <t>encephalomyelitis
peritonitis
acute promyelocytic leukemia
Alzheimer's disease
systemic lupus erythematosus
toxic encephalopathy
Parkinson's disease
psoriasis
acute pancreatitis
acquired immunodeficiency syndrome
leukocyte adhesion deficiency
diphtheria
allergic hypersensitivity disease
ulcerative colitis
hypereosinophilic syndrome
pertussis
breast carcinoma
mastitis
sarcoma
encephalitis
allergic asthma
atopic dermatitis
adult respiratory distress syndrome
proteinuria
ovarian cancer
chronic myeloid leukemia
acute myocardial infarction
keratitis
dry eye syndrome
lymphopenia
intermediate coronary syndrome
multiple myeloma
myocarditis
parasitic helminthiasis infectious disease
prostate cancer
amyotrophic lateral sclerosis</t>
  </si>
  <si>
    <t>paraganglioma</t>
  </si>
  <si>
    <t>myelofibrosis
polycythemia vera
essential thrombocythemia
thrombocytosis
chronic myeloid leukemia
thrombocytopenia
Budd-Chiari syndrome
acute lymphocytic leukemia
myelodysplastic syndrome
acute leukemia
multiple myeloma
portal vein thrombosis
portal hypertension
prostate cancer
hepatocellular carcinoma
non-small cell lung carcinoma
ovarian cancer
hypereosinophilic syndrome
myelodysplastic/myeloproliferative neoplasm
psoriasis
primary polycythemia
osteosclerosis
Down syndrome
Alzheimer's disease
allergic hypersensitivity disease</t>
  </si>
  <si>
    <t>Kallmann syndrome</t>
  </si>
  <si>
    <t>hypertrophic cardiomyopathy
placenta praevia
mastitis
placental abruption</t>
  </si>
  <si>
    <t>allergic hypersensitivity disease
systemic lupus erythematosus
encephalomyelitis
acquired immunodeficiency syndrome
Graves' disease
hepatitis B
multiple myeloma
X-linked hyper IgM syndrome
atopic dermatitis
Alzheimer's disease
Burkitt lymphoma
common variable immunodeficiency
severe combined immunodeficiency
allergic asthma
autoimmune thyroiditis
proteinuria
ulcerative colitis
vaccinia
diffuse large B-cell lymphoma
psoriasis
parasitic helminthiasis infectious disease
hepatocellular carcinoma
peritonitis
pancreatic adenocarcinoma</t>
  </si>
  <si>
    <t>bilirubin metabolic disorder</t>
  </si>
  <si>
    <t>hepatitis C
hepatitis B
psoriasis
encephalomyelitis
encephalitis
systemic lupus erythematosus
acquired immunodeficiency syndrome
cerebral malaria
severe acute respiratory syndrome
autoimmune thyroiditis
avian influenza
pulmonary tuberculosis
hepatocellular carcinoma
leprosy
allergic hypersensitivity disease
vitiligo
atopic dermatitis
Graves' disease
ulcerative colitis
dengue hemorrhagic fever
Alzheimer's disease</t>
  </si>
  <si>
    <t>essential hypertension
dilated cardiomyopathy
acute myocardial infarction
post-traumatic stress disorder
allergic asthma</t>
  </si>
  <si>
    <t>neuroblastoma</t>
  </si>
  <si>
    <t>ulcerative colitis
choreatic disease</t>
  </si>
  <si>
    <t>EAST syndrome
sensorineural hearing loss</t>
  </si>
  <si>
    <t>infertility
Kabuki syndrome
intellectual disability</t>
  </si>
  <si>
    <t>nicotine dependence
autosomal dominant nocturnal frontal lobe epilepsy</t>
  </si>
  <si>
    <t>acquired immunodeficiency syndrome
toxic encephalopathy
vaccinia</t>
  </si>
  <si>
    <t>Alzheimer's disease</t>
  </si>
  <si>
    <t>sensorineural hearing loss</t>
  </si>
  <si>
    <t>Down syndrome</t>
  </si>
  <si>
    <t>sensorineural hearing loss
autosomal recessive nonsyndromic deafness
keratitis
ichthyosis
palmoplantar keratosis
enlarged vestibular aqueduct
Hodgkin's lymphoma, nodular sclerosis
Pendred Syndrome
psoriasis
autosomal dominant nonsyndromic deafness</t>
  </si>
  <si>
    <t>migraine with aura</t>
  </si>
  <si>
    <t>encephalomyelitis</t>
  </si>
  <si>
    <t>osteoarthritis
cutis laxa
ectropion
acquired immunodeficiency syndrome
Down syndrome
acrocallosal syndrome
obstructive sleep apnea</t>
  </si>
  <si>
    <t>Alzheimer's disease
leukodystrophy
ovarian cancer
sarcoma
pertussis
prostate cancer
hepatocellular carcinoma
breast carcinoma</t>
  </si>
  <si>
    <t>severe combined immunodeficiency</t>
  </si>
  <si>
    <t>acrocallosal syndrome</t>
  </si>
  <si>
    <t>type 2 diabetes mellitus
glucose intolerance
hyperinsulinism
polycystic ovary syndrome
hypoglycemia
gestational diabetes
type 1 diabetes mellitus</t>
  </si>
  <si>
    <t>coronary stenosis</t>
  </si>
  <si>
    <t>hydrocephalus
dilated cardiomyopathy
pulmonary hypertension
lymphoproliferative syndrome
myocarditis
visceral heterotaxy
hypertrophic cardiomyopathy
pneumothorax
tricuspid valve insufficiency</t>
  </si>
  <si>
    <t>psoriasis
pachyonychia congenita
palmoplantar keratosis</t>
  </si>
  <si>
    <t>blindness
myopia
glaucoma
senile cataract
age related macular degeneration
hyperopia
diabetic retinopathy
retinal detachment
astigmatism</t>
  </si>
  <si>
    <t>fragile X syndrome</t>
  </si>
  <si>
    <t>acute myocardial infarction</t>
  </si>
  <si>
    <t>azoospermia
infertility
oligospermia</t>
  </si>
  <si>
    <t>hyperinsulinism
hypoglycemia
type 2 diabetes mellitus
permanent neonatal diabetes mellitus
transient neonatal diabetes mellitus
hyperinsulinemic hypoglycemia
infertility
polycystic ovary syndrome
thyroid cancer
maturity-onset diabetes of the young
acute lymphocytic leukemia
thrombocytopenia
schizophrenia
myelodysplastic syndrome</t>
  </si>
  <si>
    <t>Chagas disease
cutaneous leishmaniasis
chronic granulomatous disease
Plasmodium falciparum malaria
parasitic helminthiasis infectious disease
lactic acidosis
mitochondrial myopathy
coccidiosis
visceral leishmaniasis
oral candidiasis
pneumocystosis
Leber hereditary optic neuropathy</t>
  </si>
  <si>
    <t>chondrosarcoma</t>
  </si>
  <si>
    <t>intellectual disability</t>
  </si>
  <si>
    <t>tetralogy of Fallot
Down syndrome
atrioventricular septal defect
atrial heart septal defect
double outlet right ventricle
mitral valve insufficiency
patent ductus arteriosus
pulmonary hypertension
atrioventricular block
Noonan syndrome
tricuspid atresia</t>
  </si>
  <si>
    <t>proteinuria</t>
  </si>
  <si>
    <t>alternating hemiplegia of childhood</t>
  </si>
  <si>
    <t>sarcoma</t>
  </si>
  <si>
    <t>hepatitis C</t>
  </si>
  <si>
    <t>adenoma</t>
  </si>
  <si>
    <t>psoriasis</t>
  </si>
  <si>
    <t>arrhythmogenic right ventricular cardiomyopathy</t>
  </si>
  <si>
    <t>erythrokeratodermia variabilis</t>
  </si>
  <si>
    <t>Beckwith-Wiedemann syndrome</t>
  </si>
  <si>
    <t>lissencephaly</t>
  </si>
  <si>
    <t>toxic encephalopathy</t>
  </si>
  <si>
    <t>cystic fibrosis</t>
  </si>
  <si>
    <t>essential hypertension</t>
  </si>
  <si>
    <t>orofaciodigital syndrome</t>
  </si>
  <si>
    <t>gastroesophageal reflux disease</t>
  </si>
  <si>
    <t>alveolar soft part sarcoma</t>
  </si>
  <si>
    <t>iron deficiency anemia</t>
  </si>
  <si>
    <t>cleft lip</t>
  </si>
  <si>
    <t>measles</t>
  </si>
  <si>
    <t>cerebellar ataxia</t>
  </si>
  <si>
    <t>myelofibrosis</t>
  </si>
  <si>
    <t>hypertrophic cardiomyopathy</t>
  </si>
  <si>
    <t>allergic hypersensitivity disease</t>
  </si>
  <si>
    <t>ulcerative colitis</t>
  </si>
  <si>
    <t>EAST syndrome</t>
  </si>
  <si>
    <t>infertility</t>
  </si>
  <si>
    <t>nicotine dependence</t>
  </si>
  <si>
    <t>osteoarthritis</t>
  </si>
  <si>
    <t>hydrocephalus</t>
  </si>
  <si>
    <t>blindness</t>
  </si>
  <si>
    <t>azoospermia</t>
  </si>
  <si>
    <t>hyperinsulinism</t>
  </si>
  <si>
    <t>Chagas disease</t>
  </si>
  <si>
    <t>tetralogy of Fallot</t>
  </si>
  <si>
    <t>genetic disorder,urinary system disease,kidney disease,Primary renal tubular acidosis,anemia (disease),familial hemolytic anemia,Hereditary spherocytosis,Distal renal tubular acidosis,Hereditary stomatocytosis,Distal renal tubular acidosis with anemia,Hereditary elliptocytosis,Familial pseudohyperkalemia,Autosomal dominant distal renal tubular acidosis,Hereditary cryohydrocytosis with normal stomatin,Southeast Asian ovalocytosis,anemia,hemolytic anemia</t>
  </si>
  <si>
    <t>nervous system disease,mental or behavioural disorder,cognitive disorder,lung disease,genetic disorder,neurodegenerative disease,Genetic neurodegenerative disease,Inborn errors of metabolism,epilepsy,Lysosomal disease,autosomal recessive disease,Lipid storage disease,Sphingolipidosis,palsy,tauopathy,Niemann-Pick disease,Niemann-Pick disease type C</t>
  </si>
  <si>
    <t>genetic disorder,nervous system disease,metabolic disease,Inborn errors of metabolism,brain disease,epilepsy,metabolic epilepsy,Neurometabolic disease,Glucose transport disorder,Encephalopathy due to GLUT1 deficiency,movement disorder,dystonic disorder,Combined dystonia,Paroxysmal dystonia,generalised epilepsy,Paroxysmal dyskinesia,Paroxysmal exertion-induced dyskinesia,Paroxysmal dystonic choreathetosis with episodic ataxia and spasticity,Hereditary cryohydrocytosis with reduced stomatin,Rapid-onset dystonia-parkinsonism,Epilepsy syndrome,partial epilepsy,Juvenile myoclonic epilepsy,Dystonia,congenital nonspherocytic hemolytic anemia,glut1 deficiency syndrome 1, autosomal recessive</t>
  </si>
  <si>
    <t>genetic disorder,anemia (disease),microcytic anemia,deficiency anemia,hypochromic anemia (disease),hypochromic microcytic anemia (disease),Microcytic anemia with liver iron overload,anemia,Hypochromic microcytic anemia</t>
  </si>
  <si>
    <t>kidney disease,metabolic disease,genetic disorder,Inborn errors of metabolism,Disorder of carbohydrate metabolism,Glycogen storage disease,Glycogen storage disease due to GLUT2 deficiency,glucose metabolism disease,diabetes mellitus,Neonatal diabetes mellitus,renal tubular transport disease</t>
  </si>
  <si>
    <t>kidney disease,Primary renal tubular acidosis,acidosis,renal tubular acidosis,Proximal renal tubular acidosis,Autosomal recessive proximal renal tubular acidosis</t>
  </si>
  <si>
    <t>cerebellar ataxia,Hereditary episodic ataxia,Episodic ataxia type 6,Isaacs syndrome</t>
  </si>
  <si>
    <t>epilepsy,Early infantile epileptic encephalopathy,Epileptic encephalopathy with global cerebral demyelination</t>
  </si>
  <si>
    <t>genetic disorder,metabolic disease,Inborn errors of metabolism,Citrullinemia,urea cycle disorder,Citrin deficiency,Citrullinemia type II,Neonatal intrahepatic cholestasis due to citrin deficiency</t>
  </si>
  <si>
    <t>mean corpuscular hemoglobin</t>
  </si>
  <si>
    <t>nervous system disease,epilepsy,genetic disorder,Myoclonic-astastic epilepsy,psychiatric disorder,mental or behavioural disorder,anxiety disorder,social anxiety disorder</t>
  </si>
  <si>
    <t>genetic disorder,Primary hypertrophic osteoarthropathy,Pachydermoperiostosis</t>
  </si>
  <si>
    <t>urinary system disease,kidney disease,Inborn errors of metabolism,Cystinuria,Cystinuria type B,Cystinuria type A</t>
  </si>
  <si>
    <t>genetic disorder,nervous system disease,cerebellar ataxia,Rare hereditary ataxia,Autosomal recessive cerebellar ataxia,hearing loss,Lichtenstein-Knorr syndrome</t>
  </si>
  <si>
    <t>nervous system disease,genetic disorder,epilepsy,metabolic disease,Inborn errors of metabolism,X-linked disease,cerebral creatine deficiency syndrome,X-linked creatine transporter deficiency</t>
  </si>
  <si>
    <t>nervous system disease,central nervous system disease,brain disease,epilepsy,generalised epilepsy,Early infantile epileptic encephalopathy</t>
  </si>
  <si>
    <t>neoplasm</t>
  </si>
  <si>
    <t>nervous system disease,mental or behavioural disorder,psychosis,schizophrenia,Sensorineural hearing impairment</t>
  </si>
  <si>
    <t>liver disease,genetic disorder,metabolic disease,Inborn errors of metabolism,Disorder of lipid metabolism,kidney disease,heart disease,diabetes mellitus,infectious disease,vascular disease,Abnormality of lipid metabolism,arteriosclerosis,atherosclerosis,coronary heart disease,hypercholesterolemia,hyperlipidemia,fatty liver disease,viral disease,non-alcoholic fatty liver disease,type II diabetes mellitus,hepatitis C infection,coronary artery disease,metabolic syndrome,Myocardial Ischemia,acute coronary syndrome,peripheral arterial disease,vitamin D deficiency,myocardial infarction</t>
  </si>
  <si>
    <t>nervous system disease,brain disease,epilepsy,Hereditary hyperekplexia</t>
  </si>
  <si>
    <t>Sensorineural hearing impairment</t>
  </si>
  <si>
    <t>genetic disorder,neuropathy,myopathy,Genetic skeletal muscle disease,Inborn errors of metabolism,Mitochondrial disease,Mitochondrial oxidative phosphorylation disorder,Mitochondrial myopathy,Mitochondrial DNA depletion syndrome,heart disease,cardiomyopathy,hypertrophic cardiomyopathy,cataract,Congenital cataract - hypertrophic cardiomyopathy - mitochondrial myopathy,progressive external ophthalmoplegia,Autosomal dominant progressive external ophthalmoplegia,mitochondrial DNA depletion syndrome 12,Mitochondrial DNA depletion syndrome, myopathic form,infectious disease,HIV infection</t>
  </si>
  <si>
    <t>renal system measurement</t>
  </si>
  <si>
    <t>neoplasm,cancer,breast neoplasm,breast cancer</t>
  </si>
  <si>
    <t>genetic disorder,nervous system disease,central nervous system disease,brain disease,psychiatric disorder,mental or behavioural disorder,autism spectrum disorder,autism,intestinal disease,familial cardiomyopathy,peripheral nervous system disease,neuropathy,peripheral neuropathy,obesity,movement disorder,cognitive disorder,neurodegenerative disease,vascular disease,hypertrophic cardiomyopathy,irritable bowel syndrome,reproductive system disease,attention deficit hyperactivity disorder,mood disorder,unipolar depression,neoplasm,injury,infectious disease,anxiety disorder,pain,psychosis,schizophrenia,substance dependence,drug dependence,hypertension,hypersensitivity reaction disease,neurotic disorder,stress-related disorder,post-traumatic stress disorder,migraine disorder,bipolar disorder,alcohol dependence,eating disorder,behavioral abnormality,obsessive-compulsive disorder,Alzheimer's disease,stroke,cognitive impairment,generalized anxiety disorder,dementia,phobic disorder,migraine with aura,panic disorder,social anxiety disorder,Headache,polycystic ovary syndrome,Asperger syndrome,Sleep Disorder,postpartum depression,anorexia nervosa,anxiety,major depressive episode,chronic pain,Frontotemporal dementia,cognitive decline,schizoaffective disorder,arthritis,neuropathic pain,menopause,melancholia,insomnia,fibromyalgia,gastroesophageal reflux disease,coronary artery disease,cancer,Friedreich ataxia,chest pain,shoulder pain,neck pain,Borderline personality disorder,Urinary incontinence,separation anxiety disorder,Myocardial Ischemia,osteoarthritis, hand,diabetic neuropathy,overactive bladder,polyneuropathy,dysthymic disorder,cannabis dependence,migraine without aura,lumbar disc degeneration,suicidal ideation,obstructive sleep apnea,osteoarthritis,rheumatoid arthritis,knee pain</t>
  </si>
  <si>
    <t>urinary system disease,kidney disease,genetic disorder,renal tubule disease,Bartter syndrome,Antenatal Bartter syndrome,hypertension,diabetes mellitus,nephrotic syndrome,chronic kidney disease,heart failure,congestive heart failure,preeclampsia,kidney failure,diabetic nephropathy,Acute kidney injury,diastolic heart failure,pulmonary embolism</t>
  </si>
  <si>
    <t>genetic disorder,metabolic disease,Congenital disorder of glycosylation,congenital disorder of glycosylation type II,epilepsy,congenital abnormality,SLC35A2-CDG,Early infantile epileptic encephalopathy,congenital nonspherocytic hemolytic anemia</t>
  </si>
  <si>
    <t>glomerular filtration rate</t>
  </si>
  <si>
    <t>nervous system disease,neuropathy,peripheral neuropathy,neurodegenerative disease,Genetic central nervous system malformation,Corpus callosum agenesis - neuronopathy</t>
  </si>
  <si>
    <t>urinary system disease,kidney disease,genetic disorder,renal tubule disease,Gitelman syndrome,neoplasm,vascular disease,hypertension,heart disease,chronic kidney disease,diabetes mellitus,diabetic nephropathy,type II diabetes mellitus,primary hypertension,hypokalemia,liver disease,liver neoplasm,cirrhosis of liver,myocardial infarction,heart failure,congestive heart failure,metabolic syndrome,nephrotic syndrome,obstructive sleep apnea,angina pectoris</t>
  </si>
  <si>
    <t>body height</t>
  </si>
  <si>
    <t>Inborn errors of metabolism,Cystinuria,Cystinuria type A,Cystinuria type B,Hypotonia - cystinuria syndrome,Atypical hypotonia - cystinuria syndrome,2p21 microdeletion syndrome</t>
  </si>
  <si>
    <t>metabolic disease</t>
  </si>
  <si>
    <t>progeroid syndrome,Progeroid syndrome, Petty type</t>
  </si>
  <si>
    <t>Congenital disorder of glycosylation,congenital disorder of glycosylation type II,SLC35A1-CDG,SRD5A3-CDG</t>
  </si>
  <si>
    <t>red blood cell distribution width</t>
  </si>
  <si>
    <t>systolic blood pressure</t>
  </si>
  <si>
    <t>nervous system disease,neurodegenerative disease,genetic disorder,movement disorder,dystonic disorder,Infantile dystonia-parkinsonism,neoplasm,cancer,psychiatric disorder,mental or behavioural disorder,attention deficit hyperactivity disorder,metabolic disease,epilepsy,cognitive disorder,infectious disease,substance dependence,drug dependence,nicotine dependence,hypersensitivity reaction disease,cerebellar ataxia,anxiety disorder,cognitive impairment,mood disorder,unipolar depression,dementia,psychosis,schizophrenia,obesity,Alzheimer's disease,Parkinson's disease,synucleinopathy,peripheral neuropathy,Sleep Disorder,bipolar disorder,injury,hypertension,obsessive-compulsive disorder,eating disorder,lung cancer,non-small cell lung carcinoma,lung carcinoma,stroke,osteoarthritis,Friedreich ataxia,Sarcoidosis,Neurofibromatosis type 1,fatigue,dysthymic disorder,fibromyalgia,schizoaffective disorder,hypersomnia,methamphetamine dependence,insomnia,suicidal ideation,smoking cessation,menopause,obstructive sleep apnea,multiple sclerosis,sleep apnea,hepatitis C infection,psoriasis,narcolepsy with cataplexy</t>
  </si>
  <si>
    <t>hearing loss,genetic disorder,Autosomal recessive non-syndromic sensorineural deafness type DFNB</t>
  </si>
  <si>
    <t>genetic disorder,developmental disorder of mental health,epilepsy,developmental defect during embryogenesis,Distal arthrogryposis,Congenital disorder of glycosylation,Autism spectrum disorder-epilepsy-arthrogryposis syndrome,Epilepsy syndrome</t>
  </si>
  <si>
    <t>genetic disorder</t>
  </si>
  <si>
    <t>epilepsy,Early infantile epileptic encephalopathy,Hypoplastic amelogenesis imperfecta</t>
  </si>
  <si>
    <t>anemia (disease),Hereditary stomatocytosis,Rh deficiency syndrome,Overhydrated hereditary stomatocytosis</t>
  </si>
  <si>
    <t>genetic disorder,metabolic disease,Inborn errors of metabolism,Lysinuric protein intolerance,Sensorineural hearing impairment</t>
  </si>
  <si>
    <t>nervous system disease,mental or behavioural disorder,heart disease,diabetes mellitus,coronary heart disease,ischemia reperfusion injury,stroke,Recurrent thrombophlebitis,coronary artery disease,bipolar disorder</t>
  </si>
  <si>
    <t>thyroid disease,hearing disorder,hearing loss,genetic disorder,autosomal recessive disease,hypothyroidism,Congenital hypothyroidism,Pendred syndrome,Non-syndromic genetic deafness,Autosomal recessive non-syndromic sensorineural deafness type DFNB,Abnormality of the ear,Abnormality of the inner ear,Enlarged vestibular aqueduct,goiter,sensorineural hearing loss,hemochromatosis</t>
  </si>
  <si>
    <t>cutaneous melanoma</t>
  </si>
  <si>
    <t>high density lipoprotein cholesterol measurement</t>
  </si>
  <si>
    <t>metabolic disease,Hartnup disease,Iminoglycinuria</t>
  </si>
  <si>
    <t>nervous system disease,central nervous system disease,epilepsy,generalised epilepsy,Epilepsy syndrome,Early infantile epileptic encephalopathy,febrile seizures</t>
  </si>
  <si>
    <t>neoplasm,cancer</t>
  </si>
  <si>
    <t>albinism,Oculocutaneous albinism,Oculocutaneous albinism type 4,neoplasm,cancer,skin neoplasm,skin carcinoma,non-melanoma skin carcinoma,melanoma,skin pigmentation,hair color,squamous cell carcinoma,hair colour measurement,hair morphology measurement,suntan</t>
  </si>
  <si>
    <t>type II hypersensitivity reaction disease,arthritis,rheumatoid arthritis,metabolite measurement,leukocyte count</t>
  </si>
  <si>
    <t>genetic disorder,Congenital disorder of glycosylation,congenital disorder of glycosylation type II,nervous system disease,mental or behavioural disorder,congenital abnormality,SLC39A8-CDG,alcohol use disorder measurement,alcohol consumption measurement,diastolic blood pressure,systolic blood pressure,high density lipoprotein cholesterol measurement,neuroimaging measurement,body mass index,intelligence,alcohol drinking</t>
  </si>
  <si>
    <t>low density lipoprotein cholesterol measurement,total cholesterol measurement</t>
  </si>
  <si>
    <t>nervous system disease,metabolic disease,genetic disorder,neurodegenerative disease,hypermanganesemia with dystonia,Cirrhosis-dystonia-polycythemia-hypermanganesemia syndrome</t>
  </si>
  <si>
    <t>nervous system disease,genetic disorder,motor neuron disease,hearing loss,Riboflavin transporter deficiency,cranial nerve neuropathy,palsy,progressive bulbar palsy,Distal hereditary motor neuropathy</t>
  </si>
  <si>
    <t>bone density</t>
  </si>
  <si>
    <t>genetic disorder,genetic skin disease,diabetes mellitus,type I diabetes mellitus,hearing loss,H syndrome,Disorder of amino acid and other organic acid metabolism</t>
  </si>
  <si>
    <t>cancer</t>
  </si>
  <si>
    <t>Disorder of bilirubin metabolism and excretion,Rotor syndrome,blood metabolite measurement,metabolite measurement</t>
  </si>
  <si>
    <t>genetic disorder,skin disease,Acrodermatitis enteropathica</t>
  </si>
  <si>
    <t>genetic disorder,Dominant hypophosphatemia with nephrolithiasis or osteoporosis,renal tubular transport disease,nephrolithiasis,Fanconi syndrome,Primary Fanconi syndrome,hypercalcemia disease,hypercalcemia, infantile,Autosomal recessive infantile hypercalcemia,Hypophosphatemia,glomerular filtration rate</t>
  </si>
  <si>
    <t>metabolic disease,genetic disorder,Inborn errors of metabolism,connective tissue disease,nervous system disease,epilepsy,Lysosomal disease,Free sialic acid storage disease,Salla disease,Free sialic acid storage disease, infantile form</t>
  </si>
  <si>
    <t>urinary system disease,kidney disease,Hereditary renal hypouricemia,metabolic disease,renal tubular transport disease,gout,uric acid measurement,urate measurement</t>
  </si>
  <si>
    <t>nervous system disease,metabolic disease,genetic disorder,Inborn errors of metabolism,peripheral neuropathy,myopathy,Muscular lipidosis,cardiomyopathy,dilated cardiomyopathy,Systemic primary carnitine deficiency,Propionic acidemia</t>
  </si>
  <si>
    <t>genetic disorder,bone disease,osteochondrodysplasia,Multiple epiphyseal dysplasia,atelosteogenesis,Diastrophic dwarfism,Achondrogenesis,Atelosteogenesis type II,Achondrogenesis type 1B,Multiple epiphyseal dysplasia type 4</t>
  </si>
  <si>
    <t>genetic disorder,Leukodystrophy,Pelizaeus-Merzbacher-like disease,endocrine system disease,hypothyroidism,X-linked disease,Hereditary spastic paraplegia,Allan-Herndon-Dudley syndrome</t>
  </si>
  <si>
    <t>self reported educational attainment</t>
  </si>
  <si>
    <t>diabetes mellitus,type II diabetes mellitus,glucose measurement</t>
  </si>
  <si>
    <t>nervous system disease,central nervous system disease,metabolic disease,epilepsy,Glycine encephalopathy,Neonatal glycine encephalopathy,Atypical glycine encephalopathy,psychiatric disorder,mental or behavioural disorder,cognitive disorder,psychosis,schizophrenia</t>
  </si>
  <si>
    <t>nervous system disease,genetic disorder,neoplasm,cancer,brain disease,psychiatric disorder,mental or behavioural disorder,peripheral nervous system disease,autism spectrum disorder,neuropathy,peripheral neuropathy,autism,cardiac arrhythmia,attention deficit hyperactivity disorder,anxiety disorder,mood disorder,depressive disorder,unipolar depression,substance dependence,hypertension,schizophrenia,drug dependence,neurodegenerative disease,Alzheimer's disease,heart failure,nicotine dependence,pain,bipolar disorder,panic disorder,obesity,Parkinson's disease,eating disorder,hypotension,injury,post-traumatic stress disorder,joint disease,arthritis,stroke,neuropathic pain,social anxiety disorder,glaucoma,orthostatic hypotension,irritable bowel syndrome,chronic pain,generalized anxiety disorder,diabetic neuropathy,fibromyalgia,psoriasis,Friedreich ataxia,Sarcoidosis,Neurofibromatosis type 1,Infantile neuroaxonal dystrophy,cognitive impairment,shoulder pain,neck pain,Cough,back pain,Headache,Nasal obstruction,dementia,Sensorineural hearing impairment,Urinary incontinence,melancholia,osteoarthritis, hand,osteoarthritis, hip,polyneuropathy,dysthymic disorder,rhinitis,sinusitis,allergic rhinitis,schizoaffective disorder,migraine without aura,migraine with aura,anxiety,lumbar disc degeneration,osteoarthritis, knee,suicidal ideation,smoking cessation,obsessive-compulsive disorder,seasonal allergic rhinitis,gastroesophageal reflux disease,menopause,obstructive sleep apnea,migraine disorder,allergy,Asperger syndrome,osteoarthritis,influenza infection,rheumatoid arthritis,narcolepsy with cataplexy,asthma,knee pain</t>
  </si>
  <si>
    <t>nervous system disease,genetic disorder,movement disorder,Bilateral striopallidodentate calcinosis,basal ganglia cerebrovascular disease</t>
  </si>
  <si>
    <t>alcohol consumption measurement</t>
  </si>
  <si>
    <t>nervous system disease,central nervous system disease,metabolic disease,neurodegenerative disease,cognitive disorder,Inborn errors of metabolism,movement disorder,Bilateral striopallidodentate calcinosis</t>
  </si>
  <si>
    <t>respiratory system disease</t>
  </si>
  <si>
    <t>neuropathy,Ptosis,Congenital myasthenic syndromes,Presynaptic congenital myasthenic syndromes,Distal hereditary motor neuropathy,Autosomal dominant distal hereditary motor neuropathy,Distal hereditary motor neuropathy type 7,Hereditary motor and sensory neuropathy</t>
  </si>
  <si>
    <t>waist-hip ratio</t>
  </si>
  <si>
    <t>prolonged QT interval</t>
  </si>
  <si>
    <t>heel bone mineral density</t>
  </si>
  <si>
    <t>blood urea nitrogen measurement</t>
  </si>
  <si>
    <t>metabolic disease,nervous system disease,brain disease,Inborn errors of metabolism,Biotin-responsive basal ganglia disease,epilepsy,movement disorder,Thiamine-responsive encephalopathy</t>
  </si>
  <si>
    <t>neoplasm,cancer,lipoprotein A measurement</t>
  </si>
  <si>
    <t>genetic disorder,metabolic disease,Inborn errors of metabolism,nervous system disease,neuropathy,Progressive demyelinating neuropathy with bilateral striatal necrosis,Amish lethal microcephaly</t>
  </si>
  <si>
    <t>genetic disorder,Inborn errors of metabolism,metabolic disease,retinopathy,Lysosomal disease,urinary system disease,kidney disease,Cystinosis,Juvenile nephropathic cystinosis</t>
  </si>
  <si>
    <t>obesity</t>
  </si>
  <si>
    <t>genetic disorder,nervous system disease,hearing loss,autosomal recessive disease,anemia (disease),sideroblastic anemia,diabetes mellitus,megaloblastic anemia (disease),Thiamine-responsive megaloblastic anemia syndrome</t>
  </si>
  <si>
    <t>nervous system disease,mental or behavioural disorder,autism spectrum disorder,autism</t>
  </si>
  <si>
    <t>FEV/FEC ratio</t>
  </si>
  <si>
    <t>genetic disorder,metabolic disease,rickets,Hypophosphatemic rickets,hereditary hypophosphatemic rickets,Hereditary hypophosphatemic rickets with hypercalciuria,autosomal recessive disease,Autosomal recessive hypophosphatemic rickets,X-linked hypophosphatemia</t>
  </si>
  <si>
    <t>hypersensitivity reaction disease,type II hypersensitivity reaction disease,kidney disease,systemic lupus erythematosus</t>
  </si>
  <si>
    <t>hair colour measurement</t>
  </si>
  <si>
    <t>genetic disorder,Dental enamel hypoplasia,Amelogenesis imperfecta,Hypomaturation amelogenesis imperfecta</t>
  </si>
  <si>
    <t>neoplasm,cancer,carcinoma,lung cancer,lung carcinoma,rhabdomyosarcoma</t>
  </si>
  <si>
    <t>Autosomal recessive non-syndromic intellectual disability</t>
  </si>
  <si>
    <t>thyroid disease,hypothyroidism,Congenital hypothyroidism,Familial thyroid dyshormonogenesis</t>
  </si>
  <si>
    <t>genetic disorder,metabolic disease,nervous system disease,movement disorder,Inborn errors of metabolism,Cirrhosis-dystonia-polycythemia-hypermanganesemia syndrome</t>
  </si>
  <si>
    <t>genetic disorder,Inborn errors of metabolism,cardiomyopathy,Carnitine-acylcarnitine translocase deficiency</t>
  </si>
  <si>
    <t>intestinal disease,genetic disorder,diarrheal disease,Congenital chloride diarrhea,Secretory diarrhea</t>
  </si>
  <si>
    <t>thyroid carcinoma</t>
  </si>
  <si>
    <t>bone disease,genetic disorder,Craniometaphyseal dysplasia</t>
  </si>
  <si>
    <t>Rare disease with thoracic aortic aneurysm and aortic dissection,connective tissue disease,Arterial tortuosity syndrome,Moyamoya disease</t>
  </si>
  <si>
    <t>Disorder of bilirubin metabolism and excretion,Rotor syndrome</t>
  </si>
  <si>
    <t>Iminoglycinuria,Hyperglycinuria,Sensorineural hearing impairment,metabolite measurement</t>
  </si>
  <si>
    <t>connective tissue disease,Ehlers-Danlos syndrome,Ehlers-Danlos syndrome, spondylocheirodysplastic type,Spondyloepimetaphyseal dysplasia - abnormal dentition</t>
  </si>
  <si>
    <t>eye disease,corneal disease,Corneal dystrophy,corneal endothelial dystrophy,Fuchs endothelial corneal dystrophy,Congenital hereditary endothelial dystrophy type II,hearing loss,Corneal dystrophy - perceptive deafness</t>
  </si>
  <si>
    <t>albinism,Oculocutaneous albinism,Oculocutaneous albinism type 6,eye colour measurement</t>
  </si>
  <si>
    <t>blood metabolite measurement</t>
  </si>
  <si>
    <t>HIV infection</t>
  </si>
  <si>
    <t>genetic disorder,skin disease,ichthyosis (disease),infectious disease,Ichthyosis prematurity syndrome,autosomal recessive disease</t>
  </si>
  <si>
    <t>genetic disorder,congenital abnormality,cerebellar ataxia,Posterior column ataxia - retinitis pigmentosa,Retinal dystrophy,Retinitis pigmentosa</t>
  </si>
  <si>
    <t>nervous system disease,epilepsy,Genetic central nervous system malformation,cerebellar ataxia,Christianson syndrome,mental retardation,Microcephaly</t>
  </si>
  <si>
    <t>metabolic disease,Inborn errors of metabolism,malabsorption syndrome,anemia (disease),megaloblastic anemia (disease),Hereditary folate malabsorption</t>
  </si>
  <si>
    <t>genetic disorder,metabolic disease,Inborn errors of metabolism,urinary system disease,Glycogen storage disease,Glycogen storage disease due to glucose-6-phosphatase deficiency,Primary immunodeficiency,neutropenia,Constitutional neutropenia,Glycogen storage disease due to glucose-6-phosphatase deficiency type b</t>
  </si>
  <si>
    <t>genetic disorder,nervous system disease,neuropathy,hearing loss,Riboflavin transporter deficiency</t>
  </si>
  <si>
    <t>reticulocyte count</t>
  </si>
  <si>
    <t>nervous system disease,genetic disorder,neuropathy,peripheral neuropathy,neurodegenerative disease,Charcot-Marie-Tooth disease,Hereditary motor and sensory neuropathy type 6,neuropathy, hereditary motor and sensory, type vib</t>
  </si>
  <si>
    <t>Retinal dystrophy,Retinitis pigmentosa</t>
  </si>
  <si>
    <t>retinopathy,night blindness,Congenital stationary night blindness</t>
  </si>
  <si>
    <t>anemia (disease),sideroblastic anemia,Autosomal recessive sideroblastic anemia,Adult-onset autosomal recessive sideroblastic anemia</t>
  </si>
  <si>
    <t>lung disease,genetic disorder,Pulmonary alveolar microlithiasis,neoplasm,cancer,carcinoma</t>
  </si>
  <si>
    <t>Congenital disorder of glycosylation,congenital disorder of glycosylation type I,MPDU1-CDG,SRD5A3-CDG</t>
  </si>
  <si>
    <t>brain aneurysm</t>
  </si>
  <si>
    <t>metabolic disease,epilepsy,gout,influenza infection,infection</t>
  </si>
  <si>
    <t>gout,influenza infection,infection,epilepsy</t>
  </si>
  <si>
    <t>genetic disorder,metabolic disease,iron metabolism disease,hemosiderosis,Rare hereditary hemochromatosis,Hemochromatosis type 4,anemia (disease),neurodegenerative disease,Aceruloplasminemia,infantile epileptic encephalopathy</t>
  </si>
  <si>
    <t>lipid measurement</t>
  </si>
  <si>
    <t>unipolar depression</t>
  </si>
  <si>
    <t>body mass index</t>
  </si>
  <si>
    <t>genetic disorder,epilepsy,Inborn errors of metabolism,Early myoclonic encephalopathy,Early infantile epileptic encephalopathy</t>
  </si>
  <si>
    <t>osteochondrodysplasia,Schneckenbecken dysplasia</t>
  </si>
  <si>
    <t>triglyceride measurement</t>
  </si>
  <si>
    <t>Congenital disorder of glycosylation,congenital disorder of glycosylation type II,Leukocyte adhesion deficiency,Leukocyte adhesion deficiency type II</t>
  </si>
  <si>
    <t>infectious disease,viral disease,influenza infection,HIV infection</t>
  </si>
  <si>
    <t>ventricular rate measurement,diastolic blood pressure,systolic blood pressure,high density lipoprotein cholesterol measurement,total cholesterol measurement,triglyceride measurement,glucose measurement,hematocrit,body mass index</t>
  </si>
  <si>
    <t>genetic disorder,nervous system disease,movement disorder,central nervous system disease,neurodegenerative disease,psychiatric disorder,mental or behavioural disorder,cognitive disorder,heart disease,Huntington disease,vascular disease,psychosis,schizophrenia,mood disorder,bipolar disorder,unipolar depression,attention deficit hyperactivity disorder,cognitive impairment,chorea,eating disorder,menopause,narcolepsy with cataplexy,hypertension</t>
  </si>
  <si>
    <t>uric acid measurement,urate measurement</t>
  </si>
  <si>
    <t>vital capacity</t>
  </si>
  <si>
    <t>blood metabolite measurement,metabolite measurement</t>
  </si>
  <si>
    <t>genetic disorder,kidney disease,Hereditary renal hypouricemia,metabolic disease,arthritis,gout,acquired metabolic disease,uric acid measurement</t>
  </si>
  <si>
    <t>Inborn errors of metabolism,epilepsy,D,L-2-hydroxyglutaric aciduria</t>
  </si>
  <si>
    <t>nervous system disease,mitochondrial pyruvate carrier deficiency</t>
  </si>
  <si>
    <t>heart disease,cardiomyopathy,lactic acidosis,hypertrophic cardiomyopathy,Cardiomyopathy - hypotonia - lactic acidosis</t>
  </si>
  <si>
    <t>nervous system disease</t>
  </si>
  <si>
    <t>kidney disease</t>
  </si>
  <si>
    <t>hearing loss,Non-syndromic genetic deafness,Autosomal dominant non-syndromic sensorineural deafness type DFNA</t>
  </si>
  <si>
    <t>celiac disease</t>
  </si>
  <si>
    <t>male infertility,Non-syndromic male infertility due to sperm motility disorder</t>
  </si>
  <si>
    <t>smoking status measurement,systolic blood pressure</t>
  </si>
  <si>
    <t>basophil percentage of granulocytes,basophil percentage of leukocytes</t>
  </si>
  <si>
    <t>neurodegenerative disease,Hereditary spastic paraplegia,Autosomal dominant spastic paraplegia type 6</t>
  </si>
  <si>
    <t>systolic blood pressure change measurement</t>
  </si>
  <si>
    <t>neuroticism measurement</t>
  </si>
  <si>
    <t>cardiovascular measurement</t>
  </si>
  <si>
    <t>genetic disorder,Inborn errors of metabolism,Glucose-galactose malabsorption,diabetes mellitus,type II diabetes mellitus,Glucose intolerance</t>
  </si>
  <si>
    <t>genetic disorder,Transient neonatal multiple acyl-CoA dehydrogenase deficiency</t>
  </si>
  <si>
    <t>pulse pressure measurement</t>
  </si>
  <si>
    <t>inflammatory bowel disease</t>
  </si>
  <si>
    <t>Combined oxidative phosphorylation defect type 15</t>
  </si>
  <si>
    <t>total cholesterol measurement</t>
  </si>
  <si>
    <t>nephrolithiasis</t>
  </si>
  <si>
    <t>Hyperornithinemia-hyperammonemia-homocitrullinuria</t>
  </si>
  <si>
    <t>intestinal disease,genetic disorder,diarrheal disease,congenital diarrhea,Congenital sodium diarrhea</t>
  </si>
  <si>
    <t>mathematical ability</t>
  </si>
  <si>
    <t>basophil count</t>
  </si>
  <si>
    <t>pulse pressure measurement,body height</t>
  </si>
  <si>
    <t>eosinophil count</t>
  </si>
  <si>
    <t>lobe attachment</t>
  </si>
  <si>
    <t>nervous system disease,cataract,neurodegenerative disease,Hereditary spastic paraplegia,brain disease,Congenital cataract-hearing loss-severe developmental delay syndrome,Autosomal dominant spastic paraplegia type 42,metabolic disease,hemochromatosis</t>
  </si>
  <si>
    <t>urinary system disease,kidney disease,metabolic disease,renal tubular transport disease,genetic disorder,Renal glucosuria,nutritional disorder,vascular disease,pancreas disease,diabetes mellitus,obesity,hypertension,hypersensitivity reaction disease,type I diabetes mellitus,heart failure,type II diabetes mellitus,chronic kidney disease,Hyperglycemia,liver disease,fatty liver disease,non-alcoholic fatty liver disease,diabetic nephropathy,metabolic syndrome,glomerular disease,focal segmental glomerulosclerosis,prediabetes syndrome,type 2 diabetes nephropathy</t>
  </si>
  <si>
    <t>atrial fibrillation</t>
  </si>
  <si>
    <t>leukocyte count</t>
  </si>
  <si>
    <t>metabolic disease,diabetes mellitus,type II diabetes mellitus</t>
  </si>
  <si>
    <t>anxiety</t>
  </si>
  <si>
    <t>glioma,glioblastoma multiforme</t>
  </si>
  <si>
    <t>neoplasm,cancer,carcinoma</t>
  </si>
  <si>
    <t>genetic disorder,zinc deficiency, transient neonatal</t>
  </si>
  <si>
    <t>Mitochondrial disease,Growth and developmental delay-hypotonia-vision impairment-lactic acidosis syndrome</t>
  </si>
  <si>
    <t>thyroxine measurement</t>
  </si>
  <si>
    <t>chronotype measurement</t>
  </si>
  <si>
    <t>cataract,Juvenile cataract - microcornea - renal glucosuria</t>
  </si>
  <si>
    <t>platelet component distribution width,platelet count</t>
  </si>
  <si>
    <t>diastolic blood pressure</t>
  </si>
  <si>
    <t>genetic disorder,Inborn errors of metabolism,Metabolic myopathy due to lactate transporter defect,hyperinsulinism (disease),Familial hyperinsulinism,Congenital isolated hyperinsulinism,Exercise-induced hyperinsulinism</t>
  </si>
  <si>
    <t>Fowler syndrome</t>
  </si>
  <si>
    <t>foveal hypoplasia,Foveal hypoplasia-optic nerve decussation defect-anterior segment dysgenesis syndrome</t>
  </si>
  <si>
    <t>Isolated anophthalmia - microphthalmia,Non-syndromic congenital cataract,Colobomatous microphthalmia</t>
  </si>
  <si>
    <t>metabolic disease,central nervous system disease,mental or behavioural disorder</t>
  </si>
  <si>
    <t>porokeratosis,Disseminated superficial actinic porokeratosis</t>
  </si>
  <si>
    <t>1,5 anhydroglucitol measurement</t>
  </si>
  <si>
    <t>hair colour measurement,hair color</t>
  </si>
  <si>
    <t>age at menopause</t>
  </si>
  <si>
    <t>coronary artery disease</t>
  </si>
  <si>
    <t>age at menarche</t>
  </si>
  <si>
    <t>melanoma,cutaneous melanoma</t>
  </si>
  <si>
    <t>blood protein measurement</t>
  </si>
  <si>
    <t>hair color</t>
  </si>
  <si>
    <t>Mitochondrial non-syndromic sensorineural deafness with susceptibility to aminoglycoside exposure</t>
  </si>
  <si>
    <t>erythrocyte count</t>
  </si>
  <si>
    <t>mean platelet volume</t>
  </si>
  <si>
    <t>intellectual developmental disorder with neuropsychiatric features</t>
  </si>
  <si>
    <t>Encephalopathy due to sulfite oxidase deficiency</t>
  </si>
  <si>
    <t>tonsillectomy risk measurement</t>
  </si>
  <si>
    <t>QRS amplitude,QRS complex</t>
  </si>
  <si>
    <t>Autosomal dominant spastic paraplegia type 4</t>
  </si>
  <si>
    <t>Myopia</t>
  </si>
  <si>
    <t>Hypobetalipoproteinemia,hypoxia</t>
  </si>
  <si>
    <t>monocyte count</t>
  </si>
  <si>
    <t>Primary immunodeficiency</t>
  </si>
  <si>
    <t>inflammation</t>
  </si>
  <si>
    <t>Non-acquired isolated growth hormone deficiency,Hypoglycemia</t>
  </si>
  <si>
    <t>Fatal multiple mitochondrial dysfunction syndrome</t>
  </si>
  <si>
    <t>primary ovarian insufficiency</t>
  </si>
  <si>
    <t>alcohol consumption measurement,aspartate aminotransferase measurement</t>
  </si>
  <si>
    <t>mental or behavioural disorder,bipolar disorder,body mass index</t>
  </si>
  <si>
    <t>central nervous system cancer</t>
  </si>
  <si>
    <t>diverticular disease</t>
  </si>
  <si>
    <t>Mitochondrial oxidative phosphorylation disorder</t>
  </si>
  <si>
    <t>susceptibility to childhood ear infection measurement</t>
  </si>
  <si>
    <t>neoplasm,cancer,colorectal cancer</t>
  </si>
  <si>
    <t>mental or behavioural disorder,Joubert syndrome</t>
  </si>
  <si>
    <t>Generalized peeling skin syndrome</t>
  </si>
  <si>
    <t>total iron binding capacity,low density lipoprotein cholesterol measurement</t>
  </si>
  <si>
    <t>Karyomegalic interstitial nephritis</t>
  </si>
  <si>
    <t>spine bone mineral density,age at menarche</t>
  </si>
  <si>
    <t>susceptibility to plantar warts measurement</t>
  </si>
  <si>
    <t>Rare genetic intellectual disability with developmental anomaly</t>
  </si>
  <si>
    <t>nervous system disease,Ptosis,Congenital myasthenic syndromes</t>
  </si>
  <si>
    <t>factor VIII measurement</t>
  </si>
  <si>
    <t>urate measurement</t>
  </si>
  <si>
    <t>hypothyroidism</t>
  </si>
  <si>
    <t>Epstein-Barr virus infection</t>
  </si>
  <si>
    <t>platelet component distribution width</t>
  </si>
  <si>
    <t>type II diabetes mellitus</t>
  </si>
  <si>
    <t>venous thromboembolism</t>
  </si>
  <si>
    <t>serum dimethylarginine measurement</t>
  </si>
  <si>
    <t>mood instability measurement</t>
  </si>
  <si>
    <t>osteitis deformans</t>
  </si>
  <si>
    <t>Léri-Weill dyschondrosteosis</t>
  </si>
  <si>
    <t>Alopecia</t>
  </si>
  <si>
    <t>Mitochondrial disease,myopathy,Mitochondrial myopathy</t>
  </si>
  <si>
    <t>Hemochromatosis type 2</t>
  </si>
  <si>
    <t>birth weight</t>
  </si>
  <si>
    <t>Familial thrombocytosis,cancer</t>
  </si>
  <si>
    <t>glioblastoma multiforme</t>
  </si>
  <si>
    <t>Familial primary hypomagnesemia with normocalciuria and normocalcemia</t>
  </si>
  <si>
    <t>breast carcinoma</t>
  </si>
  <si>
    <t>cannabis dependence measurement</t>
  </si>
  <si>
    <t>Short-limb skeletal dysplasia with severe combined immunodeficiency</t>
  </si>
  <si>
    <t>smoking initiation,chronic obstructive pulmonary disease</t>
  </si>
  <si>
    <t>Ischemic stroke,serum creatinine measurement</t>
  </si>
  <si>
    <t>motion sickness</t>
  </si>
  <si>
    <t>functional laterality</t>
  </si>
  <si>
    <t>Barrett's esophagus</t>
  </si>
  <si>
    <t>loneliness measurement</t>
  </si>
  <si>
    <t>Ringed hair disease</t>
  </si>
  <si>
    <t>epilepsy</t>
  </si>
  <si>
    <t>bilirubin measurement</t>
  </si>
  <si>
    <t>pancreatic adenocarcinoma</t>
  </si>
  <si>
    <t>age at first sexual intercourse measurement</t>
  </si>
  <si>
    <t>Familial thrombocytosis</t>
  </si>
  <si>
    <t>colorectal cancer</t>
  </si>
  <si>
    <t>genetic disorder,urinary system disease,kidney disease,Primary renal tubular acidosis,anemia (disease),familial hemolytic anemia,Hereditary spherocytosis,Distal renal tubular acidosis,Hereditary stomatocytosis,Distal renal tubular acidosis with anemia</t>
  </si>
  <si>
    <t>nervous system disease,mental or behavioural disorder,cognitive disorder,lung disease,genetic disorder,neurodegenerative disease,Genetic neurodegenerative disease,Inborn errors of metabolism,epilepsy,Lysosomal disease</t>
  </si>
  <si>
    <t>genetic disorder,nervous system disease,metabolic disease,Inborn errors of metabolism,brain disease,epilepsy,metabolic epilepsy,Neurometabolic disease,Glucose transport disorder,Encephalopathy due to GLUT1 deficiency</t>
  </si>
  <si>
    <t>genetic disorder,anemia (disease),microcytic anemia,deficiency anemia,hypochromic anemia (disease),hypochromic microcytic anemia (disease),Microcytic anemia with liver iron overload,anemia,Hypochromic microcytic anemia,nervous system disease</t>
  </si>
  <si>
    <t>kidney disease,metabolic disease,genetic disorder,Inborn errors of metabolism,Disorder of carbohydrate metabolism,Glycogen storage disease,Glycogen storage disease due to GLUT2 deficiency,glucose metabolism disease,diabetes mellitus,Neonatal diabetes mellitus</t>
  </si>
  <si>
    <t>kidney disease,Primary renal tubular acidosis,acidosis,renal tubular acidosis,Proximal renal tubular acidosis,Autosomal recessive proximal renal tubular acidosis,heel bone mineral density,vitamin D measurement,QT interval,neoplasm</t>
  </si>
  <si>
    <t>cerebellar ataxia,Hereditary episodic ataxia,Episodic ataxia type 6,Isaacs syndrome,heel bone mineral density,hair colour measurement,body height,FEV/FEC ratio,balding measurement,Retinitis pigmentosa</t>
  </si>
  <si>
    <t>epilepsy,Early infantile epileptic encephalopathy,Epileptic encephalopathy with global cerebral demyelination,reaction time measurement,Rare hereditary ataxia,autism spectrum disorder,Autosomal recessive non-syndromic intellectual disability,autism,Endometrial Endometrioid Adenocarcinoma,Autosomal dominant striatal neurodegeneration</t>
  </si>
  <si>
    <t>genetic disorder,metabolic disease,Inborn errors of metabolism,Citrullinemia,urea cycle disorder,Citrin deficiency,Citrullinemia type II,Neonatal intrahepatic cholestasis due to citrin deficiency,bone density,heel bone mineral density</t>
  </si>
  <si>
    <t>mean corpuscular hemoglobin,neoplasm,cancer,carcinoma,blood metabolite measurement,mean corpuscular volume,breast cancer,nervous system disease,breast carcinoma,brain neoplasm</t>
  </si>
  <si>
    <t>nervous system disease,epilepsy,genetic disorder,Myoclonic-astastic epilepsy,psychiatric disorder,mental or behavioural disorder,anxiety disorder,social anxiety disorder,behavioral abnormality,anxiety</t>
  </si>
  <si>
    <t>genetic disorder,Primary hypertrophic osteoarthropathy,Pachydermoperiostosis,neoplasm,cancer,carcinoma,cutaneous melanoma,body height,intestinal disease,colorectal cancer</t>
  </si>
  <si>
    <t>urinary system disease,kidney disease,Inborn errors of metabolism,Cystinuria,Cystinuria type B,Cystinuria type A,metabolite measurement,glomerular filtration rate,serum creatinine measurement,chronic kidney disease</t>
  </si>
  <si>
    <t>genetic disorder,nervous system disease,cerebellar ataxia,Rare hereditary ataxia,Autosomal recessive cerebellar ataxia,hearing loss,Lichtenstein-Knorr syndrome,neoplasm,cancer,carcinoma</t>
  </si>
  <si>
    <t>nervous system disease,genetic disorder,epilepsy,metabolic disease,Inborn errors of metabolism,X-linked disease,cerebral creatine deficiency syndrome,X-linked creatine transporter deficiency,mental retardation,Seizures</t>
  </si>
  <si>
    <t>nervous system disease,central nervous system disease,brain disease,epilepsy,generalised epilepsy,Early infantile epileptic encephalopathy,Vitiligo,Early myoclonic encephalopathy,Thyroid preparation use measurement,FEV/FEC ratio</t>
  </si>
  <si>
    <t>neoplasm,cancer,mean corpuscular hemoglobin concentration,urinary bladder cancer,bladder carcinoma,cutaneous melanoma,bone disease,X-linked non-syndromic intellectual disability,Senior-Loken syndrome,Autosomal recessive infantile hypercalcemia</t>
  </si>
  <si>
    <t>nervous system disease,mental or behavioural disorder,psychosis,schizophrenia,Sensorineural hearing impairment,Dicarboxylic aminoaciduria,Rare genetic intellectual disability with developmental anomaly,systolic blood pressure,epilepsy,response to antipsychotic drug</t>
  </si>
  <si>
    <t>liver disease,genetic disorder,metabolic disease,Inborn errors of metabolism,Disorder of lipid metabolism,kidney disease,heart disease,diabetes mellitus,infectious disease,vascular disease</t>
  </si>
  <si>
    <t>nervous system disease,brain disease,epilepsy,Hereditary hyperekplexia,neoplasm,breast carcinoma,cutaneous melanoma,peripheral nervous system disease,Genetic malformation syndrome with short stature,Rare hereditary ataxia</t>
  </si>
  <si>
    <t>Sensorineural hearing impairment,neoplasm,cancer,carcinoma,glioma,glioblastoma multiforme,breast cancer,breast carcinoma,head and neck malignant neoplasia,squamous cell carcinoma</t>
  </si>
  <si>
    <t>genetic disorder,neuropathy,myopathy,Genetic skeletal muscle disease,Inborn errors of metabolism,Mitochondrial disease,Mitochondrial oxidative phosphorylation disorder,Mitochondrial myopathy,Mitochondrial DNA depletion syndrome,heart disease</t>
  </si>
  <si>
    <t>renal system measurement,Alopecia,balding measurement,pulse pressure measurement,blood urea nitrogen measurement,androgenetic alopecia,systolic blood pressure,FEV/FEC ratio,neoplasm,cancer</t>
  </si>
  <si>
    <t>neoplasm,cancer,breast neoplasm,breast cancer,breast carcinoma,alcohol drinking,systolic blood pressure,pulse pressure measurement,diastolic blood pressure,smoking status measurement</t>
  </si>
  <si>
    <t>genetic disorder,nervous system disease,central nervous system disease,brain disease,psychiatric disorder,mental or behavioural disorder,autism spectrum disorder,autism,intestinal disease,familial cardiomyopathy</t>
  </si>
  <si>
    <t>urinary system disease,kidney disease,genetic disorder,renal tubule disease,Bartter syndrome,Antenatal Bartter syndrome,hypertension,diabetes mellitus,nephrotic syndrome,chronic kidney disease</t>
  </si>
  <si>
    <t>genetic disorder,metabolic disease,Congenital disorder of glycosylation,congenital disorder of glycosylation type II,epilepsy,congenital abnormality,SLC35A2-CDG,Early infantile epileptic encephalopathy,congenital nonspherocytic hemolytic anemia,Epileptic encephalopathy</t>
  </si>
  <si>
    <t>glomerular filtration rate,blood metabolite measurement,serum creatinine measurement,urinary metabolite measurement,cancer,cutaneous melanoma,chronotype measurement,chronic kidney disease,interleukin-8 measurement</t>
  </si>
  <si>
    <t>nervous system disease,neuropathy,peripheral neuropathy,neurodegenerative disease,Genetic central nervous system malformation,Corpus callosum agenesis - neuronopathy,Agenesis of corpus callosum,Clinodactyly of the 5th finger,abnormal facial shape,Low-set ears</t>
  </si>
  <si>
    <t>urinary system disease,kidney disease,genetic disorder,renal tubule disease,Gitelman syndrome,neoplasm,vascular disease,hypertension,heart disease,chronic kidney disease</t>
  </si>
  <si>
    <t>body height,neoplasm,immunodeficiency disease,cancer,carcinoma,nervous system disease,adenocarcinoma,Chronic mucocutaneous candidosis,colorectal cancer,colorectal neoplasm</t>
  </si>
  <si>
    <t>neoplasm,ischemia,diabetes mellitus,generalised epilepsy,Autosomal recessive non-syndromic intellectual disability,X-linked non-syndromic intellectual disability,Early infantile epileptic encephalopathy,Wolfram syndrome,brain neoplasm,Familial or sporadic hemiplegic migraine</t>
  </si>
  <si>
    <t>Inborn errors of metabolism,Cystinuria,Cystinuria type A,Cystinuria type B,Hypotonia - cystinuria syndrome,Atypical hypotonia - cystinuria syndrome,2p21 microdeletion syndrome,nephrolithiasis,Nephrocalcinosis,autosomal recessive disease</t>
  </si>
  <si>
    <t>metabolic disease,overnutrition,obesity,Inborn errors of metabolism,Genetic obesity,Obesity due to melanocortin 4 receptor deficiency,diabetes mellitus,Phenotypic abnormality,Mitochondrial non-syndromic sensorineural deafness with susceptibility to aminoglycoside exposure,Mitochondrial non-syndromic sensorineural deafness</t>
  </si>
  <si>
    <t>neoplasm,body height,breast carcinoma,pancreatic adenocarcinoma,peripheral neuropathy,Endometrial Endometrioid Adenocarcinoma,cutaneous melanoma,Nephrogenic diabetes insipidus,bipolar disorder,Muscular dystrophy</t>
  </si>
  <si>
    <t>progeroid syndrome,Progeroid syndrome, Petty type,leukocyte count,myeloid white cell count,granulocyte count,Gorlin-Chaudhry-Moss syndrome,neutrophil count,eosinophil count,basophil count,granulocyte percentage of myeloid white cells</t>
  </si>
  <si>
    <t>Congenital disorder of glycosylation,congenital disorder of glycosylation type II,SLC35A1-CDG,SRD5A3-CDG,infectious disease,hip bone mineral density</t>
  </si>
  <si>
    <t>red blood cell distribution width,Varicose veins,heel bone mineral density,body height,waist-hip ratio,systolic blood pressure,BMI-adjusted waist-hip ratio,lean body mass,nervous system disease,brain disease</t>
  </si>
  <si>
    <t>systolic blood pressure,diastolic blood pressure,neoplasm,cancer,carcinoma,squamous cell carcinoma,metabolic disease,diabetes mellitus,Diuretic use measurement,type II diabetes mellitus</t>
  </si>
  <si>
    <t>nervous system disease,neurodegenerative disease,genetic disorder,movement disorder,dystonic disorder,Infantile dystonia-parkinsonism,neoplasm,cancer,psychiatric disorder,mental or behavioural disorder</t>
  </si>
  <si>
    <t>hearing loss,genetic disorder,Autosomal recessive non-syndromic sensorineural deafness type DFNB,deafness,chronotype measurement,depressive symptom measurement,Autosomal dominant non-syndromic sensorineural deafness type DFNA,wellbeing measurement,neuroticism measurement,Charcot-Marie-Tooth disease type 4B1</t>
  </si>
  <si>
    <t>genetic disorder,developmental disorder of mental health,epilepsy,developmental defect during embryogenesis,Distal arthrogryposis,Congenital disorder of glycosylation,Autism spectrum disorder-epilepsy-arthrogryposis syndrome,Epilepsy syndrome,chronic kidney disease</t>
  </si>
  <si>
    <t>genetic disorder,nervous system disease,mental or behavioural disorder,spastic tetraplegia-thin corpus callosum-progressive postnatal microcephaly syndrome,metabolite measurement,blood metabolite measurement,amino acid measurement,protein measurement,fractional shortening,ejection fraction measurement</t>
  </si>
  <si>
    <t>epilepsy,Early infantile epileptic encephalopathy,Hypoplastic amelogenesis imperfecta,Seizures,blood metabolite measurement,global developmental delay,chronic kidney disease,amino acid measurement,protein measurement,metabolic disease</t>
  </si>
  <si>
    <t>metabolic disease,neoplasm,nervous system disease,brain disease,Inborn errors of metabolism,cancer,obesity,infertility,lung disease,carcinoma</t>
  </si>
  <si>
    <t>neoplasm,cancer,cutaneous melanoma,body height,blood metabolite measurement,Barrett's esophagus,insulin sensitivity measurement,hepatocellular carcinoma</t>
  </si>
  <si>
    <t>anemia (disease),Hereditary stomatocytosis,Rh deficiency syndrome,Overhydrated hereditary stomatocytosis,cutaneous melanoma,blood protein measurement,squamous cell lung carcinoma,Hemochromatosis type 2,GRACILE syndrome,Neonatal hemochromatosis</t>
  </si>
  <si>
    <t>genetic disorder,metabolic disease,Inborn errors of metabolism,Lysinuric protein intolerance,Sensorineural hearing impairment,neoplasm,cancer,glioma,glioblastoma multiforme,astrocytoma</t>
  </si>
  <si>
    <t>thyroid disease,hearing disorder,hearing loss,genetic disorder,autosomal recessive disease,hypothyroidism,Congenital hypothyroidism,Pendred syndrome,Non-syndromic genetic deafness,Autosomal recessive non-syndromic sensorineural deafness type DFNB</t>
  </si>
  <si>
    <t>cutaneous melanoma,response to alcohol,schizophrenia,epilepsy,response to drug,rheumatoid arthritis</t>
  </si>
  <si>
    <t>high density lipoprotein cholesterol measurement,mathematical ability,total cholesterol measurement,Autoimmune lymphoproliferative syndrome,Hemoglobinopathy,Severe congenital hypochromic anemia with ringed sideroblasts,Non-syndromic congenital cataract,LCAT deficiency,Hereditary methemoglobinemia,Congenital bile acid synthesis defect type 1</t>
  </si>
  <si>
    <t>metabolic disease,Hartnup disease,Iminoglycinuria,Hyperglycinuria,red blood cell distribution width,neoplasm,cancer,urinary metabolite measurement,cutaneous melanoma,diabetes mellitus</t>
  </si>
  <si>
    <t>nervous system disease,central nervous system disease,epilepsy,generalised epilepsy,Epilepsy syndrome,Early infantile epileptic encephalopathy,febrile seizures,mental or behavioural disorder,mood disorder,unipolar depression</t>
  </si>
  <si>
    <t>neoplasm,cancer,body height,skin neoplasm,melanoma,cutaneous melanoma,Retinal dystrophy,dilated cardiomyopathy,familial cardiomyopathy,Familial dilated cardiomyopathy</t>
  </si>
  <si>
    <t>red blood cell distribution width,hemoglobin measurement,mean corpuscular hemoglobin concentration,mean corpuscular volume,erythrocyte count,platelet component distribution width,mean platelet volume,mean corpuscular hemoglobin,leukocyte count,myeloid white cell count</t>
  </si>
  <si>
    <t>albinism,Oculocutaneous albinism,Oculocutaneous albinism type 4,neoplasm,cancer,skin neoplasm,skin carcinoma,non-melanoma skin carcinoma,melanoma,skin pigmentation</t>
  </si>
  <si>
    <t>type II hypersensitivity reaction disease,arthritis,rheumatoid arthritis,metabolite measurement,leukocyte count,blood metabolite measurement,myeloid white cell count,granulocyte count,neutrophil count,acylcarnitine measurement</t>
  </si>
  <si>
    <t>genetic disorder,Congenital disorder of glycosylation,congenital disorder of glycosylation type II,nervous system disease,mental or behavioural disorder,congenital abnormality,SLC39A8-CDG,alcohol use disorder measurement,alcohol consumption measurement,diastolic blood pressure</t>
  </si>
  <si>
    <t>low density lipoprotein cholesterol measurement,total cholesterol measurement,metabolite measurement,blood metabolite measurement,neoplasm,cancer,prostate carcinoma,lipoprotein A measurement,melanoma,cutaneous melanoma</t>
  </si>
  <si>
    <t>nervous system disease,metabolic disease,genetic disorder,neurodegenerative disease,hypermanganesemia with dystonia,Cirrhosis-dystonia-polycythemia-hypermanganesemia syndrome,hypothyroidism,hypopituitarism,Combined pituitary hormone deficiencies, genetic forms,Non-acquired isolated growth hormone deficiency</t>
  </si>
  <si>
    <t>nervous system disease,genetic disorder,motor neuron disease,hearing loss,Riboflavin transporter deficiency,cranial nerve neuropathy,palsy,progressive bulbar palsy,Distal hereditary motor neuropathy,helping behavior measurement</t>
  </si>
  <si>
    <t>bone density,heel bone mineral density,QT interval,glomerular filtration rate,PR interval,neoplasm,cancer,injury,bone fracture,breast cancer</t>
  </si>
  <si>
    <t>genetic disorder,genetic skin disease,diabetes mellitus,type I diabetes mellitus,hearing loss,H syndrome,Disorder of amino acid and other organic acid metabolism,neoplasm,cancer,cutaneous melanoma</t>
  </si>
  <si>
    <t>cancer,cutaneous melanoma,waist-hip ratio,hepatocellular carcinoma</t>
  </si>
  <si>
    <t>Disorder of bilirubin metabolism and excretion,Rotor syndrome,blood metabolite measurement,metabolite measurement,bilirubin measurement,triglyceride measurement,heel bone mineral density,mean corpuscular hemoglobin,neoplasm,cancer</t>
  </si>
  <si>
    <t>genetic disorder,skin disease,Acrodermatitis enteropathica,neoplasm,cancer,Congenital hydrocephalus,Isolated anophthalmia - microphthalmia,Malignant Pancreatic Neoplasm,carcinoma,Megalencephaly - polymicrogyria - postaxial polydactyly - hydrocephalus</t>
  </si>
  <si>
    <t>genetic disorder,Dominant hypophosphatemia with nephrolithiasis or osteoporosis,renal tubular transport disease,nephrolithiasis,Fanconi syndrome,Primary Fanconi syndrome,hypercalcemia disease,hypercalcemia, infantile,Autosomal recessive infantile hypercalcemia,Hypophosphatemia</t>
  </si>
  <si>
    <t>urinary system disease,kidney disease,Hereditary renal hypouricemia,metabolic disease,renal tubular transport disease,gout,uric acid measurement,urate measurement,metabolite measurement,renal system measurement</t>
  </si>
  <si>
    <t>nervous system disease,metabolic disease,genetic disorder,Inborn errors of metabolism,peripheral neuropathy,myopathy,Muscular lipidosis,cardiomyopathy,dilated cardiomyopathy,Systemic primary carnitine deficiency</t>
  </si>
  <si>
    <t>neoplasm,cancer,breast cancer,breast carcinoma,Endometrial Endometrioid Adenocarcinoma,cutaneous melanoma,glioblastoma multiforme,central nervous system cancer,glioma,astrocytoma</t>
  </si>
  <si>
    <t>genetic disorder,Leukodystrophy,Pelizaeus-Merzbacher-like disease,endocrine system disease,hypothyroidism,X-linked disease,Hereditary spastic paraplegia,Allan-Herndon-Dudley syndrome,Phenotypic abnormality,Spastic paraplegia</t>
  </si>
  <si>
    <t>self reported educational attainment,smoking status measurement,intelligence,hippocampal volume,mathematical ability,cognitive function measurement,hippocampal tail volume,smoking behavior,smoking initiation,schizophrenia</t>
  </si>
  <si>
    <t>neoplasm,cancer,cutaneous melanoma,Distal renal tubular acidosis,dental caries,Alagille syndrome,Proximal renal tubular acidosis,epilepsy,Senior-Loken syndrome,Nephronophthisis</t>
  </si>
  <si>
    <t>diabetes mellitus,type II diabetes mellitus,glucose measurement,fasting blood glucose measurement,A1C measurement,insulin measurement,body mass index,neoplasm,cancer,Drugs used in diabetes use measurement</t>
  </si>
  <si>
    <t>nervous system disease,central nervous system disease,metabolic disease,epilepsy,Glycine encephalopathy,Neonatal glycine encephalopathy,Atypical glycine encephalopathy,psychiatric disorder,mental or behavioural disorder,cognitive disorder</t>
  </si>
  <si>
    <t>metabolic disease,Inborn errors of metabolism,hearing loss,Non-syndromic congenital cataract,cataract,chronic obstructive pulmonary disease,Mitochondrial non-syndromic sensorineural deafness with susceptibility to aminoglycoside exposure,Mitochondrial non-syndromic sensorineural deafness,obesity,kidney disease</t>
  </si>
  <si>
    <t>nervous system disease,genetic disorder,neoplasm,cancer,brain disease,psychiatric disorder,mental or behavioural disorder,peripheral nervous system disease,autism spectrum disorder,neuropathy</t>
  </si>
  <si>
    <t>nervous system disease,genetic disorder,movement disorder,Bilateral striopallidodentate calcinosis,basal ganglia cerebrovascular disease,self reported educational attainment,mean corpuscular volume,hemoglobin measurement,pulse pressure measurement,mean corpuscular hemoglobin concentration</t>
  </si>
  <si>
    <t>alcohol consumption measurement,smoking status measurement,white matter lesion progression measurement,cutaneous melanoma</t>
  </si>
  <si>
    <t>body height,heel bone mineral density,waist-hip ratio</t>
  </si>
  <si>
    <t>nervous system disease,central nervous system disease,metabolic disease,neurodegenerative disease,cognitive disorder,Inborn errors of metabolism,movement disorder,Bilateral striopallidodentate calcinosis,systolic blood pressure,respiratory system disease</t>
  </si>
  <si>
    <t>respiratory system disease,allergy,basophil count,asthma,mean corpuscular hemoglobin,inflammatory bowel disease,mean corpuscular volume,basophil percentage of leukocytes,basophil percentage of granulocytes,monocyte count</t>
  </si>
  <si>
    <t>neuropathy,Ptosis,Congenital myasthenic syndromes,Presynaptic congenital myasthenic syndromes,Distal hereditary motor neuropathy,Autosomal dominant distal hereditary motor neuropathy,Distal hereditary motor neuropathy type 7,Hereditary motor and sensory neuropathy,neoplasm,cancer</t>
  </si>
  <si>
    <t>waist-hip ratio,Autosomal dominant progressive nephropathy with hypertension,Coenzyme Q10 deficiency,Jeune syndrome,Karyomegalic interstitial nephritis,Ichthyosis - intellectual disability - dwarfism - renal impairment,clear cell renal carcinoma</t>
  </si>
  <si>
    <t>prolonged QT interval,Non-syndromic congenital cataract,cataract,neoplasm,cancer,metabolic disease,Nuclear cataract,Inborn errors of metabolism,obesity,Total congenital cataract</t>
  </si>
  <si>
    <t>heel bone mineral density,erythrocyte count,neoplasm,cancer,carcinoma,self reported educational attainment,neuroendocrine carcinoma,melanoma,Male infertility with azoospermia or oligozoospermia due to single gene mutation,cutaneous melanoma</t>
  </si>
  <si>
    <t>blood urea nitrogen measurement,neoplasm,cancer,carcinoma,cutaneous melanoma,response to sulfonylurea,QRS duration,liver neoplasm,hepatocellular carcinoma,Crohn's disease</t>
  </si>
  <si>
    <t>metabolic disease,nervous system disease,brain disease,Inborn errors of metabolism,Biotin-responsive basal ganglia disease,epilepsy,movement disorder,Thiamine-responsive encephalopathy,neurodegenerative disease,Isolated focal cortical dysplasia</t>
  </si>
  <si>
    <t>neoplasm,cancer,lipoprotein A measurement,apolipoprotein A 1 measurement,waist-hip ratio,prostate carcinoma,BMI-adjusted waist-hip ratio,body height,coronary heart disease,body mass index</t>
  </si>
  <si>
    <t>genetic disorder,metabolic disease,Inborn errors of metabolism,nervous system disease,neuropathy,Progressive demyelinating neuropathy with bilateral striatal necrosis,Amish lethal microcephaly,Vitamin B12-responsive methylmalonic acidemia,Isolated 3-methylcrotonyl-CoA carboxylase deficiency,Succinyl-CoA:3-ketoacid CoA transferase deficiency</t>
  </si>
  <si>
    <t>genetic disorder,Inborn errors of metabolism,metabolic disease,retinopathy,Lysosomal disease,urinary system disease,kidney disease,Cystinosis,Juvenile nephropathic cystinosis,bone disease</t>
  </si>
  <si>
    <t>obesity,cystic fibrosis associated meconium ileum,neoplasm,cancer,cutaneous melanoma,Autosomal dominant secondary polycythemia,Primary familial polycythemia,Cirrhosis-dystonia-polycythemia-hypermanganesemia syndrome,Pyruvate kinase hyperactivity,Chuvash erythrocytosis</t>
  </si>
  <si>
    <t>genetic disorder,nervous system disease,hearing loss,autosomal recessive disease,anemia (disease),sideroblastic anemia,diabetes mellitus,megaloblastic anemia (disease),Thiamine-responsive megaloblastic anemia syndrome,QT interval</t>
  </si>
  <si>
    <t>nervous system disease,mental or behavioural disorder,autism spectrum disorder,autism,neoplasm,cancer,skin neoplasm,melanoma,cutaneous melanoma,lung adenocarcinoma</t>
  </si>
  <si>
    <t>FEV/FEC ratio,cystic fibrosis associated meconium ileum,neoplasm,skin neoplasm,cutaneous melanoma,Cystic fibrosis,diabetes mellitus,type II diabetes mellitus,very long-chain saturated fatty acid measurement,response to selective serotonin reuptake inhibitor</t>
  </si>
  <si>
    <t>genetic disorder,metabolic disease,rickets,Hypophosphatemic rickets,hereditary hypophosphatemic rickets,Hereditary hypophosphatemic rickets with hypercalciuria,autosomal recessive disease,Autosomal recessive hypophosphatemic rickets,X-linked hypophosphatemia,cutaneous melanoma</t>
  </si>
  <si>
    <t>glomerular filtration rate,Eczema,autoimmune disease,multiple sclerosis,neoplasm,cancer,cutaneous melanoma,allergy,high density lipoprotein cholesterol measurement</t>
  </si>
  <si>
    <t>hypersensitivity reaction disease,type II hypersensitivity reaction disease,kidney disease,systemic lupus erythematosus,neoplasm,skin neoplasm,cutaneous melanoma</t>
  </si>
  <si>
    <t>hair colour measurement,cancer,cutaneous melanoma,psychiatric disorder,mental or behavioural disorder,body height,allergy,atopic eczema,asthma,atopic march</t>
  </si>
  <si>
    <t>genetic disorder,Dental enamel hypoplasia,Amelogenesis imperfecta,Hypomaturation amelogenesis imperfecta,hair morphology measurement,hair color,hair colour measurement,eye color,Alzheimer's disease,synophrys measurement</t>
  </si>
  <si>
    <t>neoplasm,cancer,carcinoma,lung cancer,lung carcinoma,rhabdomyosarcoma,non-small cell lung carcinoma,adenocarcinoma,lung adenocarcinoma,bilirubin measurement</t>
  </si>
  <si>
    <t>Autosomal recessive non-syndromic intellectual disability,sunburn,basal cell carcinoma,central nervous system cancer,lung carcinoma</t>
  </si>
  <si>
    <t>thyroid disease,hypothyroidism,Congenital hypothyroidism,Familial thyroid dyshormonogenesis,neoplasm,cancer,carcinoma,respiratory system disease,lung cancer,adenocarcinoma</t>
  </si>
  <si>
    <t>genetic disorder,metabolic disease,nervous system disease,movement disorder,Inborn errors of metabolism,Cirrhosis-dystonia-polycythemia-hypermanganesemia syndrome,bone disease,hyperostosis cranialis interna,B-type natriuretic peptide to N-terminal pro B-type natriuretic peptide ratio,dystonic disorder</t>
  </si>
  <si>
    <t>genetic disorder,Inborn errors of metabolism,cardiomyopathy,Carnitine-acylcarnitine translocase deficiency,heel bone mineral density,cigarettes per day measurement,insomnia measurement,congenital abnormality,Nephrogenic diabetes insipidus,Pseudohypoaldosteronism type 1</t>
  </si>
  <si>
    <t>intestinal disease,genetic disorder,diarrheal disease,Congenital chloride diarrhea,Secretory diarrhea,inflammatory bowel disease,colitis,ulcerative colitis,psoriasis,Crohn's disease</t>
  </si>
  <si>
    <t>thyroid carcinoma,family history of lung cancer,squamous cell lung carcinoma,Autosomal dominant Charcot-Marie-Tooth disease type 2L,cerebellar ataxia,epilepsy,Charcot-Marie-Tooth disease type 4B1,Charcot-Marie-Tooth disease type 4E,Autosomal dominant Charcot-Marie-Tooth disease type 2A2,Autosomal dominant Charcot-Marie-Tooth disease type 2A1</t>
  </si>
  <si>
    <t>bone disease,genetic disorder,Craniometaphyseal dysplasia,metabolic disease,blood metabolite measurement,intraocular pressure measurement,type II diabetes mellitus,Chondrocalcinosis,glaucoma,protein measurement</t>
  </si>
  <si>
    <t>Rare disease with thoracic aortic aneurysm and aortic dissection,connective tissue disease,Arterial tortuosity syndrome,Moyamoya disease,Abnormality of the cardiovascular system</t>
  </si>
  <si>
    <t>Disorder of bilirubin metabolism and excretion,Rotor syndrome,bilirubin measurement,neoplasm,cancer,carcinoma,cutaneous melanoma,liver disease,Pseudohypoaldosteronism type 2,Familial idiopathic steroid-resistant nephrotic syndrome</t>
  </si>
  <si>
    <t>Iminoglycinuria,Hyperglycinuria,Sensorineural hearing impairment,metabolite measurement,blood metabolite measurement,urinary metabolite measurement,macula measurement,neoplasm,cancer,cutaneous melanoma</t>
  </si>
  <si>
    <t>connective tissue disease,Ehlers-Danlos syndrome,Ehlers-Danlos syndrome, spondylocheirodysplastic type,Spondyloepimetaphyseal dysplasia - abnormal dentition,waist circumference,hip circumference,body height,alcohol use disorder measurement,Multiple congenital anomalies/dysmorphic syndrome-intellectual disability,erythrocyte count</t>
  </si>
  <si>
    <t>eye disease,corneal disease,Corneal dystrophy,corneal endothelial dystrophy,Fuchs endothelial corneal dystrophy,Congenital hereditary endothelial dystrophy type II,hearing loss,Corneal dystrophy - perceptive deafness,glaucoma,Bartter syndrome</t>
  </si>
  <si>
    <t>albinism,Oculocutaneous albinism,Oculocutaneous albinism type 6,eye colour measurement,hair colour measurement,skin pigmentation measurement,body mass index,Hermansky-Pudlak syndrome,Griscelli disease,Waardenburg syndrome</t>
  </si>
  <si>
    <t>blood metabolite measurement,glomerular filtration rate,self reported educational attainment,neoplasm,cancer,glioblastoma multiforme,breast carcinoma,cognitive function measurement,schizophrenia,serum creatinine measurement</t>
  </si>
  <si>
    <t>HIV infection,body height,neoplasm,cancer,clear cell renal carcinoma,glomerular filtration rate</t>
  </si>
  <si>
    <t>genetic disorder,skin disease,ichthyosis (disease),infectious disease,Ichthyosis prematurity syndrome,autosomal recessive disease,neoplasm,cancer,cutaneous melanoma,metabolic disease</t>
  </si>
  <si>
    <t>genetic disorder,congenital abnormality,cerebellar ataxia,Posterior column ataxia - retinitis pigmentosa,Retinal dystrophy,Retinitis pigmentosa,Short rib-polydactyly syndrome,Jeune syndrome,erythrocyte count,childhood onset asthma</t>
  </si>
  <si>
    <t>body height,lean body mass,venous thromboembolism,neoplasm,osteoarthritis,type II hypersensitivity reaction disease,glioma,glioblastoma multiforme,multiple sclerosis,breast cancer</t>
  </si>
  <si>
    <t>nervous system disease,epilepsy,Genetic central nervous system malformation,cerebellar ataxia,Christianson syndrome,mental retardation,Microcephaly,Seizures,autism spectrum disorder,autism</t>
  </si>
  <si>
    <t>metabolic disease,Inborn errors of metabolism,malabsorption syndrome,anemia (disease),megaloblastic anemia (disease),Hereditary folate malabsorption,high density lipoprotein cholesterol measurement,Non-acquired isolated growth hormone deficiency,Hypoglycemia,neoplasm</t>
  </si>
  <si>
    <t>genetic disorder,nervous system disease,neuropathy,hearing loss,Riboflavin transporter deficiency,Severe combined immunodeficiency,Cytomegalic congenital adrenal hypoplasia,Blount disease,Familial adrenal hypoplasia with absent pituitary luteinizing hormone,IMAGe syndrome</t>
  </si>
  <si>
    <t>reticulocyte count,blood metabolite measurement,acylcarnitine measurement,red blood cell distribution width,heel bone mineral density,susceptibility to common cold measurement,electroencephalogram measurement,glucose homeostasis measurement,insulin metabolic clearance rate measurement,alpha wave measurement</t>
  </si>
  <si>
    <t>nervous system disease,genetic disorder,neuropathy,peripheral neuropathy,neurodegenerative disease,Charcot-Marie-Tooth disease,Hereditary motor and sensory neuropathy type 6,neuropathy, hereditary motor and sensory, type vib,left ventricular structural measurement,carboxypeptidase B2 measurement</t>
  </si>
  <si>
    <t>neoplasm,cutaneous melanoma,central nervous system cancer,Barrett's esophagus</t>
  </si>
  <si>
    <t>neoplasm,Short stature due to GHSR deficiency,cancer,glioma,glioblastoma multiforme,red blood cell distribution width,neuroticism measurement,head and neck squamous cell carcinoma,Léri-Weill dyschondrosteosis,Chondrodysplasia punctata, tibial-metacarpal type</t>
  </si>
  <si>
    <t>Retinal dystrophy,Retinitis pigmentosa,obese body mass index status,X-linked retinal dysplasia,sebaceous of Jadassohn nevus,actinic keratosis,squamous cell carcinoma</t>
  </si>
  <si>
    <t>retinopathy,night blindness,Congenital stationary night blindness,Retinitis pigmentosa,blood protein measurement,Usher syndrome,cutaneous melanoma,Usher syndrome type 1,Bardet-Biedl syndrome,breast carcinoma</t>
  </si>
  <si>
    <t>anemia (disease),sideroblastic anemia,Autosomal recessive sideroblastic anemia,Adult-onset autosomal recessive sideroblastic anemia,neoplasm,ovarian carcinoma,leukemia,acute lymphoblastic leukemia</t>
  </si>
  <si>
    <t>lung disease,genetic disorder,Pulmonary alveolar microlithiasis,neoplasm,cancer,carcinoma,skin carcinoma,lung carcinoma,lung neoplasm,lung cancer</t>
  </si>
  <si>
    <t>glomerular filtration rate,serum creatinine measurement,red blood cell distribution width,obesity,Bardet-Biedl syndrome,lymphocyte count,Primary Fanconi syndrome,Dent disease,Dominant hypophosphatemia with nephrolithiasis or osteoporosis,chronic kidney disease</t>
  </si>
  <si>
    <t>neoplasm,cancer,carcinoma,nervous system disease,breast neoplasm,breast cancer,lymphoma,breast carcinoma,myeloid neoplasm,multiple myeloma</t>
  </si>
  <si>
    <t>red blood cell distribution width,mean corpuscular hemoglobin,mean corpuscular volume,hemoglobin measurement,mean corpuscular hemoglobin concentration,body height,erythrocyte count,reticulocyte count,neoplasm,cancer</t>
  </si>
  <si>
    <t>Congenital disorder of glycosylation,congenital disorder of glycosylation type I,MPDU1-CDG,SRD5A3-CDG,IGA glomerulonephritis,sex hormone-binding globulin measurement,testosterone measurement</t>
  </si>
  <si>
    <t>neoplasm,cancer,carcinoma,melanoma,cutaneous melanoma,tauopathy,Progressive supranuclear palsy,blood protein measurement,serum metabolite measurement,Pentosuria</t>
  </si>
  <si>
    <t>neoplasm,cancer,triglyceride measurement,alcohol drinking,alcohol consumption measurement,hearing loss,respiratory system disease,lung carcinoma,low density lipoprotein cholesterol measurement,mosquito bite reaction itch intensity measurement</t>
  </si>
  <si>
    <t>neoplasm,cancer,carcinoma,cutaneous melanoma</t>
  </si>
  <si>
    <t>metabolic disease,epilepsy,gout,influenza infection,infection,urinary system disease,infectious disease,urinary tract infection,obesity,Encephalopathy due to sulfite oxidase deficiency</t>
  </si>
  <si>
    <t>gout,influenza infection,infection,epilepsy,bacterial disease,urinary tract infection,obesity,uric acid measurement,waist-hip ratio,systolic heart failure</t>
  </si>
  <si>
    <t>neoplasm,cancer,age-related macular degeneration,central nervous system cancer,breast cancer,breast carcinoma,glioma,atrophic macular degeneration,wet macular degeneration,glioblastoma multiforme</t>
  </si>
  <si>
    <t>blood metabolite measurement,mean corpuscular hemoglobin,amino acid measurement,protein measurement,erythrocyte count,mean corpuscular volume,red blood cell distribution width,psoriatic arthritis,cataract,Dent disease</t>
  </si>
  <si>
    <t>lipid measurement,triglyceride measurement,lipoprotein measurement,high density lipoprotein cholesterol measurement,red blood cell distribution width,neoplasm,cancer,coronary artery disease,endocrine neoplasm,neuroendocrine neoplasm</t>
  </si>
  <si>
    <t>cancer,cutaneous melanoma,Pentosuria,Partial pancreatic agenesis,infectious disease</t>
  </si>
  <si>
    <t>body height,neoplasm,albumin:globulin ratio measurement,Wilson disease,neuroblastoma,Familial benign copper deficiency,Adult-onset autosomal recessive sideroblastic anemia,cancer,lung cancer,non-small cell lung carcinoma</t>
  </si>
  <si>
    <t>body mass index,physical activity measurement,smoking behavior,body fat percentage,visceral adipose tissue measurement,cognitive function measurement,intelligence,anxiety,bitter beverage consumption measurement,Sacral agenesis-abnormal ossification of the vertebral bodies-persistent notochordal canal syndrome</t>
  </si>
  <si>
    <t>genetic disorder,epilepsy,Inborn errors of metabolism,Early myoclonic encephalopathy,Early infantile epileptic encephalopathy,intraocular pressure measurement,neoplasm,cancer,carcinoma,neuroendocrine neoplasm</t>
  </si>
  <si>
    <t>metabolic disease,epilepsy,gout,influenza infection,infection,urinary system disease,urinary tract infection,obesity,Inborn errors of metabolism,Encephalopathy due to sulfite oxidase deficiency</t>
  </si>
  <si>
    <t>osteochondrodysplasia,Schneckenbecken dysplasia,leukocyte count,blood urea nitrogen measurement,lymphocyte count,cutaneous melanoma,lung adenocarcinoma,neutrophil percentage of leukocytes,Eczema,birth weight</t>
  </si>
  <si>
    <t>triglyceride measurement,Distal renal tubular acidosis,hypertension,melanoma,cutaneous melanoma,acidosis,Alagille syndrome,Familial hypoaldosteronism,Proximal renal tubular acidosis,Familial idiopathic steroid-resistant nephrotic syndrome</t>
  </si>
  <si>
    <t>Congenital disorder of glycosylation,congenital disorder of glycosylation type II,Leukocyte adhesion deficiency,Leukocyte adhesion deficiency type II,fasting blood glucose measurement,BMI-adjusted fasting blood glucose measurement,Alzheimer's disease,cutaneous melanoma,immunodeficiency disease,Autoimmune lymphoproliferative syndrome</t>
  </si>
  <si>
    <t>infectious disease,viral disease,influenza infection,HIV infection,neoplasm,cancer,clear cell renal carcinoma</t>
  </si>
  <si>
    <t>ventricular rate measurement,diastolic blood pressure,systolic blood pressure,high density lipoprotein cholesterol measurement,total cholesterol measurement,triglyceride measurement,glucose measurement,hematocrit,body mass index,diabetes mellitus</t>
  </si>
  <si>
    <t>neoplasm,cancer,carcinoma,lung disease,lung carcinoma,lung neoplasm,lung cancer,non-small cell lung carcinoma,glioma,ovarian serous adenocarcinoma</t>
  </si>
  <si>
    <t>genetic disorder,nervous system disease,movement disorder,central nervous system disease,neurodegenerative disease,psychiatric disorder,mental or behavioural disorder,cognitive disorder,heart disease,Huntington disease</t>
  </si>
  <si>
    <t>uric acid measurement,urate measurement,blood metabolite measurement,overweight body mass index status,underweight body mass index status,intelligence,iron biomarker measurement,self reported educational attainment,ferritin measurement,skin neoplasm</t>
  </si>
  <si>
    <t>vital capacity,male infertility,Male infertility with teratozoospermia due to single gene mutation,Male infertility due to large-headed multiflagellar polyploid spermatozoa,Persistent Müllerian duct syndrome,Deafness-infertility syndrome</t>
  </si>
  <si>
    <t>blood metabolite measurement,metabolite measurement,acylcarnitine measurement,uric acid measurement,urate measurement,body height,alcohol drinking,systolic blood pressure,Alzheimer's disease,serum metabolite measurement</t>
  </si>
  <si>
    <t>body height,systolic blood pressure,neoplasm,cancer,carcinoma,cutaneous melanoma,mean arterial pressure,underweight body mass index status,urate measurement,Crohn's disease</t>
  </si>
  <si>
    <t>glomerular filtration rate,serum creatinine measurement,blood metabolite measurement,neoplasm,cancer,thyroid carcinoma,cutaneous melanoma,metabolic disease,diabetes mellitus,kidney disease</t>
  </si>
  <si>
    <t>genetic disorder,kidney disease,Hereditary renal hypouricemia,metabolic disease,arthritis,gout,acquired metabolic disease,uric acid measurement,urate measurement,Inborn errors of metabolism</t>
  </si>
  <si>
    <t>Inborn errors of metabolism,epilepsy,D,L-2-hydroxyglutaric aciduria,metabolite measurement,blood metabolite measurement,amino acid measurement,protein measurement,Congenital myasthenic syndromes,coronary artery calcification,urinary system disease</t>
  </si>
  <si>
    <t>nervous system disease,mitochondrial pyruvate carrier deficiency,neoplasm,cancer,carcinoma,prostate neoplasm,prostate adenocarcinoma,melanoma,hepatocellular carcinoma,colorectal carcinoma</t>
  </si>
  <si>
    <t>heart disease,cardiomyopathy,lactic acidosis,hypertrophic cardiomyopathy,Cardiomyopathy - hypotonia - lactic acidosis,neoplasm,cancer,carcinoma,ovarian carcinoma,Retinitis pigmentosa</t>
  </si>
  <si>
    <t>body height,systemic lupus erythematosus,Barrett's esophagus</t>
  </si>
  <si>
    <t>glomerular filtration rate,type II diabetes mellitus,glioblastoma multiforme,Agents acting on the renin-angiotensin system use measurement,head and neck squamous cell carcinoma,obesity,Albright hereditary osteodystrophy,MODY,Transient neonatal diabetes mellitus,Male hypergonadotropic hypogonadism - intellectual disability - skeletal anomalies</t>
  </si>
  <si>
    <t>nervous system disease,retinopathy,Retinal dystrophy,neoplasm,cancer,epithelial neoplasm,carcinoma,Retinitis pigmentosa,neuroendocrine carcinoma,melanoma</t>
  </si>
  <si>
    <t>kidney disease,Vitamin B12-responsive methylmalonic acidemia,Isolated 3-methylcrotonyl-CoA carboxylase deficiency,Succinyl-CoA:3-ketoacid CoA transferase deficiency,Pentosuria,Exercise-induced hyperinsulinism,Hyperammonemic encephalopathy due to carbonic anhydrase VA deficiency,Richards-Rundle syndrome,Arginine:glycine amidinotransferase deficiency,Vitamin B12-responsive methylmalonic acidemia type cblB</t>
  </si>
  <si>
    <t>hearing loss,Non-syndromic genetic deafness,Autosomal dominant non-syndromic sensorineural deafness type DFNA,neoplasm,non-small cell lung carcinoma,cutaneous melanoma,Autosomal recessive non-syndromic sensorineural deafness type DFNB,Usher syndrome,squamous cell lung carcinoma,epilepsy</t>
  </si>
  <si>
    <t>celiac disease,body height,lymphocyte count,eosinophil count,serum ST2 measurement,autoimmune disease,cutaneous melanoma,non-small cell lung carcinoma,lung adenocarcinoma,Common variable immunodeficiency</t>
  </si>
  <si>
    <t>neoplasm,systolic blood pressure,body height,diastolic blood pressure,B-cell non-Hodgkins lymphoma,multiple myeloma,acute myeloid leukemia,Diuretic use measurement,Agents acting on the renin-angiotensin system use measurement,Autosomal recessive sideroblastic anemia</t>
  </si>
  <si>
    <t>mean corpuscular hemoglobin,iron biomarker measurement,hepcidin:ferritin ratio,urate measurement,schizophrenia,systemic lupus erythematosus,breast carcinoma,diastolic blood pressure,blood protein measurement,soluble transferrin receptor measurement</t>
  </si>
  <si>
    <t>male infertility,Non-syndromic male infertility due to sperm motility disorder,Male infertility with azoospermia or oligozoospermia due to single gene mutation,Male infertility with teratozoospermia due to single gene mutation,azoospermia,Male infertility due to large-headed multiflagellar polyploid spermatozoa,Deafness-infertility syndrome,diabetic foot,neuropathy,type II diabetes mellitus</t>
  </si>
  <si>
    <t>smoking status measurement,systolic blood pressure,diastolic blood pressure,mean arterial pressure,pulse pressure measurement,hypertension,stroke,urate measurement,Ischemic stroke,clear cell renal carcinoma</t>
  </si>
  <si>
    <t>heel bone mineral density,red blood cell distribution width,Agents acting on the renin-angiotensin system use measurement,Calcium channel blocker use measurement,atrial fibrillation,neoplasm,cancer,cutaneous melanoma,lobe attachment,coronary artery disease</t>
  </si>
  <si>
    <t>neurodegenerative disease,Hereditary spastic paraplegia,Autosomal dominant spastic paraplegia type 6,peripheral neuropathy,LCAT deficiency,hip circumference,Familial LCAT deficiency,Apolipoprotein A-I deficiency,Familial partial lipodystrophy associated with PPARG mutations,Niemann-Pick disease type E</t>
  </si>
  <si>
    <t>neoplasm,cancer,cutaneous melanoma,mean corpuscular hemoglobin,Hypoglycemia,MODY,obesity,Hyperinsulinism due to glucokinase deficiency,Hyperinsulinism due to short chain 3-hydroxylacyl-CoA dehydrogenase deficiency,Hypobetalipoproteinemia</t>
  </si>
  <si>
    <t>systolic blood pressure change measurement,neoplasm,cancer,carcinoma,cutaneous melanoma,diabetic retinopathy,response to statin,multiple system atrophy</t>
  </si>
  <si>
    <t>neuroticism measurement,bipolar disorder,mathematical ability,worry measurement,circadian rhythm,coffee consumption measurement,bipolar I disorder</t>
  </si>
  <si>
    <t>genetic disorder,exercise intolerance, riboflavin-responsive</t>
  </si>
  <si>
    <t>cardiovascular measurement,atrial fibrillation,resting heart rate,QRS duration,QT interval,diastolic blood pressure,heel bone mineral density,attention deficit hyperactivity disorder,bipolar disorder,systolic blood pressure</t>
  </si>
  <si>
    <t>genetic disorder,Inborn errors of metabolism,Glucose-galactose malabsorption,diabetes mellitus,type II diabetes mellitus,Glucose intolerance,type I diabetes mellitus,glucose tolerance test,glucose-dependent insulinotropic peptide measurement,glucagon-like peptide-1 measurement</t>
  </si>
  <si>
    <t>genetic disorder,Transient neonatal multiple acyl-CoA dehydrogenase deficiency,Vitamin B2 deficiency,body height,Severe combined immunodeficiency,Cytomegalic congenital adrenal hypoplasia,lung adenocarcinoma,ovarian carcinoma,Blount disease,Familial adrenal hypoplasia with absent pituitary luteinizing hormone</t>
  </si>
  <si>
    <t>neoplasm,cancer,cutaneous melanoma,diastolic blood pressure,waist-hip ratio,body mass index,response to drug,response to bronchodilator,FEV/FEC ratio,acute lymphoblastic leukemia</t>
  </si>
  <si>
    <t>blood metabolite measurement,wellbeing measurement</t>
  </si>
  <si>
    <t>pulse pressure measurement,migraine disorder,FEV/FEC ratio,mean platelet volume,self reported educational attainment,age at menarche,diastolic blood pressure,multisite chronic pain,smoking behavior,smoking status measurement</t>
  </si>
  <si>
    <t>cutaneous melanoma,neuropathy,systolic blood pressure,lung carcinoma,mental or behavioural disorder,Congenital myasthenic syndromes,epilepsy,squamous cell lung carcinoma,Lethal congenital contracture syndrome type 3,Proximal spinal muscular atrophy</t>
  </si>
  <si>
    <t>inflammatory bowel disease,ulcerative colitis,psoriasis,ankylosing spondylitis,sclerosing cholangitis,Crohn's disease,body mass index,reaction time measurement,smoking initiation,smoking behaviour measurement</t>
  </si>
  <si>
    <t>Combined oxidative phosphorylation defect type 15,red blood cell distribution width,neoplasm,atrial fibrillation,cancer,carcinoma,body mass index,colorectal cancer,colorectal adenoma,hepatocellular carcinoma</t>
  </si>
  <si>
    <t>total cholesterol measurement,FEV/FEC ratio,nervous system disease,neoplasm,cancer,Primary immunodeficiency,Retinitis pigmentosa,immunodeficiency disease,Severe combined immunodeficiency,breast cancer</t>
  </si>
  <si>
    <t>nephrolithiasis,kidney stone,urolithiasis,calcium oxalate urolithiasis,neoplasm,cancer,melanoma,cutaneous melanoma,Dent disease,Encephalopathy due to sulfite oxidase deficiency</t>
  </si>
  <si>
    <t>Hyperornithinemia-hyperammonemia-homocitrullinuria,neoplasm,cancer,lung carcinoma,non-small cell lung carcinoma,lung adenocarcinoma,squamous cell lung carcinoma,diastolic blood pressure,platelet crit</t>
  </si>
  <si>
    <t>intestinal disease,genetic disorder,diarrheal disease,congenital diarrhea,Congenital sodium diarrhea,irritable bowel syndrome,macular degeneration,age-related macular degeneration,Cystic fibrosis,neoplasm</t>
  </si>
  <si>
    <t>mathematical ability,body height,self reported educational attainment,neoplasm,risk-taking behaviour,proliferative diabetic retinopathy,cancer,stem Cell Factor measurement,susceptibility to measles measurement,breast cancer</t>
  </si>
  <si>
    <t>neoplasm,cancer,Retinitis pigmentosa,Autism-epilepsy syndrome due to branched chain ketoacid dehydrogenase kinase deficiency,Infantile hypertrophic cardiomyopathy due to MRPL44 deficiency,head and neck squamous cell carcinoma,renal cell adenocarcinoma</t>
  </si>
  <si>
    <t>basophil count,neoplasm,prostate specific antigen measurement,cancer,carcinoma,adenocarcinoma,prostate neoplasm,prostate carcinoma,prostate adenocarcinoma,basophil percentage of leukocytes</t>
  </si>
  <si>
    <t>inflammatory bowel disease,Parkinson's disease,Crohn's disease,leprosy,Alzheimer's disease,hypertension,ulcerative colitis,insomnia measurement,sleep quality</t>
  </si>
  <si>
    <t>inflammatory bowel disease,neoplasm,cancer,colitis,ulcerative colitis,sclerosing cholangitis,ankylosing spondylitis,psoriasis,Crohn's disease,melanoma</t>
  </si>
  <si>
    <t>blood metabolite measurement,cancer,cutaneous melanoma,fasting blood glucose measurement</t>
  </si>
  <si>
    <t>pulse pressure measurement,body height,cutaneous melanoma,mood disorder,Distal renal tubular acidosis,Alagille syndrome,Proximal renal tubular acidosis,unipolar depression,Autosomal recessive distal renal tubular acidosis,Arthrogryposis - renal dysfunction - cholestasis</t>
  </si>
  <si>
    <t>schizophrenia,pulse pressure measurement,bipolar disorder</t>
  </si>
  <si>
    <t>eosinophil count,neoplasm,carcinoma,respiratory system disease,cutaneous melanoma,lung carcinoma,lung adenocarcinoma,glomerular filtration rate,Familial gastric cancer,Common variable immunodeficiency</t>
  </si>
  <si>
    <t>lobe attachment,body height,vital capacity,breast cancer,breast carcinoma,airway imaging measurement,Kallmann syndrome,cleft palate,cleft lip,Alpha-N-acetylgalactosaminidase deficiency</t>
  </si>
  <si>
    <t>nervous system disease,cataract,neurodegenerative disease,Hereditary spastic paraplegia,brain disease,Congenital cataract-hearing loss-severe developmental delay syndrome,Autosomal dominant spastic paraplegia type 42,metabolic disease,hemochromatosis,mathematical ability</t>
  </si>
  <si>
    <t>urinary system disease,kidney disease,metabolic disease,renal tubular transport disease,genetic disorder,Renal glucosuria,nutritional disorder,vascular disease,pancreas disease,diabetes mellitus</t>
  </si>
  <si>
    <t>neoplasm,cancer,glioblastoma multiforme,lung adenocarcinoma,Pseudohypoaldosteronism type 2,Pseudohypoaldosteronism type 1,Familial hypoaldosteronism,Isolated agammaglobulinemia,familial hypercholesterolemia,Malignant hyperthermia</t>
  </si>
  <si>
    <t>atrial fibrillation,schizophrenia,head and neck squamous cell carcinoma,susceptibility to childhood ear infection measurement</t>
  </si>
  <si>
    <t>leukocyte count,myeloid white cell count,granulocyte count,neutrophil count,reticulocyte count,heel bone mineral density,birth weight,eosinophil count,basophil count,platelet crit</t>
  </si>
  <si>
    <t>metabolic disease,diabetes mellitus,type II diabetes mellitus,susceptibility to common cold measurement,body height</t>
  </si>
  <si>
    <t>red blood cell distribution width,self reported educational attainment,intelligence,hair colour measurement,mean platelet volume,inflammatory bowel disease,Crohn's disease,neoplasm,mean corpuscular hemoglobin,mathematical ability</t>
  </si>
  <si>
    <t>anxiety,self reported educational attainment,smoking behavior,worry measurement,Mitochondrial oxidative phosphorylation disorder,Maple syrup urine disease,Pyruvate dehydrogenase deficiency,Fatal multiple mitochondrial dysfunction syndrome,Mitochondrial disorder due to a defect in mitochondrial protein synthesis,Alzheimer's disease</t>
  </si>
  <si>
    <t>glioma,glioblastoma multiforme,breast carcinoma,cutaneous melanoma,prothrombin time measurement,Non-syndromic congenital cataract,cataract,Nuclear cataract,Total congenital cataract,Coralliform cataract</t>
  </si>
  <si>
    <t>self reported educational attainment,neoplasm,cancer,colorectal carcinoma</t>
  </si>
  <si>
    <t>genetic disorder,zinc deficiency, transient neonatal,injury,neoplasm</t>
  </si>
  <si>
    <t>Mitochondrial disease,Growth and developmental delay-hypotonia-vision impairment-lactic acidosis syndrome,Combined oxidative phosphorylation defect type 15</t>
  </si>
  <si>
    <t>neoplasm,cutaneous melanoma,Retinal dystrophy,psychiatric disorder,epilepsy,Retinitis pigmentosa,hearing loss,squamous cell lung carcinoma,Congenital stationary night blindness,Leber congenital amaurosis</t>
  </si>
  <si>
    <t>thyroxine measurement,blood metabolite measurement,schizophrenia,uric acid measurement,intelligence,lung carcinoma,atherosclerosis,underweight body mass index status,urate measurement,Barrett's esophagus</t>
  </si>
  <si>
    <t>chronotype measurement,osteoarthritis,neoplasm,cancer,colorectal carcinoma</t>
  </si>
  <si>
    <t>body height,cutaneous melanoma</t>
  </si>
  <si>
    <t>cataract,Juvenile cataract - microcornea - renal glucosuria,mathematical ability,body height</t>
  </si>
  <si>
    <t>self reported educational attainment,mean corpuscular hemoglobin,mean platelet volume,platelet count,BMI-adjusted hip circumference,cognitive function measurement,body height,intelligence,migraine disorder</t>
  </si>
  <si>
    <t>mathematical ability,waist-hip ratio,neoplasm,cancer,lung carcinoma,interleukin 18 measurement,Barrett's esophagus,esophageal adenocarcinoma</t>
  </si>
  <si>
    <t>platelet component distribution width,platelet count,platelet crit,neoplasm,cancer,Endometrial Endometrioid Adenocarcinoma,melanoma,lung neoplasm,non-small cell lung carcinoma</t>
  </si>
  <si>
    <t>diastolic blood pressure,amino acid measurement,omega-6 polyunsaturated fatty acid measurement,L-arginine measurement,waist-hip ratio,ornithine measurement,conduct disorder,pancreatic adenocarcinoma</t>
  </si>
  <si>
    <t>nervous system disease,mental or behavioural disorder,psychosis,schizophrenia,urinary system disease,kidney disease,genetic disorder,neoplasm,cancer,inflammatory bowel disease</t>
  </si>
  <si>
    <t>mathematical ability,risk-taking behaviour,alcohol consumption measurement,serum gamma-glutamyl transferase measurement,waist circumference,chronic kidney disease,body mass index,diabetic nephropathy,cognitive disorder,asthma</t>
  </si>
  <si>
    <t>genetic disorder,Inborn errors of metabolism,Metabolic myopathy due to lactate transporter defect,hyperinsulinism (disease),Familial hyperinsulinism,Congenital isolated hyperinsulinism,Exercise-induced hyperinsulinism,neoplasm,cancer,macula measurement</t>
  </si>
  <si>
    <t>Fowler syndrome,cancer,marginal zone B-cell lymphoma,multiple sclerosis</t>
  </si>
  <si>
    <t>obesity,infertility,Obesity due to melanocortin 4 receptor deficiency,Testicular regression syndrome,Obesity due to congenital leptin deficiency</t>
  </si>
  <si>
    <t>foveal hypoplasia,Foveal hypoplasia-optic nerve decussation defect-anterior segment dysgenesis syndrome,Leber congenital amaurosis</t>
  </si>
  <si>
    <t>schizophrenia,MODY,neoplasm,cancer,Hypobetalipoproteinemia,Cholesterol-ester transfer protein deficiency,Transient neonatal diabetes mellitus,Male hypergonadotropic hypogonadism - intellectual disability - skeletal anomalies,Glycogen storage disease due to hepatic glycogen synthase deficiency,prostate neoplasm</t>
  </si>
  <si>
    <t>Sensorineural hearing impairment,Iminoglycinuria,Hyperglycinuria,skin aging measurement</t>
  </si>
  <si>
    <t>Isolated anophthalmia - microphthalmia,Non-syndromic congenital cataract,Colobomatous microphthalmia,Retinitis pigmentosa,Early-onset non-syndromic cataract,infertility,susceptibility to plantar warts measurement,Zonular cataract,Nuclear cataract,Autosomal recessive isolated optic atrophy</t>
  </si>
  <si>
    <t>neoplasm,cancer,neuroticism measurement,glioblastoma multiforme,breast carcinoma,mood disorder,cutaneous melanoma,metabolite measurement,depressive symptom measurement,unipolar depression</t>
  </si>
  <si>
    <t>metabolic disease,central nervous system disease,mental or behavioural disorder,Isolated NADH-CoQ reductase deficiency,neoplasm,cancer,carcinoma,melanoma,lung disease,lung cancer</t>
  </si>
  <si>
    <t>porokeratosis,Disseminated superficial actinic porokeratosis,epilepsy,Non-acquired isolated growth hormone deficiency,Hypoglycemia,Isolated CoQ-cytochrome C reductase deficiency,Pyruvate dehydrogenase deficiency,Isolated growth hormone deficiency type IA,leucine-induced hypoglycemia,Long chain 3-hydroxyacyl-CoA dehydrogenase deficiency</t>
  </si>
  <si>
    <t>1,5 anhydroglucitol measurement,hyperinsulinism (disease),Hypoglycemia,ankle injury,Hyperinsulinism due to glucokinase deficiency,Hyperinsulinism due to short chain 3-hydroxylacyl-CoA dehydrogenase deficiency,Infantile hypertrophic cardiomyopathy due to MRPL44 deficiency,Hypobetalipoproteinemia,Hyperinsulinism due to INSR deficiency,non-alcoholic fatty liver disease</t>
  </si>
  <si>
    <t>hair colour measurement,hair color,serum albumin measurement</t>
  </si>
  <si>
    <t>age at menopause,neoplasm,cancer,cutaneous melanoma,colorectal cancer,atrial fibrillation,colorectal carcinoma,systolic blood pressure,macula measurement,response to lithium ion</t>
  </si>
  <si>
    <t>coronary artery disease,forced expiratory volume,vital capacity,neoplasm,cancer</t>
  </si>
  <si>
    <t>neoplasm,cancer,esophageal carcinoma,squamous cell carcinoma,esophageal squamous cell carcinoma,survival time,non-small cell lung carcinoma</t>
  </si>
  <si>
    <t>age at menarche,Familial idiopathic steroid-resistant nephrotic syndrome,Familial isolated hypoparathyroidism,Pseudohypoaldosteronism type 2,obesity,Osteogenesis imperfecta,Kallmann syndrome,Familial hemophagocytic lymphohistiocytosis,Alpha-N-acetylgalactosaminidase deficiency,Mitochondrial DNA depletion syndrome, hepatocerebral form</t>
  </si>
  <si>
    <t>Sensorineural hearing impairment,colorectal cancer,cutaneous melanoma,colorectal adenoma,hypertension,renal cell carcinoma,Isolated 3-methylcrotonyl-CoA carboxylase deficiency,Medium chain acyl-CoA dehydrogenase deficiency,Glycine encephalopathy,Propionic acidemia</t>
  </si>
  <si>
    <t>blood protein measurement,mean corpuscular volume,cigarettes per day measurement,carotid plaque build,reaction time measurement</t>
  </si>
  <si>
    <t>neoplasm,cancer,lean body mass,body height,hair colour measurement,nervous system disease,acute myeloid leukemia,B-cell non-Hodgkins lymphoma,multiple myeloma,hair color</t>
  </si>
  <si>
    <t>hair color,hair colour measurement</t>
  </si>
  <si>
    <t>Mitochondrial non-syndromic sensorineural deafness with susceptibility to aminoglycoside exposure,Mitochondrial non-syndromic sensorineural deafness,Pentosuria</t>
  </si>
  <si>
    <t>erythrocyte count,neoplasm,cancer,breast neoplasm,breast cancer,Congenital dyserythropoietic anemia type I,infectious disease,lung disease,Infantile neuroaxonal dystrophy,viral disease</t>
  </si>
  <si>
    <t>age at menarche,neoplasm,psychiatric disorder,cancer,carcinoma,cutaneous melanoma,Congenital myasthenic syndromes,hypothyroidism,leptin measurement,Proximal spinal muscular atrophy</t>
  </si>
  <si>
    <t>mean platelet volume,insomnia measurement,neoplasm,cancer,cutaneous melanoma,smoking status measurement,blood protein measurement,stomach neoplasm</t>
  </si>
  <si>
    <t>intellectual developmental disorder with neuropsychiatric features,hair color,hair colour measurement,breast carcinoma,psoriasis,schizophrenia,airway imaging measurement,high density lipoprotein cholesterol measurement,susceptibility to strep throat measurement,tonsillectomy risk measurement</t>
  </si>
  <si>
    <t>Encephalopathy due to sulfite oxidase deficiency,acute myeloid leukemia,Sulfite oxidase deficiency due to molybdenum cofactor deficiency,osteochondrodysplasia,systolic blood pressure,Isolated sulfite oxidase deficiency,Sulfite oxidase deficiency due to molybdenum cofactor deficiency type A,Rhizomelic chondrodysplasia punctata,Rhizomelic chondrodysplasia punctata type 3,Retinitis pigmentosa</t>
  </si>
  <si>
    <t>blood protein measurement,neoplasm,cancer,cervical cancer</t>
  </si>
  <si>
    <t>neoplasm,cancer,prostate carcinoma,glioblastoma multiforme,necrosis</t>
  </si>
  <si>
    <t>heel bone mineral density,leukocyte count,kidney disease,systemic lupus erythematosus,Crohn's disease,lupus nephritis</t>
  </si>
  <si>
    <t>tonsillectomy risk measurement,fasting blood glucose measurement</t>
  </si>
  <si>
    <t>neoplasm,cancer,waist-hip ratio,glioma,BMI-adjusted waist-hip ratio,glioblastoma multiforme,breast cancer,breast carcinoma,cutaneous melanoma,Autosomal recessive non-syndromic intellectual disability</t>
  </si>
  <si>
    <t>blood protein measurement,neoplasm,carcinoma,inflammatory bowel disease,cutaneous melanoma,Non-syndromic congenital cataract,Hereditary methemoglobinemia,inflammation</t>
  </si>
  <si>
    <t>neoplasm,cancer,cutaneous melanoma,obesity,Bardet-Biedl syndrome,Macrosomia - microphthalmia - cleft palate,MORM syndrome,MODY,Obesity due to MC3R deficiency,Obesity due to melanocortin 4 receptor deficiency</t>
  </si>
  <si>
    <t>QRS amplitude,QRS complex,response to bronchodilator,FEV/FEC ratio,nervous system disease,injury,neurodegenerative disease</t>
  </si>
  <si>
    <t>neoplasm,cancer,carcinoma,cutaneous melanoma,infectious disease,liver disease,viral disease,hepatitis B infection,hepatitis D,hepatocellular carcinoma</t>
  </si>
  <si>
    <t>Autosomal dominant spastic paraplegia type 4,neoplasm,cancer,acute myeloid leukemia,susceptibility to chronic sinus infection measurement</t>
  </si>
  <si>
    <t>Myopia,genetic disorder,neoplasm,cancer,acute myeloid leukemia,Hyperlipoproteinemia type 1,Barrett's esophagus,Retinitis pigmentosa,Familial apolipoprotein C-II deficiency,Classical homocystinuria</t>
  </si>
  <si>
    <t>Hypobetalipoproteinemia,hypoxia,Cholesterol-ester transfer protein deficiency,osteoporosis,hepatocellular carcinoma</t>
  </si>
  <si>
    <t>cutaneous melanoma,Ischemic stroke</t>
  </si>
  <si>
    <t>monocyte count,neoplasm,cancer,prostate carcinoma,prostate specific antigen measurement</t>
  </si>
  <si>
    <t>mean corpuscular hemoglobin,intelligence,clear cell renal carcinoma,central nervous system cancer</t>
  </si>
  <si>
    <t>Primary immunodeficiency,anemia,Atypical hemolytic-uremic syndrome,Hereditary spherocytosis,Retinitis pigmentosa,Hereditary elliptocytosis,Congenital dyserythropoietic anemia,Autosomal recessive sideroblastic anemia,Autoimmune lymphoproliferative syndrome,Microcytic anemia with liver iron overload</t>
  </si>
  <si>
    <t>heel bone mineral density,platelet-derived growth factor BB measurement</t>
  </si>
  <si>
    <t>systolic blood pressure,aspartate aminotransferase measurement,mathematical ability,leukocyte count,synophrys measurement,blood protein measurement,hypoxia,mental or behavioural disorder,schizophrenia,traffic air pollution measurement</t>
  </si>
  <si>
    <t>Non-acquired isolated growth hormone deficiency,Hypoglycemia,Isolated growth hormone deficiency type IA,leucine-induced hypoglycemia,Long chain 3-hydroxyacyl-CoA dehydrogenase deficiency</t>
  </si>
  <si>
    <t>Fatal multiple mitochondrial dysfunction syndrome,Pyruvate dehydrogenase deficiency,Isolated agammaglobulinemia,Galactosemia,Progressive demyelinating neuropathy with bilateral striatal necrosis,Dihydropyrimidine dehydrogenase deficiency,Homocarnosinosis,Herpetic encephalitis,neoplasm,Early infantile epileptic encephalopathy</t>
  </si>
  <si>
    <t>cutaneous melanoma,body height,erectile dysfunction,lean body mass,macrophage inflammatory protein 1a measurement,Crohn's disease,thrombin activatable fibrinolysis inhibitor activation peptide measurement</t>
  </si>
  <si>
    <t>neoplasm,cancer,colorectal cancer,colorectal adenoma,ovarian carcinoma,diverticular disease,Autosomal dominant secondary polycythemia,glioma,Primary familial polycythemia,Cirrhosis-dystonia-polycythemia-hypermanganesemia syndrome</t>
  </si>
  <si>
    <t>primary ovarian insufficiency,constipation,gallstones,neoplasm,cancer,cutaneous melanoma,Disorder of lipid metabolism,liver disease,cholestasis,intestinal disease</t>
  </si>
  <si>
    <t>alcohol consumption measurement,aspartate aminotransferase measurement,attention deficit hyperactivity disorder,unipolar depression,autism spectrum disorder,schizophrenia,bipolar disorder,parental longevity,neoplasm,cancer</t>
  </si>
  <si>
    <t>neoplasm,cancer,cutaneous melanoma,lung cancer,squamous cell lung carcinoma,granulocyte colony-stimulating factor measurement,susceptibility to shingles measurement,Pentosuria,interleukin 2 measurement,breast carcinoma</t>
  </si>
  <si>
    <t>diverticular disease,serum creatinine measurement,chronic obstructive pulmonary disease,blood pressure,response to bronchodilator,fat body mass,FEV/FEC ratio,brain aneurysm,interleukin-6 measurement,sleep apnea measurement</t>
  </si>
  <si>
    <t>age at menarche,intelligence,clear cell renal carcinoma,breast carcinoma</t>
  </si>
  <si>
    <t>cutaneous melanoma,cognitive function measurement,Drugs used in diabetes use measurement,type II diabetes mellitus,intelligence,ovarian carcinoma,empathy measurement,obsessive-compulsive symptom measurement,hepatocellular carcinoma</t>
  </si>
  <si>
    <t>Mitochondrial oxidative phosphorylation disorder,Pyruvate dehydrogenase deficiency,Mitochondrial disorder due to a defect in mitochondrial protein synthesis,neoplasm,Immunodeficiency due to an early component of complement deficiency,BMI-adjusted waist circumference,cancer,adenocarcinoma,Phosphoserine aminotransferase deficiency,hepatocellular carcinoma</t>
  </si>
  <si>
    <t>neoplasm,carcinoma,cutaneous melanoma,desmoplastic small round cell tumor,stroke</t>
  </si>
  <si>
    <t>mean corpuscular hemoglobin,red blood cell distribution width,body height,Congenital myasthenic syndromes,spinal muscular atrophy,autism spectrum disorder,Familial cerebral saccular aneurysm,Proximal spinal muscular atrophy,Hereditary cerebral hemorrhage with amyloidosis,autism</t>
  </si>
  <si>
    <t>body height,parental genotype effect measurement,birth weight,amino acid measurement,blood metabolite measurement,protein measurement,glycine measurement,ulcerative colitis</t>
  </si>
  <si>
    <t>neoplasm,cancer,glioblastoma multiforme,glioma,body mass index,genetic disorder,Autosomal recessive hyper-IgE syndrome,Autosomal dominant severe congenital neutropenia,Autoimmune lymphoproliferative syndrome,chronic myeloproliferative disorder</t>
  </si>
  <si>
    <t>cancer,glioblastoma multiforme,cutaneous melanoma</t>
  </si>
  <si>
    <t>self reported educational attainment,neoplasm,cancer,infectious disease,urinary bladder cancer</t>
  </si>
  <si>
    <t>neoplasm,cancer,colorectal cancer,digestive system neoplasm,colorectal carcinoma,nervous system disease,proliferative diabetic retinopathy,interleukin 2 measurement</t>
  </si>
  <si>
    <t>mental or behavioural disorder,Joubert syndrome,Isolated agammaglobulinemia,Mitochondrial oxidative phosphorylation disorder,X-linked agammaglobulinemia,lactose intolerance adult type,Mitochondrial neurogastrointestinal encephalomyopathy,Congenital lactase deficiency,Congenital sucrase-isomaltase deficiency,Cholestasis-lymphedema syndrome</t>
  </si>
  <si>
    <t>body mass index,chronotype measurement,Amelogenesis imperfecta,osteochondrodysplasia,Ectodermal dysplasia syndrome,Albright hereditary osteodystrophy,hypogonadism,Hypomaturation amelogenesis imperfecta,Rhizomelic chondrodysplasia punctata,Hypoplastic amelogenesis imperfecta</t>
  </si>
  <si>
    <t>Generalized peeling skin syndrome,Autosomal recessive congenital ichthyosis,Ichthyosis follicularis - alopecia - photophobia,Aicardi-Goutières syndrome,Oculotrichodysplasia,Peeling skin syndrome type A,Acral peeling skin syndrome,Familial primary localized cutaneous amyloidosis,cutaneous nodular amyloidosis,psoriasis</t>
  </si>
  <si>
    <t>systolic blood pressure,glomerular filtration rate,Familial long QT syndrome,Familial dilated cardiomyopathy,vital capacity,Romano-Ward syndrome,Familial progressive cardiac conduction defect,hypertrophic cardiomyopathy,Kallmann syndrome,Alpha-N-acetylgalactosaminidase deficiency</t>
  </si>
  <si>
    <t>total iron binding capacity,low density lipoprotein cholesterol measurement,red blood cell distribution width,body height,wellbeing measurement,mean corpuscular hemoglobin,mean corpuscular volume</t>
  </si>
  <si>
    <t>FEV/FEC ratio,neoplasm,cancer,cervical carcinoma,lower body strength measurement,attention deficit hyperactivity disorder,lung cancer,small cell lung carcinoma,HIV-1 infection</t>
  </si>
  <si>
    <t>eosinophil count,central nervous system cancer,glioblastoma multiforme,breast carcinoma,basophil count,neutrophil percentage of granulocytes,blood protein measurement,head and neck squamous cell carcinoma,infertility,male infertility</t>
  </si>
  <si>
    <t>susceptibility to plantar warts measurement,neuritic plaque measurement</t>
  </si>
  <si>
    <t>Rare genetic intellectual disability with developmental anomaly,Isolated nail anomaly,neoplasm,cancer,brain neoplasm,carcinoma,glioma,medulloblastoma,breast neoplasm,breast cancer</t>
  </si>
  <si>
    <t>nervous system disease,Ptosis,Congenital myasthenic syndromes,neoplasm,cancer,brain disease,central nervous system cancer,glioblastoma multiforme,non-small cell lung carcinoma,lung adenocarcinoma</t>
  </si>
  <si>
    <t>neoplasm,cancer,cutaneous melanoma,Barrett's esophagus,infectious disease,influenza,esophageal adenocarcinoma,Crohn's disease</t>
  </si>
  <si>
    <t>neoplasm,cancer,cutaneous melanoma,squamous cell lung carcinoma,hypoxia,glioblastoma multiforme,medulloblastoma,astrocytoma</t>
  </si>
  <si>
    <t>heel bone mineral density,erythrocyte count,epilepsy,Congenital myasthenic syndromes,Benign familial infantile epilepsy,Multiminicore myopathy,Primary ciliary dyskinesia,Presynaptic congenital myasthenic syndromes,Proximal spinal muscular atrophy,Rigid spine syndrome</t>
  </si>
  <si>
    <t>factor VIII measurement,a disintegrin and metalloproteinase with thrombospondin motifs 13</t>
  </si>
  <si>
    <t>nervous system disease,mental or behavioural disorder,generalised epilepsy,X-linked non-syndromic intellectual disability,Juvenile myoclonic epilepsy,Generalized epilepsy with febrile seizures-plus,Childhood absence epilepsy,Bilateral polymicrogyria,Unverricht-Lundborg disease,Dravet syndrome</t>
  </si>
  <si>
    <t>FEV/FEC ratio,Hypobetalipoproteinemia,Cholesterol-ester transfer protein deficiency,hypoxia,Barrett's esophagus</t>
  </si>
  <si>
    <t>body height,chloride measurement,sodium measurement</t>
  </si>
  <si>
    <t>hypothyroidism,Thyroid preparation use measurement,neoplasm,stomach neoplasm</t>
  </si>
  <si>
    <t>neoplasm,cutaneous melanoma</t>
  </si>
  <si>
    <t>platelet component distribution width,risk-taking behaviour,Crohn's disease,glucose homeostasis measurement,insulin metabolic clearance rate measurement</t>
  </si>
  <si>
    <t>type II diabetes mellitus,pancreatic adenocarcinoma</t>
  </si>
  <si>
    <t>coronary artery disease,neoplasm,cancer</t>
  </si>
  <si>
    <t>venous thromboembolism,body height</t>
  </si>
  <si>
    <t>serum dimethylarginine measurement,serum creatinine measurement</t>
  </si>
  <si>
    <t>mood instability measurement,self reported educational attainment,Antidepressant use measurement,red blood cell distribution width,chronotype measurement,risky sexual behaviour measurement,visceral adipose tissue measurement</t>
  </si>
  <si>
    <t>leukocyte count,blood protein measurement,facial asymmetry measurement</t>
  </si>
  <si>
    <t>body height,number of children ever born measurement,chronotype measurement,neoplasm,cancer,glioma,glioblastoma multiforme</t>
  </si>
  <si>
    <t>osteitis deformans,neoplasm,cancer,breast neoplasm,breast cancer,carcinoma,skin neoplasm,basal cell carcinoma</t>
  </si>
  <si>
    <t>body height,FEV/FEC ratio</t>
  </si>
  <si>
    <t>Léri-Weill dyschondrosteosis,Chondrodysplasia punctata, tibial-metacarpal type,Acromesomelic dysplasia, Grebe type,Acrofacial dysostosis, Rodríguez type,Lethal chondrodysplasia, Seller type,ALG12-CDG,Acromesomelic dysplasia, Hunter-Thomson type,Madelung deformity,Brachydactyly type A6</t>
  </si>
  <si>
    <t>Alopecia,Marie Unna hereditary hypotrichosis,autism spectrum disorder,Griscelli disease,Alopecia-intellectual disability syndrome,Hypotrichosis simplex,Alopecia universalis,Alopecia totalis,Asperger syndrome,Woolly hair</t>
  </si>
  <si>
    <t>Hemochromatosis type 2,Aceruloplasminemia,Syndromic diarrhea,GRACILE syndrome,Neonatal hemochromatosis,Hemochromatosis type 3,hereditary hemochromatosis type 1</t>
  </si>
  <si>
    <t>schizophrenia,intelligence,non-word reading,bone density</t>
  </si>
  <si>
    <t>self reported educational attainment,mathematical ability,mental or behavioural disorder,bipolar disorder</t>
  </si>
  <si>
    <t>birth weight,eosinophil count,neoplasm,cancer,parental genotype effect measurement,breast cancer,mosquito bite reaction itch intensity measurement,stomach neoplasm,osteosarcoma,carcinoma</t>
  </si>
  <si>
    <t>Familial thrombocytosis,cancer,essential thrombocythemia,Buschke-Ollendorff syndrome,Autosomal dominant secondary polycythemia,Mendelian susceptibility to mycobacterial diseases due to complete IFNgammaR1 deficiency,Autosomal dominant severe congenital neutropenia,Autosomal recessive mendelian susceptibility to mycobacterial diseases due to partial IFNgammaR1 deficiency,Hypobetalipoproteinemia,Pyknoachondrogenesis</t>
  </si>
  <si>
    <t>neoplasm,cancer,prostate neoplasm,adenocarcinoma,prostate adenocarcinoma,hyperplasia</t>
  </si>
  <si>
    <t>glioblastoma multiforme,breast carcinoma,head and neck squamous cell carcinoma</t>
  </si>
  <si>
    <t>Familial primary hypomagnesemia with normocalciuria and normocalcemia,Kenny-Caffey syndrome,Familial isolated hypoparathyroidism,Bartter syndrome,Autosomal recessive Kenny-Caffey syndrome,Autosomal dominant hypocalcemia,Intellectual disability-seizures-hypotonia-ophthalmologic-skeletal anomalies syndrome,Hyperuricemia-pulmonary hypertension-renal failure-alkalosis syndrome,Primary hypomagnesemia with secondary hypocalcemia,Cronkhite-Canada syndrome</t>
  </si>
  <si>
    <t>waist-hip ratio,BMI-adjusted waist-hip ratio,body height</t>
  </si>
  <si>
    <t>Short-limb skeletal dysplasia with severe combined immunodeficiency,serum IgG glycosylation measurement</t>
  </si>
  <si>
    <t>smoking initiation,chronic obstructive pulmonary disease,serum IgG glycosylation measurement</t>
  </si>
  <si>
    <t>body height,blood protein measurement</t>
  </si>
  <si>
    <t>neoplasm,cancer,breast cancer,carcinoma,liver disease,hepatocellular carcinoma</t>
  </si>
  <si>
    <t>neoplasm,lung adenocarcinoma,squamous cell lung carcinoma,gastric adenocarcinoma,actinic keratosis</t>
  </si>
  <si>
    <t>type II diabetes mellitus,tea consumption measurement,coffee consumption measurement,lip morphology measurement</t>
  </si>
  <si>
    <t>blood protein measurement,neutrophil percentage of leukocytes,lymphocyte percentage of leukocytes</t>
  </si>
  <si>
    <t>neoplasm,cancer,cutaneous melanoma,lung adenocarcinoma</t>
  </si>
  <si>
    <t>glomerular filtration rate,body mass index,red blood cell distribution width,visceral adipose tissue measurement,feeling nervous measurement,body height</t>
  </si>
  <si>
    <t>motion sickness,neoplasm,cancer,cutaneous melanoma,autosomal dominant compelling helio-ophthalmic outburst syndrome,balding measurement,response to bronchodilator,forced expiratory volume,fasting blood glucose change measurement,monokine induced by gamma interferon measurement</t>
  </si>
  <si>
    <t>functional laterality,Barrett's esophagus,esophageal adenocarcinoma</t>
  </si>
  <si>
    <t>unipolar depression,Crohn's disease</t>
  </si>
  <si>
    <t>Barrett's esophagus,esophageal adenocarcinoma</t>
  </si>
  <si>
    <t>systolic blood pressure,mean arterial pressure,pulse pressure measurement,diastolic blood pressure,non-alcoholic fatty liver disease,non-alcoholic steatohepatitis,hepatocellular carcinoma,colorectal cancer</t>
  </si>
  <si>
    <t>loneliness measurement,nicotine dependence symptom count</t>
  </si>
  <si>
    <t>body mass index,pulse pressure measurement</t>
  </si>
  <si>
    <t>bilirubin measurement,Pseudohypoaldosteronism type 2,Familial idiopathic steroid-resistant nephrotic syndrome,Crigler-Najjar syndrome,Nephrogenic diabetes insipidus,familial hypercholesterolemia,Free sialic acid storage disease,myopathy,Congenital disorder of glycosylation,Mitochondrial DNA depletion syndrome, hepatocerebral form</t>
  </si>
  <si>
    <t>Autosomal recessive non-syndromic intellectual disability,Early infantile epileptic encephalopathy,Severe combined immunodeficiency due to CORO1A deficiency,attention deficit hyperactivity disorder,Growth delay due to insulin-like growth factor type 1 deficiency,Neurological conditions associated with aminoacylase 1 deficiency,Aminoacylase 1 deficiency</t>
  </si>
  <si>
    <t>thyroxine measurement,coronary artery calcification,colorectal adenocarcinoma</t>
  </si>
  <si>
    <t>age at first sexual intercourse measurement,lobe attachment</t>
  </si>
  <si>
    <t>Familial thrombocytosis,essential thrombocythemia,Congenital dyserythropoietic anemia,red blood cell distribution width,Congenital dyserythropoietic anemia type I,Mendelian susceptibility to mycobacterial diseases due to complete IFNgammaR1 deficiency,Autosomal dominant severe congenital neutropenia,Autosomal recessive mendelian susceptibility to mycobacterial diseases due to partial IFNgammaR1 deficiency,Familial isolated congenital asplenia,Autosomal dominant macrothrombocytopenia</t>
  </si>
  <si>
    <t>red blood cell distribution width,non-melanoma skin carcinoma,papillary thyroid carcinoma</t>
  </si>
  <si>
    <t>GENERAL INFO</t>
  </si>
  <si>
    <t>SCORES</t>
  </si>
  <si>
    <t>LITTERATURE/PATENT INFORMATION</t>
  </si>
  <si>
    <t>BIOLOGY</t>
  </si>
  <si>
    <t>PATHWAYS AND DISEASES</t>
  </si>
  <si>
    <t>STRUCTURAL INFORMATION</t>
  </si>
  <si>
    <t>CHEMISTRY</t>
  </si>
  <si>
    <t>Column name</t>
  </si>
  <si>
    <t>Description</t>
  </si>
  <si>
    <t>datasource</t>
  </si>
  <si>
    <t>Link</t>
  </si>
  <si>
    <t>structure_info_score</t>
  </si>
  <si>
    <t>structural_drug_score</t>
  </si>
  <si>
    <t>chemistry_score</t>
  </si>
  <si>
    <t>biology_score</t>
  </si>
  <si>
    <t>disease_score</t>
  </si>
  <si>
    <t>genetic_score</t>
  </si>
  <si>
    <t>information_score</t>
  </si>
  <si>
    <t>safety_score</t>
  </si>
  <si>
    <t>Endocrine_tissue</t>
  </si>
  <si>
    <t>Female_tissue</t>
  </si>
  <si>
    <t>Immune</t>
  </si>
  <si>
    <t>Kidney</t>
  </si>
  <si>
    <t>Liver_gallbladder</t>
  </si>
  <si>
    <t>Male_tissue</t>
  </si>
  <si>
    <t>Muscle_tissue</t>
  </si>
  <si>
    <t>Soft_tissue</t>
  </si>
  <si>
    <t>gitract</t>
  </si>
  <si>
    <t>Uniprot ID of the targets</t>
  </si>
  <si>
    <t>HGNC official name</t>
  </si>
  <si>
    <t>Pharos classify genes in 4 Class (Tclin/Tchem/Tbio/Tdark) see their site for definition</t>
  </si>
  <si>
    <t xml:space="preserve">family of the protein </t>
  </si>
  <si>
    <t xml:space="preserve">same as above with more details </t>
  </si>
  <si>
    <t>Number of isoforms described on Uniprot</t>
  </si>
  <si>
    <t>Score computed from a weighted average from area_scores (see Sup.info for details)</t>
  </si>
  <si>
    <t>Tractability class (TRUE = tractable / FALSE = intractable ), defined by the tractability probability (TRUE&gt;=0.5)</t>
  </si>
  <si>
    <t>Tractability probability coming from the Random Forest model</t>
  </si>
  <si>
    <t>Yes if target was in the training set</t>
  </si>
  <si>
    <t>individual area score (see Sup.info for details)</t>
  </si>
  <si>
    <t>Total number of patent count</t>
  </si>
  <si>
    <t>Jensenlab pubmed Score</t>
  </si>
  <si>
    <t>Number of paper mentioning this gene</t>
  </si>
  <si>
    <t>Publication number metric</t>
  </si>
  <si>
    <t>Year with the maximum number of patent</t>
  </si>
  <si>
    <t>Number of patents that year</t>
  </si>
  <si>
    <t xml:space="preserve">Score for novelty (Lower = more novel) </t>
  </si>
  <si>
    <t>Number of pubmed entries with the target name as search criteria</t>
  </si>
  <si>
    <t>Number of pubmed entries with the target name AND dementia as search criteria</t>
  </si>
  <si>
    <t>Expression level in different tissues (Protein expression) ( 0 = absent / 1 = Low / 2 = Medium / 3 = High )</t>
  </si>
  <si>
    <t>Measure of selectivity for the expression (selectivity entropy/Shannon entropy)</t>
  </si>
  <si>
    <t>Tissue with the max expression</t>
  </si>
  <si>
    <t>Level of expression in that tissue</t>
  </si>
  <si>
    <t>Expression level average</t>
  </si>
  <si>
    <t>Std of Expression level</t>
  </si>
  <si>
    <t xml:space="preserve">TRUE = Expression level in heart = 3 or 2std over the average </t>
  </si>
  <si>
    <t>Expression level in that tissue</t>
  </si>
  <si>
    <t xml:space="preserve">TRUE = Expression level in liver = 3 or 2std over the average </t>
  </si>
  <si>
    <t xml:space="preserve">TRUE = Expression level in kidneys = 3 or 2std over the average </t>
  </si>
  <si>
    <t xml:space="preserve">Number of variants </t>
  </si>
  <si>
    <t xml:space="preserve">Number of mutants </t>
  </si>
  <si>
    <t>Number of gwas studies citing this target</t>
  </si>
  <si>
    <t xml:space="preserve">Number of mouse genotypes described </t>
  </si>
  <si>
    <t>Number of heterozygotes genotypes with a lethal phenotype</t>
  </si>
  <si>
    <t>Number of homozygotes genotypes with a lethal phenotype</t>
  </si>
  <si>
    <t>Number of heterozygotes genotypes with a normal phenotype</t>
  </si>
  <si>
    <t>Number of homozygotes genotypes with a normal phenotype</t>
  </si>
  <si>
    <t>Number of antibodies</t>
  </si>
  <si>
    <t>Number of monoclonal antibodies</t>
  </si>
  <si>
    <t>Kegg pathways list</t>
  </si>
  <si>
    <t>Number of pathways in kegg</t>
  </si>
  <si>
    <t>Reactome pathways list</t>
  </si>
  <si>
    <t>Number of reactome pathways</t>
  </si>
  <si>
    <t>Number of disease associated to the target in Uniprot</t>
  </si>
  <si>
    <t>List of diseases associated to the target in Pharos</t>
  </si>
  <si>
    <t>Number of diseases associated to the target in Pharos</t>
  </si>
  <si>
    <t>Maximum disease score for this target</t>
  </si>
  <si>
    <t>Name of the disease with the maximum score for that target</t>
  </si>
  <si>
    <t>Number of association in Open targets</t>
  </si>
  <si>
    <t>Number of diseases area that the associations cover</t>
  </si>
  <si>
    <t>List of the diseases area with the max score</t>
  </si>
  <si>
    <t>Score of this/these diseases area</t>
  </si>
  <si>
    <t>List of the diseases with the maximum association score</t>
  </si>
  <si>
    <t>List of the top10 diseases associated to this target</t>
  </si>
  <si>
    <t>Score of the disease(s) with the maximum association score</t>
  </si>
  <si>
    <t>% of the associations with a genetic component</t>
  </si>
  <si>
    <t>% of the associations with a known_drug component</t>
  </si>
  <si>
    <t>% of the associations with a litterature_mining component</t>
  </si>
  <si>
    <t>% of the associations with a animal_model component</t>
  </si>
  <si>
    <t>% of the associations with a affected_pathway component</t>
  </si>
  <si>
    <t>% of the associations with a rna_expression component</t>
  </si>
  <si>
    <t>% of the associations with a somatic_mutation component</t>
  </si>
  <si>
    <t>Maximum value for that type of association</t>
  </si>
  <si>
    <t>Number of association with that value</t>
  </si>
  <si>
    <t>Number of PDB for that target</t>
  </si>
  <si>
    <t>Number of PDB with a ligand</t>
  </si>
  <si>
    <t>Percentage of the sequence covered with a crystal structure</t>
  </si>
  <si>
    <t>Percentage of the domains covered with a crystal structure</t>
  </si>
  <si>
    <t>Number of tractable sites in the pdbs</t>
  </si>
  <si>
    <t>Number of druggable sites in the pdbs</t>
  </si>
  <si>
    <t>Number of PDBs that are closely related to the target (BLAST results)</t>
  </si>
  <si>
    <t>Maximum similarity of the closest BLAST result</t>
  </si>
  <si>
    <t>Number of domains</t>
  </si>
  <si>
    <t>Number of domains tractable</t>
  </si>
  <si>
    <t>Number of domains druggable</t>
  </si>
  <si>
    <t>Averaged druggability score from the binding pocket identified with fpocket</t>
  </si>
  <si>
    <t>Stdev of the druggability scores</t>
  </si>
  <si>
    <t>Averaged area from the binding pocket identified with fpocket</t>
  </si>
  <si>
    <t>Averaged volume from the binding pocket identified with fpocket</t>
  </si>
  <si>
    <t>Averaged apolar fraction from the binding pocket identified with fpocket</t>
  </si>
  <si>
    <t>Averaged pocket score from the binding pocket identified with fpocket</t>
  </si>
  <si>
    <t>Number of PDB with druggable pockets</t>
  </si>
  <si>
    <t>Total number of druggable pockets</t>
  </si>
  <si>
    <t>Averaged druggability score from the binding pocket identified with fpocket ( From BLAST Hits)</t>
  </si>
  <si>
    <t>Stdev of the druggability scores ( From BLAST Hits)</t>
  </si>
  <si>
    <t>Averaged area from the binding pocket identified with fpocket ( From BLAST Hits)</t>
  </si>
  <si>
    <t>Averaged volume from the binding pocket identified with fpocket ( From BLAST Hits)</t>
  </si>
  <si>
    <t>Averaged apolar fraction from the binding pocket identified with fpocket ( From BLAST Hits)</t>
  </si>
  <si>
    <t>Averaged pocket score from the binding pocket identified with fpocket ( From BLAST Hits)</t>
  </si>
  <si>
    <t>Averaged similarity from the PDB Blast Hits</t>
  </si>
  <si>
    <t>Maximum similarity from the PDB Blasts Hits</t>
  </si>
  <si>
    <t>Number of PDB with druggable pockets (From BLAST Hits)</t>
  </si>
  <si>
    <t>Total number of druggable pockets (From BLAST Hits)</t>
  </si>
  <si>
    <t>Number of ligands with binding data in bindingDB</t>
  </si>
  <si>
    <t xml:space="preserve">Number of potent ligands with binding data in bindingDB (activity &lt; 10uM) </t>
  </si>
  <si>
    <t xml:space="preserve">Number of potent ligands with binding data in bindingDB that went to phase II clinical trial(activity &lt; 10uM) </t>
  </si>
  <si>
    <t>Number of bioactivities in ChEMBL</t>
  </si>
  <si>
    <t>Number of  potent bioactivities in ChEMBL (1uM)</t>
  </si>
  <si>
    <t>Number of bioactivities with a selectivity entropy &lt; 2</t>
  </si>
  <si>
    <t>Number of bioactivities with a selectivity entropy &lt; 1.5</t>
  </si>
  <si>
    <t>Number of bioactivities with a selectivity entropy &lt; 1</t>
  </si>
  <si>
    <t>Number of compound commercially available</t>
  </si>
  <si>
    <t xml:space="preserve">Number of potent compound commercially available ( &lt; 100 nM ) </t>
  </si>
  <si>
    <t>Uniprot</t>
  </si>
  <si>
    <t>HGNC</t>
  </si>
  <si>
    <t>Uniprot/Chembl</t>
  </si>
  <si>
    <t>Pharos/tcrd</t>
  </si>
  <si>
    <t xml:space="preserve">Pharos </t>
  </si>
  <si>
    <t>Pharos</t>
  </si>
  <si>
    <t>Calculated</t>
  </si>
  <si>
    <t>Predicted</t>
  </si>
  <si>
    <t>JensenLab</t>
  </si>
  <si>
    <t>Pubmed</t>
  </si>
  <si>
    <t>Human Protein atlas</t>
  </si>
  <si>
    <t>Humanmine</t>
  </si>
  <si>
    <t>OpenTargets</t>
  </si>
  <si>
    <t>PDB</t>
  </si>
  <si>
    <t>PDBBind</t>
  </si>
  <si>
    <t>DrugEbillity</t>
  </si>
  <si>
    <t>BLAST</t>
  </si>
  <si>
    <t>fpocket</t>
  </si>
  <si>
    <t>BindingDB</t>
  </si>
  <si>
    <t>ChEMBL</t>
  </si>
  <si>
    <t>https://www.uniprot.org/</t>
  </si>
  <si>
    <t>https://www.genenames.org/</t>
  </si>
  <si>
    <t>https://pharos.nih.gov/idg/help</t>
  </si>
  <si>
    <t>https://pharos.nih.gov/idg/index</t>
  </si>
  <si>
    <t>https://jensenlab.org/</t>
  </si>
  <si>
    <t>https://www.ncbi.nlm.nih.gov/pubmed/</t>
  </si>
  <si>
    <t>https://www.proteinatlas.org/</t>
  </si>
  <si>
    <t>http://www.humanmine.org/</t>
  </si>
  <si>
    <t>https://www.opentargets.org/</t>
  </si>
  <si>
    <t>https://www.rcsb.org/</t>
  </si>
  <si>
    <t>http://www.pdbbind.org.cn/</t>
  </si>
  <si>
    <t>https://www.ebi.ac.uk/chembl/drugebility</t>
  </si>
  <si>
    <t>https://blast.ncbi.nlm.nih.gov/Blast.cgi</t>
  </si>
  <si>
    <t>https://github.com/Discngine/fpocket</t>
  </si>
  <si>
    <t>https://www.bindingdb.org/bind/index.jsp</t>
  </si>
  <si>
    <t>https://www.ebi.ac.uk/chembl/</t>
  </si>
  <si>
    <t>Not present in DB</t>
  </si>
  <si>
    <t>Row Labels</t>
  </si>
  <si>
    <t>Grand Total</t>
  </si>
  <si>
    <t>Has Alzheimer IN</t>
  </si>
  <si>
    <t>Has Parkinson IN</t>
  </si>
  <si>
    <t>Has Neurodegeneration IN</t>
  </si>
  <si>
    <t>Has Dementia IN</t>
  </si>
  <si>
    <t>OT_Disease_concat</t>
  </si>
  <si>
    <t>Has Dementia LINK</t>
  </si>
  <si>
    <t>Has AD LINK</t>
  </si>
  <si>
    <t>Has PD Link</t>
  </si>
  <si>
    <t>Has Neurodegeneration LINK</t>
  </si>
  <si>
    <t>Count of Pharos_class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</si>
</sst>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s>
  <fills count="12">
    <fill>
      <patternFill patternType="none"/>
    </fill>
    <fill>
      <patternFill patternType="gray125"/>
    </fill>
    <fill>
      <patternFill patternType="solid">
        <fgColor rgb="FFFDE9D9"/>
        <bgColor indexed="64"/>
      </patternFill>
    </fill>
    <fill>
      <patternFill patternType="solid">
        <fgColor rgb="FFFFFF99"/>
        <bgColor indexed="64"/>
      </patternFill>
    </fill>
    <fill>
      <patternFill patternType="solid">
        <fgColor rgb="FFD9D9D9"/>
        <bgColor indexed="64"/>
      </patternFill>
    </fill>
    <fill>
      <patternFill patternType="solid">
        <fgColor rgb="FFEBF1DE"/>
        <bgColor indexed="64"/>
      </patternFill>
    </fill>
    <fill>
      <patternFill patternType="solid">
        <fgColor rgb="FFF2DCDB"/>
        <bgColor indexed="64"/>
      </patternFill>
    </fill>
    <fill>
      <patternFill patternType="solid">
        <fgColor rgb="FFDCE6F1"/>
        <bgColor indexed="64"/>
      </patternFill>
    </fill>
    <fill>
      <patternFill patternType="solid">
        <fgColor rgb="FFE4DFEC"/>
        <bgColor indexed="64"/>
      </patternFill>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applyNumberFormat="0" applyFill="0" applyBorder="0" applyAlignment="0" applyProtection="0">
      <alignment vertical="top"/>
      <protection locked="0"/>
    </xf>
    <xf numFmtId="0" fontId="3" fillId="9" borderId="0" applyNumberFormat="0" applyBorder="0" applyAlignment="0" applyProtection="0"/>
    <xf numFmtId="0" fontId="4" fillId="10" borderId="0" applyNumberFormat="0" applyBorder="0" applyAlignment="0" applyProtection="0"/>
    <xf numFmtId="0" fontId="5" fillId="11" borderId="0" applyNumberFormat="0" applyBorder="0" applyAlignment="0" applyProtection="0"/>
  </cellStyleXfs>
  <cellXfs count="24">
    <xf numFmtId="0" fontId="0" fillId="0" borderId="0" xfId="0"/>
    <xf numFmtId="0" fontId="1" fillId="2" borderId="0" xfId="0" applyFont="1" applyFill="1" applyAlignment="1">
      <alignment horizontal="center" vertical="center"/>
    </xf>
    <xf numFmtId="0" fontId="1" fillId="2" borderId="0" xfId="0" applyFont="1" applyFill="1" applyAlignment="1">
      <alignment horizontal="center" textRotation="90"/>
    </xf>
    <xf numFmtId="0" fontId="1" fillId="3" borderId="0" xfId="0" applyFont="1" applyFill="1" applyAlignment="1">
      <alignment horizontal="center" textRotation="90"/>
    </xf>
    <xf numFmtId="0" fontId="1" fillId="4" borderId="0" xfId="0" applyFont="1" applyFill="1" applyAlignment="1">
      <alignment horizontal="center" textRotation="90"/>
    </xf>
    <xf numFmtId="0" fontId="1" fillId="5" borderId="0" xfId="0" applyFont="1" applyFill="1" applyAlignment="1">
      <alignment horizontal="center" textRotation="90"/>
    </xf>
    <xf numFmtId="0" fontId="1" fillId="6" borderId="0" xfId="0" applyFont="1" applyFill="1" applyAlignment="1">
      <alignment horizontal="center" textRotation="90"/>
    </xf>
    <xf numFmtId="0" fontId="1" fillId="7" borderId="0" xfId="0" applyFont="1" applyFill="1" applyAlignment="1">
      <alignment horizontal="center" textRotation="90"/>
    </xf>
    <xf numFmtId="0" fontId="1" fillId="8" borderId="0" xfId="0" applyFont="1" applyFill="1" applyAlignment="1">
      <alignment horizontal="center" textRotation="90"/>
    </xf>
    <xf numFmtId="0" fontId="1" fillId="0" borderId="1" xfId="0" applyFont="1" applyBorder="1" applyAlignment="1">
      <alignment horizontal="center" vertical="top"/>
    </xf>
    <xf numFmtId="0" fontId="2" fillId="0" borderId="0" xfId="1" applyAlignment="1" applyProtection="1"/>
    <xf numFmtId="0" fontId="0" fillId="0" borderId="0" xfId="0" pivotButton="1"/>
    <xf numFmtId="0" fontId="0" fillId="0" borderId="0" xfId="0" applyAlignment="1">
      <alignment horizontal="left"/>
    </xf>
    <xf numFmtId="0" fontId="0" fillId="0" borderId="0" xfId="0" applyNumberFormat="1"/>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3" fillId="9" borderId="0" xfId="2"/>
    <xf numFmtId="0" fontId="4" fillId="10" borderId="0" xfId="3"/>
    <xf numFmtId="0" fontId="5" fillId="11" borderId="0" xfId="4"/>
  </cellXfs>
  <cellStyles count="5">
    <cellStyle name="Bad" xfId="3" builtinId="27"/>
    <cellStyle name="Good" xfId="2" builtinId="26"/>
    <cellStyle name="Hyperlink" xfId="1" builtinId="8"/>
    <cellStyle name="Neutral" xfId="4" builtinId="28"/>
    <cellStyle name="Normal" xfId="0" builtinId="0"/>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e De Cesco" refreshedDate="43854.657324305554" createdVersion="6" refreshedVersion="6" minRefreshableVersion="3" recordCount="415" xr:uid="{970F9477-A9F7-4819-AA71-9FD1A2518F91}">
  <cacheSource type="worksheet">
    <worksheetSource ref="A2:FE417" sheet="Druggability_list"/>
  </cacheSource>
  <cacheFields count="161">
    <cacheField name="Target_id" numFmtId="0">
      <sharedItems/>
    </cacheField>
    <cacheField name="Gene_name" numFmtId="0">
      <sharedItems/>
    </cacheField>
    <cacheField name="Synonyms" numFmtId="0">
      <sharedItems longText="1"/>
    </cacheField>
    <cacheField name="Pharos_class" numFmtId="0">
      <sharedItems count="4">
        <s v="Tbio"/>
        <s v="Tchem"/>
        <s v="Tclin"/>
        <s v="Tdark"/>
      </sharedItems>
    </cacheField>
    <cacheField name="protein_family" numFmtId="0">
      <sharedItems containsBlank="1"/>
    </cacheField>
    <cacheField name="protein_family_detail" numFmtId="0">
      <sharedItems containsBlank="1"/>
    </cacheField>
    <cacheField name="Number_isoforms" numFmtId="0">
      <sharedItems containsSemiMixedTypes="0" containsString="0" containsNumber="1" containsInteger="1" minValue="0" maxValue="14"/>
    </cacheField>
    <cacheField name="Has AD LINK" numFmtId="0">
      <sharedItems count="2">
        <s v=""/>
        <b v="1"/>
      </sharedItems>
    </cacheField>
    <cacheField name="Has PD Link" numFmtId="0">
      <sharedItems count="2">
        <s v=""/>
        <b v="1"/>
      </sharedItems>
    </cacheField>
    <cacheField name="Has Neurodegeneration LINK" numFmtId="0">
      <sharedItems count="2">
        <s v=""/>
        <b v="1"/>
      </sharedItems>
    </cacheField>
    <cacheField name="Has Dementia LINK" numFmtId="0">
      <sharedItems count="2">
        <s v=""/>
        <b v="1"/>
      </sharedItems>
    </cacheField>
    <cacheField name="mpo_score" numFmtId="0">
      <sharedItems containsSemiMixedTypes="0" containsString="0" containsNumber="1" minValue="0.12" maxValue="0.82"/>
    </cacheField>
    <cacheField name="Tractable" numFmtId="0">
      <sharedItems count="3">
        <s v="Tractable"/>
        <s v="Challenging"/>
        <s v="Intractable"/>
      </sharedItems>
    </cacheField>
    <cacheField name="Tractability_probability" numFmtId="0">
      <sharedItems containsSemiMixedTypes="0" containsString="0" containsNumber="1" minValue="0.98" maxValue="98.36"/>
    </cacheField>
    <cacheField name="In_training_set" numFmtId="0">
      <sharedItems/>
    </cacheField>
    <cacheField name="structure_info_score [mpo coeff= 1.0]" numFmtId="0">
      <sharedItems containsSemiMixedTypes="0" containsString="0" containsNumber="1" minValue="0" maxValue="0.84"/>
    </cacheField>
    <cacheField name="structural_drug_score [mpo coeff= 1.5]" numFmtId="0">
      <sharedItems containsSemiMixedTypes="0" containsString="0" containsNumber="1" minValue="0" maxValue="1"/>
    </cacheField>
    <cacheField name="chemistry_score [mpo coeff= -1.0]" numFmtId="0">
      <sharedItems containsSemiMixedTypes="0" containsString="0" containsNumber="1" minValue="0" maxValue="1"/>
    </cacheField>
    <cacheField name="biology_score [mpo coeff= 1.0]" numFmtId="0">
      <sharedItems containsSemiMixedTypes="0" containsString="0" containsNumber="1" minValue="0" maxValue="1"/>
    </cacheField>
    <cacheField name="disease_score [mpo coeff= 1.0]" numFmtId="0">
      <sharedItems containsSemiMixedTypes="0" containsString="0" containsNumber="1" minValue="0" maxValue="0.8"/>
    </cacheField>
    <cacheField name="genetic_score [mpo coeff= 1.5]" numFmtId="0">
      <sharedItems containsSemiMixedTypes="0" containsString="0" containsNumber="1" minValue="0" maxValue="0.92"/>
    </cacheField>
    <cacheField name="information_score [mpo coeff= 1.0]" numFmtId="0">
      <sharedItems containsSemiMixedTypes="0" containsString="0" containsNumber="1" minValue="0" maxValue="0.71"/>
    </cacheField>
    <cacheField name="safety_score [mpo coeff= 0.0]" numFmtId="0">
      <sharedItems containsSemiMixedTypes="0" containsString="0" containsNumber="1" minValue="0" maxValue="0.96"/>
    </cacheField>
    <cacheField name="EBI Total Patent Count" numFmtId="0">
      <sharedItems containsString="0" containsBlank="1" containsNumber="1" containsInteger="1" minValue="1658" maxValue="11881"/>
    </cacheField>
    <cacheField name="JensenLab PubMed Score" numFmtId="0">
      <sharedItems containsSemiMixedTypes="0" containsString="0" containsNumber="1" minValue="0" maxValue="4747.7299999999996"/>
    </cacheField>
    <cacheField name="NCBI Gene PubMed Count" numFmtId="0">
      <sharedItems containsSemiMixedTypes="0" containsString="0" containsNumber="1" containsInteger="1" minValue="1" maxValue="2175"/>
    </cacheField>
    <cacheField name="PubTator Score" numFmtId="0">
      <sharedItems containsString="0" containsBlank="1" containsNumber="1" minValue="0.06" maxValue="4205.1499999999996"/>
    </cacheField>
    <cacheField name="total_patent_count" numFmtId="0">
      <sharedItems containsString="0" containsBlank="1" containsNumber="1" containsInteger="1" minValue="1658" maxValue="11881"/>
    </cacheField>
    <cacheField name="year_max_patents" numFmtId="0">
      <sharedItems containsString="0" containsBlank="1" containsNumber="1" containsInteger="1" minValue="2003" maxValue="2008"/>
    </cacheField>
    <cacheField name="count_patents_max_year" numFmtId="0">
      <sharedItems containsString="0" containsBlank="1" containsNumber="1" containsInteger="1" minValue="349" maxValue="1582"/>
    </cacheField>
    <cacheField name="novelty_score" numFmtId="0">
      <sharedItems containsString="0" containsBlank="1" containsNumber="1" minValue="2.1567E-4" maxValue="18"/>
    </cacheField>
    <cacheField name="total # publications" numFmtId="0">
      <sharedItems/>
    </cacheField>
    <cacheField name="number of Dementia publications" numFmtId="0">
      <sharedItems/>
    </cacheField>
    <cacheField name="Brain" numFmtId="0">
      <sharedItems containsString="0" containsBlank="1" containsNumber="1" minValue="0" maxValue="3"/>
    </cacheField>
    <cacheField name="Adipose &amp; soft tissue" numFmtId="0">
      <sharedItems containsString="0" containsBlank="1" containsNumber="1" minValue="0" maxValue="3"/>
    </cacheField>
    <cacheField name="Bone marrow &amp; lymphoid tissues" numFmtId="0">
      <sharedItems containsString="0" containsBlank="1" containsNumber="1" minValue="0" maxValue="3"/>
    </cacheField>
    <cacheField name="Endocrine tissues" numFmtId="0">
      <sharedItems containsString="0" containsBlank="1" containsNumber="1" minValue="0" maxValue="3"/>
    </cacheField>
    <cacheField name="Female tissues" numFmtId="0">
      <sharedItems containsString="0" containsBlank="1" containsNumber="1" minValue="0" maxValue="3"/>
    </cacheField>
    <cacheField name="Gastrointestinal tract" numFmtId="0">
      <sharedItems containsString="0" containsBlank="1" containsNumber="1" minValue="0" maxValue="3"/>
    </cacheField>
    <cacheField name="Kidney &amp; urinary bladder" numFmtId="0">
      <sharedItems containsString="0" containsBlank="1" containsNumber="1" minValue="0" maxValue="3"/>
    </cacheField>
    <cacheField name="Liver &amp; gallbladder" numFmtId="0">
      <sharedItems containsString="0" containsBlank="1" containsNumber="1" minValue="0" maxValue="3"/>
    </cacheField>
    <cacheField name="Lung" numFmtId="0">
      <sharedItems containsString="0" containsBlank="1" containsNumber="1" minValue="0" maxValue="3"/>
    </cacheField>
    <cacheField name="Male tissues" numFmtId="0">
      <sharedItems containsString="0" containsBlank="1" containsNumber="1" minValue="0" maxValue="3"/>
    </cacheField>
    <cacheField name="Muscle tissues" numFmtId="0">
      <sharedItems containsString="0" containsBlank="1" containsNumber="1" minValue="0" maxValue="3"/>
    </cacheField>
    <cacheField name="Pancreas" numFmtId="0">
      <sharedItems containsString="0" containsBlank="1" containsNumber="1" containsInteger="1" minValue="0" maxValue="3"/>
    </cacheField>
    <cacheField name="Proximal digestive tract" numFmtId="0">
      <sharedItems containsString="0" containsBlank="1" containsNumber="1" minValue="0" maxValue="3"/>
    </cacheField>
    <cacheField name="Skin" numFmtId="0">
      <sharedItems containsString="0" containsBlank="1" containsNumber="1" minValue="0" maxValue="3"/>
    </cacheField>
    <cacheField name="Expression_Selectivity" numFmtId="0">
      <sharedItems containsString="0" containsBlank="1" containsNumber="1" minValue="0" maxValue="10"/>
    </cacheField>
    <cacheField name="tissue_max_expression" numFmtId="0">
      <sharedItems containsBlank="1"/>
    </cacheField>
    <cacheField name="expression_max_tissue" numFmtId="0">
      <sharedItems containsString="0" containsBlank="1" containsNumber="1" minValue="0" maxValue="3"/>
    </cacheField>
    <cacheField name="EXP_LVL_AVG" numFmtId="0">
      <sharedItems containsString="0" containsBlank="1" containsNumber="1" minValue="0" maxValue="2.8285714285714278"/>
    </cacheField>
    <cacheField name="EXP_LVL_STDDEV" numFmtId="0">
      <sharedItems containsString="0" containsBlank="1" containsNumber="1" minValue="0" maxValue="1.3114039117603009"/>
    </cacheField>
    <cacheField name="Heart_alert" numFmtId="0">
      <sharedItems containsBlank="1"/>
    </cacheField>
    <cacheField name="Heart_value" numFmtId="0">
      <sharedItems containsNonDate="0" containsString="0" containsBlank="1"/>
    </cacheField>
    <cacheField name="Liver_alert" numFmtId="0">
      <sharedItems containsBlank="1"/>
    </cacheField>
    <cacheField name="Liver_value" numFmtId="0">
      <sharedItems containsNonDate="0" containsString="0" containsBlank="1"/>
    </cacheField>
    <cacheField name="Kidney_alert" numFmtId="0">
      <sharedItems containsBlank="1"/>
    </cacheField>
    <cacheField name="Kidney_value" numFmtId="0">
      <sharedItems containsNonDate="0" containsString="0" containsBlank="1"/>
    </cacheField>
    <cacheField name="variants_count" numFmtId="0">
      <sharedItems containsString="0" containsBlank="1" containsNumber="1" containsInteger="1" minValue="1" maxValue="167"/>
    </cacheField>
    <cacheField name="mutants_count" numFmtId="0">
      <sharedItems containsString="0" containsBlank="1" containsNumber="1" containsInteger="1" minValue="1" maxValue="63"/>
    </cacheField>
    <cacheField name="gwas_count" numFmtId="0">
      <sharedItems containsString="0" containsBlank="1" containsNumber="1" containsInteger="1" minValue="1" maxValue="80"/>
    </cacheField>
    <cacheField name="number_of_genotypes" numFmtId="0">
      <sharedItems containsString="0" containsBlank="1" containsNumber="1" containsInteger="1" minValue="1" maxValue="51"/>
    </cacheField>
    <cacheField name="phenotypes_heterozygotes_lethal_count" numFmtId="0">
      <sharedItems containsString="0" containsBlank="1" containsNumber="1" containsInteger="1" minValue="1" maxValue="14"/>
    </cacheField>
    <cacheField name="phenotypes_homozygotes_lethal_count" numFmtId="0">
      <sharedItems containsString="0" containsBlank="1" containsNumber="1" containsInteger="1" minValue="1" maxValue="18"/>
    </cacheField>
    <cacheField name="phenotypes_heterozygotes_normal_count" numFmtId="0">
      <sharedItems containsString="0" containsBlank="1" containsNumber="1" containsInteger="1" minValue="1" maxValue="2"/>
    </cacheField>
    <cacheField name="phenotypes_homozygotes_normal_count" numFmtId="0">
      <sharedItems containsString="0" containsBlank="1" containsNumber="1" containsInteger="1" minValue="1" maxValue="3"/>
    </cacheField>
    <cacheField name="Ab Count" numFmtId="0">
      <sharedItems containsSemiMixedTypes="0" containsString="0" containsNumber="1" containsInteger="1" minValue="0" maxValue="1010"/>
    </cacheField>
    <cacheField name="MAb Count" numFmtId="0">
      <sharedItems containsSemiMixedTypes="0" containsString="0" containsNumber="1" containsInteger="1" minValue="0" maxValue="598"/>
    </cacheField>
    <cacheField name="kegg_list" numFmtId="0">
      <sharedItems containsBlank="1" longText="1"/>
    </cacheField>
    <cacheField name="Has Alzheimer IN" numFmtId="0">
      <sharedItems/>
    </cacheField>
    <cacheField name="Has Parkinson IN" numFmtId="0">
      <sharedItems/>
    </cacheField>
    <cacheField name="Has Neurodegeneration IN" numFmtId="0">
      <sharedItems/>
    </cacheField>
    <cacheField name="Has Dementia IN" numFmtId="0">
      <sharedItems/>
    </cacheField>
    <cacheField name="kegg_count" numFmtId="0">
      <sharedItems containsString="0" containsBlank="1" containsNumber="1" containsInteger="1" minValue="1" maxValue="8"/>
    </cacheField>
    <cacheField name="reactome_list" numFmtId="0">
      <sharedItems containsBlank="1" longText="1"/>
    </cacheField>
    <cacheField name="Has Alzheimer IN2" numFmtId="0">
      <sharedItems/>
    </cacheField>
    <cacheField name="Has Parkinson IN2" numFmtId="0">
      <sharedItems/>
    </cacheField>
    <cacheField name="Has Neurodegeneration IN2" numFmtId="0">
      <sharedItems/>
    </cacheField>
    <cacheField name="Has Dementia IN2" numFmtId="0">
      <sharedItems/>
    </cacheField>
    <cacheField name="reactome_count" numFmtId="0">
      <sharedItems containsString="0" containsBlank="1" containsNumber="1" containsInteger="1" minValue="2" maxValue="17"/>
    </cacheField>
    <cacheField name="disease_count_uniprot" numFmtId="0">
      <sharedItems containsString="0" containsBlank="1" containsNumber="1" containsInteger="1" minValue="1" maxValue="11"/>
    </cacheField>
    <cacheField name="disease_list_tcrd" numFmtId="0">
      <sharedItems containsBlank="1" longText="1"/>
    </cacheField>
    <cacheField name="Has Alzheimer IN3" numFmtId="0">
      <sharedItems/>
    </cacheField>
    <cacheField name="Has Parkinson IN3" numFmtId="0">
      <sharedItems/>
    </cacheField>
    <cacheField name="Has Neurodegeneration IN3" numFmtId="0">
      <sharedItems/>
    </cacheField>
    <cacheField name="Has Dementia IN3" numFmtId="0">
      <sharedItems/>
    </cacheField>
    <cacheField name="disease_count_tcrd" numFmtId="0">
      <sharedItems containsString="0" containsBlank="1" containsNumber="1" containsInteger="1" minValue="1" maxValue="332"/>
    </cacheField>
    <cacheField name="max_disease_score" numFmtId="0">
      <sharedItems containsString="0" containsBlank="1" containsNumber="1" minValue="1.01" maxValue="139.84"/>
    </cacheField>
    <cacheField name="name_max_disease" numFmtId="0">
      <sharedItems containsBlank="1"/>
    </cacheField>
    <cacheField name="OT_number_of_associations" numFmtId="0">
      <sharedItems containsString="0" containsBlank="1" containsNumber="1" containsInteger="1" minValue="1" maxValue="381"/>
    </cacheField>
    <cacheField name="OT_number_of_disease_areas" numFmtId="0">
      <sharedItems containsNonDate="0" containsString="0" containsBlank="1"/>
    </cacheField>
    <cacheField name="OT_list_max_disease_area" numFmtId="0">
      <sharedItems containsNonDate="0" containsString="0" containsBlank="1"/>
    </cacheField>
    <cacheField name="OT_max_association_diseaseArea_score" numFmtId="0">
      <sharedItems containsNonDate="0" containsString="0" containsBlank="1"/>
    </cacheField>
    <cacheField name="OT_list_max_diseases" numFmtId="0">
      <sharedItems containsBlank="1" longText="1"/>
    </cacheField>
    <cacheField name="OT_TOP10_diseases" numFmtId="0">
      <sharedItems containsBlank="1" longText="1"/>
    </cacheField>
    <cacheField name="OT_Disease_concat" numFmtId="0">
      <sharedItems longText="1"/>
    </cacheField>
    <cacheField name="Has Alzheimer IN4" numFmtId="0">
      <sharedItems/>
    </cacheField>
    <cacheField name="Has Parkinson IN4" numFmtId="0">
      <sharedItems/>
    </cacheField>
    <cacheField name="Has Neurodegeneration IN4" numFmtId="0">
      <sharedItems/>
    </cacheField>
    <cacheField name="Has Dementia IN4" numFmtId="0">
      <sharedItems/>
    </cacheField>
    <cacheField name="OT_max_association_score" numFmtId="0">
      <sharedItems containsString="0" containsBlank="1" containsNumber="1" minValue="0.06" maxValue="1"/>
    </cacheField>
    <cacheField name="OT_%_genetic_association" numFmtId="0">
      <sharedItems containsString="0" containsBlank="1" containsNumber="1" minValue="0" maxValue="1"/>
    </cacheField>
    <cacheField name="OT_%_known_drug" numFmtId="0">
      <sharedItems containsString="0" containsBlank="1" containsNumber="1" minValue="0" maxValue="0.82"/>
    </cacheField>
    <cacheField name="OT_%_litterature_mining" numFmtId="0">
      <sharedItems containsString="0" containsBlank="1" containsNumber="1" minValue="0" maxValue="1"/>
    </cacheField>
    <cacheField name="OT_%_animal_model" numFmtId="0">
      <sharedItems containsString="0" containsBlank="1" containsNumber="1" minValue="0" maxValue="1"/>
    </cacheField>
    <cacheField name="OT_%_affected_pathway" numFmtId="0">
      <sharedItems containsString="0" containsBlank="1" containsNumber="1" minValue="0" maxValue="1"/>
    </cacheField>
    <cacheField name="OT_%_rna_expression" numFmtId="0">
      <sharedItems containsString="0" containsBlank="1" containsNumber="1" minValue="0" maxValue="1"/>
    </cacheField>
    <cacheField name="OT_%_somatic_mutation" numFmtId="0">
      <sharedItems containsString="0" containsBlank="1" containsNumber="1" minValue="0" maxValue="0.88"/>
    </cacheField>
    <cacheField name="OT_MAX_VAL_genetic_association" numFmtId="0">
      <sharedItems containsString="0" containsBlank="1" containsNumber="1" minValue="0" maxValue="1"/>
    </cacheField>
    <cacheField name="OT_NUM_MAX_genetic_association" numFmtId="0">
      <sharedItems containsString="0" containsBlank="1" containsNumber="1" containsInteger="1" minValue="0" maxValue="25"/>
    </cacheField>
    <cacheField name="OT_MAX_VAL_known_drug" numFmtId="0">
      <sharedItems containsString="0" containsBlank="1" containsNumber="1" minValue="0" maxValue="1"/>
    </cacheField>
    <cacheField name="OT_NUM_MAX_known_drug" numFmtId="0">
      <sharedItems containsString="0" containsBlank="1" containsNumber="1" containsInteger="1" minValue="0" maxValue="99"/>
    </cacheField>
    <cacheField name="OT_MAX_VAL_litterature_mining" numFmtId="0">
      <sharedItems containsString="0" containsBlank="1" containsNumber="1" minValue="0" maxValue="0.32"/>
    </cacheField>
    <cacheField name="OT_NUM_MAX_litterature_mining" numFmtId="0">
      <sharedItems containsString="0" containsBlank="1" containsNumber="1" containsInteger="1" minValue="0" maxValue="62"/>
    </cacheField>
    <cacheField name="OT_MAX_VAL_animal_model" numFmtId="0">
      <sharedItems containsString="0" containsBlank="1" containsNumber="1" minValue="0" maxValue="0.33"/>
    </cacheField>
    <cacheField name="OT_NUM_MAX_animal_model" numFmtId="0">
      <sharedItems containsString="0" containsBlank="1" containsNumber="1" containsInteger="1" minValue="0" maxValue="140"/>
    </cacheField>
    <cacheField name="OT_MAX_VAL_affected_pathway" numFmtId="0">
      <sharedItems containsString="0" containsBlank="1" containsNumber="1" minValue="0" maxValue="1"/>
    </cacheField>
    <cacheField name="OT_NUM_MAX_affected_pathway" numFmtId="0">
      <sharedItems containsString="0" containsBlank="1" containsNumber="1" containsInteger="1" minValue="0" maxValue="10"/>
    </cacheField>
    <cacheField name="OT_MAX_VAL_rna_expression" numFmtId="0">
      <sharedItems containsString="0" containsBlank="1" containsNumber="1" minValue="0" maxValue="0.23"/>
    </cacheField>
    <cacheField name="OT_NUM_MAX_rna_expression" numFmtId="0">
      <sharedItems containsString="0" containsBlank="1" containsNumber="1" containsInteger="1" minValue="0" maxValue="12"/>
    </cacheField>
    <cacheField name="OT_MAX_VAL_somatic_mutation" numFmtId="0">
      <sharedItems containsString="0" containsBlank="1" containsNumber="1" minValue="0" maxValue="0.88"/>
    </cacheField>
    <cacheField name="OT_NUM_MAX_somatic_mutation" numFmtId="0">
      <sharedItems containsString="0" containsBlank="1" containsNumber="1" containsInteger="1" minValue="0" maxValue="12"/>
    </cacheField>
    <cacheField name="PDB_total_count" numFmtId="0">
      <sharedItems containsString="0" containsBlank="1" containsNumber="1" containsInteger="1" minValue="1" maxValue="14"/>
    </cacheField>
    <cacheField name="PDB_with_Ligand_count" numFmtId="0">
      <sharedItems containsString="0" containsBlank="1" containsNumber="1" containsInteger="1" minValue="1" maxValue="3"/>
    </cacheField>
    <cacheField name="%_sequence_covered" numFmtId="0">
      <sharedItems containsString="0" containsBlank="1" containsNumber="1" minValue="1.371742112482853E-2" maxValue="1"/>
    </cacheField>
    <cacheField name="%_domain_covered" numFmtId="0">
      <sharedItems containsString="0" containsBlank="1" containsNumber="1" minValue="0" maxValue="1"/>
    </cacheField>
    <cacheField name="PDB_sites_tractable_count" numFmtId="0">
      <sharedItems containsString="0" containsBlank="1" containsNumber="1" containsInteger="1" minValue="1" maxValue="3"/>
    </cacheField>
    <cacheField name="PDB_sites_druggable_count" numFmtId="0">
      <sharedItems containsString="0" containsBlank="1" containsNumber="1" containsInteger="1" minValue="1" maxValue="3"/>
    </cacheField>
    <cacheField name="PDB_blast_close_count" numFmtId="0">
      <sharedItems containsString="0" containsBlank="1" containsNumber="1" containsInteger="1" minValue="1" maxValue="18"/>
    </cacheField>
    <cacheField name="PDB_blast_max_similarity" numFmtId="0">
      <sharedItems containsString="0" containsBlank="1" containsNumber="1" minValue="60.1" maxValue="100"/>
    </cacheField>
    <cacheField name="domains_count" numFmtId="0">
      <sharedItems containsString="0" containsBlank="1" containsNumber="1" containsInteger="1" minValue="1" maxValue="4"/>
    </cacheField>
    <cacheField name="domain_tractable" numFmtId="0">
      <sharedItems containsString="0" containsBlank="1" containsNumber="1" containsInteger="1" minValue="1" maxValue="1"/>
    </cacheField>
    <cacheField name="domain_druggable" numFmtId="0">
      <sharedItems containsString="0" containsBlank="1" containsNumber="1" containsInteger="1" minValue="0" maxValue="1"/>
    </cacheField>
    <cacheField name="mean_druggability_score" numFmtId="0">
      <sharedItems containsString="0" containsBlank="1" containsNumber="1" minValue="0.56000000000000005" maxValue="0.96"/>
    </cacheField>
    <cacheField name="stddev_druggability_score" numFmtId="0">
      <sharedItems containsString="0" containsBlank="1" containsNumber="1" minValue="0.05" maxValue="0.24"/>
    </cacheField>
    <cacheField name="mean_area" numFmtId="0">
      <sharedItems containsString="0" containsBlank="1" containsNumber="1" minValue="80.400000000000006" maxValue="423.85"/>
    </cacheField>
    <cacheField name="mean_volume" numFmtId="0">
      <sharedItems containsString="0" containsBlank="1" containsNumber="1" minValue="368.1" maxValue="1951.64"/>
    </cacheField>
    <cacheField name="mean_fraction_apolar" numFmtId="0">
      <sharedItems containsString="0" containsBlank="1" containsNumber="1" minValue="52.9" maxValue="94.7"/>
    </cacheField>
    <cacheField name="mean_pocket_score" numFmtId="0">
      <sharedItems containsString="0" containsBlank="1" containsNumber="1" minValue="-0.19" maxValue="0.63"/>
    </cacheField>
    <cacheField name="pdb_with_druggable_pocket" numFmtId="0">
      <sharedItems containsString="0" containsBlank="1" containsNumber="1" containsInteger="1" minValue="1" maxValue="14"/>
    </cacheField>
    <cacheField name="druggable_pockets_total" numFmtId="0">
      <sharedItems containsString="0" containsBlank="1" containsNumber="1" containsInteger="1" minValue="1" maxValue="26"/>
    </cacheField>
    <cacheField name="mean_alt_druggability_score" numFmtId="0">
      <sharedItems containsString="0" containsBlank="1" containsNumber="1" minValue="0.53" maxValue="0.99"/>
    </cacheField>
    <cacheField name="alt_stddev_druggability_score" numFmtId="0">
      <sharedItems containsString="0" containsBlank="1" containsNumber="1" minValue="0" maxValue="0.28999999999999998"/>
    </cacheField>
    <cacheField name="mean_alt_area" numFmtId="0">
      <sharedItems containsString="0" containsBlank="1" containsNumber="1" minValue="64.5" maxValue="891.6"/>
    </cacheField>
    <cacheField name="mean_alt_volume" numFmtId="0">
      <sharedItems containsString="0" containsBlank="1" containsNumber="1" minValue="297" maxValue="3280.6"/>
    </cacheField>
    <cacheField name="mean_alt_fraction_apolar" numFmtId="0">
      <sharedItems containsString="0" containsBlank="1" containsNumber="1" minValue="49" maxValue="94.7"/>
    </cacheField>
    <cacheField name="mean_alt_pocket_score" numFmtId="0">
      <sharedItems containsString="0" containsBlank="1" containsNumber="1" minValue="-0.41" maxValue="1.23"/>
    </cacheField>
    <cacheField name="mean_alt_similarity" numFmtId="0">
      <sharedItems containsString="0" containsBlank="1" containsNumber="1" minValue="60.1" maxValue="100"/>
    </cacheField>
    <cacheField name="max_alt_similarity" numFmtId="0">
      <sharedItems containsString="0" containsBlank="1" containsNumber="1" minValue="60.1" maxValue="100"/>
    </cacheField>
    <cacheField name="alt_pdb_with_druggable_pocket" numFmtId="0">
      <sharedItems containsString="0" containsBlank="1" containsNumber="1" containsInteger="1" minValue="1" maxValue="18"/>
    </cacheField>
    <cacheField name="alt_druggable_pockets_total" numFmtId="0">
      <sharedItems containsString="0" containsBlank="1" containsNumber="1" containsInteger="1" minValue="1" maxValue="29"/>
    </cacheField>
    <cacheField name="BindingDB_count" numFmtId="0">
      <sharedItems containsString="0" containsBlank="1" containsNumber="1" containsInteger="1" minValue="3" maxValue="992"/>
    </cacheField>
    <cacheField name="BindingDB_potent_count" numFmtId="0">
      <sharedItems containsString="0" containsBlank="1" containsNumber="1" containsInteger="1" minValue="1" maxValue="605"/>
    </cacheField>
    <cacheField name="BindingDB_potent_phase2_count" numFmtId="0">
      <sharedItems containsString="0" containsBlank="1" containsNumber="1" containsInteger="1" minValue="1" maxValue="3"/>
    </cacheField>
    <cacheField name="ChEMBL_bioactives_count" numFmtId="0">
      <sharedItems containsString="0" containsBlank="1" containsNumber="1" containsInteger="1" minValue="1" maxValue="18542"/>
    </cacheField>
    <cacheField name="ChEMBL_bioactives_potent_count" numFmtId="0">
      <sharedItems containsString="0" containsBlank="1" containsNumber="1" containsInteger="1" minValue="1" maxValue="1239"/>
    </cacheField>
    <cacheField name="ChEMBL_bioactives_moderate_selectivity_count" numFmtId="0">
      <sharedItems containsString="0" containsBlank="1" containsNumber="1" containsInteger="1" minValue="1" maxValue="459"/>
    </cacheField>
    <cacheField name="ChEMBL_bioactives_good_selectivity_count" numFmtId="0">
      <sharedItems containsString="0" containsBlank="1" containsNumber="1" containsInteger="1" minValue="1" maxValue="458"/>
    </cacheField>
    <cacheField name="ChEMBL_bioactives_great_selectivity_count" numFmtId="0">
      <sharedItems containsString="0" containsBlank="1" containsNumber="1" containsInteger="1" minValue="1" maxValue="430"/>
    </cacheField>
    <cacheField name="commercial_total" numFmtId="0">
      <sharedItems containsString="0" containsBlank="1" containsNumber="1" containsInteger="1" minValue="1" maxValue="218"/>
    </cacheField>
    <cacheField name="commercial_potent_total" numFmtId="0">
      <sharedItems containsString="0" containsBlank="1" containsNumber="1" containsInteger="1" minValue="1" maxValue="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5">
  <r>
    <s v="P02730"/>
    <s v="SLC4A1"/>
    <s v="AE1, DI, EPB3"/>
    <x v="0"/>
    <s v="Transporter"/>
    <s v="SLC4A_transporter"/>
    <n v="2"/>
    <x v="0"/>
    <x v="0"/>
    <x v="0"/>
    <x v="0"/>
    <n v="0.82"/>
    <x v="0"/>
    <n v="93.51"/>
    <s v="No"/>
    <n v="0.67"/>
    <n v="0.94"/>
    <n v="0"/>
    <n v="1"/>
    <n v="0.6"/>
    <n v="0.87"/>
    <n v="0.59"/>
    <n v="0.67"/>
    <m/>
    <n v="1163.8399999999999"/>
    <n v="278"/>
    <n v="1295.71"/>
    <m/>
    <m/>
    <m/>
    <n v="1.7198999999999999E-3"/>
    <s v="298"/>
    <s v="0"/>
    <n v="0"/>
    <n v="0"/>
    <n v="0"/>
    <n v="0"/>
    <n v="0"/>
    <n v="0"/>
    <n v="2"/>
    <n v="0"/>
    <n v="0"/>
    <n v="0"/>
    <n v="0"/>
    <n v="0"/>
    <n v="0"/>
    <n v="0"/>
    <n v="0"/>
    <s v="Kidney &amp; urinary bladder"/>
    <n v="2"/>
    <n v="0.14285714285714279"/>
    <n v="0.53452248382484879"/>
    <b v="0"/>
    <m/>
    <b v="0"/>
    <m/>
    <b v="0"/>
    <m/>
    <n v="78"/>
    <n v="4"/>
    <n v="8"/>
    <n v="9"/>
    <m/>
    <n v="6"/>
    <m/>
    <m/>
    <n v="276"/>
    <n v="70"/>
    <s v="Collecting duct acid secretion"/>
    <b v="0"/>
    <b v="0"/>
    <b v="0"/>
    <b v="0"/>
    <n v="1"/>
    <s v="Bicarbonate transporters_x000a_Defective SLC4A1 causes hereditary spherocytosis type 4 (HSP4),  distal renal tubular acidosis (dRTA) and dRTA with hemolytic anemia (dRTA-HA)_x000a_Disease_x000a_Disorders of transmembrane transporters_x000a_Erythrocytes take up carbon dioxide and release oxygen_x000a_Erythrocytes take up oxygen and release carbon dioxide_x000a_O2/CO2 exchange in erythrocytes_x000a_SLC-mediated transmembrane transport_x000a_SLC transporter disorders_x000a_Transport of inorganic cations/anions and amino acids/oligopeptides_x000a_Transport of small molecules"/>
    <b v="0"/>
    <b v="0"/>
    <b v="0"/>
    <b v="0"/>
    <n v="11"/>
    <n v="11"/>
    <m/>
    <b v="0"/>
    <b v="0"/>
    <b v="0"/>
    <b v="0"/>
    <m/>
    <m/>
    <m/>
    <n v="278"/>
    <m/>
    <m/>
    <m/>
    <s v="genetic disorder,urinary system disease,kidney disease,Primary renal tubular acidosis,anemia (disease),familial hemolytic anemia,Hereditary spherocytosis,Distal renal tubular acidosis,Hereditary stomatocytosis,Distal renal tubular acidosis with anemia,Hereditary elliptocytosis,Familial pseudohyperkalemia,Autosomal dominant distal renal tubular acidosis,Hereditary cryohydrocytosis with normal stomatin,Southeast Asian ovalocytosis,anemia,hemolytic anemia"/>
    <s v="genetic disorder,urinary system disease,kidney disease,Primary renal tubular acidosis,anemia (disease),familial hemolytic anemia,Hereditary spherocytosis,Distal renal tubular acidosis,Hereditary stomatocytosis,Distal renal tubular acidosis with anemia"/>
    <s v="genetic disorder,urinary system disease,kidney disease,Primary renal tubular acidosis,anemia (disease),familial hemolytic anemia,Hereditary spherocytosis,Distal renal tubular acidosis,Hereditary stomatocytosis,Distal renal tubular acidosis with anemia,Hereditary elliptocytosis,Familial pseudohyperkalemia,Autosomal dominant distal renal tubular acidosis,Hereditary cryohydrocytosis with normal stomatin,Southeast Asian ovalocytosis,anemia,hemolytic anemiagenetic disorder,urinary system disease,kidney disease,Primary renal tubular acidosis,anemia (disease),familial hemolytic anemia,Hereditary spherocytosis,Distal renal tubular acidosis,Hereditary stomatocytosis,Distal renal tubular acidosis with anemia"/>
    <b v="0"/>
    <b v="0"/>
    <b v="0"/>
    <b v="0"/>
    <n v="1"/>
    <n v="0.09"/>
    <n v="0"/>
    <n v="0.23"/>
    <n v="0.86"/>
    <n v="0.08"/>
    <n v="0.01"/>
    <n v="0"/>
    <n v="1"/>
    <n v="15"/>
    <n v="0"/>
    <n v="0"/>
    <n v="0.26"/>
    <n v="9"/>
    <n v="0.33"/>
    <n v="102"/>
    <n v="1"/>
    <n v="9"/>
    <n v="0.1"/>
    <n v="4"/>
    <n v="0"/>
    <n v="0"/>
    <n v="13"/>
    <m/>
    <n v="1"/>
    <m/>
    <n v="3"/>
    <n v="1"/>
    <m/>
    <m/>
    <m/>
    <n v="1"/>
    <n v="1"/>
    <n v="0.88"/>
    <n v="0.16"/>
    <n v="197.62"/>
    <n v="1051.68"/>
    <n v="80.819999999999993"/>
    <n v="0.3"/>
    <n v="2"/>
    <n v="4"/>
    <m/>
    <m/>
    <m/>
    <m/>
    <m/>
    <m/>
    <m/>
    <m/>
    <m/>
    <m/>
    <m/>
    <m/>
    <m/>
    <m/>
    <m/>
    <m/>
    <m/>
    <m/>
    <m/>
    <m/>
  </r>
  <r>
    <s v="O15118"/>
    <s v="NPC1"/>
    <s v="NPC intracellular cholesterol transporter 1,NPC1,Niemann-Pick C1 protein"/>
    <x v="0"/>
    <m/>
    <m/>
    <n v="2"/>
    <x v="0"/>
    <x v="0"/>
    <x v="1"/>
    <x v="0"/>
    <n v="0.75"/>
    <x v="0"/>
    <n v="98.36"/>
    <s v="No"/>
    <n v="0.75"/>
    <n v="0.9"/>
    <n v="0.61"/>
    <n v="1"/>
    <n v="0.6"/>
    <n v="0.92"/>
    <n v="0.53"/>
    <n v="0.86"/>
    <m/>
    <n v="560.66"/>
    <n v="155"/>
    <n v="642.23"/>
    <m/>
    <m/>
    <m/>
    <n v="1.85593E-3"/>
    <s v="1218"/>
    <s v="33"/>
    <n v="1.8"/>
    <n v="1"/>
    <n v="1.8"/>
    <n v="2"/>
    <n v="1.6"/>
    <n v="2"/>
    <n v="2.5"/>
    <n v="2"/>
    <n v="2"/>
    <n v="2.5"/>
    <n v="2"/>
    <n v="2"/>
    <n v="2"/>
    <n v="2"/>
    <n v="2.5299999999999998"/>
    <s v="Kidney &amp; urinary bladder"/>
    <n v="2.5"/>
    <n v="1.9428571428571431"/>
    <n v="0.36101200856712562"/>
    <b v="0"/>
    <m/>
    <b v="0"/>
    <m/>
    <b v="0"/>
    <m/>
    <n v="167"/>
    <n v="38"/>
    <n v="20"/>
    <n v="28"/>
    <n v="14"/>
    <n v="18"/>
    <m/>
    <m/>
    <n v="356"/>
    <n v="80"/>
    <s v="Lysosome"/>
    <b v="0"/>
    <b v="0"/>
    <b v="0"/>
    <b v="0"/>
    <n v="1"/>
    <s v="LDL clearance_x000a_Plasma lipoprotein assembly, remodeling, and clearance_x000a_Plasma lipoprotein clearance_x000a_Transport of small molecules"/>
    <b v="0"/>
    <b v="0"/>
    <b v="0"/>
    <b v="0"/>
    <n v="4"/>
    <n v="1"/>
    <m/>
    <b v="0"/>
    <b v="0"/>
    <b v="0"/>
    <b v="0"/>
    <m/>
    <m/>
    <m/>
    <n v="277"/>
    <m/>
    <m/>
    <m/>
    <s v="nervous system disease,mental or behavioural disorder,cognitive disorder,lung disease,genetic disorder,neurodegenerative disease,Genetic neurodegenerative disease,Inborn errors of metabolism,epilepsy,Lysosomal disease,autosomal recessive disease,Lipid storage disease,Sphingolipidosis,palsy,tauopathy,Niemann-Pick disease,Niemann-Pick disease type C"/>
    <s v="nervous system disease,mental or behavioural disorder,cognitive disorder,lung disease,genetic disorder,neurodegenerative disease,Genetic neurodegenerative disease,Inborn errors of metabolism,epilepsy,Lysosomal disease"/>
    <s v="nervous system disease,mental or behavioural disorder,cognitive disorder,lung disease,genetic disorder,neurodegenerative disease,Genetic neurodegenerative disease,Inborn errors of metabolism,epilepsy,Lysosomal disease,autosomal recessive disease,Lipid storage disease,Sphingolipidosis,palsy,tauopathy,Niemann-Pick disease,Niemann-Pick disease type Cnervous system disease,mental or behavioural disorder,cognitive disorder,lung disease,genetic disorder,neurodegenerative disease,Genetic neurodegenerative disease,Inborn errors of metabolism,epilepsy,Lysosomal disease"/>
    <b v="0"/>
    <b v="0"/>
    <b v="1"/>
    <b v="0"/>
    <n v="1"/>
    <n v="0.18"/>
    <n v="0"/>
    <n v="0.22"/>
    <n v="0.83"/>
    <n v="0.03"/>
    <n v="0"/>
    <n v="0"/>
    <n v="1"/>
    <n v="18"/>
    <n v="0"/>
    <n v="0"/>
    <n v="0.18"/>
    <n v="21"/>
    <n v="0.33"/>
    <n v="140"/>
    <n v="0.64"/>
    <n v="2"/>
    <n v="0"/>
    <n v="0"/>
    <n v="0"/>
    <n v="0"/>
    <n v="11"/>
    <n v="2"/>
    <n v="1"/>
    <n v="1"/>
    <n v="3"/>
    <n v="3"/>
    <m/>
    <m/>
    <n v="4"/>
    <n v="1"/>
    <n v="1"/>
    <n v="0.8"/>
    <n v="0.16"/>
    <n v="330.16"/>
    <n v="1213.94"/>
    <n v="74.25"/>
    <n v="-0.05"/>
    <n v="9"/>
    <n v="26"/>
    <m/>
    <m/>
    <m/>
    <m/>
    <m/>
    <m/>
    <m/>
    <m/>
    <m/>
    <m/>
    <m/>
    <m/>
    <m/>
    <n v="18542"/>
    <n v="5"/>
    <m/>
    <m/>
    <m/>
    <m/>
    <m/>
  </r>
  <r>
    <s v="P11166"/>
    <s v="SLC2A1"/>
    <s v="GLUT-1,GLUT1,Glucose transporter type 1, erythrocyte/brain,HepG2 glucose transporter,SLC2A1,Solute carrier family 2, facilitated glucose transporter member 1"/>
    <x v="1"/>
    <s v="Transporter"/>
    <s v="SLC2A_transporter"/>
    <n v="0"/>
    <x v="0"/>
    <x v="1"/>
    <x v="0"/>
    <x v="0"/>
    <n v="0.71"/>
    <x v="0"/>
    <n v="88.91"/>
    <s v="No"/>
    <n v="0.75"/>
    <n v="0.96"/>
    <n v="0.87"/>
    <n v="1"/>
    <n v="0.6"/>
    <n v="0.71"/>
    <n v="0.66"/>
    <n v="0.42"/>
    <m/>
    <n v="2871.11"/>
    <n v="525"/>
    <n v="2152.56"/>
    <m/>
    <m/>
    <m/>
    <n v="3.3049000000000002E-4"/>
    <s v="2936"/>
    <s v="22"/>
    <n v="3"/>
    <n v="0"/>
    <n v="1"/>
    <n v="0"/>
    <n v="3"/>
    <n v="0"/>
    <n v="0"/>
    <n v="0"/>
    <n v="0"/>
    <n v="0"/>
    <n v="0"/>
    <n v="0"/>
    <n v="0"/>
    <n v="1"/>
    <n v="1.26"/>
    <s v="Brain"/>
    <n v="3"/>
    <n v="0.5714285714285714"/>
    <n v="1.0894095588038439"/>
    <b v="0"/>
    <m/>
    <b v="0"/>
    <m/>
    <b v="0"/>
    <m/>
    <n v="53"/>
    <n v="6"/>
    <n v="1"/>
    <n v="2"/>
    <m/>
    <n v="1"/>
    <m/>
    <m/>
    <n v="625"/>
    <n v="137"/>
    <s v="Adipocytokine signaling pathway_x000a_Bile secretion_x000a_Pathways in cancer_x000a_Renal cell carcinoma"/>
    <b v="0"/>
    <b v="0"/>
    <b v="0"/>
    <b v="0"/>
    <n v="4"/>
    <s v="Cellular hexose transport_x000a_Defective SLC2A1 causes GLUT1 deficiency syndrome 1 (GLUT1DS1)_x000a_Disease_x000a_Disorders of transmembrane transporters_x000a_Integration of energy metabolism_x000a_Lactose synthesis_x000a_Metabolism_x000a_Metabolism of carbohydrates_x000a_Metabolism of vitamins and cofactors_x000a_Metabolism of water-soluble vitamins and cofactors_x000a_Regulation of insulin secretion_x000a_SLC-mediated transmembrane transport_x000a_SLC transporter disorders_x000a_Transport of small molecules_x000a_Vitamin C (ascorbate) metabolism"/>
    <b v="0"/>
    <b v="0"/>
    <b v="0"/>
    <b v="0"/>
    <n v="15"/>
    <n v="5"/>
    <m/>
    <b v="0"/>
    <b v="0"/>
    <b v="0"/>
    <b v="0"/>
    <m/>
    <m/>
    <m/>
    <n v="225"/>
    <m/>
    <m/>
    <m/>
    <s v="genetic disorder,nervous system disease,metabolic disease,Inborn errors of metabolism,brain disease,epilepsy,metabolic epilepsy,Neurometabolic disease,Glucose transport disorder,Encephalopathy due to GLUT1 deficiency,movement disorder,dystonic disorder,Combined dystonia,Paroxysmal dystonia,generalised epilepsy,Paroxysmal dyskinesia,Paroxysmal exertion-induced dyskinesia,Paroxysmal dystonic choreathetosis with episodic ataxia and spasticity,Hereditary cryohydrocytosis with reduced stomatin,Rapid-onset dystonia-parkinsonism,Epilepsy syndrome,partial epilepsy,Juvenile myoclonic epilepsy,Dystonia,congenital nonspherocytic hemolytic anemia,glut1 deficiency syndrome 1, autosomal recessive"/>
    <s v="genetic disorder,nervous system disease,metabolic disease,Inborn errors of metabolism,brain disease,epilepsy,metabolic epilepsy,Neurometabolic disease,Glucose transport disorder,Encephalopathy due to GLUT1 deficiency"/>
    <s v="genetic disorder,nervous system disease,metabolic disease,Inborn errors of metabolism,brain disease,epilepsy,metabolic epilepsy,Neurometabolic disease,Glucose transport disorder,Encephalopathy due to GLUT1 deficiency,movement disorder,dystonic disorder,Combined dystonia,Paroxysmal dystonia,generalised epilepsy,Paroxysmal dyskinesia,Paroxysmal exertion-induced dyskinesia,Paroxysmal dystonic choreathetosis with episodic ataxia and spasticity,Hereditary cryohydrocytosis with reduced stomatin,Rapid-onset dystonia-parkinsonism,Epilepsy syndrome,partial epilepsy,Juvenile myoclonic epilepsy,Dystonia,congenital nonspherocytic hemolytic anemia,glut1 deficiency syndrome 1, autosomal recessivegenetic disorder,nervous system disease,metabolic disease,Inborn errors of metabolism,brain disease,epilepsy,metabolic epilepsy,Neurometabolic disease,Glucose transport disorder,Encephalopathy due to GLUT1 deficiency"/>
    <b v="0"/>
    <b v="1"/>
    <b v="0"/>
    <b v="0"/>
    <n v="1"/>
    <n v="0.2"/>
    <n v="0"/>
    <n v="0.94"/>
    <n v="0"/>
    <n v="0.04"/>
    <n v="7.0000000000000007E-2"/>
    <n v="0"/>
    <n v="1"/>
    <n v="25"/>
    <n v="0"/>
    <n v="0"/>
    <n v="0.32"/>
    <n v="40"/>
    <n v="0"/>
    <n v="0"/>
    <n v="1"/>
    <n v="2"/>
    <n v="0.12"/>
    <n v="12"/>
    <n v="0"/>
    <n v="0"/>
    <n v="5"/>
    <m/>
    <n v="1"/>
    <n v="1"/>
    <m/>
    <m/>
    <n v="4"/>
    <n v="80.7"/>
    <n v="1"/>
    <m/>
    <m/>
    <n v="0.96"/>
    <n v="0.05"/>
    <n v="384.62"/>
    <n v="1951.64"/>
    <n v="73.98"/>
    <n v="0.35"/>
    <n v="4"/>
    <n v="5"/>
    <m/>
    <m/>
    <m/>
    <m/>
    <m/>
    <m/>
    <m/>
    <m/>
    <m/>
    <m/>
    <n v="8"/>
    <m/>
    <m/>
    <n v="519"/>
    <n v="10"/>
    <m/>
    <m/>
    <m/>
    <n v="1"/>
    <m/>
  </r>
  <r>
    <s v="P49281"/>
    <s v="SLC11A2"/>
    <s v="DCT1,DMT-1,DMT1,Divalent cation transporter 1,Divalent metal transporter 1,NRAMP 2,NRAMP2 ,Natural resistance-associated macrophage protein 2,SLC11A2,Solute carrier family 11 member 2"/>
    <x v="1"/>
    <s v="Transporter"/>
    <s v="SLC11A_transporter"/>
    <n v="5"/>
    <x v="0"/>
    <x v="0"/>
    <x v="0"/>
    <x v="0"/>
    <n v="0.69"/>
    <x v="0"/>
    <n v="89.38"/>
    <s v="No"/>
    <n v="0.26"/>
    <n v="0.9"/>
    <n v="0"/>
    <n v="1"/>
    <n v="0.6"/>
    <n v="0.56000000000000005"/>
    <n v="0.5"/>
    <n v="0.6"/>
    <m/>
    <n v="413.26"/>
    <n v="104"/>
    <n v="258.36"/>
    <m/>
    <m/>
    <m/>
    <n v="2.50176E-3"/>
    <s v="104"/>
    <s v="2"/>
    <n v="2"/>
    <n v="0"/>
    <n v="1"/>
    <n v="1.3"/>
    <n v="1.6"/>
    <n v="1.7"/>
    <n v="2"/>
    <n v="2"/>
    <n v="2"/>
    <n v="1.5"/>
    <n v="1.5"/>
    <n v="2"/>
    <n v="2"/>
    <n v="1"/>
    <n v="2.4300000000000002"/>
    <s v="Brain"/>
    <n v="2"/>
    <n v="1.5428571428571429"/>
    <n v="0.57607997002858202"/>
    <b v="0"/>
    <m/>
    <b v="0"/>
    <m/>
    <b v="0"/>
    <m/>
    <n v="6"/>
    <n v="5"/>
    <m/>
    <n v="6"/>
    <n v="1"/>
    <n v="3"/>
    <m/>
    <m/>
    <n v="337"/>
    <n v="98"/>
    <s v="Lysosome_x000a_Mineral absorption"/>
    <b v="0"/>
    <b v="0"/>
    <b v="0"/>
    <b v="0"/>
    <n v="2"/>
    <s v="Defective SLC11A2 causes hypochromic microcytic anemia, with iron overload 1 (AHMIO1)_x000a_Disease_x000a_Disorders of transmembrane transporters_x000a_Iron uptake and transport_x000a_Metal ion SLC transporters_x000a_SLC-mediated transmembrane transport_x000a_SLC transporter disorders_x000a_Transport of bile salts and organic acids, metal ions and amine compounds_x000a_Transport of small molecules"/>
    <b v="0"/>
    <b v="0"/>
    <b v="0"/>
    <b v="0"/>
    <n v="9"/>
    <n v="1"/>
    <m/>
    <b v="0"/>
    <b v="0"/>
    <b v="0"/>
    <b v="0"/>
    <m/>
    <m/>
    <m/>
    <n v="87"/>
    <m/>
    <m/>
    <m/>
    <s v="genetic disorder,anemia (disease),microcytic anemia,deficiency anemia,hypochromic anemia (disease),hypochromic microcytic anemia (disease),Microcytic anemia with liver iron overload,anemia,Hypochromic microcytic anemia"/>
    <s v="genetic disorder,anemia (disease),microcytic anemia,deficiency anemia,hypochromic anemia (disease),hypochromic microcytic anemia (disease),Microcytic anemia with liver iron overload,anemia,Hypochromic microcytic anemia,nervous system disease"/>
    <s v="genetic disorder,anemia (disease),microcytic anemia,deficiency anemia,hypochromic anemia (disease),hypochromic microcytic anemia (disease),Microcytic anemia with liver iron overload,anemia,Hypochromic microcytic anemiagenetic disorder,anemia (disease),microcytic anemia,deficiency anemia,hypochromic anemia (disease),hypochromic microcytic anemia (disease),Microcytic anemia with liver iron overload,anemia,Hypochromic microcytic anemia,nervous system disease"/>
    <b v="0"/>
    <b v="0"/>
    <b v="0"/>
    <b v="0"/>
    <n v="1"/>
    <n v="0.09"/>
    <n v="0"/>
    <n v="0.47"/>
    <n v="0.7"/>
    <n v="0.02"/>
    <n v="0"/>
    <n v="0"/>
    <n v="1"/>
    <n v="7"/>
    <n v="0"/>
    <n v="0"/>
    <n v="0.23"/>
    <n v="8"/>
    <n v="0.33"/>
    <n v="45"/>
    <n v="1"/>
    <n v="2"/>
    <n v="0"/>
    <n v="0"/>
    <n v="0"/>
    <n v="0"/>
    <n v="3"/>
    <m/>
    <n v="4.2253521126760563E-2"/>
    <n v="0"/>
    <m/>
    <m/>
    <m/>
    <m/>
    <n v="1"/>
    <m/>
    <m/>
    <n v="0.9"/>
    <n v="7.0000000000000007E-2"/>
    <n v="291.25"/>
    <n v="1024.7"/>
    <n v="52.9"/>
    <n v="0.08"/>
    <n v="2"/>
    <n v="2"/>
    <m/>
    <m/>
    <m/>
    <m/>
    <m/>
    <m/>
    <m/>
    <m/>
    <m/>
    <m/>
    <m/>
    <m/>
    <m/>
    <n v="39"/>
    <m/>
    <m/>
    <m/>
    <m/>
    <m/>
    <m/>
  </r>
  <r>
    <s v="P11168"/>
    <s v="SLC2A2"/>
    <s v="GLUT-2,GLUT2,Glucose transporter type 2, liver,SLC2A2,Solute carrier family 2, facilitated glucose transporter member 2"/>
    <x v="1"/>
    <s v="Transporter"/>
    <s v="SLC2A_transporter"/>
    <n v="2"/>
    <x v="0"/>
    <x v="0"/>
    <x v="0"/>
    <x v="0"/>
    <n v="0.69"/>
    <x v="0"/>
    <n v="74.13"/>
    <s v="No"/>
    <n v="0"/>
    <n v="0.61"/>
    <n v="0"/>
    <n v="1"/>
    <n v="0.8"/>
    <n v="0.85"/>
    <n v="0.54"/>
    <n v="0.56999999999999995"/>
    <m/>
    <n v="659.53"/>
    <n v="89"/>
    <n v="338.94"/>
    <m/>
    <m/>
    <m/>
    <n v="1.4292599999999999E-3"/>
    <s v="567"/>
    <s v="2"/>
    <n v="0"/>
    <n v="0"/>
    <n v="0"/>
    <n v="0"/>
    <n v="0"/>
    <n v="2"/>
    <n v="2"/>
    <n v="3"/>
    <n v="0"/>
    <n v="0"/>
    <n v="0"/>
    <n v="0"/>
    <n v="0"/>
    <n v="0"/>
    <n v="1.06"/>
    <s v="Liver &amp; gallbladder"/>
    <n v="3"/>
    <n v="0.5"/>
    <n v="1.019049330730136"/>
    <b v="0"/>
    <m/>
    <b v="0"/>
    <m/>
    <b v="0"/>
    <m/>
    <n v="9"/>
    <n v="1"/>
    <n v="13"/>
    <n v="5"/>
    <m/>
    <n v="2"/>
    <m/>
    <m/>
    <n v="428"/>
    <n v="88"/>
    <s v="Carbohydrate digestion and absorption_x000a_Maturity onset diabetes of the young_x000a_Type II diabetes mellitus"/>
    <b v="0"/>
    <b v="0"/>
    <b v="0"/>
    <b v="0"/>
    <n v="3"/>
    <s v="Cellular hexose transport_x000a_Defective SLC2A2 causes Fanconi-Bickel syndrome (FBS)_x000a_Developmental Biology_x000a_Digestion and absorption_x000a_Disease_x000a_Disorders of transmembrane transporters_x000a_Integration of energy metabolism_x000a_Intestinal absorption_x000a_Intestinal hexose absorption_x000a_Metabolism_x000a_Regulation of beta-cell development_x000a_Regulation of gene expression in beta cells_x000a_Regulation of insulin secretion_x000a_SLC-mediated transmembrane transport_x000a_SLC transporter disorders_x000a_Transport of small molecules"/>
    <b v="0"/>
    <b v="0"/>
    <b v="0"/>
    <b v="0"/>
    <n v="16"/>
    <n v="2"/>
    <s v="syphilis"/>
    <b v="0"/>
    <b v="0"/>
    <b v="0"/>
    <b v="0"/>
    <n v="1"/>
    <n v="4.21"/>
    <s v="syphilis"/>
    <n v="65"/>
    <m/>
    <m/>
    <m/>
    <s v="kidney disease,metabolic disease,genetic disorder,Inborn errors of metabolism,Disorder of carbohydrate metabolism,Glycogen storage disease,Glycogen storage disease due to GLUT2 deficiency,glucose metabolism disease,diabetes mellitus,Neonatal diabetes mellitus,renal tubular transport disease"/>
    <s v="kidney disease,metabolic disease,genetic disorder,Inborn errors of metabolism,Disorder of carbohydrate metabolism,Glycogen storage disease,Glycogen storage disease due to GLUT2 deficiency,glucose metabolism disease,diabetes mellitus,Neonatal diabetes mellitus"/>
    <s v="kidney disease,metabolic disease,genetic disorder,Inborn errors of metabolism,Disorder of carbohydrate metabolism,Glycogen storage disease,Glycogen storage disease due to GLUT2 deficiency,glucose metabolism disease,diabetes mellitus,Neonatal diabetes mellitus,renal tubular transport diseasekidney disease,metabolic disease,genetic disorder,Inborn errors of metabolism,Disorder of carbohydrate metabolism,Glycogen storage disease,Glycogen storage disease due to GLUT2 deficiency,glucose metabolism disease,diabetes mellitus,Neonatal diabetes mellitus"/>
    <b v="0"/>
    <b v="0"/>
    <b v="0"/>
    <b v="0"/>
    <n v="1"/>
    <n v="0.31"/>
    <n v="0"/>
    <n v="0.68"/>
    <n v="0.4"/>
    <n v="0.14000000000000001"/>
    <n v="0.03"/>
    <n v="0"/>
    <n v="1"/>
    <n v="11"/>
    <n v="0"/>
    <n v="0"/>
    <n v="0.24"/>
    <n v="3"/>
    <n v="0.31"/>
    <n v="11"/>
    <n v="1"/>
    <n v="2"/>
    <n v="0.15"/>
    <n v="2"/>
    <n v="0"/>
    <n v="0"/>
    <m/>
    <m/>
    <m/>
    <m/>
    <m/>
    <m/>
    <n v="4"/>
    <n v="70.400000000000006"/>
    <n v="1"/>
    <m/>
    <m/>
    <m/>
    <m/>
    <m/>
    <m/>
    <m/>
    <m/>
    <m/>
    <m/>
    <n v="0.89"/>
    <n v="0.12"/>
    <n v="274.83"/>
    <n v="1419.23"/>
    <n v="75.53"/>
    <n v="0.41"/>
    <n v="68.53"/>
    <n v="70.400000000000006"/>
    <n v="4"/>
    <n v="6"/>
    <m/>
    <m/>
    <m/>
    <n v="36"/>
    <m/>
    <m/>
    <m/>
    <m/>
    <m/>
    <m/>
  </r>
  <r>
    <s v="Q9Y6R1"/>
    <s v="SLC4A4"/>
    <s v="NBC, NBC1, NBCE1"/>
    <x v="0"/>
    <s v="Transporter"/>
    <s v="SLC4A_transporter"/>
    <n v="5"/>
    <x v="0"/>
    <x v="0"/>
    <x v="0"/>
    <x v="0"/>
    <n v="0.69"/>
    <x v="0"/>
    <n v="84.04"/>
    <s v="No"/>
    <n v="0.32"/>
    <n v="0.73"/>
    <n v="0"/>
    <n v="1"/>
    <n v="0.6"/>
    <n v="0.68"/>
    <n v="0.51"/>
    <n v="0.53"/>
    <m/>
    <n v="456.14"/>
    <n v="86"/>
    <n v="115.5"/>
    <m/>
    <m/>
    <m/>
    <n v="2.2179700000000001E-3"/>
    <s v="292"/>
    <s v="0"/>
    <n v="1"/>
    <n v="0"/>
    <n v="1"/>
    <n v="1"/>
    <n v="0"/>
    <n v="1.3"/>
    <n v="3"/>
    <n v="2"/>
    <n v="0"/>
    <n v="1"/>
    <n v="0"/>
    <n v="3"/>
    <n v="0"/>
    <n v="0"/>
    <n v="1.81"/>
    <s v="Kidney &amp; urinary bladder"/>
    <n v="3"/>
    <n v="0.95000000000000007"/>
    <n v="1.076139825058493"/>
    <b v="0"/>
    <m/>
    <b v="0"/>
    <m/>
    <b v="0"/>
    <m/>
    <n v="8"/>
    <n v="63"/>
    <n v="4"/>
    <n v="4"/>
    <m/>
    <n v="2"/>
    <m/>
    <m/>
    <n v="165"/>
    <n v="9"/>
    <s v="Bile secretion_x000a_Pancreatic secretion_x000a_Proximal tubule bicarbonate reclamation"/>
    <b v="0"/>
    <b v="0"/>
    <b v="0"/>
    <b v="0"/>
    <n v="3"/>
    <s v="Bicarbonate transporters_x000a_Defective SLC4A4 causes renal tubular acidosis, proximal, with ocular abnormalities and mental retardation (pRTA-OA)_x000a_Disease_x000a_Disorders of transmembrane transporters_x000a_SLC-mediated transmembrane transport_x000a_SLC transporter disorders_x000a_Transport of inorganic cations/anions and amino acids/oligopeptides_x000a_Transport of small molecules"/>
    <b v="0"/>
    <b v="0"/>
    <b v="0"/>
    <b v="0"/>
    <n v="8"/>
    <n v="1"/>
    <m/>
    <b v="0"/>
    <b v="0"/>
    <b v="0"/>
    <b v="0"/>
    <m/>
    <m/>
    <m/>
    <n v="207"/>
    <m/>
    <m/>
    <m/>
    <s v="kidney disease,Primary renal tubular acidosis,acidosis,renal tubular acidosis,Proximal renal tubular acidosis,Autosomal recessive proximal renal tubular acidosis"/>
    <s v="kidney disease,Primary renal tubular acidosis,acidosis,renal tubular acidosis,Proximal renal tubular acidosis,Autosomal recessive proximal renal tubular acidosis,heel bone mineral density,vitamin D measurement,QT interval,neoplasm"/>
    <s v="kidney disease,Primary renal tubular acidosis,acidosis,renal tubular acidosis,Proximal renal tubular acidosis,Autosomal recessive proximal renal tubular acidosiskidney disease,Primary renal tubular acidosis,acidosis,renal tubular acidosis,Proximal renal tubular acidosis,Autosomal recessive proximal renal tubular acidosis,heel bone mineral density,vitamin D measurement,QT interval,neoplasm"/>
    <b v="0"/>
    <b v="0"/>
    <b v="0"/>
    <b v="0"/>
    <n v="1"/>
    <n v="0.06"/>
    <n v="0"/>
    <n v="0.18"/>
    <n v="0.89"/>
    <n v="0.03"/>
    <n v="0.04"/>
    <n v="0"/>
    <n v="1"/>
    <n v="7"/>
    <n v="0"/>
    <n v="0"/>
    <n v="0.28000000000000003"/>
    <n v="7"/>
    <n v="0.33"/>
    <n v="62"/>
    <n v="1"/>
    <n v="2"/>
    <n v="0.14000000000000001"/>
    <n v="5"/>
    <n v="0"/>
    <n v="0"/>
    <n v="1"/>
    <m/>
    <n v="0.95922150139017603"/>
    <m/>
    <m/>
    <m/>
    <n v="1"/>
    <n v="66.400000000000006"/>
    <m/>
    <m/>
    <m/>
    <n v="0.73"/>
    <n v="0.15"/>
    <n v="263.92"/>
    <n v="910.22"/>
    <n v="76.22"/>
    <n v="-0.17"/>
    <n v="1"/>
    <n v="4"/>
    <m/>
    <m/>
    <m/>
    <m/>
    <m/>
    <m/>
    <m/>
    <m/>
    <m/>
    <m/>
    <m/>
    <m/>
    <m/>
    <m/>
    <m/>
    <m/>
    <m/>
    <m/>
    <m/>
    <m/>
  </r>
  <r>
    <s v="P43003"/>
    <s v="SLC1A3"/>
    <s v="Excitatory amino acid transporter 1,GLAST-1,GLAST1,SLC1A3,Sodium-dependent glutamate/aspartate transporter 1,Solute carrier family 1 member 3,Synonyms=EAAT1 {ECO:0000303|PubMed:16042756"/>
    <x v="1"/>
    <s v="Transporter"/>
    <s v="SLC1A_transporter"/>
    <n v="2"/>
    <x v="0"/>
    <x v="0"/>
    <x v="0"/>
    <x v="0"/>
    <n v="0.68"/>
    <x v="0"/>
    <n v="79.28"/>
    <s v="No"/>
    <n v="0.73"/>
    <n v="0.73"/>
    <n v="0"/>
    <n v="0.92"/>
    <n v="0.6"/>
    <n v="0.4"/>
    <n v="0.53"/>
    <n v="0.56999999999999995"/>
    <m/>
    <n v="583.75"/>
    <n v="95"/>
    <n v="278.83999999999997"/>
    <m/>
    <m/>
    <m/>
    <n v="1.70013E-3"/>
    <s v="578"/>
    <s v="9"/>
    <n v="2.2000000000000002"/>
    <n v="0"/>
    <n v="0"/>
    <n v="0"/>
    <n v="0"/>
    <n v="0"/>
    <n v="0"/>
    <n v="0"/>
    <n v="0"/>
    <n v="0"/>
    <n v="0"/>
    <n v="0"/>
    <n v="0"/>
    <n v="0"/>
    <n v="0"/>
    <s v="Brain"/>
    <n v="2.2000000000000002"/>
    <n v="0.1571428571428572"/>
    <n v="0.58797473220733376"/>
    <b v="0"/>
    <m/>
    <b v="0"/>
    <m/>
    <b v="0"/>
    <m/>
    <n v="2"/>
    <n v="3"/>
    <m/>
    <n v="5"/>
    <m/>
    <m/>
    <m/>
    <m/>
    <n v="360"/>
    <n v="39"/>
    <m/>
    <b v="0"/>
    <b v="0"/>
    <b v="0"/>
    <b v="0"/>
    <m/>
    <s v="Astrocytic Glutamate-Glutamine Uptake And Metabolism_x000a_Defective SLC1A3 causes episodic ataxia 6 (EA6)_x000a_Disease_x000a_Disorders of transmembrane transporters_x000a_Glutamate Neurotransmitter Release Cycle_x000a_Neuronal System_x000a_Neurotransmitter release cycle_x000a_Neurotransmitter uptake and metabolism In glial cells_x000a_SLC-mediated transmembrane transport_x000a_SLC transporter disorders_x000a_Transmission across Chemical Synapses_x000a_Transport of inorganic cations/anions and amino acids/oligopeptides_x000a_Transport of small molecules"/>
    <b v="0"/>
    <b v="0"/>
    <b v="0"/>
    <b v="0"/>
    <n v="13"/>
    <n v="1"/>
    <m/>
    <b v="0"/>
    <b v="0"/>
    <b v="0"/>
    <b v="0"/>
    <m/>
    <m/>
    <m/>
    <n v="55"/>
    <m/>
    <m/>
    <m/>
    <s v="cerebellar ataxia,Hereditary episodic ataxia,Episodic ataxia type 6,Isaacs syndrome"/>
    <s v="cerebellar ataxia,Hereditary episodic ataxia,Episodic ataxia type 6,Isaacs syndrome,heel bone mineral density,hair colour measurement,body height,FEV/FEC ratio,balding measurement,Retinitis pigmentosa"/>
    <s v="cerebellar ataxia,Hereditary episodic ataxia,Episodic ataxia type 6,Isaacs syndromecerebellar ataxia,Hereditary episodic ataxia,Episodic ataxia type 6,Isaacs syndrome,heel bone mineral density,hair colour measurement,body height,FEV/FEC ratio,balding measurement,Retinitis pigmentosa"/>
    <b v="0"/>
    <b v="0"/>
    <b v="0"/>
    <b v="0"/>
    <n v="1"/>
    <n v="0.25"/>
    <n v="0"/>
    <n v="0.31"/>
    <n v="0.57999999999999996"/>
    <n v="0.02"/>
    <n v="0.05"/>
    <n v="0"/>
    <n v="1"/>
    <n v="4"/>
    <n v="0"/>
    <n v="0"/>
    <n v="0.1"/>
    <n v="17"/>
    <n v="0.32"/>
    <n v="14"/>
    <n v="1"/>
    <n v="1"/>
    <n v="0.09"/>
    <n v="3"/>
    <n v="0"/>
    <n v="0"/>
    <n v="4"/>
    <n v="2"/>
    <n v="0.9649446494464945"/>
    <n v="0.95758928571428581"/>
    <m/>
    <m/>
    <n v="2"/>
    <n v="67"/>
    <n v="1"/>
    <m/>
    <m/>
    <n v="0.73"/>
    <n v="0.14000000000000001"/>
    <n v="192.83"/>
    <n v="717.19"/>
    <n v="82.6"/>
    <n v="0.17"/>
    <n v="4"/>
    <n v="7"/>
    <m/>
    <m/>
    <m/>
    <m/>
    <m/>
    <m/>
    <m/>
    <m/>
    <m/>
    <m/>
    <m/>
    <m/>
    <m/>
    <n v="101"/>
    <m/>
    <m/>
    <m/>
    <m/>
    <n v="10"/>
    <m/>
  </r>
  <r>
    <s v="O75746"/>
    <s v="SLC25A12"/>
    <s v="ARALAR1"/>
    <x v="0"/>
    <s v="Transporter"/>
    <s v="SLC25A_transporter"/>
    <n v="2"/>
    <x v="0"/>
    <x v="0"/>
    <x v="1"/>
    <x v="0"/>
    <n v="0.68"/>
    <x v="0"/>
    <n v="72.97"/>
    <s v="No"/>
    <n v="0.36"/>
    <n v="0.85"/>
    <n v="0"/>
    <n v="0.75"/>
    <n v="0.8"/>
    <n v="0.57999999999999996"/>
    <n v="0.34"/>
    <n v="0.42"/>
    <m/>
    <n v="58.13"/>
    <n v="40"/>
    <n v="32.71"/>
    <m/>
    <m/>
    <m/>
    <n v="1.8117729999999999E-2"/>
    <s v="85"/>
    <s v="0"/>
    <n v="3"/>
    <n v="2"/>
    <n v="2.2000000000000002"/>
    <n v="2.2999999999999998"/>
    <n v="2.5"/>
    <n v="2"/>
    <n v="2.5"/>
    <n v="3"/>
    <n v="2.2999999999999998"/>
    <n v="2.8"/>
    <n v="2"/>
    <n v="3"/>
    <n v="2.7"/>
    <n v="2.5"/>
    <n v="2.5"/>
    <s v="Brain"/>
    <n v="3"/>
    <n v="2.4857142857142862"/>
    <n v="0.37180876568709131"/>
    <b v="0"/>
    <m/>
    <b v="0"/>
    <m/>
    <b v="0"/>
    <m/>
    <n v="3"/>
    <m/>
    <n v="5"/>
    <n v="2"/>
    <m/>
    <n v="1"/>
    <m/>
    <m/>
    <n v="198"/>
    <n v="5"/>
    <m/>
    <b v="0"/>
    <b v="0"/>
    <b v="0"/>
    <b v="0"/>
    <m/>
    <s v="Gluconeogenesis_x000a_Glucose metabolism_x000a_Metabolism_x000a_Metabolism of carbohydrates_x000a_Mitochondrial protein import_x000a_Protein localization"/>
    <b v="0"/>
    <b v="0"/>
    <b v="0"/>
    <b v="0"/>
    <n v="6"/>
    <n v="1"/>
    <s v="gastroenteritis"/>
    <b v="0"/>
    <b v="0"/>
    <b v="0"/>
    <b v="0"/>
    <n v="1"/>
    <n v="2.33"/>
    <s v="gastroenteritis"/>
    <n v="40"/>
    <m/>
    <m/>
    <m/>
    <s v="epilepsy,Early infantile epileptic encephalopathy,Epileptic encephalopathy with global cerebral demyelination"/>
    <s v="epilepsy,Early infantile epileptic encephalopathy,Epileptic encephalopathy with global cerebral demyelination,reaction time measurement,Rare hereditary ataxia,autism spectrum disorder,Autosomal recessive non-syndromic intellectual disability,autism,Endometrial Endometrioid Adenocarcinoma,Autosomal dominant striatal neurodegeneration"/>
    <s v="epilepsy,Early infantile epileptic encephalopathy,Epileptic encephalopathy with global cerebral demyelinationepilepsy,Early infantile epileptic encephalopathy,Epileptic encephalopathy with global cerebral demyelination,reaction time measurement,Rare hereditary ataxia,autism spectrum disorder,Autosomal recessive non-syndromic intellectual disability,autism,Endometrial Endometrioid Adenocarcinoma,Autosomal dominant striatal neurodegeneration"/>
    <b v="0"/>
    <b v="0"/>
    <b v="1"/>
    <b v="0"/>
    <n v="1"/>
    <n v="0.1"/>
    <n v="0"/>
    <n v="0.1"/>
    <n v="0.9"/>
    <n v="0.02"/>
    <n v="0.02"/>
    <n v="0"/>
    <n v="1"/>
    <n v="3"/>
    <n v="0"/>
    <n v="0"/>
    <n v="7.0000000000000007E-2"/>
    <n v="4"/>
    <n v="0.28999999999999998"/>
    <n v="28"/>
    <n v="0.25"/>
    <n v="1"/>
    <n v="0.01"/>
    <n v="1"/>
    <n v="0"/>
    <n v="0"/>
    <n v="2"/>
    <m/>
    <n v="0.45722713864306791"/>
    <n v="1"/>
    <m/>
    <m/>
    <n v="1"/>
    <n v="85"/>
    <n v="4"/>
    <m/>
    <m/>
    <n v="0.85"/>
    <n v="7.0000000000000007E-2"/>
    <n v="244.6"/>
    <n v="745.45"/>
    <n v="67.150000000000006"/>
    <n v="0.19"/>
    <n v="1"/>
    <n v="2"/>
    <m/>
    <m/>
    <m/>
    <m/>
    <m/>
    <m/>
    <m/>
    <m/>
    <m/>
    <m/>
    <m/>
    <m/>
    <m/>
    <m/>
    <m/>
    <m/>
    <m/>
    <m/>
    <m/>
    <m/>
  </r>
  <r>
    <s v="Q9UJS0"/>
    <s v="SLC25A13"/>
    <s v="ARALAR2"/>
    <x v="0"/>
    <s v="Transporter"/>
    <s v="SLC25A_transporter"/>
    <n v="2"/>
    <x v="0"/>
    <x v="0"/>
    <x v="0"/>
    <x v="0"/>
    <n v="0.68"/>
    <x v="0"/>
    <n v="83.17"/>
    <s v="No"/>
    <n v="0.39"/>
    <n v="0.9"/>
    <n v="0"/>
    <n v="0.75"/>
    <n v="0.6"/>
    <n v="0.6"/>
    <n v="0.45"/>
    <n v="0.53"/>
    <m/>
    <n v="212.37"/>
    <n v="73"/>
    <n v="207.96"/>
    <m/>
    <m/>
    <m/>
    <n v="4.97606E-3"/>
    <s v="192"/>
    <s v="0"/>
    <n v="2.8"/>
    <n v="1"/>
    <n v="1.4"/>
    <n v="1.3"/>
    <n v="1.2"/>
    <n v="2.5"/>
    <n v="2"/>
    <n v="2.5"/>
    <n v="1.7"/>
    <n v="1.8"/>
    <n v="1.3"/>
    <n v="2"/>
    <n v="1"/>
    <n v="1"/>
    <n v="2.46"/>
    <s v="Brain"/>
    <n v="2.8"/>
    <n v="1.678571428571429"/>
    <n v="0.6078696361108149"/>
    <b v="0"/>
    <m/>
    <b v="0"/>
    <m/>
    <b v="0"/>
    <m/>
    <n v="3"/>
    <m/>
    <m/>
    <n v="4"/>
    <n v="1"/>
    <m/>
    <m/>
    <m/>
    <n v="198"/>
    <n v="29"/>
    <m/>
    <b v="0"/>
    <b v="0"/>
    <b v="0"/>
    <b v="0"/>
    <m/>
    <s v="Gluconeogenesis_x000a_Glucose metabolism_x000a_Metabolism_x000a_Metabolism of carbohydrates_x000a_Mitochondrial protein import_x000a_Protein localization"/>
    <b v="0"/>
    <b v="0"/>
    <b v="0"/>
    <b v="0"/>
    <n v="6"/>
    <n v="2"/>
    <m/>
    <b v="0"/>
    <b v="0"/>
    <b v="0"/>
    <b v="0"/>
    <m/>
    <m/>
    <m/>
    <n v="82"/>
    <m/>
    <m/>
    <m/>
    <s v="genetic disorder,metabolic disease,Inborn errors of metabolism,Citrullinemia,urea cycle disorder,Citrin deficiency,Citrullinemia type II,Neonatal intrahepatic cholestasis due to citrin deficiency"/>
    <s v="genetic disorder,metabolic disease,Inborn errors of metabolism,Citrullinemia,urea cycle disorder,Citrin deficiency,Citrullinemia type II,Neonatal intrahepatic cholestasis due to citrin deficiency,bone density,heel bone mineral density"/>
    <s v="genetic disorder,metabolic disease,Inborn errors of metabolism,Citrullinemia,urea cycle disorder,Citrin deficiency,Citrullinemia type II,Neonatal intrahepatic cholestasis due to citrin deficiencygenetic disorder,metabolic disease,Inborn errors of metabolism,Citrullinemia,urea cycle disorder,Citrin deficiency,Citrullinemia type II,Neonatal intrahepatic cholestasis due to citrin deficiency,bone density,heel bone mineral density"/>
    <b v="0"/>
    <b v="0"/>
    <b v="0"/>
    <b v="0"/>
    <n v="1"/>
    <n v="0.23"/>
    <n v="0"/>
    <n v="0.33"/>
    <n v="0.68"/>
    <n v="0.04"/>
    <n v="0"/>
    <n v="0"/>
    <n v="1"/>
    <n v="8"/>
    <n v="0"/>
    <n v="0"/>
    <n v="0.12"/>
    <n v="26"/>
    <n v="0.32"/>
    <n v="19"/>
    <n v="0.25"/>
    <n v="3"/>
    <n v="0"/>
    <n v="0"/>
    <n v="0"/>
    <n v="0"/>
    <n v="1"/>
    <m/>
    <n v="0.56592592592592594"/>
    <n v="1"/>
    <m/>
    <m/>
    <n v="1"/>
    <n v="85.2"/>
    <n v="4"/>
    <m/>
    <m/>
    <n v="0.9"/>
    <n v="0.09"/>
    <n v="423.85"/>
    <n v="1577"/>
    <n v="65.25"/>
    <n v="-0.19"/>
    <n v="1"/>
    <n v="2"/>
    <m/>
    <m/>
    <m/>
    <m/>
    <m/>
    <m/>
    <m/>
    <m/>
    <m/>
    <m/>
    <m/>
    <m/>
    <m/>
    <m/>
    <m/>
    <m/>
    <m/>
    <m/>
    <m/>
    <m/>
  </r>
  <r>
    <s v="Q01650"/>
    <s v="SLC7A5"/>
    <s v="4F2 LC,4F2 light chain,4F2LC,CD98 light chain,CD98LC,Integral membrane protein E16,L-type amino acid transporter 1,LAT1,Large neutral amino acids transporter small subunit 1,MPE16,SLC7A5,Solute carrier family 7 member 5,hLAT1,y+ system cationic amino acid transporter"/>
    <x v="0"/>
    <s v="Transporter"/>
    <s v="SLC7A_transporter"/>
    <n v="0"/>
    <x v="0"/>
    <x v="0"/>
    <x v="0"/>
    <x v="0"/>
    <n v="0.65"/>
    <x v="0"/>
    <n v="85.12"/>
    <s v="No"/>
    <n v="0.75"/>
    <n v="0.81"/>
    <n v="0"/>
    <n v="0.92"/>
    <n v="0.32"/>
    <n v="0.37"/>
    <n v="0.43"/>
    <n v="0.53"/>
    <m/>
    <n v="173.58"/>
    <n v="136"/>
    <n v="284.88"/>
    <m/>
    <m/>
    <m/>
    <n v="5.2320600000000002E-3"/>
    <s v="526"/>
    <s v="1"/>
    <n v="1.7"/>
    <n v="1"/>
    <n v="2.2000000000000002"/>
    <n v="2.7"/>
    <n v="2"/>
    <n v="3"/>
    <n v="3"/>
    <n v="2.5"/>
    <n v="2.2999999999999998"/>
    <n v="2.2000000000000002"/>
    <n v="2.7"/>
    <n v="2"/>
    <n v="2.7"/>
    <n v="2"/>
    <n v="2.46"/>
    <s v="Gastrointestinal tract"/>
    <n v="3"/>
    <n v="2.285714285714286"/>
    <n v="0.54329074643770181"/>
    <b v="0"/>
    <m/>
    <b v="0"/>
    <m/>
    <b v="0"/>
    <m/>
    <n v="2"/>
    <n v="9"/>
    <n v="3"/>
    <n v="4"/>
    <m/>
    <n v="2"/>
    <m/>
    <m/>
    <n v="351"/>
    <n v="86"/>
    <m/>
    <b v="0"/>
    <b v="0"/>
    <b v="0"/>
    <b v="0"/>
    <m/>
    <s v="Amino acid transport across the plasma membrane_x000a_Basigin interactions_x000a_Cell surface interactions at the vascular wall_x000a_Hemostasis_x000a_Histidine, lysine, phenylalanine, tyrosine, proline and tryptophan catabolism_x000a_Metabolism_x000a_Metabolism of amino acids and derivatives_x000a_SLC-mediated transmembrane transport_x000a_Transport of inorganic cations/anions and amino acids/oligopeptides_x000a_Transport of small molecules_x000a_Tryptophan catabolism"/>
    <b v="0"/>
    <b v="0"/>
    <b v="0"/>
    <b v="0"/>
    <n v="11"/>
    <m/>
    <m/>
    <b v="0"/>
    <b v="0"/>
    <b v="0"/>
    <b v="0"/>
    <m/>
    <m/>
    <m/>
    <n v="37"/>
    <m/>
    <m/>
    <m/>
    <s v="mean corpuscular hemoglobin"/>
    <s v="mean corpuscular hemoglobin,neoplasm,cancer,carcinoma,blood metabolite measurement,mean corpuscular volume,breast cancer,nervous system disease,breast carcinoma,brain neoplasm"/>
    <s v="mean corpuscular hemoglobinmean corpuscular hemoglobin,neoplasm,cancer,carcinoma,blood metabolite measurement,mean corpuscular volume,breast cancer,nervous system disease,breast carcinoma,brain neoplasm"/>
    <b v="0"/>
    <b v="0"/>
    <b v="0"/>
    <b v="0"/>
    <n v="0.81"/>
    <n v="0.16"/>
    <n v="0"/>
    <n v="0.81"/>
    <n v="0"/>
    <n v="0.38"/>
    <n v="0.16"/>
    <n v="0"/>
    <n v="0.81"/>
    <n v="1"/>
    <n v="0"/>
    <n v="0"/>
    <n v="0.26"/>
    <n v="4"/>
    <n v="0"/>
    <n v="0"/>
    <n v="0.76"/>
    <n v="3"/>
    <n v="0.1"/>
    <n v="6"/>
    <n v="0"/>
    <n v="0"/>
    <n v="3"/>
    <m/>
    <n v="1"/>
    <n v="1"/>
    <m/>
    <m/>
    <m/>
    <m/>
    <n v="1"/>
    <m/>
    <m/>
    <n v="0.81"/>
    <n v="0.13"/>
    <n v="211.51"/>
    <n v="1029.8399999999999"/>
    <n v="73.59"/>
    <n v="0.25"/>
    <n v="3"/>
    <n v="7"/>
    <m/>
    <m/>
    <m/>
    <m/>
    <m/>
    <m/>
    <m/>
    <m/>
    <m/>
    <m/>
    <m/>
    <m/>
    <m/>
    <n v="3"/>
    <m/>
    <m/>
    <m/>
    <m/>
    <m/>
    <m/>
  </r>
  <r>
    <s v="P30531"/>
    <s v="SLC6A1"/>
    <s v="GABATR,GABT1,GAT-1,GAT1,SLC6A1,Sodium- and chloride-dependent GABA transporter 1,Solute carrier family 6 member 1"/>
    <x v="2"/>
    <s v="Transporter"/>
    <s v="SLC6A_transporter"/>
    <n v="0"/>
    <x v="0"/>
    <x v="0"/>
    <x v="0"/>
    <x v="0"/>
    <n v="0.64"/>
    <x v="1"/>
    <n v="46.47"/>
    <s v="No"/>
    <n v="0.5"/>
    <n v="0.56000000000000005"/>
    <n v="0"/>
    <n v="0.75"/>
    <n v="0.6"/>
    <n v="0.56999999999999995"/>
    <n v="0.56000000000000005"/>
    <n v="0.53"/>
    <m/>
    <n v="781.69"/>
    <n v="63"/>
    <n v="211.79"/>
    <m/>
    <m/>
    <m/>
    <n v="1.4418E-3"/>
    <s v="379"/>
    <s v="2"/>
    <n v="2"/>
    <n v="1"/>
    <n v="0"/>
    <n v="0"/>
    <n v="0"/>
    <n v="0"/>
    <n v="0"/>
    <n v="0"/>
    <n v="0"/>
    <n v="0"/>
    <n v="0"/>
    <n v="0"/>
    <n v="0"/>
    <n v="1"/>
    <n v="0.74"/>
    <s v="Brain"/>
    <n v="2"/>
    <n v="0.2857142857142857"/>
    <n v="0.61124984550212658"/>
    <b v="0"/>
    <m/>
    <b v="0"/>
    <m/>
    <b v="0"/>
    <m/>
    <n v="5"/>
    <m/>
    <n v="3"/>
    <n v="4"/>
    <m/>
    <m/>
    <m/>
    <n v="1"/>
    <n v="236"/>
    <n v="3"/>
    <m/>
    <b v="0"/>
    <b v="0"/>
    <b v="0"/>
    <b v="0"/>
    <m/>
    <s v="GABA synthesis, release, reuptake and degradation_x000a_Na+/Cl- dependent neurotransmitter transporters_x000a_Neuronal System_x000a_Neurotransmitter release cycle_x000a_Reuptake of GABA_x000a_SLC-mediated transmembrane transport_x000a_Transmission across Chemical Synapses_x000a_Transport of bile salts and organic acids, metal ions and amine compounds_x000a_Transport of small molecules"/>
    <b v="0"/>
    <b v="0"/>
    <b v="0"/>
    <b v="0"/>
    <n v="9"/>
    <n v="1"/>
    <m/>
    <b v="0"/>
    <b v="0"/>
    <b v="0"/>
    <b v="0"/>
    <m/>
    <m/>
    <m/>
    <n v="61"/>
    <m/>
    <m/>
    <m/>
    <s v="nervous system disease,epilepsy,genetic disorder,Myoclonic-astastic epilepsy,psychiatric disorder,mental or behavioural disorder,anxiety disorder,social anxiety disorder"/>
    <s v="nervous system disease,epilepsy,genetic disorder,Myoclonic-astastic epilepsy,psychiatric disorder,mental or behavioural disorder,anxiety disorder,social anxiety disorder,behavioral abnormality,anxiety"/>
    <s v="nervous system disease,epilepsy,genetic disorder,Myoclonic-astastic epilepsy,psychiatric disorder,mental or behavioural disorder,anxiety disorder,social anxiety disordernervous system disease,epilepsy,genetic disorder,Myoclonic-astastic epilepsy,psychiatric disorder,mental or behavioural disorder,anxiety disorder,social anxiety disorder,behavioral abnormality,anxiety"/>
    <b v="0"/>
    <b v="0"/>
    <b v="0"/>
    <b v="0"/>
    <n v="1"/>
    <n v="0.2"/>
    <n v="0.3"/>
    <n v="0.44"/>
    <n v="0.52"/>
    <n v="0.02"/>
    <n v="0.05"/>
    <n v="0"/>
    <n v="1"/>
    <n v="4"/>
    <n v="1"/>
    <n v="8"/>
    <n v="0.21"/>
    <n v="8"/>
    <n v="0.32"/>
    <n v="19"/>
    <n v="0.64"/>
    <n v="1"/>
    <n v="0.08"/>
    <n v="3"/>
    <n v="0"/>
    <n v="0"/>
    <m/>
    <m/>
    <m/>
    <m/>
    <m/>
    <m/>
    <n v="18"/>
    <n v="68"/>
    <n v="1"/>
    <m/>
    <m/>
    <m/>
    <m/>
    <m/>
    <m/>
    <m/>
    <m/>
    <m/>
    <m/>
    <n v="0.84"/>
    <n v="0.15"/>
    <n v="195.06"/>
    <n v="973.4"/>
    <n v="69.459999999999994"/>
    <n v="0.42"/>
    <n v="66.760000000000005"/>
    <n v="68"/>
    <n v="18"/>
    <n v="29"/>
    <m/>
    <m/>
    <m/>
    <n v="91"/>
    <m/>
    <m/>
    <m/>
    <m/>
    <n v="10"/>
    <n v="4"/>
  </r>
  <r>
    <s v="Q92959"/>
    <s v="SLCO2A1"/>
    <s v="OATP2A1,PGT,Prostaglandin transporter,SLC21A2,SLCO2A1,Solute carrier family 21 member 2,Solute carrier organic anion transporter family member 2A1"/>
    <x v="1"/>
    <s v="Transporter"/>
    <s v="SLCO2_transporter"/>
    <n v="0"/>
    <x v="0"/>
    <x v="0"/>
    <x v="0"/>
    <x v="0"/>
    <n v="0.63"/>
    <x v="1"/>
    <n v="49.59"/>
    <s v="No"/>
    <n v="0.01"/>
    <n v="1"/>
    <n v="0"/>
    <n v="0.75"/>
    <n v="0.8"/>
    <n v="0.32"/>
    <n v="0.5"/>
    <n v="0.42"/>
    <m/>
    <n v="408.06"/>
    <n v="42"/>
    <n v="70"/>
    <m/>
    <m/>
    <m/>
    <n v="2.22324E-3"/>
    <s v="185"/>
    <s v="2"/>
    <n v="1.2"/>
    <n v="0"/>
    <n v="1"/>
    <n v="0"/>
    <n v="2"/>
    <n v="2"/>
    <n v="3"/>
    <n v="1"/>
    <n v="1"/>
    <n v="2"/>
    <n v="1"/>
    <n v="1"/>
    <n v="1"/>
    <n v="0"/>
    <n v="2.15"/>
    <s v="Kidney &amp; urinary bladder"/>
    <n v="3"/>
    <n v="1.157142857142857"/>
    <n v="0.86354750055470952"/>
    <b v="0"/>
    <m/>
    <b v="0"/>
    <m/>
    <b v="0"/>
    <m/>
    <n v="14"/>
    <m/>
    <m/>
    <n v="2"/>
    <m/>
    <n v="2"/>
    <m/>
    <m/>
    <n v="59"/>
    <n v="0"/>
    <m/>
    <b v="0"/>
    <b v="0"/>
    <b v="0"/>
    <b v="0"/>
    <m/>
    <s v="Defective SLCO2A1 causes primary, autosomal recessive hypertrophic osteoarthropathy 2 (PHOAR2)_x000a_Disease_x000a_Disorders of transmembrane transporters_x000a_SLC-mediated transmembrane transport_x000a_SLC transporter disorders_x000a_Transport of organic anions_x000a_Transport of small molecules_x000a_Transport of vitamins, nucleosides, and related molecules"/>
    <b v="0"/>
    <b v="0"/>
    <b v="0"/>
    <b v="0"/>
    <n v="8"/>
    <n v="1"/>
    <s v="proteinuria_x000a_ovarian cancer"/>
    <b v="0"/>
    <b v="0"/>
    <b v="0"/>
    <b v="0"/>
    <n v="2"/>
    <n v="1.2"/>
    <s v="proteinuria"/>
    <n v="53"/>
    <m/>
    <m/>
    <m/>
    <s v="genetic disorder,Primary hypertrophic osteoarthropathy,Pachydermoperiostosis"/>
    <s v="genetic disorder,Primary hypertrophic osteoarthropathy,Pachydermoperiostosis,neoplasm,cancer,carcinoma,cutaneous melanoma,body height,intestinal disease,colorectal cancer"/>
    <s v="genetic disorder,Primary hypertrophic osteoarthropathy,Pachydermoperiostosisgenetic disorder,Primary hypertrophic osteoarthropathy,Pachydermoperiostosis,neoplasm,cancer,carcinoma,cutaneous melanoma,body height,intestinal disease,colorectal cancer"/>
    <b v="0"/>
    <b v="0"/>
    <b v="0"/>
    <b v="0"/>
    <n v="1"/>
    <n v="0.28000000000000003"/>
    <n v="0"/>
    <n v="0.72"/>
    <n v="0.36"/>
    <n v="0.11"/>
    <n v="0.04"/>
    <n v="0"/>
    <n v="1"/>
    <n v="3"/>
    <n v="0"/>
    <n v="0"/>
    <n v="0.18"/>
    <n v="16"/>
    <n v="0.32"/>
    <n v="19"/>
    <n v="1"/>
    <n v="2"/>
    <n v="0.06"/>
    <n v="2"/>
    <n v="0"/>
    <n v="0"/>
    <n v="1"/>
    <m/>
    <n v="1.555209953343701E-2"/>
    <n v="5.8479532163742687E-3"/>
    <n v="1"/>
    <n v="1"/>
    <m/>
    <m/>
    <n v="3"/>
    <n v="1"/>
    <n v="1"/>
    <m/>
    <m/>
    <m/>
    <m/>
    <m/>
    <m/>
    <m/>
    <m/>
    <m/>
    <m/>
    <m/>
    <m/>
    <m/>
    <m/>
    <m/>
    <m/>
    <m/>
    <m/>
    <m/>
    <m/>
    <m/>
    <n v="3"/>
    <m/>
    <m/>
    <m/>
    <m/>
    <n v="9"/>
    <n v="4"/>
  </r>
  <r>
    <s v="P82251"/>
    <s v="SLC7A9"/>
    <s v="BAT1"/>
    <x v="0"/>
    <s v="Transporter"/>
    <s v="SLC7A_transporter"/>
    <n v="0"/>
    <x v="0"/>
    <x v="0"/>
    <x v="0"/>
    <x v="0"/>
    <n v="0.62"/>
    <x v="1"/>
    <n v="49.54"/>
    <s v="No"/>
    <n v="0"/>
    <n v="0.5"/>
    <n v="0"/>
    <n v="1"/>
    <n v="0.6"/>
    <n v="0.8"/>
    <n v="0.37"/>
    <n v="0.42"/>
    <m/>
    <n v="88.02"/>
    <n v="57"/>
    <n v="128.25"/>
    <m/>
    <m/>
    <m/>
    <n v="1.1328319999999999E-2"/>
    <s v="227"/>
    <s v="1"/>
    <n v="0"/>
    <n v="0"/>
    <n v="0"/>
    <n v="0"/>
    <n v="0"/>
    <n v="3"/>
    <n v="3"/>
    <n v="0"/>
    <n v="0"/>
    <n v="0"/>
    <n v="0"/>
    <n v="0"/>
    <n v="0"/>
    <n v="0"/>
    <n v="0.64"/>
    <s v="Gastrointestinal tract"/>
    <n v="3"/>
    <n v="0.42857142857142849"/>
    <n v="1.0894095588038439"/>
    <b v="0"/>
    <m/>
    <b v="0"/>
    <m/>
    <b v="0"/>
    <m/>
    <n v="49"/>
    <n v="1"/>
    <n v="16"/>
    <n v="2"/>
    <m/>
    <m/>
    <m/>
    <m/>
    <n v="80"/>
    <n v="2"/>
    <s v="Protein digestion and absorption"/>
    <b v="0"/>
    <b v="0"/>
    <b v="0"/>
    <b v="0"/>
    <n v="1"/>
    <s v="Amino acid transport across the plasma membrane_x000a_Basigin interactions_x000a_Cell surface interactions at the vascular wall_x000a_Defective SLC3A1 causes cystinuria (CSNU)_x000a_Defective SLC7A9 causes cystinuria (CSNU)_x000a_Disease_x000a_Disorders of transmembrane transporters_x000a_Hemostasis_x000a_SLC-mediated transmembrane transport_x000a_SLC transporter disorders_x000a_Transport of inorganic cations/anions and amino acids/oligopeptides_x000a_Transport of small molecules"/>
    <b v="0"/>
    <b v="0"/>
    <b v="0"/>
    <b v="0"/>
    <n v="12"/>
    <n v="1"/>
    <m/>
    <b v="0"/>
    <b v="0"/>
    <b v="0"/>
    <b v="0"/>
    <m/>
    <m/>
    <m/>
    <n v="71"/>
    <m/>
    <m/>
    <m/>
    <s v="urinary system disease,kidney disease,Inborn errors of metabolism,Cystinuria,Cystinuria type B,Cystinuria type A"/>
    <s v="urinary system disease,kidney disease,Inborn errors of metabolism,Cystinuria,Cystinuria type B,Cystinuria type A,metabolite measurement,glomerular filtration rate,serum creatinine measurement,chronic kidney disease"/>
    <s v="urinary system disease,kidney disease,Inborn errors of metabolism,Cystinuria,Cystinuria type B,Cystinuria type Aurinary system disease,kidney disease,Inborn errors of metabolism,Cystinuria,Cystinuria type B,Cystinuria type A,metabolite measurement,glomerular filtration rate,serum creatinine measurement,chronic kidney disease"/>
    <b v="0"/>
    <b v="0"/>
    <b v="0"/>
    <b v="0"/>
    <n v="1"/>
    <n v="0.2"/>
    <n v="0"/>
    <n v="0.13"/>
    <n v="0.79"/>
    <n v="0.11"/>
    <n v="0.04"/>
    <n v="0"/>
    <n v="1"/>
    <n v="8"/>
    <n v="0"/>
    <n v="0"/>
    <n v="0.13"/>
    <n v="5"/>
    <n v="0.33"/>
    <n v="42"/>
    <n v="1"/>
    <n v="4"/>
    <n v="0.17"/>
    <n v="3"/>
    <n v="0"/>
    <n v="0"/>
    <m/>
    <m/>
    <m/>
    <m/>
    <m/>
    <m/>
    <n v="2"/>
    <n v="64.400000000000006"/>
    <m/>
    <m/>
    <m/>
    <m/>
    <m/>
    <m/>
    <m/>
    <m/>
    <m/>
    <m/>
    <m/>
    <n v="0.78"/>
    <n v="0.17"/>
    <n v="273.08"/>
    <n v="1099.6199999999999"/>
    <n v="77.930000000000007"/>
    <n v="0.01"/>
    <n v="64.349999999999994"/>
    <n v="64.400000000000006"/>
    <n v="2"/>
    <n v="4"/>
    <m/>
    <m/>
    <m/>
    <m/>
    <m/>
    <m/>
    <m/>
    <m/>
    <m/>
    <m/>
  </r>
  <r>
    <s v="P19634"/>
    <s v="SLC9A1"/>
    <s v="APNH,APNH1,NHE-1,NHE1,Na(+)/H(+) antiporter, amiloride-sensitive,Na(+)/H(+) exchanger 1,SLC9A1,Sodium/hydrogen exchanger 1,Solute carrier family 9 member 1"/>
    <x v="1"/>
    <s v="Transporter"/>
    <s v="SLC9A_transporter"/>
    <n v="2"/>
    <x v="0"/>
    <x v="0"/>
    <x v="0"/>
    <x v="0"/>
    <n v="0.61"/>
    <x v="0"/>
    <n v="78.05"/>
    <s v="No"/>
    <n v="0.45"/>
    <n v="0.8"/>
    <n v="1"/>
    <n v="1"/>
    <n v="0.8"/>
    <n v="0.56000000000000005"/>
    <n v="0.56999999999999995"/>
    <n v="0.42"/>
    <m/>
    <n v="957.68"/>
    <n v="206"/>
    <n v="492.82"/>
    <m/>
    <m/>
    <m/>
    <n v="1.1217499999999999E-3"/>
    <s v="552"/>
    <s v="0"/>
    <n v="2"/>
    <n v="1"/>
    <n v="1.5"/>
    <n v="1.7"/>
    <n v="1.4"/>
    <n v="3"/>
    <n v="2.5"/>
    <n v="3"/>
    <n v="2"/>
    <n v="2.8"/>
    <n v="1"/>
    <n v="1"/>
    <n v="2"/>
    <n v="1.5"/>
    <n v="2.37"/>
    <s v="Gastrointestinal tract"/>
    <n v="3"/>
    <n v="1.8857142857142859"/>
    <n v="0.71560318060214911"/>
    <b v="0"/>
    <m/>
    <b v="0"/>
    <m/>
    <b v="0"/>
    <m/>
    <n v="3"/>
    <n v="34"/>
    <m/>
    <n v="2"/>
    <m/>
    <n v="7"/>
    <m/>
    <m/>
    <n v="242"/>
    <n v="43"/>
    <s v="Bile secretion_x000a_Cardiac muscle contraction_x000a_Gastric acid secretion_x000a_Pancreatic secretion_x000a_Regulation of actin cytoskeleton_x000a_Salivary secretion"/>
    <b v="0"/>
    <b v="0"/>
    <b v="0"/>
    <b v="0"/>
    <n v="6"/>
    <s v="Glycosaminoglycan metabolism_x000a_Hyaluronan metabolism_x000a_Hyaluronan uptake and degradation_x000a_Metabolism_x000a_Metabolism of carbohydrates_x000a_SLC-mediated transmembrane transport_x000a_Sodium/Proton exchangers_x000a_Transport of inorganic cations/anions and amino acids/oligopeptides_x000a_Transport of small molecules"/>
    <b v="0"/>
    <b v="0"/>
    <b v="0"/>
    <b v="0"/>
    <n v="9"/>
    <n v="1"/>
    <s v="hepatocellular carcinoma_x000a_type 2 diabetes mellitus"/>
    <b v="0"/>
    <b v="0"/>
    <b v="0"/>
    <b v="0"/>
    <n v="2"/>
    <n v="2.66"/>
    <s v="hepatocellular carcinoma"/>
    <n v="189"/>
    <m/>
    <m/>
    <m/>
    <s v="genetic disorder,nervous system disease,cerebellar ataxia,Rare hereditary ataxia,Autosomal recessive cerebellar ataxia,hearing loss,Lichtenstein-Knorr syndrome"/>
    <s v="genetic disorder,nervous system disease,cerebellar ataxia,Rare hereditary ataxia,Autosomal recessive cerebellar ataxia,hearing loss,Lichtenstein-Knorr syndrome,neoplasm,cancer,carcinoma"/>
    <s v="genetic disorder,nervous system disease,cerebellar ataxia,Rare hereditary ataxia,Autosomal recessive cerebellar ataxia,hearing loss,Lichtenstein-Knorr syndromegenetic disorder,nervous system disease,cerebellar ataxia,Rare hereditary ataxia,Autosomal recessive cerebellar ataxia,hearing loss,Lichtenstein-Knorr syndrome,neoplasm,cancer,carcinoma"/>
    <b v="0"/>
    <b v="0"/>
    <b v="0"/>
    <b v="0"/>
    <n v="1"/>
    <n v="0.04"/>
    <n v="0"/>
    <n v="0.39"/>
    <n v="0.72"/>
    <n v="0.05"/>
    <n v="0.01"/>
    <n v="0"/>
    <n v="1"/>
    <n v="7"/>
    <n v="0"/>
    <n v="0"/>
    <n v="0.31"/>
    <n v="10"/>
    <n v="0.33"/>
    <n v="66"/>
    <n v="0.46"/>
    <n v="5"/>
    <n v="0.05"/>
    <n v="1"/>
    <n v="0"/>
    <n v="0"/>
    <n v="12"/>
    <n v="1"/>
    <n v="0.30184049079754599"/>
    <n v="0.51693071243459976"/>
    <n v="3"/>
    <n v="2"/>
    <m/>
    <m/>
    <n v="2"/>
    <n v="1"/>
    <n v="1"/>
    <n v="0.6"/>
    <n v="0.09"/>
    <n v="131.47999999999999"/>
    <n v="451.4"/>
    <n v="70.099999999999994"/>
    <n v="0.24"/>
    <n v="4"/>
    <n v="5"/>
    <m/>
    <m/>
    <m/>
    <m/>
    <m/>
    <m/>
    <m/>
    <m/>
    <m/>
    <m/>
    <m/>
    <m/>
    <m/>
    <n v="269"/>
    <n v="21"/>
    <m/>
    <m/>
    <m/>
    <n v="6"/>
    <n v="1"/>
  </r>
  <r>
    <s v="P48029"/>
    <s v="SLC6A8"/>
    <s v="Not found"/>
    <x v="0"/>
    <s v="Transporter"/>
    <s v="SLC6A_transporter"/>
    <n v="4"/>
    <x v="0"/>
    <x v="0"/>
    <x v="0"/>
    <x v="0"/>
    <n v="0.61"/>
    <x v="1"/>
    <n v="55.78"/>
    <s v="No"/>
    <n v="0.5"/>
    <n v="0.54"/>
    <n v="0"/>
    <n v="0.57999999999999996"/>
    <n v="0.6"/>
    <n v="0.6"/>
    <n v="0.45"/>
    <n v="0.27"/>
    <m/>
    <n v="229.29"/>
    <n v="59"/>
    <n v="104.16"/>
    <m/>
    <m/>
    <m/>
    <n v="4.2132899999999997E-3"/>
    <s v="203"/>
    <s v="1"/>
    <m/>
    <m/>
    <m/>
    <m/>
    <m/>
    <m/>
    <m/>
    <m/>
    <m/>
    <m/>
    <m/>
    <m/>
    <m/>
    <m/>
    <m/>
    <m/>
    <m/>
    <m/>
    <m/>
    <m/>
    <m/>
    <m/>
    <m/>
    <m/>
    <m/>
    <n v="31"/>
    <m/>
    <m/>
    <n v="5"/>
    <m/>
    <m/>
    <m/>
    <m/>
    <n v="179"/>
    <n v="4"/>
    <m/>
    <b v="0"/>
    <b v="0"/>
    <b v="0"/>
    <b v="0"/>
    <m/>
    <s v="Creatine metabolism_x000a_Metabolism_x000a_Metabolism of amino acids and derivatives_x000a_Metabolism of polyamines"/>
    <b v="0"/>
    <b v="0"/>
    <b v="0"/>
    <b v="0"/>
    <n v="4"/>
    <n v="1"/>
    <m/>
    <b v="0"/>
    <b v="0"/>
    <b v="0"/>
    <b v="0"/>
    <m/>
    <m/>
    <m/>
    <n v="94"/>
    <m/>
    <m/>
    <m/>
    <s v="nervous system disease,genetic disorder,epilepsy,metabolic disease,Inborn errors of metabolism,X-linked disease,cerebral creatine deficiency syndrome,X-linked creatine transporter deficiency"/>
    <s v="nervous system disease,genetic disorder,epilepsy,metabolic disease,Inborn errors of metabolism,X-linked disease,cerebral creatine deficiency syndrome,X-linked creatine transporter deficiency,mental retardation,Seizures"/>
    <s v="nervous system disease,genetic disorder,epilepsy,metabolic disease,Inborn errors of metabolism,X-linked disease,cerebral creatine deficiency syndrome,X-linked creatine transporter deficiencynervous system disease,genetic disorder,epilepsy,metabolic disease,Inborn errors of metabolism,X-linked disease,cerebral creatine deficiency syndrome,X-linked creatine transporter deficiency,mental retardation,Seizures"/>
    <b v="0"/>
    <b v="0"/>
    <b v="0"/>
    <b v="0"/>
    <n v="1"/>
    <n v="0.13"/>
    <n v="0"/>
    <n v="0.2"/>
    <n v="0.93"/>
    <n v="0"/>
    <n v="0.01"/>
    <n v="0"/>
    <n v="1"/>
    <n v="8"/>
    <n v="0"/>
    <n v="0"/>
    <n v="7.0000000000000007E-2"/>
    <n v="19"/>
    <n v="0.33"/>
    <n v="28"/>
    <n v="0"/>
    <n v="0"/>
    <n v="0.09"/>
    <n v="1"/>
    <n v="0"/>
    <n v="0"/>
    <m/>
    <m/>
    <m/>
    <m/>
    <m/>
    <m/>
    <n v="18"/>
    <n v="64.599999999999994"/>
    <m/>
    <m/>
    <m/>
    <m/>
    <m/>
    <m/>
    <m/>
    <m/>
    <m/>
    <m/>
    <m/>
    <n v="0.84"/>
    <n v="0.15"/>
    <n v="195.06"/>
    <n v="973.4"/>
    <n v="69.459999999999994"/>
    <n v="0.42"/>
    <n v="64.34"/>
    <n v="64.599999999999994"/>
    <n v="18"/>
    <n v="29"/>
    <m/>
    <m/>
    <m/>
    <m/>
    <m/>
    <m/>
    <m/>
    <m/>
    <m/>
    <m/>
  </r>
  <r>
    <s v="P43004"/>
    <s v="SLC1A2"/>
    <s v="EAAT2,Excitatory amino acid transporter 2,GLT1,Glutamate/aspartate transporter II,SLC1A2,Sodium-dependent glutamate/aspartate transporter 2,Solute carrier family 1 member 2"/>
    <x v="1"/>
    <s v="Transporter"/>
    <s v="SLC1A_transporter"/>
    <n v="3"/>
    <x v="0"/>
    <x v="0"/>
    <x v="0"/>
    <x v="0"/>
    <n v="0.61"/>
    <x v="0"/>
    <n v="74.48"/>
    <s v="No"/>
    <n v="0"/>
    <n v="0.54"/>
    <n v="0"/>
    <n v="0.83"/>
    <n v="0.6"/>
    <n v="0.68"/>
    <n v="0.57999999999999996"/>
    <n v="0.65"/>
    <m/>
    <n v="1006.6"/>
    <n v="139"/>
    <n v="453.75"/>
    <m/>
    <m/>
    <m/>
    <n v="1.0208400000000001E-3"/>
    <s v="572"/>
    <s v="28"/>
    <n v="2.2999999999999998"/>
    <n v="0"/>
    <n v="0"/>
    <n v="0"/>
    <n v="0"/>
    <n v="0"/>
    <n v="0"/>
    <n v="0"/>
    <n v="0"/>
    <n v="0"/>
    <n v="0"/>
    <n v="0"/>
    <n v="0"/>
    <n v="0"/>
    <n v="0"/>
    <s v="Brain"/>
    <n v="2.2999999999999998"/>
    <n v="0.16428571428571431"/>
    <n v="0.61470085639857597"/>
    <b v="0"/>
    <m/>
    <b v="0"/>
    <m/>
    <b v="0"/>
    <m/>
    <n v="3"/>
    <m/>
    <n v="5"/>
    <n v="8"/>
    <n v="2"/>
    <n v="2"/>
    <n v="2"/>
    <m/>
    <n v="265"/>
    <n v="87"/>
    <s v="Amyotrophic lateral sclerosis ALS"/>
    <b v="0"/>
    <b v="0"/>
    <b v="0"/>
    <b v="0"/>
    <n v="1"/>
    <s v="Astrocytic Glutamate-Glutamine Uptake And Metabolism_x000a_Glutamate Neurotransmitter Release Cycle_x000a_Neuronal System_x000a_Neurotransmitter release cycle_x000a_Neurotransmitter uptake and metabolism In glial cells_x000a_SLC-mediated transmembrane transport_x000a_Transmission across Chemical Synapses_x000a_Transport of inorganic cations/anions and amino acids/oligopeptides_x000a_Transport of small molecules"/>
    <b v="0"/>
    <b v="0"/>
    <b v="0"/>
    <b v="0"/>
    <n v="9"/>
    <n v="1"/>
    <m/>
    <b v="0"/>
    <b v="0"/>
    <b v="0"/>
    <b v="0"/>
    <m/>
    <m/>
    <m/>
    <n v="64"/>
    <m/>
    <m/>
    <m/>
    <s v="nervous system disease,central nervous system disease,brain disease,epilepsy,generalised epilepsy,Early infantile epileptic encephalopathy"/>
    <s v="nervous system disease,central nervous system disease,brain disease,epilepsy,generalised epilepsy,Early infantile epileptic encephalopathy,Vitiligo,Early myoclonic encephalopathy,Thyroid preparation use measurement,FEV/FEC ratio"/>
    <s v="nervous system disease,central nervous system disease,brain disease,epilepsy,generalised epilepsy,Early infantile epileptic encephalopathynervous system disease,central nervous system disease,brain disease,epilepsy,generalised epilepsy,Early infantile epileptic encephalopathy,Vitiligo,Early myoclonic encephalopathy,Thyroid preparation use measurement,FEV/FEC ratio"/>
    <b v="0"/>
    <b v="0"/>
    <b v="0"/>
    <b v="0"/>
    <n v="1"/>
    <n v="0.22"/>
    <n v="0"/>
    <n v="0.56000000000000005"/>
    <n v="0.3"/>
    <n v="0"/>
    <n v="0.12"/>
    <n v="0"/>
    <n v="1"/>
    <n v="6"/>
    <n v="0"/>
    <n v="0"/>
    <n v="0.18"/>
    <n v="22"/>
    <n v="0.28999999999999998"/>
    <n v="15"/>
    <n v="0"/>
    <n v="0"/>
    <n v="0.13"/>
    <n v="8"/>
    <n v="0"/>
    <n v="0"/>
    <m/>
    <m/>
    <m/>
    <m/>
    <m/>
    <m/>
    <n v="4"/>
    <n v="72.7"/>
    <n v="1"/>
    <m/>
    <m/>
    <m/>
    <m/>
    <m/>
    <m/>
    <m/>
    <m/>
    <m/>
    <m/>
    <n v="0.83"/>
    <n v="0.11"/>
    <n v="206.8"/>
    <n v="632.61"/>
    <n v="88.79"/>
    <n v="0.06"/>
    <n v="64.98"/>
    <n v="72.7"/>
    <n v="4"/>
    <n v="13"/>
    <m/>
    <m/>
    <m/>
    <n v="89"/>
    <m/>
    <m/>
    <m/>
    <m/>
    <n v="6"/>
    <n v="2"/>
  </r>
  <r>
    <s v="Q13336"/>
    <s v="SLC14A1"/>
    <s v="HUT11,JK,RACH1,SLC14A1,Solute carrier family 14 member 1,UT1,UTE,Urea transporter 1,Urea transporter, erythrocyte"/>
    <x v="1"/>
    <s v="Transporter"/>
    <s v="SLC14A_transporter"/>
    <n v="2"/>
    <x v="0"/>
    <x v="0"/>
    <x v="0"/>
    <x v="0"/>
    <n v="0.6"/>
    <x v="0"/>
    <n v="66.930000000000007"/>
    <s v="No"/>
    <n v="0.48"/>
    <n v="0.84"/>
    <n v="0"/>
    <n v="0.75"/>
    <n v="0.47"/>
    <n v="0.3"/>
    <n v="0.41"/>
    <n v="0.48"/>
    <m/>
    <n v="132.63999999999999"/>
    <n v="60"/>
    <n v="138.34"/>
    <m/>
    <m/>
    <m/>
    <n v="7.854980000000001E-3"/>
    <s v="63"/>
    <s v="2"/>
    <n v="1"/>
    <n v="0"/>
    <n v="1"/>
    <n v="1"/>
    <n v="1"/>
    <n v="1"/>
    <n v="1"/>
    <n v="1"/>
    <n v="1"/>
    <n v="1.5"/>
    <n v="2"/>
    <n v="0"/>
    <n v="1"/>
    <n v="1"/>
    <n v="2.29"/>
    <s v="Muscle tissues"/>
    <n v="2"/>
    <n v="0.9642857142857143"/>
    <n v="0.49862448157543737"/>
    <b v="0"/>
    <m/>
    <b v="0"/>
    <m/>
    <b v="0"/>
    <m/>
    <n v="8"/>
    <m/>
    <m/>
    <n v="3"/>
    <n v="1"/>
    <m/>
    <m/>
    <m/>
    <n v="147"/>
    <n v="33"/>
    <m/>
    <b v="0"/>
    <b v="0"/>
    <b v="0"/>
    <b v="0"/>
    <m/>
    <s v="SLC-mediated transmembrane transport_x000a_Transport of bile salts and organic acids, metal ions and amine compounds_x000a_Transport of small molecules"/>
    <b v="0"/>
    <b v="0"/>
    <b v="0"/>
    <b v="0"/>
    <n v="3"/>
    <n v="1"/>
    <m/>
    <b v="0"/>
    <b v="0"/>
    <b v="0"/>
    <b v="0"/>
    <m/>
    <m/>
    <m/>
    <n v="42"/>
    <m/>
    <m/>
    <m/>
    <s v="neoplasm"/>
    <s v="neoplasm,cancer,mean corpuscular hemoglobin concentration,urinary bladder cancer,bladder carcinoma,cutaneous melanoma,bone disease,X-linked non-syndromic intellectual disability,Senior-Loken syndrome,Autosomal recessive infantile hypercalcemia"/>
    <s v="neoplasmneoplasm,cancer,mean corpuscular hemoglobin concentration,urinary bladder cancer,bladder carcinoma,cutaneous melanoma,bone disease,X-linked non-syndromic intellectual disability,Senior-Loken syndrome,Autosomal recessive infantile hypercalcemia"/>
    <b v="0"/>
    <b v="0"/>
    <b v="0"/>
    <b v="0"/>
    <n v="0.68"/>
    <n v="0.12"/>
    <n v="0"/>
    <n v="0.19"/>
    <n v="0.79"/>
    <n v="7.0000000000000007E-2"/>
    <n v="0.05"/>
    <n v="0"/>
    <n v="0.65"/>
    <n v="5"/>
    <n v="0"/>
    <n v="0"/>
    <n v="0.08"/>
    <n v="8"/>
    <n v="0.28000000000000003"/>
    <n v="26"/>
    <n v="0.39"/>
    <n v="3"/>
    <n v="7.0000000000000007E-2"/>
    <n v="2"/>
    <n v="0"/>
    <n v="0"/>
    <n v="1"/>
    <m/>
    <n v="0.92287917737789205"/>
    <n v="1"/>
    <m/>
    <m/>
    <n v="1"/>
    <n v="89.5"/>
    <n v="1"/>
    <m/>
    <m/>
    <n v="0.84"/>
    <n v="0.22"/>
    <n v="170.7"/>
    <n v="999.13"/>
    <n v="75.03"/>
    <n v="0.41"/>
    <n v="1"/>
    <n v="3"/>
    <m/>
    <m/>
    <m/>
    <m/>
    <m/>
    <m/>
    <m/>
    <m/>
    <m/>
    <m/>
    <m/>
    <m/>
    <m/>
    <n v="1"/>
    <m/>
    <m/>
    <m/>
    <m/>
    <n v="1"/>
    <n v="1"/>
  </r>
  <r>
    <s v="P43005"/>
    <s v="SLC1A1"/>
    <s v="EAAC1,EAAT3,Excitatory amino acid transporter 3,Excitatory amino-acid carrier 1,Neuronal and epithelial glutamate transporter,SLC1A1,Sodium-dependent glutamate/aspartate transporter 3,Solute carrier family 1 member 1"/>
    <x v="1"/>
    <s v="Transporter"/>
    <s v="SLC1A_transporter"/>
    <n v="0"/>
    <x v="0"/>
    <x v="0"/>
    <x v="0"/>
    <x v="0"/>
    <n v="0.6"/>
    <x v="2"/>
    <n v="32.479999999999997"/>
    <s v="No"/>
    <n v="0"/>
    <n v="0.56999999999999995"/>
    <n v="0"/>
    <n v="0.83"/>
    <n v="0.8"/>
    <n v="0.56999999999999995"/>
    <n v="0.5"/>
    <n v="0.48"/>
    <m/>
    <n v="404.46"/>
    <n v="98"/>
    <n v="226.23"/>
    <m/>
    <m/>
    <m/>
    <n v="2.52834E-3"/>
    <s v="514"/>
    <s v="6"/>
    <n v="3"/>
    <n v="1.7"/>
    <n v="1.8"/>
    <n v="2"/>
    <n v="1.9"/>
    <n v="2.2999999999999998"/>
    <n v="2.5"/>
    <n v="2"/>
    <n v="2.2999999999999998"/>
    <n v="1.8"/>
    <n v="1.3"/>
    <n v="1"/>
    <n v="2"/>
    <n v="1.5"/>
    <n v="2.48"/>
    <s v="Brain"/>
    <n v="3"/>
    <n v="1.9357142857142859"/>
    <n v="0.50323131683328126"/>
    <b v="0"/>
    <m/>
    <b v="0"/>
    <m/>
    <b v="0"/>
    <m/>
    <n v="4"/>
    <m/>
    <n v="3"/>
    <n v="3"/>
    <m/>
    <m/>
    <m/>
    <m/>
    <n v="329"/>
    <n v="132"/>
    <s v="Protein digestion and absorption"/>
    <b v="0"/>
    <b v="0"/>
    <b v="0"/>
    <b v="0"/>
    <n v="1"/>
    <s v="Defective SLC1A1 is implicated in schizophrenia 18 (SCZD18) and dicarboxylic aminoaciduria (DCBXA)_x000a_Disease_x000a_Disorders of transmembrane transporters_x000a_Glutamate Neurotransmitter Release Cycle_x000a_Neuronal System_x000a_Neurotransmitter release cycle_x000a_SLC-mediated transmembrane transport_x000a_SLC transporter disorders_x000a_Transmission across Chemical Synapses_x000a_Transport of inorganic cations/anions and amino acids/oligopeptides_x000a_Transport of small molecules"/>
    <b v="0"/>
    <b v="0"/>
    <b v="0"/>
    <b v="0"/>
    <n v="11"/>
    <n v="2"/>
    <s v="alternating hemiplegia of childhood_x000a_dystonia_x000a_cerebellar ataxia_x000a_optic atrophy_x000a_sensorineural hearing loss"/>
    <b v="0"/>
    <b v="0"/>
    <b v="0"/>
    <b v="0"/>
    <n v="5"/>
    <n v="7.72"/>
    <s v="alternating hemiplegia of childhood"/>
    <n v="57"/>
    <m/>
    <m/>
    <m/>
    <s v="nervous system disease,mental or behavioural disorder,psychosis,schizophrenia,Sensorineural hearing impairment"/>
    <s v="nervous system disease,mental or behavioural disorder,psychosis,schizophrenia,Sensorineural hearing impairment,Dicarboxylic aminoaciduria,Rare genetic intellectual disability with developmental anomaly,systolic blood pressure,epilepsy,response to antipsychotic drug"/>
    <s v="nervous system disease,mental or behavioural disorder,psychosis,schizophrenia,Sensorineural hearing impairmentnervous system disease,mental or behavioural disorder,psychosis,schizophrenia,Sensorineural hearing impairment,Dicarboxylic aminoaciduria,Rare genetic intellectual disability with developmental anomaly,systolic blood pressure,epilepsy,response to antipsychotic drug"/>
    <b v="0"/>
    <b v="0"/>
    <b v="0"/>
    <b v="0"/>
    <n v="1"/>
    <n v="0.3"/>
    <n v="0"/>
    <n v="0.49"/>
    <n v="0.33"/>
    <n v="0.09"/>
    <n v="0.09"/>
    <n v="0"/>
    <n v="1"/>
    <n v="4"/>
    <n v="0"/>
    <n v="0"/>
    <n v="0.26"/>
    <n v="2"/>
    <n v="0.3"/>
    <n v="13"/>
    <n v="1"/>
    <n v="5"/>
    <n v="7.0000000000000007E-2"/>
    <n v="5"/>
    <n v="0"/>
    <n v="0"/>
    <m/>
    <m/>
    <m/>
    <m/>
    <m/>
    <m/>
    <n v="4"/>
    <n v="73.5"/>
    <n v="1"/>
    <m/>
    <m/>
    <m/>
    <m/>
    <m/>
    <m/>
    <m/>
    <m/>
    <m/>
    <m/>
    <n v="0.83"/>
    <n v="0.11"/>
    <n v="206.8"/>
    <n v="632.61"/>
    <n v="88.79"/>
    <n v="0.06"/>
    <n v="68.28"/>
    <n v="73.5"/>
    <n v="4"/>
    <n v="13"/>
    <m/>
    <m/>
    <m/>
    <n v="80"/>
    <m/>
    <m/>
    <m/>
    <m/>
    <n v="6"/>
    <n v="1"/>
  </r>
  <r>
    <s v="Q9UHC9"/>
    <s v="NPC1L1"/>
    <s v="NPC1-like intracellular cholesterol transporter 1,NPC1L1,Niemann-Pick C1-like protein 1"/>
    <x v="2"/>
    <m/>
    <m/>
    <n v="4"/>
    <x v="0"/>
    <x v="0"/>
    <x v="0"/>
    <x v="0"/>
    <n v="0.59"/>
    <x v="0"/>
    <n v="69.11"/>
    <s v="No"/>
    <n v="0.11"/>
    <n v="0.59"/>
    <n v="0.26"/>
    <n v="1"/>
    <n v="0.6"/>
    <n v="0.6"/>
    <n v="0.46"/>
    <n v="0.48"/>
    <m/>
    <n v="237.13"/>
    <n v="88"/>
    <n v="178.16"/>
    <m/>
    <m/>
    <m/>
    <n v="4.3454499999999998E-3"/>
    <s v="528"/>
    <s v="0"/>
    <n v="0"/>
    <n v="0"/>
    <n v="0"/>
    <n v="0"/>
    <n v="0"/>
    <n v="3"/>
    <n v="1"/>
    <n v="1.5"/>
    <n v="0"/>
    <n v="0"/>
    <n v="0"/>
    <n v="0"/>
    <n v="0"/>
    <n v="0"/>
    <n v="0.9"/>
    <s v="Gastrointestinal tract"/>
    <n v="3"/>
    <n v="0.39285714285714279"/>
    <n v="0.8809647558778394"/>
    <b v="0"/>
    <m/>
    <b v="0"/>
    <m/>
    <b v="0"/>
    <m/>
    <n v="14"/>
    <n v="3"/>
    <n v="18"/>
    <n v="3"/>
    <m/>
    <m/>
    <m/>
    <m/>
    <n v="182"/>
    <n v="4"/>
    <s v="Fat digestion and absorption"/>
    <b v="0"/>
    <b v="0"/>
    <b v="0"/>
    <b v="0"/>
    <n v="1"/>
    <s v="Digestion and absorption_x000a_Intestinal absorption_x000a_Intestinal lipid absorption"/>
    <b v="0"/>
    <b v="0"/>
    <b v="0"/>
    <b v="0"/>
    <n v="3"/>
    <n v="1"/>
    <m/>
    <b v="0"/>
    <b v="0"/>
    <b v="0"/>
    <b v="0"/>
    <m/>
    <m/>
    <m/>
    <n v="76"/>
    <m/>
    <m/>
    <m/>
    <s v="liver disease,genetic disorder,metabolic disease,Inborn errors of metabolism,Disorder of lipid metabolism,kidney disease,heart disease,diabetes mellitus,infectious disease,vascular disease,Abnormality of lipid metabolism,arteriosclerosis,atherosclerosis,coronary heart disease,hypercholesterolemia,hyperlipidemia,fatty liver disease,viral disease,non-alcoholic fatty liver disease,type II diabetes mellitus,hepatitis C infection,coronary artery disease,metabolic syndrome,Myocardial Ischemia,acute coronary syndrome,peripheral arterial disease,vitamin D deficiency,myocardial infarction"/>
    <s v="liver disease,genetic disorder,metabolic disease,Inborn errors of metabolism,Disorder of lipid metabolism,kidney disease,heart disease,diabetes mellitus,infectious disease,vascular disease"/>
    <s v="liver disease,genetic disorder,metabolic disease,Inborn errors of metabolism,Disorder of lipid metabolism,kidney disease,heart disease,diabetes mellitus,infectious disease,vascular disease,Abnormality of lipid metabolism,arteriosclerosis,atherosclerosis,coronary heart disease,hypercholesterolemia,hyperlipidemia,fatty liver disease,viral disease,non-alcoholic fatty liver disease,type II diabetes mellitus,hepatitis C infection,coronary artery disease,metabolic syndrome,Myocardial Ischemia,acute coronary syndrome,peripheral arterial disease,vitamin D deficiency,myocardial infarctionliver disease,genetic disorder,metabolic disease,Inborn errors of metabolism,Disorder of lipid metabolism,kidney disease,heart disease,diabetes mellitus,infectious disease,vascular disease"/>
    <b v="0"/>
    <b v="0"/>
    <b v="0"/>
    <b v="0"/>
    <n v="1"/>
    <n v="0.05"/>
    <n v="0.49"/>
    <n v="0.5"/>
    <n v="0.42"/>
    <n v="0.09"/>
    <n v="0.01"/>
    <n v="0"/>
    <n v="0.96"/>
    <n v="2"/>
    <n v="1"/>
    <n v="28"/>
    <n v="0.27"/>
    <n v="5"/>
    <n v="0.32"/>
    <n v="14"/>
    <n v="0.65"/>
    <n v="2"/>
    <n v="0.04"/>
    <n v="1"/>
    <n v="0"/>
    <n v="0"/>
    <n v="1"/>
    <m/>
    <n v="0.1935246504782929"/>
    <n v="0.25"/>
    <n v="1"/>
    <m/>
    <m/>
    <m/>
    <n v="4"/>
    <n v="1"/>
    <n v="0"/>
    <n v="0.68"/>
    <m/>
    <n v="256.89999999999998"/>
    <n v="818"/>
    <n v="66.900000000000006"/>
    <n v="7.0000000000000007E-2"/>
    <n v="1"/>
    <n v="1"/>
    <m/>
    <m/>
    <m/>
    <m/>
    <m/>
    <m/>
    <m/>
    <m/>
    <m/>
    <m/>
    <m/>
    <m/>
    <m/>
    <n v="128"/>
    <n v="2"/>
    <m/>
    <m/>
    <m/>
    <n v="9"/>
    <m/>
  </r>
  <r>
    <s v="Q9Y345"/>
    <s v="SLC6A5"/>
    <s v="GLYT2,GlyT-2,GlyT2,NET1,SLC6A5,Sodium- and chloride-dependent glycine transporter 2,Solute carrier family 6 member 5"/>
    <x v="1"/>
    <s v="Transporter"/>
    <s v="SLC6A_transporter"/>
    <n v="0"/>
    <x v="0"/>
    <x v="0"/>
    <x v="0"/>
    <x v="0"/>
    <n v="0.59"/>
    <x v="1"/>
    <n v="58.86"/>
    <s v="No"/>
    <n v="0.5"/>
    <n v="0.53"/>
    <n v="0"/>
    <n v="0.57999999999999996"/>
    <n v="0.6"/>
    <n v="0.53"/>
    <n v="0.45"/>
    <n v="0.3"/>
    <m/>
    <n v="208.66"/>
    <n v="30"/>
    <n v="32.729999999999997"/>
    <m/>
    <m/>
    <m/>
    <n v="4.9186500000000001E-3"/>
    <s v="213"/>
    <s v="0"/>
    <m/>
    <m/>
    <m/>
    <m/>
    <m/>
    <m/>
    <m/>
    <m/>
    <m/>
    <m/>
    <m/>
    <m/>
    <m/>
    <m/>
    <m/>
    <m/>
    <m/>
    <m/>
    <m/>
    <m/>
    <m/>
    <m/>
    <m/>
    <m/>
    <m/>
    <n v="19"/>
    <m/>
    <n v="2"/>
    <n v="6"/>
    <m/>
    <n v="6"/>
    <m/>
    <m/>
    <n v="66"/>
    <n v="10"/>
    <m/>
    <b v="0"/>
    <b v="0"/>
    <b v="0"/>
    <b v="0"/>
    <m/>
    <s v="Defective SLC6A5 causes hyperekplexia 3 (HKPX3)_x000a_Disease_x000a_Disorders of transmembrane transporters_x000a_Na+/Cl- dependent neurotransmitter transporters_x000a_SLC-mediated transmembrane transport_x000a_SLC transporter disorders_x000a_Transport of bile salts and organic acids, metal ions and amine compounds_x000a_Transport of small molecules"/>
    <b v="0"/>
    <b v="0"/>
    <b v="0"/>
    <b v="0"/>
    <n v="8"/>
    <n v="1"/>
    <m/>
    <b v="0"/>
    <b v="0"/>
    <b v="0"/>
    <b v="0"/>
    <m/>
    <m/>
    <m/>
    <n v="91"/>
    <m/>
    <m/>
    <m/>
    <s v="nervous system disease,brain disease,epilepsy,Hereditary hyperekplexia"/>
    <s v="nervous system disease,brain disease,epilepsy,Hereditary hyperekplexia,neoplasm,breast carcinoma,cutaneous melanoma,peripheral nervous system disease,Genetic malformation syndrome with short stature,Rare hereditary ataxia"/>
    <s v="nervous system disease,brain disease,epilepsy,Hereditary hyperekplexianervous system disease,brain disease,epilepsy,Hereditary hyperekplexia,neoplasm,breast carcinoma,cutaneous melanoma,peripheral nervous system disease,Genetic malformation syndrome with short stature,Rare hereditary ataxia"/>
    <b v="0"/>
    <b v="0"/>
    <b v="0"/>
    <b v="0"/>
    <n v="1"/>
    <n v="0.08"/>
    <n v="0"/>
    <n v="0.14000000000000001"/>
    <n v="0.89"/>
    <n v="0.05"/>
    <n v="0.02"/>
    <n v="0"/>
    <n v="1"/>
    <n v="4"/>
    <n v="0"/>
    <n v="0"/>
    <n v="0.09"/>
    <n v="13"/>
    <n v="0.33"/>
    <n v="22"/>
    <n v="1"/>
    <n v="2"/>
    <n v="0.13"/>
    <n v="2"/>
    <n v="0"/>
    <n v="0"/>
    <m/>
    <m/>
    <m/>
    <m/>
    <m/>
    <m/>
    <n v="18"/>
    <n v="64.900000000000006"/>
    <n v="1"/>
    <m/>
    <m/>
    <m/>
    <m/>
    <m/>
    <m/>
    <m/>
    <m/>
    <m/>
    <m/>
    <n v="0.84"/>
    <n v="0.15"/>
    <n v="195.06"/>
    <n v="973.4"/>
    <n v="69.459999999999994"/>
    <n v="0.42"/>
    <n v="63.12"/>
    <n v="64.900000000000006"/>
    <n v="18"/>
    <n v="29"/>
    <m/>
    <m/>
    <m/>
    <n v="189"/>
    <m/>
    <m/>
    <m/>
    <m/>
    <n v="5"/>
    <n v="4"/>
  </r>
  <r>
    <s v="P08195"/>
    <s v="SLC3A2"/>
    <s v="MDU1"/>
    <x v="0"/>
    <s v="Transporter"/>
    <s v="SLC3A_transporter"/>
    <n v="4"/>
    <x v="0"/>
    <x v="0"/>
    <x v="0"/>
    <x v="0"/>
    <n v="0.59"/>
    <x v="0"/>
    <n v="78.45"/>
    <s v="No"/>
    <n v="0.67"/>
    <n v="0.65"/>
    <n v="0"/>
    <n v="0.83"/>
    <n v="0.4"/>
    <n v="0.25"/>
    <n v="0.5"/>
    <n v="0.62"/>
    <m/>
    <n v="402.64"/>
    <n v="130"/>
    <n v="237.71"/>
    <m/>
    <m/>
    <m/>
    <n v="2.5864500000000001E-3"/>
    <s v="167"/>
    <s v="0"/>
    <n v="3"/>
    <n v="0"/>
    <n v="1"/>
    <n v="3"/>
    <n v="2"/>
    <n v="0"/>
    <n v="3"/>
    <n v="0"/>
    <n v="0"/>
    <n v="1.7"/>
    <n v="0"/>
    <n v="3"/>
    <n v="1.5"/>
    <n v="1"/>
    <n v="2.13"/>
    <s v="Brain"/>
    <n v="3"/>
    <n v="1.371428571428571"/>
    <n v="1.2651716645022291"/>
    <b v="0"/>
    <m/>
    <b v="0"/>
    <m/>
    <b v="0"/>
    <m/>
    <m/>
    <n v="5"/>
    <n v="1"/>
    <n v="7"/>
    <n v="1"/>
    <n v="1"/>
    <m/>
    <m/>
    <n v="1010"/>
    <n v="598"/>
    <s v="Protein digestion and absorption"/>
    <b v="0"/>
    <b v="0"/>
    <b v="0"/>
    <b v="0"/>
    <n v="1"/>
    <s v="Amino acid transport across the plasma membrane_x000a_Basigin interactions_x000a_Cell surface interactions at the vascular wall_x000a_Defective SLC7A7 causes lysinuric protein intolerance (LPI)_x000a_Disease_x000a_Disorders of transmembrane transporters_x000a_Hemostasis_x000a_Histidine, lysine, phenylalanine, tyrosine, proline and tryptophan catabolism_x000a_Metabolism_x000a_Metabolism of amino acids and derivatives_x000a_SLC-mediated transmembrane transport_x000a_SLC transporter disorders_x000a_Transport of inorganic cations/anions and amino acids/oligopeptides_x000a_Transport of small molecules_x000a_Tryptophan catabolism"/>
    <b v="0"/>
    <b v="0"/>
    <b v="0"/>
    <b v="0"/>
    <n v="15"/>
    <m/>
    <m/>
    <b v="0"/>
    <b v="0"/>
    <b v="0"/>
    <b v="0"/>
    <m/>
    <m/>
    <m/>
    <n v="22"/>
    <m/>
    <m/>
    <m/>
    <s v="Sensorineural hearing impairment"/>
    <s v="Sensorineural hearing impairment,neoplasm,cancer,carcinoma,glioma,glioblastoma multiforme,breast cancer,breast carcinoma,head and neck malignant neoplasia,squamous cell carcinoma"/>
    <s v="Sensorineural hearing impairmentSensorineural hearing impairment,neoplasm,cancer,carcinoma,glioma,glioblastoma multiforme,breast cancer,breast carcinoma,head and neck malignant neoplasia,squamous cell carcinoma"/>
    <b v="0"/>
    <b v="0"/>
    <b v="0"/>
    <b v="0"/>
    <n v="1"/>
    <n v="0.05"/>
    <n v="0"/>
    <n v="0.86"/>
    <n v="0"/>
    <n v="0.5"/>
    <n v="0.05"/>
    <n v="0"/>
    <n v="0.26"/>
    <n v="1"/>
    <n v="0"/>
    <n v="0"/>
    <n v="0.28000000000000003"/>
    <n v="2"/>
    <n v="0"/>
    <n v="0"/>
    <n v="1"/>
    <n v="1"/>
    <n v="0.01"/>
    <n v="1"/>
    <n v="0"/>
    <n v="0"/>
    <n v="6"/>
    <m/>
    <n v="1"/>
    <m/>
    <n v="2"/>
    <m/>
    <n v="1"/>
    <n v="81.3"/>
    <m/>
    <n v="1"/>
    <n v="0"/>
    <n v="0.8"/>
    <n v="0.13"/>
    <n v="274.35000000000002"/>
    <n v="1201.04"/>
    <n v="72.31"/>
    <n v="0.17"/>
    <n v="4"/>
    <n v="8"/>
    <m/>
    <m/>
    <m/>
    <m/>
    <m/>
    <m/>
    <m/>
    <m/>
    <m/>
    <m/>
    <m/>
    <m/>
    <m/>
    <m/>
    <m/>
    <m/>
    <m/>
    <m/>
    <m/>
    <m/>
  </r>
  <r>
    <s v="P12235"/>
    <s v="SLC25A4"/>
    <s v="ANT1"/>
    <x v="0"/>
    <s v="Transporter"/>
    <s v="SLC25A_transporter"/>
    <n v="0"/>
    <x v="0"/>
    <x v="1"/>
    <x v="0"/>
    <x v="0"/>
    <n v="0.59"/>
    <x v="0"/>
    <n v="74.7"/>
    <s v="No"/>
    <n v="0"/>
    <n v="0.42"/>
    <n v="0"/>
    <n v="0.83"/>
    <n v="0.6"/>
    <n v="0.83"/>
    <n v="0.38"/>
    <n v="0.53"/>
    <m/>
    <n v="91.74"/>
    <n v="82"/>
    <n v="124.1"/>
    <m/>
    <m/>
    <m/>
    <n v="1.0811009999999999E-2"/>
    <s v="65"/>
    <s v="0"/>
    <n v="1.8"/>
    <n v="1"/>
    <n v="1.4"/>
    <n v="1.7"/>
    <n v="1.4"/>
    <n v="2"/>
    <n v="2"/>
    <n v="2"/>
    <n v="1.7"/>
    <n v="1.3"/>
    <n v="1.7"/>
    <n v="2"/>
    <n v="1.7"/>
    <n v="1.5"/>
    <n v="2.5299999999999998"/>
    <s v="Gastrointestinal tract"/>
    <n v="2"/>
    <n v="1.657142857142857"/>
    <n v="0.30562492275106329"/>
    <b v="0"/>
    <m/>
    <b v="0"/>
    <m/>
    <b v="0"/>
    <m/>
    <n v="9"/>
    <m/>
    <m/>
    <n v="4"/>
    <m/>
    <m/>
    <n v="1"/>
    <m/>
    <n v="147"/>
    <n v="6"/>
    <s v="Calcium signaling pathway_x000a_Huntington's disease_x000a_Parkinson's disease"/>
    <b v="0"/>
    <b v="1"/>
    <b v="0"/>
    <b v="0"/>
    <n v="3"/>
    <s v="Disease_x000a_HIV Infection_x000a_Host Interactions of HIV factors_x000a_Infectious disease_x000a_Interactions of Vpr with host cellular proteins_x000a_Mitochondrial protein import_x000a_Protein localization_x000a_SLC-mediated transmembrane transport_x000a_Transport of nucleosides and free purine and pyrimidine bases across the plasma membrane_x000a_Transport of small molecules_x000a_Transport of vitamins, nucleosides, and related molecules_x000a_Vpr-mediated induction of apoptosis by mitochondrial outer membrane permeabilization"/>
    <b v="0"/>
    <b v="0"/>
    <b v="0"/>
    <b v="0"/>
    <n v="12"/>
    <n v="3"/>
    <m/>
    <b v="0"/>
    <b v="0"/>
    <b v="0"/>
    <b v="0"/>
    <m/>
    <m/>
    <m/>
    <n v="126"/>
    <m/>
    <m/>
    <m/>
    <s v="genetic disorder,neuropathy,myopathy,Genetic skeletal muscle disease,Inborn errors of metabolism,Mitochondrial disease,Mitochondrial oxidative phosphorylation disorder,Mitochondrial myopathy,Mitochondrial DNA depletion syndrome,heart disease,cardiomyopathy,hypertrophic cardiomyopathy,cataract,Congenital cataract - hypertrophic cardiomyopathy - mitochondrial myopathy,progressive external ophthalmoplegia,Autosomal dominant progressive external ophthalmoplegia,mitochondrial DNA depletion syndrome 12,Mitochondrial DNA depletion syndrome, myopathic form,infectious disease,HIV infection"/>
    <s v="genetic disorder,neuropathy,myopathy,Genetic skeletal muscle disease,Inborn errors of metabolism,Mitochondrial disease,Mitochondrial oxidative phosphorylation disorder,Mitochondrial myopathy,Mitochondrial DNA depletion syndrome,heart disease"/>
    <s v="genetic disorder,neuropathy,myopathy,Genetic skeletal muscle disease,Inborn errors of metabolism,Mitochondrial disease,Mitochondrial oxidative phosphorylation disorder,Mitochondrial myopathy,Mitochondrial DNA depletion syndrome,heart disease,cardiomyopathy,hypertrophic cardiomyopathy,cataract,Congenital cataract - hypertrophic cardiomyopathy - mitochondrial myopathy,progressive external ophthalmoplegia,Autosomal dominant progressive external ophthalmoplegia,mitochondrial DNA depletion syndrome 12,Mitochondrial DNA depletion syndrome, myopathic form,infectious disease,HIV infectiongenetic disorder,neuropathy,myopathy,Genetic skeletal muscle disease,Inborn errors of metabolism,Mitochondrial disease,Mitochondrial oxidative phosphorylation disorder,Mitochondrial myopathy,Mitochondrial DNA depletion syndrome,heart disease"/>
    <b v="0"/>
    <b v="0"/>
    <b v="0"/>
    <b v="0"/>
    <n v="1"/>
    <n v="0.21"/>
    <n v="0"/>
    <n v="0.28999999999999998"/>
    <n v="0.87"/>
    <n v="0.05"/>
    <n v="0"/>
    <n v="0"/>
    <n v="1"/>
    <n v="18"/>
    <n v="0"/>
    <n v="0"/>
    <n v="0.16"/>
    <n v="18"/>
    <n v="0.33"/>
    <n v="41"/>
    <n v="1"/>
    <n v="2"/>
    <n v="0"/>
    <n v="0"/>
    <n v="0"/>
    <n v="0"/>
    <m/>
    <m/>
    <m/>
    <m/>
    <m/>
    <m/>
    <n v="4"/>
    <n v="98"/>
    <m/>
    <m/>
    <m/>
    <m/>
    <m/>
    <m/>
    <m/>
    <m/>
    <m/>
    <m/>
    <m/>
    <n v="0.61"/>
    <n v="0.01"/>
    <n v="194.65"/>
    <n v="568.75"/>
    <n v="70.5"/>
    <n v="0.09"/>
    <n v="68.900000000000006"/>
    <n v="68.900000000000006"/>
    <n v="2"/>
    <n v="2"/>
    <m/>
    <m/>
    <m/>
    <m/>
    <m/>
    <m/>
    <m/>
    <m/>
    <m/>
    <m/>
  </r>
  <r>
    <s v="Q15849"/>
    <s v="SLC14A2"/>
    <s v="HUT2, UT2"/>
    <x v="0"/>
    <s v="Transporter"/>
    <s v="SLC14A_transporter"/>
    <n v="2"/>
    <x v="0"/>
    <x v="0"/>
    <x v="0"/>
    <x v="0"/>
    <n v="0.57999999999999996"/>
    <x v="2"/>
    <n v="39.11"/>
    <s v="No"/>
    <n v="0"/>
    <n v="0.69"/>
    <n v="0"/>
    <n v="0.57999999999999996"/>
    <n v="0.59"/>
    <n v="0.73"/>
    <n v="0.32"/>
    <n v="0.18"/>
    <m/>
    <n v="44.33"/>
    <n v="30"/>
    <n v="78.61"/>
    <m/>
    <m/>
    <m/>
    <n v="2.2890919999999999E-2"/>
    <s v="42"/>
    <s v="0"/>
    <m/>
    <m/>
    <m/>
    <m/>
    <m/>
    <m/>
    <m/>
    <m/>
    <m/>
    <m/>
    <m/>
    <m/>
    <m/>
    <m/>
    <m/>
    <m/>
    <m/>
    <m/>
    <m/>
    <m/>
    <m/>
    <m/>
    <m/>
    <m/>
    <m/>
    <n v="6"/>
    <m/>
    <n v="25"/>
    <n v="3"/>
    <m/>
    <m/>
    <m/>
    <m/>
    <n v="67"/>
    <n v="10"/>
    <m/>
    <b v="0"/>
    <b v="0"/>
    <b v="0"/>
    <b v="0"/>
    <m/>
    <s v="SLC-mediated transmembrane transport_x000a_Transport of bile salts and organic acids, metal ions and amine compounds_x000a_Transport of small molecules"/>
    <b v="0"/>
    <b v="0"/>
    <b v="0"/>
    <b v="0"/>
    <n v="3"/>
    <m/>
    <s v="sarcoma_x000a_acquired immunodeficiency syndrome_x000a_systemic lupus erythematosus_x000a_sporotrichosis_x000a_paracoccidioidomycosis_x000a_lupus nephritis_x000a_vaccinia"/>
    <b v="0"/>
    <b v="0"/>
    <b v="0"/>
    <b v="0"/>
    <n v="7"/>
    <n v="2.31"/>
    <s v="sarcoma"/>
    <n v="58"/>
    <m/>
    <m/>
    <m/>
    <s v="renal system measurement"/>
    <s v="renal system measurement,Alopecia,balding measurement,pulse pressure measurement,blood urea nitrogen measurement,androgenetic alopecia,systolic blood pressure,FEV/FEC ratio,neoplasm,cancer"/>
    <s v="renal system measurementrenal system measurement,Alopecia,balding measurement,pulse pressure measurement,blood urea nitrogen measurement,androgenetic alopecia,systolic blood pressure,FEV/FEC ratio,neoplasm,cancer"/>
    <b v="0"/>
    <b v="0"/>
    <b v="0"/>
    <b v="0"/>
    <n v="0.98"/>
    <n v="0.72"/>
    <n v="0"/>
    <n v="0.1"/>
    <n v="0.26"/>
    <n v="0.05"/>
    <n v="0.02"/>
    <n v="0"/>
    <n v="0.98"/>
    <n v="5"/>
    <n v="0"/>
    <n v="0"/>
    <n v="0.06"/>
    <n v="6"/>
    <n v="0.25"/>
    <n v="15"/>
    <n v="0.39"/>
    <n v="3"/>
    <n v="7.0000000000000007E-2"/>
    <n v="1"/>
    <n v="0"/>
    <n v="0"/>
    <m/>
    <m/>
    <m/>
    <m/>
    <m/>
    <m/>
    <n v="2"/>
    <n v="83.2"/>
    <m/>
    <m/>
    <m/>
    <m/>
    <m/>
    <m/>
    <m/>
    <m/>
    <m/>
    <m/>
    <m/>
    <n v="0.83"/>
    <n v="0.2"/>
    <n v="184.17"/>
    <n v="833.83"/>
    <n v="79.45"/>
    <n v="0.22"/>
    <n v="82.84"/>
    <n v="83.2"/>
    <n v="2"/>
    <n v="10"/>
    <m/>
    <m/>
    <m/>
    <m/>
    <m/>
    <m/>
    <m/>
    <m/>
    <m/>
    <m/>
  </r>
  <r>
    <s v="Q9Y6M7"/>
    <s v="SLC4A7"/>
    <s v="BT,Bicarbonate transporter,Electroneutral Na/HCO(3) cotransporter,NBC2,NBC2B,NBC3,NBCn1,SBC2,SLC4A6,SLC4A7,Sodium bicarbonate cotransporter 2,Sodium bicarbonate cotransporter 2b,Sodium bicarbonate cotransporter 3,Solute carrier family 4 member 7"/>
    <x v="0"/>
    <s v="Transporter"/>
    <s v="SLC4A_transporter"/>
    <n v="14"/>
    <x v="0"/>
    <x v="0"/>
    <x v="0"/>
    <x v="0"/>
    <n v="0.57999999999999996"/>
    <x v="0"/>
    <n v="65.42"/>
    <s v="No"/>
    <n v="0"/>
    <n v="0.51"/>
    <n v="0"/>
    <n v="0.92"/>
    <n v="0.4"/>
    <n v="0.8"/>
    <n v="0.36"/>
    <n v="0.48"/>
    <m/>
    <n v="73.650000000000006"/>
    <n v="38"/>
    <n v="60.98"/>
    <m/>
    <m/>
    <m/>
    <n v="1.4018589999999999E-2"/>
    <s v="130"/>
    <s v="0"/>
    <n v="0"/>
    <n v="0"/>
    <n v="1.5"/>
    <n v="0"/>
    <n v="0"/>
    <n v="3"/>
    <n v="0"/>
    <n v="0"/>
    <n v="0"/>
    <n v="0"/>
    <n v="0"/>
    <n v="0"/>
    <n v="0"/>
    <n v="0"/>
    <n v="0.64"/>
    <s v="Gastrointestinal tract"/>
    <n v="3"/>
    <n v="0.32142857142857151"/>
    <n v="0.86840133528275909"/>
    <b v="0"/>
    <m/>
    <b v="0"/>
    <m/>
    <b v="0"/>
    <m/>
    <n v="1"/>
    <n v="3"/>
    <n v="23"/>
    <n v="3"/>
    <m/>
    <n v="1"/>
    <m/>
    <m/>
    <n v="177"/>
    <n v="0"/>
    <m/>
    <b v="0"/>
    <b v="0"/>
    <b v="0"/>
    <b v="0"/>
    <m/>
    <s v="Bicarbonate transporters_x000a_SLC-mediated transmembrane transport_x000a_Transport of inorganic cations/anions and amino acids/oligopeptides_x000a_Transport of small molecules"/>
    <b v="0"/>
    <b v="0"/>
    <b v="0"/>
    <b v="0"/>
    <n v="4"/>
    <m/>
    <m/>
    <b v="0"/>
    <b v="0"/>
    <b v="0"/>
    <b v="0"/>
    <m/>
    <m/>
    <m/>
    <n v="85"/>
    <m/>
    <m/>
    <m/>
    <s v="neoplasm,cancer,breast neoplasm,breast cancer"/>
    <s v="neoplasm,cancer,breast neoplasm,breast cancer,breast carcinoma,alcohol drinking,systolic blood pressure,pulse pressure measurement,diastolic blood pressure,smoking status measurement"/>
    <s v="neoplasm,cancer,breast neoplasm,breast cancerneoplasm,cancer,breast neoplasm,breast cancer,breast carcinoma,alcohol drinking,systolic blood pressure,pulse pressure measurement,diastolic blood pressure,smoking status measurement"/>
    <b v="0"/>
    <b v="0"/>
    <b v="0"/>
    <b v="0"/>
    <n v="1"/>
    <n v="0.25"/>
    <n v="0"/>
    <n v="0.19"/>
    <n v="0.71"/>
    <n v="0.08"/>
    <n v="0.01"/>
    <n v="0"/>
    <n v="0.99"/>
    <n v="8"/>
    <n v="0"/>
    <n v="0"/>
    <n v="0.11"/>
    <n v="16"/>
    <n v="0.33"/>
    <n v="17"/>
    <n v="0.75"/>
    <n v="2"/>
    <n v="0.03"/>
    <n v="1"/>
    <n v="0"/>
    <n v="0"/>
    <m/>
    <m/>
    <m/>
    <m/>
    <m/>
    <m/>
    <n v="4"/>
    <n v="83.1"/>
    <n v="2"/>
    <m/>
    <m/>
    <m/>
    <m/>
    <m/>
    <m/>
    <m/>
    <m/>
    <m/>
    <m/>
    <n v="0.69"/>
    <n v="0.13"/>
    <n v="217.87"/>
    <n v="743.28"/>
    <n v="76.78"/>
    <n v="-0.08"/>
    <n v="73.930000000000007"/>
    <n v="83.1"/>
    <n v="3"/>
    <n v="6"/>
    <m/>
    <m/>
    <m/>
    <m/>
    <m/>
    <m/>
    <m/>
    <m/>
    <m/>
    <m/>
  </r>
  <r>
    <s v="P31645"/>
    <s v="SLC6A4"/>
    <s v="5HT transporter,5HTT,HTT,SERT,SLC6A4,Sodium-dependent serotonin transporter,Solute carrier family 6 member 4"/>
    <x v="2"/>
    <s v="Transporter"/>
    <s v="SLC6A_transporter"/>
    <n v="2"/>
    <x v="1"/>
    <x v="0"/>
    <x v="1"/>
    <x v="1"/>
    <n v="0.57999999999999996"/>
    <x v="0"/>
    <n v="87.1"/>
    <s v="No"/>
    <n v="0.84"/>
    <n v="0.9"/>
    <n v="1"/>
    <n v="0.92"/>
    <n v="0.6"/>
    <n v="0.14000000000000001"/>
    <n v="0.71"/>
    <n v="0.76"/>
    <m/>
    <n v="4747.7299999999996"/>
    <n v="2175"/>
    <n v="3935"/>
    <m/>
    <m/>
    <m/>
    <n v="2.1567E-4"/>
    <s v="4260"/>
    <s v="145"/>
    <n v="2"/>
    <n v="0"/>
    <n v="0"/>
    <n v="1"/>
    <n v="1"/>
    <n v="3"/>
    <n v="1"/>
    <n v="1"/>
    <n v="0"/>
    <n v="3"/>
    <n v="0"/>
    <n v="0"/>
    <n v="0"/>
    <n v="0"/>
    <n v="1.82"/>
    <s v="Gastrointestinal tract"/>
    <n v="3"/>
    <n v="0.8571428571428571"/>
    <n v="1.09945041215655"/>
    <b v="0"/>
    <m/>
    <b v="0"/>
    <m/>
    <b v="0"/>
    <m/>
    <n v="7"/>
    <n v="3"/>
    <m/>
    <n v="16"/>
    <m/>
    <n v="1"/>
    <n v="1"/>
    <n v="2"/>
    <n v="300"/>
    <n v="40"/>
    <m/>
    <b v="0"/>
    <b v="0"/>
    <b v="0"/>
    <b v="0"/>
    <m/>
    <s v="Neuronal System_x000a_Neurotransmitter clearance_x000a_Serotonin clearance from the synaptic cleft_x000a_Transmission across Chemical Synapses"/>
    <b v="0"/>
    <b v="0"/>
    <b v="0"/>
    <b v="0"/>
    <n v="4"/>
    <n v="2"/>
    <m/>
    <b v="0"/>
    <b v="0"/>
    <b v="0"/>
    <b v="0"/>
    <m/>
    <m/>
    <m/>
    <n v="256"/>
    <m/>
    <m/>
    <m/>
    <s v="genetic disorder,nervous system disease,central nervous system disease,brain disease,psychiatric disorder,mental or behavioural disorder,autism spectrum disorder,autism,intestinal disease,familial cardiomyopathy,peripheral nervous system disease,neuropathy,peripheral neuropathy,obesity,movement disorder,cognitive disorder,neurodegenerative disease,vascular disease,hypertrophic cardiomyopathy,irritable bowel syndrome,reproductive system disease,attention deficit hyperactivity disorder,mood disorder,unipolar depression,neoplasm,injury,infectious disease,anxiety disorder,pain,psychosis,schizophrenia,substance dependence,drug dependence,hypertension,hypersensitivity reaction disease,neurotic disorder,stress-related disorder,post-traumatic stress disorder,migraine disorder,bipolar disorder,alcohol dependence,eating disorder,behavioral abnormality,obsessive-compulsive disorder,Alzheimer's disease,stroke,cognitive impairment,generalized anxiety disorder,dementia,phobic disorder,migraine with aura,panic disorder,social anxiety disorder,Headache,polycystic ovary syndrome,Asperger syndrome,Sleep Disorder,postpartum depression,anorexia nervosa,anxiety,major depressive episode,chronic pain,Frontotemporal dementia,cognitive decline,schizoaffective disorder,arthritis,neuropathic pain,menopause,melancholia,insomnia,fibromyalgia,gastroesophageal reflux disease,coronary artery disease,cancer,Friedreich ataxia,chest pain,shoulder pain,neck pain,Borderline personality disorder,Urinary incontinence,separation anxiety disorder,Myocardial Ischemia,osteoarthritis, hand,diabetic neuropathy,overactive bladder,polyneuropathy,dysthymic disorder,cannabis dependence,migraine without aura,lumbar disc degeneration,suicidal ideation,obstructive sleep apnea,osteoarthritis,rheumatoid arthritis,knee pain"/>
    <s v="genetic disorder,nervous system disease,central nervous system disease,brain disease,psychiatric disorder,mental or behavioural disorder,autism spectrum disorder,autism,intestinal disease,familial cardiomyopathy"/>
    <s v="genetic disorder,nervous system disease,central nervous system disease,brain disease,psychiatric disorder,mental or behavioural disorder,autism spectrum disorder,autism,intestinal disease,familial cardiomyopathy,peripheral nervous system disease,neuropathy,peripheral neuropathy,obesity,movement disorder,cognitive disorder,neurodegenerative disease,vascular disease,hypertrophic cardiomyopathy,irritable bowel syndrome,reproductive system disease,attention deficit hyperactivity disorder,mood disorder,unipolar depression,neoplasm,injury,infectious disease,anxiety disorder,pain,psychosis,schizophrenia,substance dependence,drug dependence,hypertension,hypersensitivity reaction disease,neurotic disorder,stress-related disorder,post-traumatic stress disorder,migraine disorder,bipolar disorder,alcohol dependence,eating disorder,behavioral abnormality,obsessive-compulsive disorder,Alzheimer's disease,stroke,cognitive impairment,generalized anxiety disorder,dementia,phobic disorder,migraine with aura,panic disorder,social anxiety disorder,Headache,polycystic ovary syndrome,Asperger syndrome,Sleep Disorder,postpartum depression,anorexia nervosa,anxiety,major depressive episode,chronic pain,Frontotemporal dementia,cognitive decline,schizoaffective disorder,arthritis,neuropathic pain,menopause,melancholia,insomnia,fibromyalgia,gastroesophageal reflux disease,coronary artery disease,cancer,Friedreich ataxia,chest pain,shoulder pain,neck pain,Borderline personality disorder,Urinary incontinence,separation anxiety disorder,Myocardial Ischemia,osteoarthritis, hand,diabetic neuropathy,overactive bladder,polyneuropathy,dysthymic disorder,cannabis dependence,migraine without aura,lumbar disc degeneration,suicidal ideation,obstructive sleep apnea,osteoarthritis,rheumatoid arthritis,knee paingenetic disorder,nervous system disease,central nervous system disease,brain disease,psychiatric disorder,mental or behavioural disorder,autism spectrum disorder,autism,intestinal disease,familial cardiomyopathy"/>
    <b v="1"/>
    <b v="0"/>
    <b v="1"/>
    <b v="1"/>
    <n v="1"/>
    <n v="0.02"/>
    <n v="0.62"/>
    <n v="0.5"/>
    <n v="0.38"/>
    <n v="0"/>
    <n v="0.03"/>
    <n v="0"/>
    <n v="0.45"/>
    <n v="3"/>
    <n v="1"/>
    <n v="99"/>
    <n v="0.27"/>
    <n v="15"/>
    <n v="0.33"/>
    <n v="40"/>
    <n v="0"/>
    <n v="0"/>
    <n v="0.15"/>
    <n v="6"/>
    <n v="0"/>
    <n v="0"/>
    <n v="14"/>
    <n v="3"/>
    <n v="0.86190476190476195"/>
    <n v="0.5"/>
    <m/>
    <m/>
    <n v="11"/>
    <n v="72.099999999999994"/>
    <n v="2"/>
    <m/>
    <m/>
    <n v="0.9"/>
    <n v="0.13"/>
    <n v="296.41000000000003"/>
    <n v="1469.06"/>
    <n v="70"/>
    <n v="0.48"/>
    <n v="14"/>
    <n v="23"/>
    <m/>
    <m/>
    <m/>
    <m/>
    <m/>
    <m/>
    <m/>
    <m/>
    <m/>
    <m/>
    <n v="392"/>
    <n v="308"/>
    <n v="2"/>
    <n v="4349"/>
    <n v="1239"/>
    <n v="459"/>
    <n v="458"/>
    <n v="430"/>
    <n v="156"/>
    <n v="76"/>
  </r>
  <r>
    <s v="Q13621"/>
    <s v="SLC12A1"/>
    <s v="Bumetanide-sensitive sodium-(potassium)-chloride cotransporter 2,Kidney-specific Na-K-Cl symporter,NKCC2,SLC12A1,Solute carrier family 12 member 1"/>
    <x v="2"/>
    <s v="Transporter"/>
    <s v="SLC12A_transporter"/>
    <n v="3"/>
    <x v="0"/>
    <x v="0"/>
    <x v="0"/>
    <x v="0"/>
    <n v="0.57999999999999996"/>
    <x v="1"/>
    <n v="57.07"/>
    <s v="No"/>
    <n v="0"/>
    <n v="0.69"/>
    <n v="0"/>
    <n v="0.75"/>
    <n v="0.6"/>
    <n v="0.51"/>
    <n v="0.46"/>
    <n v="0.53"/>
    <m/>
    <n v="238.85"/>
    <n v="57"/>
    <n v="304.55"/>
    <m/>
    <m/>
    <m/>
    <n v="3.9441099999999998E-3"/>
    <s v="413"/>
    <s v="0"/>
    <n v="0"/>
    <n v="0"/>
    <n v="0"/>
    <n v="0"/>
    <n v="0"/>
    <n v="0"/>
    <n v="3"/>
    <n v="0"/>
    <n v="0"/>
    <n v="0"/>
    <n v="0"/>
    <n v="0"/>
    <n v="0"/>
    <n v="0"/>
    <n v="0"/>
    <s v="Kidney &amp; urinary bladder"/>
    <n v="3"/>
    <n v="0.2142857142857143"/>
    <n v="0.80178372573727319"/>
    <b v="0"/>
    <m/>
    <b v="0"/>
    <m/>
    <b v="0"/>
    <m/>
    <n v="3"/>
    <m/>
    <n v="1"/>
    <n v="4"/>
    <m/>
    <n v="1"/>
    <m/>
    <m/>
    <n v="230"/>
    <n v="14"/>
    <m/>
    <b v="0"/>
    <b v="0"/>
    <b v="0"/>
    <b v="0"/>
    <m/>
    <s v="Cation-coupled Chloride cotransporters_x000a_Defective SLC12A1 causes Bartter syndrome 1 (BS1)_x000a_Disease_x000a_Disorders of transmembrane transporters_x000a_SLC-mediated transmembrane transport_x000a_SLC transporter disorders_x000a_Transport of inorganic cations/anions and amino acids/oligopeptides_x000a_Transport of small molecules"/>
    <b v="0"/>
    <b v="0"/>
    <b v="0"/>
    <b v="0"/>
    <n v="8"/>
    <n v="1"/>
    <m/>
    <b v="0"/>
    <b v="0"/>
    <b v="0"/>
    <b v="0"/>
    <m/>
    <m/>
    <m/>
    <n v="242"/>
    <m/>
    <m/>
    <m/>
    <s v="urinary system disease,kidney disease,genetic disorder,renal tubule disease,Bartter syndrome,Antenatal Bartter syndrome,hypertension,diabetes mellitus,nephrotic syndrome,chronic kidney disease,heart failure,congestive heart failure,preeclampsia,kidney failure,diabetic nephropathy,Acute kidney injury,diastolic heart failure,pulmonary embolism"/>
    <s v="urinary system disease,kidney disease,genetic disorder,renal tubule disease,Bartter syndrome,Antenatal Bartter syndrome,hypertension,diabetes mellitus,nephrotic syndrome,chronic kidney disease"/>
    <s v="urinary system disease,kidney disease,genetic disorder,renal tubule disease,Bartter syndrome,Antenatal Bartter syndrome,hypertension,diabetes mellitus,nephrotic syndrome,chronic kidney disease,heart failure,congestive heart failure,preeclampsia,kidney failure,diabetic nephropathy,Acute kidney injury,diastolic heart failure,pulmonary embolismurinary system disease,kidney disease,genetic disorder,renal tubule disease,Bartter syndrome,Antenatal Bartter syndrome,hypertension,diabetes mellitus,nephrotic syndrome,chronic kidney disease"/>
    <b v="0"/>
    <b v="0"/>
    <b v="0"/>
    <b v="0"/>
    <n v="1"/>
    <n v="0.04"/>
    <n v="0.16"/>
    <n v="0.2"/>
    <n v="0.84"/>
    <n v="0.02"/>
    <n v="0"/>
    <n v="0"/>
    <n v="1"/>
    <n v="6"/>
    <n v="1"/>
    <n v="14"/>
    <n v="0.18"/>
    <n v="14"/>
    <n v="0.33"/>
    <n v="119"/>
    <n v="1"/>
    <n v="5"/>
    <n v="0.23"/>
    <n v="1"/>
    <n v="0"/>
    <n v="0"/>
    <m/>
    <m/>
    <m/>
    <m/>
    <m/>
    <m/>
    <n v="3"/>
    <n v="84.5"/>
    <n v="3"/>
    <m/>
    <m/>
    <m/>
    <m/>
    <m/>
    <m/>
    <m/>
    <m/>
    <m/>
    <m/>
    <n v="0.86"/>
    <n v="0.19"/>
    <n v="145.65"/>
    <n v="1780"/>
    <n v="80.98"/>
    <n v="1.23"/>
    <n v="80.150000000000006"/>
    <n v="84.5"/>
    <n v="2"/>
    <n v="4"/>
    <m/>
    <m/>
    <m/>
    <m/>
    <m/>
    <m/>
    <m/>
    <m/>
    <m/>
    <m/>
  </r>
  <r>
    <s v="P78381"/>
    <s v="SLC35A2"/>
    <s v="SLC35A2,Solute carrier family 35 member A2,UDP-Gal-Tr,UDP-galactose translocator,UDP-galactose transporter,UGALT,UGT,UGTL"/>
    <x v="0"/>
    <s v="Transporter"/>
    <s v="SLC35A_transporter"/>
    <n v="5"/>
    <x v="0"/>
    <x v="0"/>
    <x v="0"/>
    <x v="0"/>
    <n v="0.57999999999999996"/>
    <x v="2"/>
    <n v="28.32"/>
    <s v="No"/>
    <n v="0"/>
    <n v="0.65"/>
    <n v="0"/>
    <n v="0.57999999999999996"/>
    <n v="0.6"/>
    <n v="0.6"/>
    <n v="0.57999999999999996"/>
    <n v="0"/>
    <m/>
    <n v="993.38"/>
    <n v="22"/>
    <n v="27.67"/>
    <m/>
    <m/>
    <m/>
    <n v="9.5598000000000005E-4"/>
    <s v="39"/>
    <s v="0"/>
    <n v="2.2000000000000002"/>
    <n v="2.7"/>
    <n v="2"/>
    <n v="2"/>
    <n v="2.6"/>
    <n v="2.8"/>
    <n v="2.5"/>
    <n v="2.5"/>
    <n v="2.7"/>
    <n v="2.5"/>
    <n v="2"/>
    <n v="3"/>
    <n v="3"/>
    <n v="2.5"/>
    <n v="2.5099999999999998"/>
    <s v="Pancreas"/>
    <n v="3"/>
    <n v="2.5"/>
    <n v="0.34194016570604402"/>
    <b v="0"/>
    <m/>
    <b v="0"/>
    <m/>
    <b v="0"/>
    <m/>
    <n v="4"/>
    <m/>
    <m/>
    <m/>
    <m/>
    <m/>
    <m/>
    <m/>
    <n v="57"/>
    <n v="2"/>
    <m/>
    <b v="0"/>
    <b v="0"/>
    <b v="0"/>
    <b v="0"/>
    <m/>
    <s v="Defective SLC35A2 causes congenital disorder of glycosylation 2M (CDG2M)_x000a_Disease_x000a_Disorders of transmembrane transporters_x000a_SLC-mediated transmembrane transport_x000a_SLC transporter disorders_x000a_Transport of nucleotide sugars_x000a_Transport of small molecules_x000a_Transport of vitamins, nucleosides, and related molecules"/>
    <b v="0"/>
    <b v="0"/>
    <b v="0"/>
    <b v="0"/>
    <n v="8"/>
    <n v="1"/>
    <m/>
    <b v="0"/>
    <b v="0"/>
    <b v="0"/>
    <b v="0"/>
    <m/>
    <m/>
    <m/>
    <n v="30"/>
    <m/>
    <m/>
    <m/>
    <s v="genetic disorder,metabolic disease,Congenital disorder of glycosylation,congenital disorder of glycosylation type II,epilepsy,congenital abnormality,SLC35A2-CDG,Early infantile epileptic encephalopathy,congenital nonspherocytic hemolytic anemia"/>
    <s v="genetic disorder,metabolic disease,Congenital disorder of glycosylation,congenital disorder of glycosylation type II,epilepsy,congenital abnormality,SLC35A2-CDG,Early infantile epileptic encephalopathy,congenital nonspherocytic hemolytic anemia,Epileptic encephalopathy"/>
    <s v="genetic disorder,metabolic disease,Congenital disorder of glycosylation,congenital disorder of glycosylation type II,epilepsy,congenital abnormality,SLC35A2-CDG,Early infantile epileptic encephalopathy,congenital nonspherocytic hemolytic anemiagenetic disorder,metabolic disease,Congenital disorder of glycosylation,congenital disorder of glycosylation type II,epilepsy,congenital abnormality,SLC35A2-CDG,Early infantile epileptic encephalopathy,congenital nonspherocytic hemolytic anemia,Epileptic encephalopathy"/>
    <b v="0"/>
    <b v="0"/>
    <b v="0"/>
    <b v="0"/>
    <n v="1"/>
    <n v="0.3"/>
    <n v="0"/>
    <n v="0.93"/>
    <n v="0"/>
    <n v="0.17"/>
    <n v="0"/>
    <n v="0.23"/>
    <n v="1"/>
    <n v="8"/>
    <n v="0"/>
    <n v="0"/>
    <n v="0.24"/>
    <n v="8"/>
    <n v="0"/>
    <n v="0"/>
    <n v="1"/>
    <n v="5"/>
    <n v="0"/>
    <n v="0"/>
    <n v="0.76"/>
    <n v="7"/>
    <m/>
    <m/>
    <m/>
    <m/>
    <m/>
    <m/>
    <n v="2"/>
    <n v="66.2"/>
    <n v="1"/>
    <m/>
    <m/>
    <m/>
    <m/>
    <m/>
    <m/>
    <m/>
    <m/>
    <m/>
    <m/>
    <n v="0.99"/>
    <n v="0"/>
    <n v="273.64999999999998"/>
    <n v="1496.5"/>
    <n v="70.55"/>
    <n v="0.59"/>
    <n v="65.599999999999994"/>
    <n v="66.2"/>
    <n v="2"/>
    <n v="2"/>
    <m/>
    <m/>
    <m/>
    <m/>
    <m/>
    <m/>
    <m/>
    <m/>
    <m/>
    <m/>
  </r>
  <r>
    <s v="Q9NSD5"/>
    <s v="SLC6A13"/>
    <s v="GAT-2,GAT2,SLC6A13,Sodium- and chloride-dependent GABA transporter 2,Solute carrier family 6 member 13"/>
    <x v="1"/>
    <s v="Transporter"/>
    <s v="SLC6A_transporter"/>
    <n v="3"/>
    <x v="0"/>
    <x v="0"/>
    <x v="0"/>
    <x v="0"/>
    <n v="0.57999999999999996"/>
    <x v="2"/>
    <n v="23.57"/>
    <s v="No"/>
    <n v="0.5"/>
    <n v="0.55000000000000004"/>
    <n v="0"/>
    <n v="0.75"/>
    <n v="0.39"/>
    <n v="0.49"/>
    <n v="0.47"/>
    <n v="0"/>
    <m/>
    <n v="273.67"/>
    <n v="25"/>
    <n v="41.17"/>
    <m/>
    <m/>
    <m/>
    <n v="3.4375400000000002E-3"/>
    <s v="68"/>
    <s v="1"/>
    <m/>
    <m/>
    <m/>
    <m/>
    <m/>
    <m/>
    <m/>
    <m/>
    <m/>
    <m/>
    <m/>
    <m/>
    <m/>
    <m/>
    <m/>
    <m/>
    <m/>
    <m/>
    <m/>
    <m/>
    <m/>
    <m/>
    <m/>
    <m/>
    <m/>
    <n v="1"/>
    <n v="3"/>
    <n v="9"/>
    <n v="1"/>
    <m/>
    <m/>
    <m/>
    <m/>
    <n v="76"/>
    <n v="1"/>
    <m/>
    <b v="0"/>
    <b v="0"/>
    <b v="0"/>
    <b v="0"/>
    <m/>
    <s v="GABA synthesis, release, reuptake and degradation_x000a_Na+/Cl- dependent neurotransmitter transporters_x000a_Neuronal System_x000a_Neurotransmitter release cycle_x000a_Reuptake of GABA_x000a_SLC-mediated transmembrane transport_x000a_Transmission across Chemical Synapses_x000a_Transport of bile salts and organic acids, metal ions and amine compounds_x000a_Transport of small molecules"/>
    <b v="0"/>
    <b v="0"/>
    <b v="0"/>
    <b v="0"/>
    <n v="9"/>
    <m/>
    <m/>
    <b v="0"/>
    <b v="0"/>
    <b v="0"/>
    <b v="0"/>
    <m/>
    <m/>
    <m/>
    <n v="10"/>
    <m/>
    <m/>
    <m/>
    <s v="glomerular filtration rate"/>
    <s v="glomerular filtration rate,blood metabolite measurement,serum creatinine measurement,urinary metabolite measurement,cancer,cutaneous melanoma,chronotype measurement,chronic kidney disease,interleukin-8 measurement"/>
    <s v="glomerular filtration rateglomerular filtration rate,blood metabolite measurement,serum creatinine measurement,urinary metabolite measurement,cancer,cutaneous melanoma,chronotype measurement,chronic kidney disease,interleukin-8 measurement"/>
    <b v="0"/>
    <b v="0"/>
    <b v="0"/>
    <b v="0"/>
    <n v="0.98"/>
    <n v="0.7"/>
    <n v="0"/>
    <n v="0.2"/>
    <n v="0"/>
    <n v="0.2"/>
    <n v="0.1"/>
    <n v="0"/>
    <n v="0.98"/>
    <n v="1"/>
    <n v="0"/>
    <n v="0"/>
    <n v="0.02"/>
    <n v="2"/>
    <n v="0"/>
    <n v="0"/>
    <n v="0.64"/>
    <n v="2"/>
    <n v="7.0000000000000007E-2"/>
    <n v="1"/>
    <n v="0"/>
    <n v="0"/>
    <m/>
    <m/>
    <m/>
    <m/>
    <m/>
    <m/>
    <n v="18"/>
    <n v="65.7"/>
    <n v="1"/>
    <m/>
    <m/>
    <m/>
    <m/>
    <m/>
    <m/>
    <m/>
    <m/>
    <m/>
    <m/>
    <n v="0.84"/>
    <n v="0.15"/>
    <n v="195.06"/>
    <n v="973.4"/>
    <n v="69.459999999999994"/>
    <n v="0.42"/>
    <n v="65.290000000000006"/>
    <n v="65.7"/>
    <n v="18"/>
    <n v="29"/>
    <m/>
    <m/>
    <m/>
    <n v="8"/>
    <m/>
    <m/>
    <m/>
    <m/>
    <m/>
    <m/>
  </r>
  <r>
    <s v="Q9UHW9"/>
    <s v="SLC12A6"/>
    <s v="KCC3"/>
    <x v="0"/>
    <s v="Transporter"/>
    <s v="SLC12A_transporter"/>
    <n v="6"/>
    <x v="0"/>
    <x v="0"/>
    <x v="1"/>
    <x v="0"/>
    <n v="0.57999999999999996"/>
    <x v="0"/>
    <n v="62.36"/>
    <s v="No"/>
    <n v="0"/>
    <n v="0.78"/>
    <n v="0"/>
    <n v="0.75"/>
    <n v="0.6"/>
    <n v="0.51"/>
    <n v="0.35"/>
    <n v="0.68"/>
    <m/>
    <n v="62.9"/>
    <n v="35"/>
    <n v="40.33"/>
    <m/>
    <m/>
    <m/>
    <n v="1.6038609999999998E-2"/>
    <s v="78"/>
    <s v="0"/>
    <n v="1.5"/>
    <n v="1"/>
    <n v="2"/>
    <n v="2.5"/>
    <n v="1.7"/>
    <n v="1.8"/>
    <n v="2"/>
    <n v="2"/>
    <n v="1.7"/>
    <n v="2"/>
    <n v="0"/>
    <n v="3"/>
    <n v="2"/>
    <n v="0"/>
    <n v="2.29"/>
    <s v="Pancreas"/>
    <n v="3"/>
    <n v="1.657142857142857"/>
    <n v="0.83547709604870557"/>
    <b v="0"/>
    <m/>
    <b v="0"/>
    <m/>
    <b v="0"/>
    <m/>
    <n v="1"/>
    <m/>
    <n v="1"/>
    <n v="10"/>
    <m/>
    <m/>
    <m/>
    <n v="1"/>
    <n v="199"/>
    <n v="2"/>
    <m/>
    <b v="0"/>
    <b v="0"/>
    <b v="0"/>
    <b v="0"/>
    <m/>
    <s v="Cation-coupled Chloride cotransporters_x000a_Defective SLC12A6 causes agenesis of the corpus callosum, with peripheral neuropathy (ACCPN)_x000a_Disease_x000a_Disorders of transmembrane transporters_x000a_SLC-mediated transmembrane transport_x000a_SLC transporter disorders_x000a_Transport of inorganic cations/anions and amino acids/oligopeptides_x000a_Transport of small molecules"/>
    <b v="0"/>
    <b v="0"/>
    <b v="0"/>
    <b v="0"/>
    <n v="8"/>
    <n v="1"/>
    <m/>
    <b v="0"/>
    <b v="0"/>
    <b v="0"/>
    <b v="0"/>
    <m/>
    <m/>
    <m/>
    <n v="196"/>
    <m/>
    <m/>
    <m/>
    <s v="nervous system disease,neuropathy,peripheral neuropathy,neurodegenerative disease,Genetic central nervous system malformation,Corpus callosum agenesis - neuronopathy"/>
    <s v="nervous system disease,neuropathy,peripheral neuropathy,neurodegenerative disease,Genetic central nervous system malformation,Corpus callosum agenesis - neuronopathy,Agenesis of corpus callosum,Clinodactyly of the 5th finger,abnormal facial shape,Low-set ears"/>
    <s v="nervous system disease,neuropathy,peripheral neuropathy,neurodegenerative disease,Genetic central nervous system malformation,Corpus callosum agenesis - neuronopathynervous system disease,neuropathy,peripheral neuropathy,neurodegenerative disease,Genetic central nervous system malformation,Corpus callosum agenesis - neuronopathy,Agenesis of corpus callosum,Clinodactyly of the 5th finger,abnormal facial shape,Low-set ears"/>
    <b v="0"/>
    <b v="0"/>
    <b v="1"/>
    <b v="0"/>
    <n v="1"/>
    <n v="7.0000000000000007E-2"/>
    <n v="0"/>
    <n v="0.14000000000000001"/>
    <n v="0.93"/>
    <n v="0.02"/>
    <n v="0"/>
    <n v="0"/>
    <n v="1"/>
    <n v="6"/>
    <n v="0"/>
    <n v="0"/>
    <n v="0.24"/>
    <n v="4"/>
    <n v="0.33"/>
    <n v="130"/>
    <n v="1"/>
    <n v="3"/>
    <n v="0"/>
    <n v="0"/>
    <n v="0"/>
    <n v="0"/>
    <m/>
    <m/>
    <m/>
    <m/>
    <m/>
    <m/>
    <n v="1"/>
    <n v="88"/>
    <m/>
    <m/>
    <m/>
    <m/>
    <m/>
    <m/>
    <m/>
    <m/>
    <m/>
    <m/>
    <m/>
    <n v="0.89"/>
    <n v="0.09"/>
    <n v="196.95"/>
    <n v="877.53"/>
    <n v="82.43"/>
    <n v="0.23"/>
    <n v="88"/>
    <n v="88"/>
    <n v="1"/>
    <n v="6"/>
    <m/>
    <m/>
    <m/>
    <m/>
    <m/>
    <m/>
    <m/>
    <m/>
    <m/>
    <m/>
  </r>
  <r>
    <s v="P55017"/>
    <s v="SLC12A3"/>
    <s v="NCC,Na-Cl cotransporter,Na-Cl symporter,SLC12A3,Solute carrier family 12 member 3,TSC,Thiazide-sensitive sodium-chloride cotransporter"/>
    <x v="2"/>
    <s v="Transporter"/>
    <s v="SLC12A_transporter"/>
    <n v="3"/>
    <x v="0"/>
    <x v="0"/>
    <x v="0"/>
    <x v="0"/>
    <n v="0.56999999999999995"/>
    <x v="2"/>
    <n v="27.64"/>
    <s v="No"/>
    <n v="0"/>
    <n v="0.63"/>
    <n v="0"/>
    <n v="0.75"/>
    <n v="0.6"/>
    <n v="0.48"/>
    <n v="0.55000000000000004"/>
    <n v="0.3"/>
    <m/>
    <n v="713.33"/>
    <n v="127"/>
    <n v="319.66000000000003"/>
    <m/>
    <m/>
    <m/>
    <n v="1.4922E-3"/>
    <s v="485"/>
    <s v="1"/>
    <n v="0"/>
    <n v="0"/>
    <n v="0"/>
    <n v="0"/>
    <n v="0"/>
    <n v="0"/>
    <n v="2"/>
    <n v="0"/>
    <n v="0"/>
    <n v="0"/>
    <n v="0"/>
    <n v="0"/>
    <n v="0"/>
    <n v="0"/>
    <n v="0"/>
    <s v="Kidney &amp; urinary bladder"/>
    <n v="2"/>
    <n v="0.14285714285714279"/>
    <n v="0.53452248382484879"/>
    <b v="0"/>
    <m/>
    <b v="0"/>
    <m/>
    <b v="0"/>
    <m/>
    <n v="127"/>
    <m/>
    <n v="1"/>
    <n v="1"/>
    <m/>
    <m/>
    <m/>
    <m/>
    <n v="245"/>
    <n v="15"/>
    <m/>
    <b v="0"/>
    <b v="0"/>
    <b v="0"/>
    <b v="0"/>
    <m/>
    <s v="Cation-coupled Chloride cotransporters_x000a_Defective SLC12A3 causes Gitelman syndrome (GS)_x000a_Disease_x000a_Disorders of transmembrane transporters_x000a_SLC-mediated transmembrane transport_x000a_SLC transporter disorders_x000a_Transport of inorganic cations/anions and amino acids/oligopeptides_x000a_Transport of small molecules"/>
    <b v="0"/>
    <b v="0"/>
    <b v="0"/>
    <b v="0"/>
    <n v="8"/>
    <n v="1"/>
    <m/>
    <b v="0"/>
    <b v="0"/>
    <b v="0"/>
    <b v="0"/>
    <m/>
    <m/>
    <m/>
    <n v="99"/>
    <m/>
    <m/>
    <m/>
    <s v="urinary system disease,kidney disease,genetic disorder,renal tubule disease,Gitelman syndrome,neoplasm,vascular disease,hypertension,heart disease,chronic kidney disease,diabetes mellitus,diabetic nephropathy,type II diabetes mellitus,primary hypertension,hypokalemia,liver disease,liver neoplasm,cirrhosis of liver,myocardial infarction,heart failure,congestive heart failure,metabolic syndrome,nephrotic syndrome,obstructive sleep apnea,angina pectoris"/>
    <s v="urinary system disease,kidney disease,genetic disorder,renal tubule disease,Gitelman syndrome,neoplasm,vascular disease,hypertension,heart disease,chronic kidney disease"/>
    <s v="urinary system disease,kidney disease,genetic disorder,renal tubule disease,Gitelman syndrome,neoplasm,vascular disease,hypertension,heart disease,chronic kidney disease,diabetes mellitus,diabetic nephropathy,type II diabetes mellitus,primary hypertension,hypokalemia,liver disease,liver neoplasm,cirrhosis of liver,myocardial infarction,heart failure,congestive heart failure,metabolic syndrome,nephrotic syndrome,obstructive sleep apnea,angina pectorisurinary system disease,kidney disease,genetic disorder,renal tubule disease,Gitelman syndrome,neoplasm,vascular disease,hypertension,heart disease,chronic kidney disease"/>
    <b v="0"/>
    <b v="0"/>
    <b v="0"/>
    <b v="0"/>
    <n v="1"/>
    <n v="0.16"/>
    <n v="0.31"/>
    <n v="0.67"/>
    <n v="0.37"/>
    <n v="0.05"/>
    <n v="0.02"/>
    <n v="0"/>
    <n v="1"/>
    <n v="5"/>
    <n v="1"/>
    <n v="22"/>
    <n v="0.27"/>
    <n v="4"/>
    <n v="0.32"/>
    <n v="18"/>
    <n v="1"/>
    <n v="5"/>
    <n v="0.1"/>
    <n v="2"/>
    <n v="0"/>
    <n v="0"/>
    <m/>
    <m/>
    <m/>
    <m/>
    <m/>
    <m/>
    <n v="3"/>
    <n v="76.2"/>
    <n v="3"/>
    <m/>
    <m/>
    <m/>
    <m/>
    <m/>
    <m/>
    <m/>
    <m/>
    <m/>
    <m/>
    <n v="0.86"/>
    <n v="0.19"/>
    <n v="145.65"/>
    <n v="1780"/>
    <n v="80.98"/>
    <n v="1.23"/>
    <n v="72.75"/>
    <n v="76.2"/>
    <n v="2"/>
    <n v="4"/>
    <m/>
    <m/>
    <m/>
    <m/>
    <m/>
    <m/>
    <m/>
    <m/>
    <m/>
    <m/>
  </r>
  <r>
    <s v="Q15758"/>
    <s v="SLC1A5"/>
    <s v="ASCT2,ATB(0),Baboon M7 virus receptor,M7V1,Neutral amino acid transporter B(0),RD114/simian type D retrovirus receptor,RDR,RDRC,SLC1A5,Sodium-dependent neutral amino acid transporter type 2,Solute carrier family 1 member 5"/>
    <x v="1"/>
    <s v="Transporter"/>
    <s v="SLC1A_transporter"/>
    <n v="3"/>
    <x v="0"/>
    <x v="0"/>
    <x v="0"/>
    <x v="0"/>
    <n v="0.56000000000000005"/>
    <x v="2"/>
    <n v="39.67"/>
    <s v="No"/>
    <n v="0.75"/>
    <n v="0.83"/>
    <n v="0"/>
    <n v="0.83"/>
    <n v="0.16"/>
    <n v="0"/>
    <n v="0.5"/>
    <n v="0.3"/>
    <m/>
    <n v="420.47"/>
    <n v="80"/>
    <n v="209.59"/>
    <m/>
    <m/>
    <m/>
    <n v="2.4095800000000001E-3"/>
    <s v="322"/>
    <s v="0"/>
    <n v="2"/>
    <n v="1"/>
    <n v="1.6"/>
    <n v="1"/>
    <n v="1.6"/>
    <n v="2.2000000000000002"/>
    <n v="2.5"/>
    <n v="1.5"/>
    <n v="2"/>
    <n v="2.5"/>
    <n v="1.7"/>
    <n v="2"/>
    <n v="2"/>
    <n v="1.5"/>
    <n v="2.44"/>
    <s v="Kidney &amp; urinary bladder"/>
    <n v="2.5"/>
    <n v="1.7928571428571429"/>
    <n v="0.46816217721621223"/>
    <b v="0"/>
    <m/>
    <b v="0"/>
    <m/>
    <b v="0"/>
    <m/>
    <n v="2"/>
    <m/>
    <m/>
    <n v="1"/>
    <m/>
    <m/>
    <m/>
    <m/>
    <n v="249"/>
    <n v="1"/>
    <s v="Protein digestion and absorption"/>
    <b v="0"/>
    <b v="0"/>
    <b v="0"/>
    <b v="0"/>
    <n v="1"/>
    <s v="Amino acid transport across the plasma membrane_x000a_SLC-mediated transmembrane transport_x000a_Transport of inorganic cations/anions and amino acids/oligopeptides_x000a_Transport of small molecules"/>
    <b v="0"/>
    <b v="0"/>
    <b v="0"/>
    <b v="0"/>
    <n v="4"/>
    <m/>
    <m/>
    <b v="0"/>
    <b v="0"/>
    <b v="0"/>
    <b v="0"/>
    <m/>
    <m/>
    <m/>
    <n v="55"/>
    <m/>
    <m/>
    <m/>
    <s v="body height"/>
    <s v="body height,neoplasm,immunodeficiency disease,cancer,carcinoma,nervous system disease,adenocarcinoma,Chronic mucocutaneous candidosis,colorectal cancer,colorectal neoplasm"/>
    <s v="body heightbody height,neoplasm,immunodeficiency disease,cancer,carcinoma,nervous system disease,adenocarcinoma,Chronic mucocutaneous candidosis,colorectal cancer,colorectal neoplasm"/>
    <b v="0"/>
    <b v="0"/>
    <b v="0"/>
    <b v="0"/>
    <n v="0.41"/>
    <n v="0.02"/>
    <n v="0"/>
    <n v="0.85"/>
    <n v="0.2"/>
    <n v="0"/>
    <n v="0.04"/>
    <n v="0"/>
    <n v="0.41"/>
    <n v="1"/>
    <n v="0"/>
    <n v="0"/>
    <n v="0.31"/>
    <n v="9"/>
    <n v="0.3"/>
    <n v="7"/>
    <n v="0"/>
    <n v="0"/>
    <n v="0.03"/>
    <n v="2"/>
    <n v="0"/>
    <n v="0"/>
    <n v="7"/>
    <n v="2"/>
    <n v="1"/>
    <n v="1"/>
    <m/>
    <m/>
    <m/>
    <m/>
    <n v="1"/>
    <m/>
    <m/>
    <n v="0.83"/>
    <n v="0.13"/>
    <n v="254.71"/>
    <n v="828.96"/>
    <n v="86.12"/>
    <n v="0.02"/>
    <n v="7"/>
    <n v="22"/>
    <m/>
    <m/>
    <m/>
    <m/>
    <m/>
    <m/>
    <m/>
    <m/>
    <m/>
    <m/>
    <n v="8"/>
    <m/>
    <m/>
    <n v="20"/>
    <m/>
    <m/>
    <m/>
    <m/>
    <m/>
    <m/>
  </r>
  <r>
    <s v="P11169"/>
    <s v="SLC2A3"/>
    <s v="GLUT-3,GLUT3,Glucose transporter type 3, brain,SLC2A3,Solute carrier family 2, facilitated glucose transporter member 3"/>
    <x v="1"/>
    <s v="Transporter"/>
    <s v="SLC2A_transporter"/>
    <n v="0"/>
    <x v="0"/>
    <x v="0"/>
    <x v="0"/>
    <x v="0"/>
    <n v="0.56000000000000005"/>
    <x v="0"/>
    <n v="74.540000000000006"/>
    <s v="No"/>
    <n v="0.75"/>
    <n v="0.73"/>
    <n v="0.26"/>
    <n v="0.92"/>
    <n v="0.11"/>
    <n v="0.25"/>
    <n v="0.47"/>
    <n v="0.53"/>
    <m/>
    <n v="271.76"/>
    <n v="92"/>
    <n v="260.25"/>
    <m/>
    <m/>
    <m/>
    <n v="3.3479899999999999E-3"/>
    <s v="592"/>
    <s v="13"/>
    <n v="2"/>
    <n v="0"/>
    <n v="2.6"/>
    <n v="0"/>
    <n v="1.5"/>
    <n v="1"/>
    <n v="1"/>
    <n v="1"/>
    <n v="2"/>
    <n v="2.5"/>
    <n v="0"/>
    <n v="0"/>
    <n v="1"/>
    <n v="0"/>
    <n v="1.8"/>
    <s v="Bone marrow &amp; lymphoid tissues"/>
    <n v="2.6"/>
    <n v="1.0428571428571429"/>
    <n v="0.96214047088472787"/>
    <b v="0"/>
    <m/>
    <b v="0"/>
    <m/>
    <b v="0"/>
    <m/>
    <n v="1"/>
    <n v="1"/>
    <n v="1"/>
    <n v="4"/>
    <n v="1"/>
    <n v="2"/>
    <m/>
    <m/>
    <n v="308"/>
    <n v="41"/>
    <m/>
    <b v="0"/>
    <b v="0"/>
    <b v="0"/>
    <b v="0"/>
    <m/>
    <s v="Cellular hexose transport_x000a_Gene expression (Transcription)_x000a_Generic Transcription Pathway_x000a_Immune System_x000a_Innate Immune System_x000a_MECP2 regulates neuronal receptors and channels_x000a_Metabolism_x000a_Metabolism of vitamins and cofactors_x000a_Metabolism of water-soluble vitamins and cofactors_x000a_Neutrophil degranulation_x000a_RNA Polymerase II Transcription_x000a_SLC-mediated transmembrane transport_x000a_Transcriptional Regulation by MECP2_x000a_Transport of small molecules_x000a_Vitamin C (ascorbate) metabolism"/>
    <b v="0"/>
    <b v="0"/>
    <b v="0"/>
    <b v="0"/>
    <n v="15"/>
    <m/>
    <m/>
    <b v="0"/>
    <b v="0"/>
    <b v="0"/>
    <b v="0"/>
    <m/>
    <m/>
    <m/>
    <n v="39"/>
    <m/>
    <m/>
    <m/>
    <s v="neoplasm"/>
    <s v="neoplasm,ischemia,diabetes mellitus,generalised epilepsy,Autosomal recessive non-syndromic intellectual disability,X-linked non-syndromic intellectual disability,Early infantile epileptic encephalopathy,Wolfram syndrome,brain neoplasm,Familial or sporadic hemiplegic migraine"/>
    <s v="neoplasmneoplasm,ischemia,diabetes mellitus,generalised epilepsy,Autosomal recessive non-syndromic intellectual disability,X-linked non-syndromic intellectual disability,Early infantile epileptic encephalopathy,Wolfram syndrome,brain neoplasm,Familial or sporadic hemiplegic migraine"/>
    <b v="0"/>
    <b v="0"/>
    <b v="0"/>
    <b v="0"/>
    <n v="0.28000000000000003"/>
    <n v="0"/>
    <n v="0"/>
    <n v="0.79"/>
    <n v="0.21"/>
    <n v="0"/>
    <n v="0.18"/>
    <n v="0"/>
    <n v="0"/>
    <n v="0"/>
    <n v="0"/>
    <n v="0"/>
    <n v="0.28000000000000003"/>
    <n v="3"/>
    <n v="0.19"/>
    <n v="8"/>
    <n v="0"/>
    <n v="0"/>
    <n v="0.09"/>
    <n v="7"/>
    <n v="0"/>
    <n v="0"/>
    <n v="4"/>
    <m/>
    <n v="1"/>
    <n v="1"/>
    <m/>
    <m/>
    <n v="3"/>
    <n v="80.900000000000006"/>
    <n v="1"/>
    <m/>
    <m/>
    <n v="0.73"/>
    <n v="0.12"/>
    <n v="146.77000000000001"/>
    <n v="705.38"/>
    <n v="81.02"/>
    <n v="0.25"/>
    <n v="4"/>
    <n v="10"/>
    <m/>
    <m/>
    <m/>
    <m/>
    <m/>
    <m/>
    <m/>
    <m/>
    <m/>
    <m/>
    <m/>
    <m/>
    <m/>
    <n v="50"/>
    <n v="2"/>
    <m/>
    <m/>
    <m/>
    <m/>
    <m/>
  </r>
  <r>
    <s v="Q07837"/>
    <s v="SLC3A1"/>
    <s v="RBAT"/>
    <x v="0"/>
    <s v="Transporter"/>
    <s v="SLC3A_transporter"/>
    <n v="7"/>
    <x v="0"/>
    <x v="0"/>
    <x v="0"/>
    <x v="0"/>
    <n v="0.56000000000000005"/>
    <x v="0"/>
    <n v="68.540000000000006"/>
    <s v="No"/>
    <n v="0"/>
    <n v="0.46"/>
    <n v="0"/>
    <n v="0.83"/>
    <n v="0.6"/>
    <n v="0.56000000000000005"/>
    <n v="0.5"/>
    <n v="0.56999999999999995"/>
    <m/>
    <n v="395.2"/>
    <n v="66"/>
    <n v="135.6"/>
    <m/>
    <m/>
    <m/>
    <n v="2.5747700000000001E-3"/>
    <s v="236"/>
    <s v="1"/>
    <n v="0"/>
    <n v="0"/>
    <n v="0"/>
    <n v="0"/>
    <n v="1"/>
    <n v="2.7"/>
    <n v="3"/>
    <n v="1.5"/>
    <n v="0"/>
    <n v="0"/>
    <n v="0"/>
    <n v="2"/>
    <n v="0"/>
    <n v="0"/>
    <n v="1.39"/>
    <s v="Kidney &amp; urinary bladder"/>
    <n v="3"/>
    <n v="0.72857142857142854"/>
    <n v="1.113158065649654"/>
    <b v="0"/>
    <m/>
    <b v="0"/>
    <m/>
    <b v="0"/>
    <m/>
    <n v="54"/>
    <m/>
    <m/>
    <n v="5"/>
    <m/>
    <n v="1"/>
    <m/>
    <m/>
    <n v="189"/>
    <n v="12"/>
    <s v="Protein digestion and absorption"/>
    <b v="0"/>
    <b v="0"/>
    <b v="0"/>
    <b v="0"/>
    <n v="1"/>
    <s v="Amino acid transport across the plasma membrane_x000a_Defective SLC3A1 causes cystinuria (CSNU)_x000a_Defective SLC7A9 causes cystinuria (CSNU)_x000a_Disease_x000a_Disorders of transmembrane transporters_x000a_SLC-mediated transmembrane transport_x000a_SLC transporter disorders_x000a_Transport of inorganic cations/anions and amino acids/oligopeptides_x000a_Transport of small molecules"/>
    <b v="0"/>
    <b v="0"/>
    <b v="0"/>
    <b v="0"/>
    <n v="9"/>
    <n v="1"/>
    <m/>
    <b v="0"/>
    <b v="0"/>
    <b v="0"/>
    <b v="0"/>
    <m/>
    <m/>
    <m/>
    <n v="125"/>
    <m/>
    <m/>
    <m/>
    <s v="Inborn errors of metabolism,Cystinuria,Cystinuria type A,Cystinuria type B,Hypotonia - cystinuria syndrome,Atypical hypotonia - cystinuria syndrome,2p21 microdeletion syndrome"/>
    <s v="Inborn errors of metabolism,Cystinuria,Cystinuria type A,Cystinuria type B,Hypotonia - cystinuria syndrome,Atypical hypotonia - cystinuria syndrome,2p21 microdeletion syndrome,nephrolithiasis,Nephrocalcinosis,autosomal recessive disease"/>
    <s v="Inborn errors of metabolism,Cystinuria,Cystinuria type A,Cystinuria type B,Hypotonia - cystinuria syndrome,Atypical hypotonia - cystinuria syndrome,2p21 microdeletion syndromeInborn errors of metabolism,Cystinuria,Cystinuria type A,Cystinuria type B,Hypotonia - cystinuria syndrome,Atypical hypotonia - cystinuria syndrome,2p21 microdeletion syndrome,nephrolithiasis,Nephrocalcinosis,autosomal recessive disease"/>
    <b v="0"/>
    <b v="0"/>
    <b v="0"/>
    <b v="0"/>
    <n v="1"/>
    <n v="0.09"/>
    <n v="0"/>
    <n v="0.12"/>
    <n v="0.94"/>
    <n v="0.02"/>
    <n v="0.01"/>
    <n v="0"/>
    <n v="1"/>
    <n v="7"/>
    <n v="0"/>
    <n v="0"/>
    <n v="0.24"/>
    <n v="3"/>
    <n v="0.33"/>
    <n v="82"/>
    <n v="1"/>
    <n v="2"/>
    <n v="0.09"/>
    <n v="1"/>
    <n v="0"/>
    <n v="0"/>
    <m/>
    <m/>
    <m/>
    <m/>
    <m/>
    <m/>
    <n v="1"/>
    <n v="61.8"/>
    <m/>
    <m/>
    <m/>
    <m/>
    <m/>
    <m/>
    <m/>
    <m/>
    <m/>
    <m/>
    <m/>
    <n v="0.75"/>
    <n v="0.22"/>
    <n v="891.6"/>
    <n v="3280.6"/>
    <n v="55.9"/>
    <n v="-0.41"/>
    <n v="61.8"/>
    <n v="61.8"/>
    <n v="1"/>
    <n v="2"/>
    <m/>
    <m/>
    <m/>
    <m/>
    <m/>
    <m/>
    <m/>
    <m/>
    <m/>
    <m/>
  </r>
  <r>
    <s v="P55916"/>
    <s v="UCP3"/>
    <s v="SLC25A9"/>
    <x v="0"/>
    <m/>
    <m/>
    <n v="3"/>
    <x v="0"/>
    <x v="0"/>
    <x v="0"/>
    <x v="0"/>
    <n v="0.56000000000000005"/>
    <x v="1"/>
    <n v="42.65"/>
    <s v="No"/>
    <n v="0"/>
    <n v="0.79"/>
    <n v="0"/>
    <n v="0.75"/>
    <n v="0.51"/>
    <n v="0.32"/>
    <n v="0.53"/>
    <n v="0.53"/>
    <m/>
    <n v="597.72"/>
    <n v="172"/>
    <n v="346.19"/>
    <m/>
    <m/>
    <m/>
    <n v="1.75993E-3"/>
    <s v="1238"/>
    <s v="0"/>
    <n v="0"/>
    <n v="0"/>
    <n v="0"/>
    <n v="0"/>
    <n v="1"/>
    <n v="0"/>
    <n v="0"/>
    <n v="0"/>
    <n v="0"/>
    <n v="0"/>
    <n v="1.7"/>
    <n v="0"/>
    <n v="0"/>
    <n v="0"/>
    <n v="0.45"/>
    <s v="Muscle tissues"/>
    <n v="1.7"/>
    <n v="0.19285714285714289"/>
    <n v="0.50909313899896957"/>
    <b v="0"/>
    <m/>
    <b v="0"/>
    <m/>
    <b v="0"/>
    <m/>
    <n v="3"/>
    <m/>
    <m/>
    <n v="4"/>
    <m/>
    <m/>
    <m/>
    <m/>
    <n v="249"/>
    <n v="14"/>
    <m/>
    <b v="0"/>
    <b v="0"/>
    <b v="0"/>
    <b v="0"/>
    <m/>
    <s v="Metabolism_x000a_Mitochondrial Uncoupling Proteins_x000a_Respiratory electron transport, ATP synthesis by chemiosmotic coupling, and heat production by uncoupling proteins._x000a_The citric acid (TCA) cycle and respiratory electron transport_x000a_The fatty acid cycling model_x000a_The proton buffering model"/>
    <b v="0"/>
    <b v="0"/>
    <b v="0"/>
    <b v="0"/>
    <n v="6"/>
    <n v="1"/>
    <m/>
    <b v="0"/>
    <b v="0"/>
    <b v="0"/>
    <b v="0"/>
    <m/>
    <m/>
    <m/>
    <n v="36"/>
    <m/>
    <m/>
    <m/>
    <s v="metabolic disease"/>
    <s v="metabolic disease,overnutrition,obesity,Inborn errors of metabolism,Genetic obesity,Obesity due to melanocortin 4 receptor deficiency,diabetes mellitus,Phenotypic abnormality,Mitochondrial non-syndromic sensorineural deafness with susceptibility to aminoglycoside exposure,Mitochondrial non-syndromic sensorineural deafness"/>
    <s v="metabolic diseasemetabolic disease,overnutrition,obesity,Inborn errors of metabolism,Genetic obesity,Obesity due to melanocortin 4 receptor deficiency,diabetes mellitus,Phenotypic abnormality,Mitochondrial non-syndromic sensorineural deafness with susceptibility to aminoglycoside exposure,Mitochondrial non-syndromic sensorineural deafness"/>
    <b v="0"/>
    <b v="0"/>
    <b v="0"/>
    <b v="0"/>
    <n v="0.77"/>
    <n v="0.17"/>
    <n v="0"/>
    <n v="0.75"/>
    <n v="0.42"/>
    <n v="0"/>
    <n v="0"/>
    <n v="0"/>
    <n v="0.68"/>
    <n v="5"/>
    <n v="0"/>
    <n v="0"/>
    <n v="0.17"/>
    <n v="19"/>
    <n v="0.3"/>
    <n v="8"/>
    <n v="0"/>
    <n v="0"/>
    <n v="0"/>
    <n v="0"/>
    <n v="0"/>
    <n v="0"/>
    <m/>
    <m/>
    <m/>
    <m/>
    <m/>
    <m/>
    <n v="1"/>
    <n v="83.1"/>
    <m/>
    <m/>
    <m/>
    <m/>
    <m/>
    <m/>
    <m/>
    <m/>
    <m/>
    <m/>
    <m/>
    <n v="0.95"/>
    <m/>
    <n v="386.4"/>
    <n v="1184.5"/>
    <n v="79.900000000000006"/>
    <n v="-0.22"/>
    <n v="83.1"/>
    <n v="83.1"/>
    <n v="1"/>
    <n v="1"/>
    <m/>
    <m/>
    <m/>
    <m/>
    <m/>
    <m/>
    <m/>
    <m/>
    <m/>
    <m/>
  </r>
  <r>
    <s v="P57103"/>
    <s v="SLC8A3"/>
    <s v="NCX3"/>
    <x v="1"/>
    <s v="Transporter"/>
    <s v="SLC8A_transporter"/>
    <n v="7"/>
    <x v="0"/>
    <x v="0"/>
    <x v="0"/>
    <x v="0"/>
    <n v="0.55000000000000004"/>
    <x v="2"/>
    <n v="28.31"/>
    <s v="No"/>
    <n v="0.5"/>
    <n v="0.63"/>
    <n v="0"/>
    <n v="0.67"/>
    <n v="0.28000000000000003"/>
    <n v="0.4"/>
    <n v="0.36"/>
    <n v="0.12"/>
    <m/>
    <n v="79.709999999999994"/>
    <n v="34"/>
    <n v="41.76"/>
    <m/>
    <m/>
    <m/>
    <n v="1.308892E-2"/>
    <s v="91"/>
    <s v="3"/>
    <m/>
    <m/>
    <m/>
    <m/>
    <m/>
    <m/>
    <m/>
    <m/>
    <m/>
    <m/>
    <m/>
    <m/>
    <m/>
    <m/>
    <m/>
    <m/>
    <m/>
    <m/>
    <m/>
    <m/>
    <m/>
    <m/>
    <m/>
    <m/>
    <m/>
    <n v="1"/>
    <m/>
    <n v="4"/>
    <n v="2"/>
    <m/>
    <m/>
    <m/>
    <m/>
    <n v="152"/>
    <n v="4"/>
    <s v="Calcium signaling pathway_x000a_Protein digestion and absorption"/>
    <b v="0"/>
    <b v="0"/>
    <b v="0"/>
    <b v="0"/>
    <n v="2"/>
    <s v="Cardiac conduction_x000a_Hemostasis_x000a_Ion homeostasis_x000a_Mitochondrial calcium ion transport_x000a_Muscle contraction_x000a_Platelet calcium homeostasis_x000a_Platelet homeostasis_x000a_Reduction of cytosolic Ca++ levels_x000a_SLC-mediated transmembrane transport_x000a_Sodium/Calcium exchangers_x000a_Transport of inorganic cations/anions and amino acids/oligopeptides_x000a_Transport of small molecules"/>
    <b v="0"/>
    <b v="0"/>
    <b v="0"/>
    <b v="0"/>
    <n v="12"/>
    <m/>
    <m/>
    <b v="0"/>
    <b v="0"/>
    <b v="0"/>
    <b v="0"/>
    <m/>
    <m/>
    <m/>
    <n v="34"/>
    <m/>
    <m/>
    <m/>
    <s v="neoplasm"/>
    <s v="neoplasm,body height,breast carcinoma,pancreatic adenocarcinoma,peripheral neuropathy,Endometrial Endometrioid Adenocarcinoma,cutaneous melanoma,Nephrogenic diabetes insipidus,bipolar disorder,Muscular dystrophy"/>
    <s v="neoplasmneoplasm,body height,breast carcinoma,pancreatic adenocarcinoma,peripheral neuropathy,Endometrial Endometrioid Adenocarcinoma,cutaneous melanoma,Nephrogenic diabetes insipidus,bipolar disorder,Muscular dystrophy"/>
    <b v="0"/>
    <b v="0"/>
    <b v="0"/>
    <b v="0"/>
    <n v="0.71"/>
    <n v="0.21"/>
    <n v="0"/>
    <n v="0.21"/>
    <n v="0.53"/>
    <n v="0.15"/>
    <n v="0.03"/>
    <n v="0"/>
    <n v="0.7"/>
    <n v="1"/>
    <n v="0"/>
    <n v="0"/>
    <n v="7.0000000000000007E-2"/>
    <n v="7"/>
    <n v="0.28999999999999998"/>
    <n v="13"/>
    <n v="0.7"/>
    <n v="2"/>
    <n v="0.06"/>
    <n v="1"/>
    <n v="0"/>
    <n v="0"/>
    <m/>
    <m/>
    <m/>
    <m/>
    <m/>
    <m/>
    <n v="9"/>
    <n v="95.5"/>
    <n v="2"/>
    <m/>
    <m/>
    <m/>
    <m/>
    <m/>
    <m/>
    <m/>
    <m/>
    <m/>
    <m/>
    <n v="0.72"/>
    <n v="0.18"/>
    <n v="115.7"/>
    <n v="369.7"/>
    <n v="58.95"/>
    <n v="0.28000000000000003"/>
    <n v="87.9"/>
    <n v="95.5"/>
    <n v="2"/>
    <n v="2"/>
    <m/>
    <m/>
    <m/>
    <m/>
    <m/>
    <m/>
    <m/>
    <m/>
    <m/>
    <m/>
  </r>
  <r>
    <s v="Q6NUK1"/>
    <s v="SLC25A24"/>
    <s v="APC1, MCSC1, SCAMC1"/>
    <x v="0"/>
    <s v="Transporter"/>
    <s v="SLC25A_transporter"/>
    <n v="2"/>
    <x v="0"/>
    <x v="0"/>
    <x v="0"/>
    <x v="0"/>
    <n v="0.55000000000000004"/>
    <x v="2"/>
    <n v="39.94"/>
    <s v="No"/>
    <n v="0.6"/>
    <n v="0.69"/>
    <n v="0"/>
    <n v="0.5"/>
    <n v="0.55000000000000004"/>
    <n v="0.34"/>
    <n v="0.18"/>
    <n v="0"/>
    <m/>
    <n v="8.31"/>
    <n v="16"/>
    <n v="54.65"/>
    <m/>
    <m/>
    <m/>
    <n v="9.884975E-2"/>
    <s v="26"/>
    <s v="0"/>
    <n v="1"/>
    <n v="0"/>
    <n v="2.8"/>
    <n v="2.7"/>
    <n v="2.4"/>
    <n v="2.7"/>
    <n v="2.5"/>
    <n v="2"/>
    <n v="3"/>
    <n v="2.5"/>
    <n v="0"/>
    <n v="2"/>
    <n v="1.7"/>
    <n v="2"/>
    <n v="2.25"/>
    <s v="Lung"/>
    <n v="3"/>
    <n v="1.95"/>
    <n v="0.97408734405398878"/>
    <b v="0"/>
    <m/>
    <b v="0"/>
    <m/>
    <b v="0"/>
    <m/>
    <n v="2"/>
    <m/>
    <n v="1"/>
    <m/>
    <m/>
    <m/>
    <m/>
    <m/>
    <n v="123"/>
    <n v="10"/>
    <m/>
    <b v="0"/>
    <b v="0"/>
    <b v="0"/>
    <b v="0"/>
    <m/>
    <m/>
    <b v="0"/>
    <b v="0"/>
    <b v="0"/>
    <b v="0"/>
    <m/>
    <n v="1"/>
    <m/>
    <b v="0"/>
    <b v="0"/>
    <b v="0"/>
    <b v="0"/>
    <m/>
    <m/>
    <m/>
    <n v="11"/>
    <m/>
    <m/>
    <m/>
    <s v="progeroid syndrome,Progeroid syndrome, Petty type"/>
    <s v="progeroid syndrome,Progeroid syndrome, Petty type,leukocyte count,myeloid white cell count,granulocyte count,Gorlin-Chaudhry-Moss syndrome,neutrophil count,eosinophil count,basophil count,granulocyte percentage of myeloid white cells"/>
    <s v="progeroid syndrome,Progeroid syndrome, Petty typeprogeroid syndrome,Progeroid syndrome, Petty type,leukocyte count,myeloid white cell count,granulocyte count,Gorlin-Chaudhry-Moss syndrome,neutrophil count,eosinophil count,basophil count,granulocyte percentage of myeloid white cells"/>
    <b v="0"/>
    <b v="0"/>
    <b v="0"/>
    <b v="0"/>
    <n v="0.88"/>
    <n v="1"/>
    <n v="0"/>
    <n v="0.09"/>
    <n v="0"/>
    <n v="0"/>
    <n v="0"/>
    <n v="0"/>
    <n v="0.88"/>
    <n v="2"/>
    <n v="0"/>
    <n v="0"/>
    <n v="0.03"/>
    <n v="1"/>
    <n v="0"/>
    <n v="0"/>
    <n v="0"/>
    <n v="0"/>
    <n v="0"/>
    <n v="0"/>
    <n v="0"/>
    <n v="0"/>
    <n v="3"/>
    <m/>
    <n v="0.40461215932914052"/>
    <n v="1"/>
    <m/>
    <m/>
    <m/>
    <m/>
    <n v="4"/>
    <m/>
    <m/>
    <n v="0.69"/>
    <n v="0.18"/>
    <n v="197.45"/>
    <n v="752.6"/>
    <n v="64.650000000000006"/>
    <n v="0.3"/>
    <n v="2"/>
    <n v="2"/>
    <m/>
    <m/>
    <m/>
    <m/>
    <m/>
    <m/>
    <m/>
    <m/>
    <m/>
    <m/>
    <m/>
    <m/>
    <m/>
    <m/>
    <m/>
    <m/>
    <m/>
    <m/>
    <m/>
    <m/>
  </r>
  <r>
    <s v="P78382"/>
    <s v="SLC35A1"/>
    <s v="Not found"/>
    <x v="0"/>
    <s v="Transporter"/>
    <s v="SLC35A_transporter"/>
    <n v="2"/>
    <x v="0"/>
    <x v="0"/>
    <x v="0"/>
    <x v="0"/>
    <n v="0.55000000000000004"/>
    <x v="2"/>
    <n v="32.369999999999997"/>
    <s v="No"/>
    <n v="0"/>
    <n v="0.95"/>
    <n v="0"/>
    <n v="0.25"/>
    <n v="0.8"/>
    <n v="0.4"/>
    <n v="0.28999999999999998"/>
    <n v="0"/>
    <m/>
    <n v="32.880000000000003"/>
    <n v="24"/>
    <n v="13.5"/>
    <m/>
    <m/>
    <m/>
    <n v="2.5859920000000002E-2"/>
    <s v="30"/>
    <s v="0"/>
    <m/>
    <m/>
    <m/>
    <m/>
    <m/>
    <m/>
    <m/>
    <m/>
    <m/>
    <m/>
    <m/>
    <m/>
    <m/>
    <m/>
    <m/>
    <m/>
    <m/>
    <m/>
    <m/>
    <m/>
    <m/>
    <m/>
    <m/>
    <m/>
    <m/>
    <m/>
    <m/>
    <m/>
    <n v="1"/>
    <m/>
    <n v="1"/>
    <m/>
    <m/>
    <n v="16"/>
    <n v="1"/>
    <m/>
    <b v="0"/>
    <b v="0"/>
    <b v="0"/>
    <b v="0"/>
    <m/>
    <s v="Asparagine N-linked glycosylation_x000a_Biosynthesis of the N-glycan precursor (dolichol lipid-linked oligosaccharide, LLO) and transfer to a nascent protein_x000a_Defective SLC35A1 causes congenital disorder of glycosylation 2F (CDG2F)_x000a_Defective SLC35A1 causes congenital disorder of glycosylation 2F (CDG2F)_x000a_Disease_x000a_Disorders of transmembrane transporters_x000a_Metabolism of proteins_x000a_Post-translational protein modification_x000a_Sialic acid metabolism_x000a_SLC-mediated transmembrane transport_x000a_SLC transporter disorders_x000a_Synthesis of substrates in N-glycan biosythesis_x000a_Transport of nucleotide sugars_x000a_Transport of small molecules_x000a_Transport of vitamins, nucleosides, and related molecules"/>
    <b v="0"/>
    <b v="0"/>
    <b v="0"/>
    <b v="0"/>
    <n v="15"/>
    <n v="1"/>
    <s v="cornea plana"/>
    <b v="0"/>
    <b v="0"/>
    <b v="0"/>
    <b v="0"/>
    <n v="1"/>
    <n v="1.33"/>
    <s v="cornea plana"/>
    <n v="6"/>
    <m/>
    <m/>
    <m/>
    <s v="Congenital disorder of glycosylation,congenital disorder of glycosylation type II,SLC35A1-CDG,SRD5A3-CDG"/>
    <s v="Congenital disorder of glycosylation,congenital disorder of glycosylation type II,SLC35A1-CDG,SRD5A3-CDG,infectious disease,hip bone mineral density"/>
    <s v="Congenital disorder of glycosylation,congenital disorder of glycosylation type II,SLC35A1-CDG,SRD5A3-CDGCongenital disorder of glycosylation,congenital disorder of glycosylation type II,SLC35A1-CDG,SRD5A3-CDG,infectious disease,hip bone mineral density"/>
    <b v="0"/>
    <b v="0"/>
    <b v="0"/>
    <b v="0"/>
    <n v="1"/>
    <n v="0.83"/>
    <n v="0"/>
    <n v="0.67"/>
    <n v="0"/>
    <n v="0.33"/>
    <n v="0"/>
    <n v="0"/>
    <n v="1"/>
    <n v="4"/>
    <n v="0"/>
    <n v="0"/>
    <n v="0.14000000000000001"/>
    <n v="1"/>
    <n v="0"/>
    <n v="0"/>
    <n v="1"/>
    <n v="2"/>
    <n v="0"/>
    <n v="0"/>
    <n v="0"/>
    <n v="0"/>
    <m/>
    <m/>
    <m/>
    <m/>
    <m/>
    <m/>
    <n v="2"/>
    <n v="96.3"/>
    <m/>
    <m/>
    <m/>
    <m/>
    <m/>
    <m/>
    <m/>
    <m/>
    <m/>
    <m/>
    <m/>
    <n v="0.99"/>
    <n v="0"/>
    <n v="273.64999999999998"/>
    <n v="1496.5"/>
    <n v="70.55"/>
    <n v="0.59"/>
    <n v="95.9"/>
    <n v="96.3"/>
    <n v="2"/>
    <n v="2"/>
    <m/>
    <m/>
    <m/>
    <m/>
    <m/>
    <m/>
    <m/>
    <m/>
    <m/>
    <m/>
  </r>
  <r>
    <s v="P55011"/>
    <s v="SLC12A2"/>
    <s v="Basolateral Na-K-Cl symporter,Bumetanide-sensitive sodium-(potassium)-chloride cotransporter 1,NKCC1,SLC12A2,Solute carrier family 12 member 2"/>
    <x v="2"/>
    <s v="Transporter"/>
    <s v="SLC12A_transporter"/>
    <n v="2"/>
    <x v="0"/>
    <x v="0"/>
    <x v="0"/>
    <x v="0"/>
    <n v="0.55000000000000004"/>
    <x v="0"/>
    <n v="61.2"/>
    <s v="No"/>
    <n v="0"/>
    <n v="0.74"/>
    <n v="0"/>
    <n v="0.67"/>
    <n v="0.35"/>
    <n v="0.46"/>
    <n v="0.59"/>
    <n v="0.68"/>
    <m/>
    <n v="1128.33"/>
    <n v="75"/>
    <n v="326.77"/>
    <m/>
    <m/>
    <m/>
    <n v="6.8362000000000002E-4"/>
    <s v="577"/>
    <s v="0"/>
    <n v="1"/>
    <n v="1"/>
    <n v="2"/>
    <n v="1.5"/>
    <n v="1.7"/>
    <n v="3"/>
    <n v="2"/>
    <n v="2.5"/>
    <n v="2.2999999999999998"/>
    <n v="2"/>
    <n v="1"/>
    <n v="3"/>
    <n v="2.2999999999999998"/>
    <n v="1.5"/>
    <n v="2.4300000000000002"/>
    <s v="Gastrointestinal tract"/>
    <n v="3"/>
    <n v="1.9142857142857139"/>
    <n v="0.67465905105085122"/>
    <b v="0"/>
    <m/>
    <b v="0"/>
    <m/>
    <b v="0"/>
    <m/>
    <m/>
    <m/>
    <n v="3"/>
    <n v="10"/>
    <m/>
    <n v="1"/>
    <m/>
    <m/>
    <n v="338"/>
    <n v="56"/>
    <s v="Pancreatic secretion_x000a_Salivary secretion_x000a_Vibrio cholerae infection"/>
    <b v="0"/>
    <b v="0"/>
    <b v="0"/>
    <b v="0"/>
    <n v="3"/>
    <s v="Cation-coupled Chloride cotransporters_x000a_SLC-mediated transmembrane transport_x000a_Transport of inorganic cations/anions and amino acids/oligopeptides_x000a_Transport of small molecules"/>
    <b v="0"/>
    <b v="0"/>
    <b v="0"/>
    <b v="0"/>
    <n v="4"/>
    <m/>
    <m/>
    <b v="0"/>
    <b v="0"/>
    <b v="0"/>
    <b v="0"/>
    <m/>
    <m/>
    <m/>
    <n v="103"/>
    <m/>
    <m/>
    <m/>
    <s v="red blood cell distribution width"/>
    <s v="red blood cell distribution width,Varicose veins,heel bone mineral density,body height,waist-hip ratio,systolic blood pressure,BMI-adjusted waist-hip ratio,lean body mass,nervous system disease,brain disease"/>
    <s v="red blood cell distribution widthred blood cell distribution width,Varicose veins,heel bone mineral density,body height,waist-hip ratio,systolic blood pressure,BMI-adjusted waist-hip ratio,lean body mass,nervous system disease,brain disease"/>
    <b v="0"/>
    <b v="0"/>
    <b v="0"/>
    <b v="0"/>
    <n v="0.88"/>
    <n v="0.21"/>
    <n v="0"/>
    <n v="0.5"/>
    <n v="0.5"/>
    <n v="0"/>
    <n v="0.03"/>
    <n v="0"/>
    <n v="0.88"/>
    <n v="2"/>
    <n v="0"/>
    <n v="0"/>
    <n v="0.3"/>
    <n v="12"/>
    <n v="0.33"/>
    <n v="43"/>
    <n v="0"/>
    <n v="0"/>
    <n v="0.09"/>
    <n v="3"/>
    <n v="0"/>
    <n v="0"/>
    <m/>
    <m/>
    <m/>
    <m/>
    <m/>
    <m/>
    <n v="3"/>
    <n v="88"/>
    <n v="3"/>
    <m/>
    <m/>
    <m/>
    <m/>
    <m/>
    <m/>
    <m/>
    <m/>
    <m/>
    <m/>
    <n v="0.86"/>
    <n v="0.19"/>
    <n v="145.65"/>
    <n v="1780"/>
    <n v="80.98"/>
    <n v="1.23"/>
    <n v="85.75"/>
    <n v="88"/>
    <n v="2"/>
    <n v="4"/>
    <m/>
    <m/>
    <m/>
    <m/>
    <m/>
    <m/>
    <m/>
    <m/>
    <m/>
    <m/>
  </r>
  <r>
    <s v="P14672"/>
    <s v="SLC2A4"/>
    <s v="GLUT-4,GLUT4,Glucose transporter type 4, insulin-responsive,SLC2A4,Solute carrier family 2, facilitated glucose transporter member 4"/>
    <x v="0"/>
    <s v="Transporter"/>
    <s v="SLC2A_transporter"/>
    <n v="2"/>
    <x v="0"/>
    <x v="0"/>
    <x v="0"/>
    <x v="0"/>
    <n v="0.54"/>
    <x v="0"/>
    <n v="75.08"/>
    <s v="No"/>
    <n v="0"/>
    <n v="0.68"/>
    <n v="0"/>
    <n v="1"/>
    <n v="0.3"/>
    <n v="0.25"/>
    <n v="0.64"/>
    <n v="0.68"/>
    <m/>
    <n v="2278.92"/>
    <n v="177"/>
    <n v="1321.99"/>
    <m/>
    <m/>
    <m/>
    <n v="4.3858999999999999E-4"/>
    <s v="3541"/>
    <s v="5"/>
    <n v="0"/>
    <n v="1"/>
    <n v="0"/>
    <n v="0"/>
    <n v="0"/>
    <n v="0"/>
    <n v="0"/>
    <n v="0"/>
    <n v="0"/>
    <n v="0"/>
    <n v="2.2999999999999998"/>
    <n v="0"/>
    <n v="0"/>
    <n v="0"/>
    <n v="0.38"/>
    <s v="Muscle tissues"/>
    <n v="2.2999999999999998"/>
    <n v="0.23571428571428571"/>
    <n v="0.65116126190905188"/>
    <b v="0"/>
    <m/>
    <b v="0"/>
    <m/>
    <b v="0"/>
    <m/>
    <n v="5"/>
    <n v="1"/>
    <n v="1"/>
    <n v="10"/>
    <m/>
    <n v="1"/>
    <m/>
    <m/>
    <n v="716"/>
    <n v="306"/>
    <s v="Adipocytokine signaling pathway_x000a_Insulin signaling pathway_x000a_Type II diabetes mellitus"/>
    <b v="0"/>
    <b v="0"/>
    <b v="0"/>
    <b v="0"/>
    <n v="3"/>
    <s v="Cellular hexose transport_x000a_Developmental Biology_x000a_Membrane Trafficking_x000a_SLC-mediated transmembrane transport_x000a_Transcriptional regulation of white adipocyte differentiation_x000a_Translocation of SLC2A4 (GLUT4) to the plasma membrane_x000a_Transport of small molecules_x000a_Vesicle-mediated transport"/>
    <b v="0"/>
    <b v="0"/>
    <b v="0"/>
    <b v="0"/>
    <n v="8"/>
    <m/>
    <m/>
    <b v="0"/>
    <b v="0"/>
    <b v="0"/>
    <b v="0"/>
    <m/>
    <m/>
    <m/>
    <n v="144"/>
    <m/>
    <m/>
    <m/>
    <s v="systolic blood pressure"/>
    <s v="systolic blood pressure,diastolic blood pressure,neoplasm,cancer,carcinoma,squamous cell carcinoma,metabolic disease,diabetes mellitus,Diuretic use measurement,type II diabetes mellitus"/>
    <s v="systolic blood pressuresystolic blood pressure,diastolic blood pressure,neoplasm,cancer,carcinoma,squamous cell carcinoma,metabolic disease,diabetes mellitus,Diuretic use measurement,type II diabetes mellitus"/>
    <b v="0"/>
    <b v="0"/>
    <b v="0"/>
    <b v="0"/>
    <n v="0.76"/>
    <n v="0.06"/>
    <n v="0"/>
    <n v="0.53"/>
    <n v="0.66"/>
    <n v="7.0000000000000007E-2"/>
    <n v="0.01"/>
    <n v="0"/>
    <n v="0.76"/>
    <n v="1"/>
    <n v="0"/>
    <n v="0"/>
    <n v="0.25"/>
    <n v="14"/>
    <n v="0.33"/>
    <n v="42"/>
    <n v="0.44"/>
    <n v="6"/>
    <n v="0.06"/>
    <n v="2"/>
    <n v="0"/>
    <n v="0"/>
    <m/>
    <m/>
    <m/>
    <m/>
    <m/>
    <m/>
    <n v="6"/>
    <n v="79.8"/>
    <n v="1"/>
    <m/>
    <m/>
    <m/>
    <m/>
    <m/>
    <m/>
    <m/>
    <m/>
    <m/>
    <m/>
    <n v="0.89"/>
    <n v="0.12"/>
    <n v="274.83"/>
    <n v="1419.23"/>
    <n v="75.53"/>
    <n v="0.41"/>
    <n v="76.87"/>
    <n v="79.8"/>
    <n v="4"/>
    <n v="6"/>
    <m/>
    <m/>
    <m/>
    <n v="2"/>
    <m/>
    <m/>
    <m/>
    <m/>
    <m/>
    <m/>
  </r>
  <r>
    <s v="Q01959"/>
    <s v="SLC6A3"/>
    <s v="DA transporter,DAT,DAT1,SLC6A3,Sodium-dependent dopamine transporter,Solute carrier family 6 member 3"/>
    <x v="2"/>
    <s v="Transporter"/>
    <s v="SLC6A_transporter"/>
    <n v="0"/>
    <x v="1"/>
    <x v="1"/>
    <x v="1"/>
    <x v="1"/>
    <n v="0.54"/>
    <x v="0"/>
    <n v="75.44"/>
    <s v="No"/>
    <n v="0.5"/>
    <n v="0.6"/>
    <n v="1"/>
    <n v="0.83"/>
    <n v="0.6"/>
    <n v="0.52"/>
    <n v="0.69"/>
    <n v="0.96"/>
    <m/>
    <n v="3892.33"/>
    <n v="778"/>
    <n v="3176.87"/>
    <m/>
    <m/>
    <m/>
    <n v="2.4052000000000001E-4"/>
    <s v="1647"/>
    <s v="13"/>
    <n v="3"/>
    <n v="0"/>
    <n v="0"/>
    <n v="0"/>
    <n v="1"/>
    <n v="0"/>
    <n v="0"/>
    <n v="0"/>
    <n v="0"/>
    <n v="0"/>
    <n v="0"/>
    <n v="0"/>
    <n v="0"/>
    <n v="0"/>
    <n v="0.56000000000000005"/>
    <s v="Brain"/>
    <n v="3"/>
    <n v="0.2857142857142857"/>
    <n v="0.82542030585555692"/>
    <b v="0"/>
    <m/>
    <b v="0"/>
    <m/>
    <b v="0"/>
    <m/>
    <n v="6"/>
    <m/>
    <m/>
    <n v="51"/>
    <n v="1"/>
    <n v="2"/>
    <n v="1"/>
    <n v="3"/>
    <n v="410"/>
    <n v="63"/>
    <s v="Parkinson's disease"/>
    <b v="0"/>
    <b v="1"/>
    <b v="0"/>
    <b v="0"/>
    <n v="1"/>
    <s v="Defective SLC6A3 causes Parkinsonism-dystonia infantile (PKDYS)_x000a_Defective SLC6A3 causes Parkinsonism-dystonia infantile (PKDYS)_x000a_Disease_x000a_Disorders of transmembrane transporters_x000a_Dopamine clearance from the synaptic cleft_x000a_Na+/Cl- dependent neurotransmitter transporters_x000a_Neuronal System_x000a_Neurotransmitter clearance_x000a_SLC-mediated transmembrane transport_x000a_SLC transporter disorders_x000a_Transmission across Chemical Synapses_x000a_Transport of bile salts and organic acids, metal ions and amine compounds_x000a_Transport of small molecules"/>
    <b v="0"/>
    <b v="1"/>
    <b v="0"/>
    <b v="0"/>
    <n v="13"/>
    <n v="2"/>
    <m/>
    <b v="0"/>
    <b v="0"/>
    <b v="0"/>
    <b v="0"/>
    <m/>
    <m/>
    <m/>
    <n v="184"/>
    <m/>
    <m/>
    <m/>
    <s v="nervous system disease,neurodegenerative disease,genetic disorder,movement disorder,dystonic disorder,Infantile dystonia-parkinsonism,neoplasm,cancer,psychiatric disorder,mental or behavioural disorder,attention deficit hyperactivity disorder,metabolic disease,epilepsy,cognitive disorder,infectious disease,substance dependence,drug dependence,nicotine dependence,hypersensitivity reaction disease,cerebellar ataxia,anxiety disorder,cognitive impairment,mood disorder,unipolar depression,dementia,psychosis,schizophrenia,obesity,Alzheimer's disease,Parkinson's disease,synucleinopathy,peripheral neuropathy,Sleep Disorder,bipolar disorder,injury,hypertension,obsessive-compulsive disorder,eating disorder,lung cancer,non-small cell lung carcinoma,lung carcinoma,stroke,osteoarthritis,Friedreich ataxia,Sarcoidosis,Neurofibromatosis type 1,fatigue,dysthymic disorder,fibromyalgia,schizoaffective disorder,hypersomnia,methamphetamine dependence,insomnia,suicidal ideation,smoking cessation,menopause,obstructive sleep apnea,multiple sclerosis,sleep apnea,hepatitis C infection,psoriasis,narcolepsy with cataplexy"/>
    <s v="nervous system disease,neurodegenerative disease,genetic disorder,movement disorder,dystonic disorder,Infantile dystonia-parkinsonism,neoplasm,cancer,psychiatric disorder,mental or behavioural disorder"/>
    <s v="nervous system disease,neurodegenerative disease,genetic disorder,movement disorder,dystonic disorder,Infantile dystonia-parkinsonism,neoplasm,cancer,psychiatric disorder,mental or behavioural disorder,attention deficit hyperactivity disorder,metabolic disease,epilepsy,cognitive disorder,infectious disease,substance dependence,drug dependence,nicotine dependence,hypersensitivity reaction disease,cerebellar ataxia,anxiety disorder,cognitive impairment,mood disorder,unipolar depression,dementia,psychosis,schizophrenia,obesity,Alzheimer's disease,Parkinson's disease,synucleinopathy,peripheral neuropathy,Sleep Disorder,bipolar disorder,injury,hypertension,obsessive-compulsive disorder,eating disorder,lung cancer,non-small cell lung carcinoma,lung carcinoma,stroke,osteoarthritis,Friedreich ataxia,Sarcoidosis,Neurofibromatosis type 1,fatigue,dysthymic disorder,fibromyalgia,schizoaffective disorder,hypersomnia,methamphetamine dependence,insomnia,suicidal ideation,smoking cessation,menopause,obstructive sleep apnea,multiple sclerosis,sleep apnea,hepatitis C infection,psoriasis,narcolepsy with cataplexynervous system disease,neurodegenerative disease,genetic disorder,movement disorder,dystonic disorder,Infantile dystonia-parkinsonism,neoplasm,cancer,psychiatric disorder,mental or behavioural disorder"/>
    <b v="1"/>
    <b v="1"/>
    <b v="1"/>
    <b v="1"/>
    <n v="1"/>
    <n v="0.04"/>
    <n v="0.56999999999999995"/>
    <n v="0.56000000000000005"/>
    <n v="0.3"/>
    <n v="0.04"/>
    <n v="0.03"/>
    <n v="0"/>
    <n v="1"/>
    <n v="6"/>
    <n v="1"/>
    <n v="60"/>
    <n v="0.26"/>
    <n v="19"/>
    <n v="0.33"/>
    <n v="28"/>
    <n v="1"/>
    <n v="2"/>
    <n v="0.11"/>
    <n v="5"/>
    <n v="0"/>
    <n v="0"/>
    <m/>
    <m/>
    <m/>
    <m/>
    <m/>
    <m/>
    <n v="18"/>
    <n v="72.099999999999994"/>
    <n v="1"/>
    <m/>
    <m/>
    <m/>
    <m/>
    <m/>
    <m/>
    <m/>
    <m/>
    <m/>
    <m/>
    <n v="0.84"/>
    <n v="0.15"/>
    <n v="195.06"/>
    <n v="973.4"/>
    <n v="69.459999999999994"/>
    <n v="0.42"/>
    <n v="71.37"/>
    <n v="72.099999999999994"/>
    <n v="18"/>
    <n v="29"/>
    <n v="310"/>
    <n v="197"/>
    <m/>
    <n v="2618"/>
    <n v="393"/>
    <n v="112"/>
    <n v="112"/>
    <n v="107"/>
    <n v="122"/>
    <n v="46"/>
  </r>
  <r>
    <s v="P58743"/>
    <s v="SLC26A5"/>
    <s v="PRES"/>
    <x v="0"/>
    <s v="Transporter"/>
    <s v="SLC26A_transporter"/>
    <n v="6"/>
    <x v="0"/>
    <x v="0"/>
    <x v="0"/>
    <x v="0"/>
    <n v="0.54"/>
    <x v="1"/>
    <n v="45.7"/>
    <s v="No"/>
    <n v="0"/>
    <n v="0.54"/>
    <n v="0"/>
    <n v="0.33"/>
    <n v="0.8"/>
    <n v="0.53"/>
    <n v="0.6"/>
    <n v="0.35"/>
    <m/>
    <n v="1283.28"/>
    <n v="48"/>
    <n v="188.2"/>
    <m/>
    <m/>
    <m/>
    <n v="7.7203999999999999E-4"/>
    <s v="170"/>
    <s v="0"/>
    <m/>
    <m/>
    <m/>
    <m/>
    <m/>
    <m/>
    <m/>
    <m/>
    <m/>
    <m/>
    <m/>
    <m/>
    <m/>
    <m/>
    <m/>
    <m/>
    <m/>
    <m/>
    <m/>
    <m/>
    <m/>
    <m/>
    <m/>
    <m/>
    <m/>
    <m/>
    <m/>
    <n v="3"/>
    <n v="8"/>
    <m/>
    <m/>
    <m/>
    <m/>
    <n v="124"/>
    <n v="10"/>
    <m/>
    <b v="0"/>
    <b v="0"/>
    <b v="0"/>
    <b v="0"/>
    <m/>
    <m/>
    <b v="0"/>
    <b v="0"/>
    <b v="0"/>
    <b v="0"/>
    <m/>
    <n v="1"/>
    <s v="acquired immunodeficiency syndrome_x000a_prostate cancer_x000a_WHIM syndrome_x000a_multiple myeloma_x000a_hepatocellular carcinoma_x000a_non-small cell lung carcinoma_x000a_ovarian cancer_x000a_acute myocardial infarction_x000a_macroglobulinemia_x000a_breast carcinoma_x000a_toxic encephalopathy_x000a_glioblastoma multiforme_x000a_acute lymphocytic leukemia_x000a_cervical cancer_x000a_oral squamous cell carcinoma_x000a_neuroblastoma_x000a_pancreatic adenocarcinoma_x000a_head and neck squamous cell carcinoma_x000a_bone cancer_x000a_osteoarthritis_x000a_thyroid cancer_x000a_pulmonary fibrosis"/>
    <b v="0"/>
    <b v="0"/>
    <b v="0"/>
    <b v="0"/>
    <n v="22"/>
    <n v="18.64"/>
    <s v="acquired immunodeficiency syndrome"/>
    <n v="28"/>
    <m/>
    <m/>
    <m/>
    <s v="hearing loss,genetic disorder,Autosomal recessive non-syndromic sensorineural deafness type DFNB"/>
    <s v="hearing loss,genetic disorder,Autosomal recessive non-syndromic sensorineural deafness type DFNB,deafness,chronotype measurement,depressive symptom measurement,Autosomal dominant non-syndromic sensorineural deafness type DFNA,wellbeing measurement,neuroticism measurement,Charcot-Marie-Tooth disease type 4B1"/>
    <s v="hearing loss,genetic disorder,Autosomal recessive non-syndromic sensorineural deafness type DFNBhearing loss,genetic disorder,Autosomal recessive non-syndromic sensorineural deafness type DFNB,deafness,chronotype measurement,depressive symptom measurement,Autosomal dominant non-syndromic sensorineural deafness type DFNA,wellbeing measurement,neuroticism measurement,Charcot-Marie-Tooth disease type 4B1"/>
    <b v="0"/>
    <b v="0"/>
    <b v="0"/>
    <b v="0"/>
    <n v="1"/>
    <n v="0.32"/>
    <n v="0"/>
    <n v="0.5"/>
    <n v="0.39"/>
    <n v="0"/>
    <n v="0"/>
    <n v="0"/>
    <n v="1"/>
    <n v="3"/>
    <n v="0"/>
    <n v="0"/>
    <n v="0.11"/>
    <n v="14"/>
    <n v="0.33"/>
    <n v="7"/>
    <n v="0"/>
    <n v="0"/>
    <n v="0"/>
    <n v="0"/>
    <n v="0"/>
    <n v="0"/>
    <m/>
    <m/>
    <m/>
    <m/>
    <m/>
    <m/>
    <n v="4"/>
    <n v="97.6"/>
    <n v="1"/>
    <m/>
    <m/>
    <m/>
    <m/>
    <m/>
    <m/>
    <m/>
    <m/>
    <m/>
    <m/>
    <n v="0.76"/>
    <n v="0.16"/>
    <n v="162.37"/>
    <n v="558.63"/>
    <n v="90.9"/>
    <n v="0.19"/>
    <n v="71.34"/>
    <n v="97.6"/>
    <n v="3"/>
    <n v="7"/>
    <m/>
    <m/>
    <m/>
    <m/>
    <m/>
    <m/>
    <m/>
    <m/>
    <m/>
    <m/>
  </r>
  <r>
    <s v="Q9Y2D2"/>
    <s v="SLC35A3"/>
    <s v="Not found"/>
    <x v="0"/>
    <s v="Transporter"/>
    <s v="SLC35A_transporter"/>
    <n v="3"/>
    <x v="0"/>
    <x v="0"/>
    <x v="0"/>
    <x v="0"/>
    <n v="0.54"/>
    <x v="2"/>
    <n v="25.1"/>
    <s v="No"/>
    <n v="0"/>
    <n v="0.61"/>
    <n v="0"/>
    <n v="0.42"/>
    <n v="0.8"/>
    <n v="0.56000000000000005"/>
    <n v="0.37"/>
    <n v="0"/>
    <m/>
    <n v="89.99"/>
    <n v="12"/>
    <n v="14.62"/>
    <m/>
    <m/>
    <m/>
    <n v="1.205205E-2"/>
    <s v="33"/>
    <s v="0"/>
    <n v="1"/>
    <n v="0"/>
    <n v="2"/>
    <n v="0"/>
    <n v="2"/>
    <n v="2.2000000000000002"/>
    <n v="0"/>
    <n v="1"/>
    <n v="2"/>
    <n v="1"/>
    <n v="3"/>
    <n v="1"/>
    <n v="1.5"/>
    <n v="3"/>
    <n v="2.08"/>
    <s v="Muscle tissues"/>
    <n v="3"/>
    <n v="1.407142857142857"/>
    <n v="1.014103837585971"/>
    <b v="0"/>
    <m/>
    <b v="0"/>
    <m/>
    <b v="0"/>
    <m/>
    <m/>
    <m/>
    <m/>
    <m/>
    <m/>
    <m/>
    <m/>
    <m/>
    <n v="54"/>
    <n v="24"/>
    <m/>
    <b v="0"/>
    <b v="0"/>
    <b v="0"/>
    <b v="0"/>
    <m/>
    <s v="Defective SLC35A3 causes arthrogryposis, mental retardation, and seizures (AMRS)_x000a_Disease_x000a_Disorders of transmembrane transporters_x000a_SLC-mediated transmembrane transport_x000a_SLC transporter disorders_x000a_Transport of nucleotide sugars_x000a_Transport of small molecules_x000a_Transport of vitamins, nucleosides, and related molecules"/>
    <b v="0"/>
    <b v="0"/>
    <b v="0"/>
    <b v="0"/>
    <n v="8"/>
    <n v="1"/>
    <s v="hepatitis C_x000a_multiple myeloma_x000a_psoriasis_x000a_encephalitis_x000a_gestational diabetes"/>
    <b v="0"/>
    <b v="0"/>
    <b v="0"/>
    <b v="0"/>
    <n v="5"/>
    <n v="1.51"/>
    <s v="hepatitis C"/>
    <n v="9"/>
    <m/>
    <m/>
    <m/>
    <s v="genetic disorder,developmental disorder of mental health,epilepsy,developmental defect during embryogenesis,Distal arthrogryposis,Congenital disorder of glycosylation,Autism spectrum disorder-epilepsy-arthrogryposis syndrome,Epilepsy syndrome"/>
    <s v="genetic disorder,developmental disorder of mental health,epilepsy,developmental defect during embryogenesis,Distal arthrogryposis,Congenital disorder of glycosylation,Autism spectrum disorder-epilepsy-arthrogryposis syndrome,Epilepsy syndrome,chronic kidney disease"/>
    <s v="genetic disorder,developmental disorder of mental health,epilepsy,developmental defect during embryogenesis,Distal arthrogryposis,Congenital disorder of glycosylation,Autism spectrum disorder-epilepsy-arthrogryposis syndrome,Epilepsy syndromegenetic disorder,developmental disorder of mental health,epilepsy,developmental defect during embryogenesis,Distal arthrogryposis,Congenital disorder of glycosylation,Autism spectrum disorder-epilepsy-arthrogryposis syndrome,Epilepsy syndrome,chronic kidney disease"/>
    <b v="0"/>
    <b v="0"/>
    <b v="0"/>
    <b v="0"/>
    <n v="1"/>
    <n v="0.89"/>
    <n v="0"/>
    <n v="0.56000000000000005"/>
    <n v="0"/>
    <n v="0.67"/>
    <n v="0"/>
    <n v="0"/>
    <n v="1"/>
    <n v="7"/>
    <n v="0"/>
    <n v="0"/>
    <n v="0.04"/>
    <n v="5"/>
    <n v="0"/>
    <n v="0"/>
    <n v="1"/>
    <n v="6"/>
    <n v="0"/>
    <n v="0"/>
    <n v="0"/>
    <n v="0"/>
    <m/>
    <m/>
    <m/>
    <m/>
    <m/>
    <m/>
    <n v="2"/>
    <n v="62.1"/>
    <m/>
    <m/>
    <m/>
    <m/>
    <m/>
    <m/>
    <m/>
    <m/>
    <m/>
    <m/>
    <m/>
    <n v="0.99"/>
    <n v="0"/>
    <n v="273.64999999999998"/>
    <n v="1496.5"/>
    <n v="70.55"/>
    <n v="0.59"/>
    <n v="62.1"/>
    <n v="62.1"/>
    <n v="2"/>
    <n v="2"/>
    <m/>
    <m/>
    <m/>
    <m/>
    <m/>
    <m/>
    <m/>
    <m/>
    <m/>
    <m/>
  </r>
  <r>
    <s v="P43007"/>
    <s v="SLC1A4"/>
    <s v="ASCT-1,ASCT1,Alanine/serine/cysteine/threonine transporter 1,Neutral amino acid transporter A,SATT,SLC1A4,Solute carrier family 1 member 4"/>
    <x v="0"/>
    <s v="Transporter"/>
    <s v="SLC1A_transporter"/>
    <n v="2"/>
    <x v="0"/>
    <x v="0"/>
    <x v="0"/>
    <x v="0"/>
    <n v="0.53"/>
    <x v="2"/>
    <n v="15.77"/>
    <s v="No"/>
    <n v="0"/>
    <n v="0.63"/>
    <n v="0"/>
    <n v="0.57999999999999996"/>
    <n v="0.8"/>
    <n v="0.4"/>
    <n v="0.35"/>
    <n v="0"/>
    <m/>
    <n v="63.26"/>
    <n v="38"/>
    <n v="38.130000000000003"/>
    <m/>
    <m/>
    <m/>
    <n v="1.640877E-2"/>
    <s v="74"/>
    <s v="0"/>
    <n v="2.2000000000000002"/>
    <n v="0"/>
    <n v="2.6"/>
    <n v="3"/>
    <n v="1.8"/>
    <n v="2.2999999999999998"/>
    <n v="1"/>
    <n v="0"/>
    <n v="1.5"/>
    <n v="1.5"/>
    <n v="1.3"/>
    <n v="3"/>
    <n v="2.2999999999999998"/>
    <n v="3"/>
    <n v="2.29"/>
    <s v="Endocrine tissues"/>
    <n v="3"/>
    <n v="1.8214285714285721"/>
    <n v="1.006271542667494"/>
    <b v="0"/>
    <m/>
    <b v="0"/>
    <m/>
    <b v="0"/>
    <m/>
    <n v="4"/>
    <m/>
    <n v="4"/>
    <m/>
    <m/>
    <m/>
    <m/>
    <m/>
    <n v="222"/>
    <n v="2"/>
    <m/>
    <b v="0"/>
    <b v="0"/>
    <b v="0"/>
    <b v="0"/>
    <m/>
    <s v="Amino acid transport across the plasma membrane_x000a_SLC-mediated transmembrane transport_x000a_Transport of inorganic cations/anions and amino acids/oligopeptides_x000a_Transport of small molecules"/>
    <b v="0"/>
    <b v="0"/>
    <b v="0"/>
    <b v="0"/>
    <n v="4"/>
    <n v="1"/>
    <s v="adenoma_x000a_Conn's syndrome_x000a_atrial fibrillation_x000a_primary hyperaldosteronism"/>
    <b v="0"/>
    <b v="0"/>
    <b v="0"/>
    <b v="0"/>
    <n v="4"/>
    <n v="4.79"/>
    <s v="adenoma"/>
    <n v="17"/>
    <m/>
    <m/>
    <m/>
    <s v="genetic disorder"/>
    <s v="genetic disorder,nervous system disease,mental or behavioural disorder,spastic tetraplegia-thin corpus callosum-progressive postnatal microcephaly syndrome,metabolite measurement,blood metabolite measurement,amino acid measurement,protein measurement,fractional shortening,ejection fraction measurement"/>
    <s v="genetic disordergenetic disorder,nervous system disease,mental or behavioural disorder,spastic tetraplegia-thin corpus callosum-progressive postnatal microcephaly syndrome,metabolite measurement,blood metabolite measurement,amino acid measurement,protein measurement,fractional shortening,ejection fraction measurement"/>
    <b v="0"/>
    <b v="0"/>
    <b v="0"/>
    <b v="0"/>
    <n v="1"/>
    <n v="0.94"/>
    <n v="0"/>
    <n v="0.35"/>
    <n v="0"/>
    <n v="0"/>
    <n v="0"/>
    <n v="0"/>
    <n v="1"/>
    <n v="1"/>
    <n v="0"/>
    <n v="0"/>
    <n v="0.11"/>
    <n v="6"/>
    <n v="0"/>
    <n v="0"/>
    <n v="0"/>
    <n v="0"/>
    <n v="0"/>
    <n v="0"/>
    <n v="0"/>
    <n v="0"/>
    <m/>
    <m/>
    <m/>
    <m/>
    <m/>
    <m/>
    <n v="4"/>
    <n v="76"/>
    <n v="1"/>
    <m/>
    <m/>
    <m/>
    <m/>
    <m/>
    <m/>
    <m/>
    <m/>
    <m/>
    <m/>
    <n v="0.83"/>
    <n v="0.11"/>
    <n v="206.8"/>
    <n v="632.61"/>
    <n v="88.79"/>
    <n v="0.06"/>
    <n v="75.42"/>
    <n v="76"/>
    <n v="4"/>
    <n v="13"/>
    <m/>
    <m/>
    <m/>
    <m/>
    <m/>
    <m/>
    <m/>
    <m/>
    <m/>
    <m/>
  </r>
  <r>
    <s v="Q86YT5"/>
    <s v="SLC13A5"/>
    <s v="NACT,Na(+)/citrate cotransporter,NaCT,SLC13A5,Sodium-coupled citrate transporter,Sodium-dependent citrate transporter,Solute carrier family 13 member 5"/>
    <x v="1"/>
    <s v="Transporter"/>
    <s v="SLC13A_transporter"/>
    <n v="4"/>
    <x v="0"/>
    <x v="0"/>
    <x v="0"/>
    <x v="0"/>
    <n v="0.53"/>
    <x v="1"/>
    <n v="54.73"/>
    <s v="No"/>
    <n v="0"/>
    <n v="0.56999999999999995"/>
    <n v="0"/>
    <n v="0.75"/>
    <n v="0.6"/>
    <n v="0.41"/>
    <n v="0.39"/>
    <n v="0.6"/>
    <m/>
    <n v="101.51"/>
    <n v="33"/>
    <n v="116.72"/>
    <m/>
    <m/>
    <m/>
    <n v="2.1792700000000001E-3"/>
    <s v="63"/>
    <s v="1"/>
    <n v="0"/>
    <n v="0"/>
    <n v="0"/>
    <n v="0"/>
    <n v="0"/>
    <n v="0"/>
    <n v="0"/>
    <n v="1"/>
    <n v="0"/>
    <n v="0"/>
    <n v="0"/>
    <n v="0"/>
    <n v="0"/>
    <n v="0"/>
    <n v="0"/>
    <s v="Liver &amp; gallbladder"/>
    <n v="1"/>
    <n v="7.1428571428571425E-2"/>
    <n v="0.26726124191242429"/>
    <b v="0"/>
    <m/>
    <b v="0"/>
    <m/>
    <b v="0"/>
    <m/>
    <n v="7"/>
    <m/>
    <n v="1"/>
    <n v="6"/>
    <m/>
    <m/>
    <m/>
    <m/>
    <n v="108"/>
    <n v="20"/>
    <m/>
    <b v="0"/>
    <b v="0"/>
    <b v="0"/>
    <b v="0"/>
    <m/>
    <s v="SLC-mediated transmembrane transport_x000a_Sodium-coupled sulphate, di- and tri-carboxylate transporters_x000a_Transport of bile salts and organic acids, metal ions and amine compounds_x000a_Transport of small molecules"/>
    <b v="0"/>
    <b v="0"/>
    <b v="0"/>
    <b v="0"/>
    <n v="4"/>
    <n v="1"/>
    <m/>
    <b v="0"/>
    <b v="0"/>
    <b v="0"/>
    <b v="0"/>
    <m/>
    <m/>
    <m/>
    <n v="66"/>
    <m/>
    <m/>
    <m/>
    <s v="epilepsy,Early infantile epileptic encephalopathy,Hypoplastic amelogenesis imperfecta"/>
    <s v="epilepsy,Early infantile epileptic encephalopathy,Hypoplastic amelogenesis imperfecta,Seizures,blood metabolite measurement,global developmental delay,chronic kidney disease,amino acid measurement,protein measurement,metabolic disease"/>
    <s v="epilepsy,Early infantile epileptic encephalopathy,Hypoplastic amelogenesis imperfectaepilepsy,Early infantile epileptic encephalopathy,Hypoplastic amelogenesis imperfecta,Seizures,blood metabolite measurement,global developmental delay,chronic kidney disease,amino acid measurement,protein measurement,metabolic disease"/>
    <b v="0"/>
    <b v="0"/>
    <b v="0"/>
    <b v="0"/>
    <n v="1"/>
    <n v="0.17"/>
    <n v="0"/>
    <n v="0.5"/>
    <n v="0.47"/>
    <n v="0"/>
    <n v="0.03"/>
    <n v="0"/>
    <n v="1"/>
    <n v="3"/>
    <n v="0"/>
    <n v="0"/>
    <n v="0.27"/>
    <n v="3"/>
    <n v="0.3"/>
    <n v="14"/>
    <n v="0"/>
    <n v="0"/>
    <n v="0.11"/>
    <n v="2"/>
    <n v="0"/>
    <n v="0"/>
    <m/>
    <m/>
    <m/>
    <m/>
    <m/>
    <m/>
    <n v="2"/>
    <n v="66.400000000000006"/>
    <n v="1"/>
    <m/>
    <m/>
    <m/>
    <m/>
    <m/>
    <m/>
    <m/>
    <m/>
    <m/>
    <m/>
    <n v="0.88"/>
    <n v="0.14000000000000001"/>
    <n v="286.87"/>
    <n v="1015.23"/>
    <n v="82.19"/>
    <n v="0.2"/>
    <n v="65.2"/>
    <n v="66.400000000000006"/>
    <n v="2"/>
    <n v="7"/>
    <m/>
    <m/>
    <m/>
    <n v="10"/>
    <m/>
    <m/>
    <m/>
    <m/>
    <m/>
    <m/>
  </r>
  <r>
    <s v="P55851"/>
    <s v="UCP2"/>
    <s v="SLC25A8"/>
    <x v="0"/>
    <m/>
    <m/>
    <n v="0"/>
    <x v="0"/>
    <x v="0"/>
    <x v="0"/>
    <x v="0"/>
    <n v="0.53"/>
    <x v="1"/>
    <n v="48.63"/>
    <s v="No"/>
    <n v="0"/>
    <n v="0.92"/>
    <n v="0"/>
    <n v="0.75"/>
    <n v="0.52"/>
    <n v="0"/>
    <n v="0.59"/>
    <n v="0.62"/>
    <m/>
    <n v="1147.97"/>
    <n v="326"/>
    <n v="662.06"/>
    <m/>
    <m/>
    <m/>
    <n v="9.3141999999999997E-4"/>
    <s v="2119"/>
    <s v="4"/>
    <n v="2"/>
    <n v="2"/>
    <n v="2.8"/>
    <n v="2"/>
    <n v="2"/>
    <n v="2.2999999999999998"/>
    <n v="2.5"/>
    <n v="2.5"/>
    <n v="2"/>
    <n v="2"/>
    <n v="2"/>
    <n v="3"/>
    <n v="2"/>
    <n v="2"/>
    <n v="2.52"/>
    <s v="Pancreas"/>
    <n v="3"/>
    <n v="2.221428571428572"/>
    <n v="0.34458128755964629"/>
    <b v="0"/>
    <m/>
    <b v="0"/>
    <m/>
    <b v="0"/>
    <m/>
    <n v="5"/>
    <m/>
    <m/>
    <n v="7"/>
    <m/>
    <m/>
    <m/>
    <m/>
    <n v="358"/>
    <n v="60"/>
    <m/>
    <b v="0"/>
    <b v="0"/>
    <b v="0"/>
    <b v="0"/>
    <m/>
    <s v="Metabolism_x000a_Mitochondrial Uncoupling Proteins_x000a_Respiratory electron transport, ATP synthesis by chemiosmotic coupling, and heat production by uncoupling proteins._x000a_The citric acid (TCA) cycle and respiratory electron transport_x000a_The fatty acid cycling model_x000a_The proton buffering model"/>
    <b v="0"/>
    <b v="0"/>
    <b v="0"/>
    <b v="0"/>
    <n v="6"/>
    <n v="1"/>
    <s v="psoriasis_x000a_psoriatic arthritis"/>
    <b v="0"/>
    <b v="0"/>
    <b v="0"/>
    <b v="0"/>
    <n v="2"/>
    <n v="4.22"/>
    <s v="psoriasis"/>
    <n v="91"/>
    <m/>
    <m/>
    <m/>
    <s v="metabolic disease"/>
    <s v="metabolic disease,neoplasm,nervous system disease,brain disease,Inborn errors of metabolism,cancer,obesity,infertility,lung disease,carcinoma"/>
    <s v="metabolic diseasemetabolic disease,neoplasm,nervous system disease,brain disease,Inborn errors of metabolism,cancer,obesity,infertility,lung disease,carcinoma"/>
    <b v="0"/>
    <b v="0"/>
    <b v="0"/>
    <b v="0"/>
    <n v="0.3"/>
    <n v="0"/>
    <n v="0"/>
    <n v="0.93"/>
    <n v="0.19"/>
    <n v="0"/>
    <n v="0.02"/>
    <n v="0"/>
    <n v="0"/>
    <n v="0"/>
    <n v="0"/>
    <n v="0"/>
    <n v="0.28999999999999998"/>
    <n v="14"/>
    <n v="0.25"/>
    <n v="17"/>
    <n v="0"/>
    <n v="0"/>
    <n v="0.04"/>
    <n v="2"/>
    <n v="0"/>
    <n v="0"/>
    <m/>
    <m/>
    <m/>
    <m/>
    <m/>
    <m/>
    <n v="1"/>
    <n v="96.6"/>
    <m/>
    <m/>
    <m/>
    <m/>
    <m/>
    <m/>
    <m/>
    <m/>
    <m/>
    <m/>
    <m/>
    <n v="0.95"/>
    <m/>
    <n v="386.4"/>
    <n v="1184.5"/>
    <n v="79.900000000000006"/>
    <n v="-0.22"/>
    <n v="96.6"/>
    <n v="96.6"/>
    <n v="1"/>
    <n v="1"/>
    <m/>
    <m/>
    <m/>
    <m/>
    <m/>
    <m/>
    <m/>
    <m/>
    <m/>
    <m/>
  </r>
  <r>
    <s v="P48065"/>
    <s v="SLC6A12"/>
    <s v="BGT-1,Na(+)/Cl(-) betaine/GABA transporter,SLC6A12,Sodium- and chloride-dependent betaine transporter,Solute carrier family 6 member 12"/>
    <x v="1"/>
    <s v="Transporter"/>
    <s v="SLC6A_transporter"/>
    <n v="0"/>
    <x v="0"/>
    <x v="0"/>
    <x v="0"/>
    <x v="0"/>
    <n v="0.53"/>
    <x v="2"/>
    <n v="10.9"/>
    <s v="No"/>
    <n v="0.5"/>
    <n v="0.56000000000000005"/>
    <n v="0"/>
    <n v="0.57999999999999996"/>
    <n v="0.27"/>
    <n v="0.38"/>
    <n v="0.45"/>
    <n v="0"/>
    <m/>
    <n v="221.42"/>
    <n v="24"/>
    <n v="44.78"/>
    <m/>
    <m/>
    <m/>
    <n v="4.2921000000000001E-3"/>
    <s v="54"/>
    <s v="0"/>
    <n v="3"/>
    <n v="0"/>
    <n v="0"/>
    <n v="1"/>
    <n v="1.2"/>
    <n v="1.7"/>
    <n v="2"/>
    <n v="2"/>
    <n v="1.7"/>
    <n v="1.5"/>
    <n v="2"/>
    <n v="0"/>
    <n v="1"/>
    <n v="0"/>
    <n v="2.08"/>
    <s v="Brain"/>
    <n v="3"/>
    <n v="1.221428571428572"/>
    <n v="0.94395124664569197"/>
    <b v="0"/>
    <m/>
    <b v="0"/>
    <m/>
    <b v="0"/>
    <m/>
    <n v="1"/>
    <m/>
    <n v="2"/>
    <m/>
    <m/>
    <m/>
    <m/>
    <m/>
    <n v="135"/>
    <n v="0"/>
    <m/>
    <b v="0"/>
    <b v="0"/>
    <b v="0"/>
    <b v="0"/>
    <m/>
    <s v="Amino acid transport across the plasma membrane_x000a_Creatine metabolism_x000a_GABA synthesis, release, reuptake and degradation_x000a_Metabolism_x000a_Metabolism of amino acids and derivatives_x000a_Metabolism of polyamines_x000a_Na+/Cl- dependent neurotransmitter transporters_x000a_Neuronal System_x000a_Neurotransmitter release cycle_x000a_Reuptake of GABA_x000a_SLC-mediated transmembrane transport_x000a_Transmission across Chemical Synapses_x000a_Transport of bile salts and organic acids, metal ions and amine compounds_x000a_Transport of inorganic cations/anions and amino acids/oligopeptides_x000a_Transport of small molecules"/>
    <b v="0"/>
    <b v="0"/>
    <b v="0"/>
    <b v="0"/>
    <n v="15"/>
    <m/>
    <m/>
    <b v="0"/>
    <b v="0"/>
    <b v="0"/>
    <b v="0"/>
    <m/>
    <m/>
    <m/>
    <n v="12"/>
    <m/>
    <m/>
    <m/>
    <s v="neoplasm"/>
    <s v="neoplasm,cancer,cutaneous melanoma,body height,blood metabolite measurement,Barrett's esophagus,insulin sensitivity measurement,hepatocellular carcinoma"/>
    <s v="neoplasmneoplasm,cancer,cutaneous melanoma,body height,blood metabolite measurement,Barrett's esophagus,insulin sensitivity measurement,hepatocellular carcinoma"/>
    <b v="0"/>
    <b v="0"/>
    <b v="0"/>
    <b v="0"/>
    <n v="0.67"/>
    <n v="0.33"/>
    <n v="0"/>
    <n v="0.5"/>
    <n v="0"/>
    <n v="0.25"/>
    <n v="0.25"/>
    <n v="0"/>
    <n v="0.55000000000000004"/>
    <n v="2"/>
    <n v="0"/>
    <n v="0"/>
    <n v="0.11"/>
    <n v="6"/>
    <n v="0"/>
    <n v="0"/>
    <n v="0.64"/>
    <n v="3"/>
    <n v="0.15"/>
    <n v="3"/>
    <n v="0"/>
    <n v="0"/>
    <m/>
    <m/>
    <m/>
    <m/>
    <m/>
    <m/>
    <n v="18"/>
    <n v="66.7"/>
    <n v="1"/>
    <m/>
    <m/>
    <m/>
    <m/>
    <m/>
    <m/>
    <m/>
    <m/>
    <m/>
    <m/>
    <n v="0.84"/>
    <n v="0.15"/>
    <n v="195.06"/>
    <n v="973.4"/>
    <n v="69.459999999999994"/>
    <n v="0.42"/>
    <n v="66.36"/>
    <n v="66.7"/>
    <n v="18"/>
    <n v="29"/>
    <m/>
    <m/>
    <m/>
    <n v="16"/>
    <m/>
    <m/>
    <m/>
    <m/>
    <m/>
    <m/>
  </r>
  <r>
    <s v="Q02094"/>
    <s v="RHAG"/>
    <s v="RH50"/>
    <x v="0"/>
    <m/>
    <m/>
    <n v="2"/>
    <x v="0"/>
    <x v="0"/>
    <x v="0"/>
    <x v="0"/>
    <n v="0.53"/>
    <x v="2"/>
    <n v="20.07"/>
    <s v="No"/>
    <n v="0"/>
    <n v="0.51"/>
    <n v="0"/>
    <n v="0.57999999999999996"/>
    <n v="0.6"/>
    <n v="0.45"/>
    <n v="0.59"/>
    <n v="0.3"/>
    <m/>
    <n v="1175.4100000000001"/>
    <n v="48"/>
    <n v="375.48"/>
    <m/>
    <m/>
    <m/>
    <n v="8.4967000000000007E-4"/>
    <s v="189"/>
    <s v="0"/>
    <n v="0"/>
    <n v="0"/>
    <n v="0"/>
    <n v="0"/>
    <n v="0"/>
    <n v="0"/>
    <n v="0"/>
    <n v="0"/>
    <n v="0"/>
    <n v="0"/>
    <n v="0"/>
    <n v="0"/>
    <n v="0"/>
    <n v="0"/>
    <n v="10"/>
    <s v="Adipose &amp; soft tissue"/>
    <n v="0"/>
    <n v="0"/>
    <n v="0"/>
    <b v="0"/>
    <m/>
    <b v="0"/>
    <m/>
    <b v="0"/>
    <m/>
    <n v="11"/>
    <m/>
    <n v="1"/>
    <n v="1"/>
    <m/>
    <m/>
    <m/>
    <m/>
    <n v="60"/>
    <n v="4"/>
    <m/>
    <b v="0"/>
    <b v="0"/>
    <b v="0"/>
    <b v="0"/>
    <m/>
    <s v="Defective RHAG causes regulator type Rh-null hemolytic anemia (RHN)_x000a_Disease_x000a_Disorders of transmembrane transporters_x000a_Erythrocytes take up carbon dioxide and release oxygen_x000a_Erythrocytes take up oxygen and release carbon dioxide_x000a_O2/CO2 exchange in erythrocytes_x000a_Rhesus glycoproteins mediate ammonium transport._x000a_SLC-mediated transmembrane transport_x000a_SLC transporter disorders_x000a_Transport of bile salts and organic acids, metal ions and amine compounds_x000a_Transport of small molecules"/>
    <b v="0"/>
    <b v="0"/>
    <b v="0"/>
    <b v="0"/>
    <n v="11"/>
    <n v="2"/>
    <m/>
    <b v="0"/>
    <b v="0"/>
    <b v="0"/>
    <b v="0"/>
    <m/>
    <m/>
    <m/>
    <n v="16"/>
    <m/>
    <m/>
    <m/>
    <s v="anemia (disease),Hereditary stomatocytosis,Rh deficiency syndrome,Overhydrated hereditary stomatocytosis"/>
    <s v="anemia (disease),Hereditary stomatocytosis,Rh deficiency syndrome,Overhydrated hereditary stomatocytosis,cutaneous melanoma,blood protein measurement,squamous cell lung carcinoma,Hemochromatosis type 2,GRACILE syndrome,Neonatal hemochromatosis"/>
    <s v="anemia (disease),Hereditary stomatocytosis,Rh deficiency syndrome,Overhydrated hereditary stomatocytosisanemia (disease),Hereditary stomatocytosis,Rh deficiency syndrome,Overhydrated hereditary stomatocytosis,cutaneous melanoma,blood protein measurement,squamous cell lung carcinoma,Hemochromatosis type 2,GRACILE syndrome,Neonatal hemochromatosis"/>
    <b v="0"/>
    <b v="0"/>
    <b v="0"/>
    <b v="0"/>
    <n v="1"/>
    <n v="0.44"/>
    <n v="0"/>
    <n v="0.25"/>
    <n v="0.31"/>
    <n v="0.31"/>
    <n v="0.12"/>
    <n v="0"/>
    <n v="1"/>
    <n v="4"/>
    <n v="0"/>
    <n v="0"/>
    <n v="0.02"/>
    <n v="4"/>
    <n v="0.25"/>
    <n v="5"/>
    <n v="1"/>
    <n v="3"/>
    <n v="0.08"/>
    <n v="2"/>
    <n v="0"/>
    <n v="0"/>
    <m/>
    <m/>
    <m/>
    <m/>
    <m/>
    <m/>
    <n v="1"/>
    <n v="68.7"/>
    <m/>
    <m/>
    <m/>
    <m/>
    <m/>
    <m/>
    <m/>
    <m/>
    <m/>
    <m/>
    <m/>
    <n v="0.74"/>
    <m/>
    <n v="80.400000000000006"/>
    <n v="368.1"/>
    <n v="94.7"/>
    <n v="0.14000000000000001"/>
    <n v="68.7"/>
    <n v="68.7"/>
    <n v="1"/>
    <n v="1"/>
    <m/>
    <m/>
    <m/>
    <m/>
    <m/>
    <m/>
    <m/>
    <m/>
    <m/>
    <m/>
  </r>
  <r>
    <s v="Q9UM01"/>
    <s v="SLC7A7"/>
    <s v="Not found"/>
    <x v="0"/>
    <s v="Transporter"/>
    <s v="SLC7A_transporter"/>
    <n v="0"/>
    <x v="0"/>
    <x v="0"/>
    <x v="0"/>
    <x v="0"/>
    <n v="0.53"/>
    <x v="1"/>
    <n v="50.28"/>
    <s v="No"/>
    <n v="0"/>
    <n v="0.54"/>
    <n v="0"/>
    <n v="0.83"/>
    <n v="0.6"/>
    <n v="0.45"/>
    <n v="0.34"/>
    <n v="0.3"/>
    <m/>
    <n v="55.98"/>
    <n v="35"/>
    <n v="68.209999999999994"/>
    <m/>
    <m/>
    <m/>
    <n v="1.869285E-2"/>
    <s v="138"/>
    <s v="0"/>
    <n v="1"/>
    <n v="1"/>
    <n v="1"/>
    <n v="1"/>
    <n v="0"/>
    <n v="1"/>
    <n v="3"/>
    <n v="0"/>
    <n v="1"/>
    <n v="1"/>
    <n v="1"/>
    <n v="0"/>
    <n v="0"/>
    <n v="1"/>
    <n v="2.17"/>
    <s v="Kidney &amp; urinary bladder"/>
    <n v="3"/>
    <n v="0.8571428571428571"/>
    <n v="0.77032888651964326"/>
    <b v="0"/>
    <m/>
    <b v="0"/>
    <m/>
    <b v="0"/>
    <m/>
    <n v="22"/>
    <m/>
    <n v="1"/>
    <n v="1"/>
    <m/>
    <n v="3"/>
    <m/>
    <m/>
    <n v="70"/>
    <n v="7"/>
    <s v="Protein digestion and absorption"/>
    <b v="0"/>
    <b v="0"/>
    <b v="0"/>
    <b v="0"/>
    <n v="1"/>
    <s v="Amino acid transport across the plasma membrane_x000a_Basigin interactions_x000a_Cell surface interactions at the vascular wall_x000a_Defective SLC7A7 causes lysinuric protein intolerance (LPI)_x000a_Disease_x000a_Disorders of transmembrane transporters_x000a_Hemostasis_x000a_SLC-mediated transmembrane transport_x000a_SLC transporter disorders_x000a_Transport of inorganic cations/anions and amino acids/oligopeptides_x000a_Transport of small molecules"/>
    <b v="0"/>
    <b v="0"/>
    <b v="0"/>
    <b v="0"/>
    <n v="11"/>
    <n v="1"/>
    <m/>
    <b v="0"/>
    <b v="0"/>
    <b v="0"/>
    <b v="0"/>
    <m/>
    <m/>
    <m/>
    <n v="78"/>
    <m/>
    <m/>
    <m/>
    <s v="genetic disorder,metabolic disease,Inborn errors of metabolism,Lysinuric protein intolerance,Sensorineural hearing impairment"/>
    <s v="genetic disorder,metabolic disease,Inborn errors of metabolism,Lysinuric protein intolerance,Sensorineural hearing impairment,neoplasm,cancer,glioma,glioblastoma multiforme,astrocytoma"/>
    <s v="genetic disorder,metabolic disease,Inborn errors of metabolism,Lysinuric protein intolerance,Sensorineural hearing impairmentgenetic disorder,metabolic disease,Inborn errors of metabolism,Lysinuric protein intolerance,Sensorineural hearing impairment,neoplasm,cancer,glioma,glioblastoma multiforme,astrocytoma"/>
    <b v="0"/>
    <b v="0"/>
    <b v="0"/>
    <b v="0"/>
    <n v="1"/>
    <n v="0.06"/>
    <n v="0"/>
    <n v="0.18"/>
    <n v="0.82"/>
    <n v="0.14000000000000001"/>
    <n v="0.05"/>
    <n v="0"/>
    <n v="1"/>
    <n v="4"/>
    <n v="0"/>
    <n v="0"/>
    <n v="0.18"/>
    <n v="8"/>
    <n v="0.33"/>
    <n v="14"/>
    <n v="1"/>
    <n v="1"/>
    <n v="0.06"/>
    <n v="4"/>
    <n v="0"/>
    <n v="0"/>
    <m/>
    <m/>
    <m/>
    <m/>
    <m/>
    <m/>
    <n v="2"/>
    <n v="68.8"/>
    <m/>
    <m/>
    <m/>
    <m/>
    <m/>
    <m/>
    <m/>
    <m/>
    <m/>
    <m/>
    <m/>
    <n v="0.78"/>
    <n v="0.17"/>
    <n v="273.08"/>
    <n v="1099.6199999999999"/>
    <n v="77.92"/>
    <n v="0.01"/>
    <n v="68.72"/>
    <n v="68.8"/>
    <n v="2"/>
    <n v="4"/>
    <m/>
    <m/>
    <m/>
    <m/>
    <m/>
    <m/>
    <m/>
    <m/>
    <m/>
    <m/>
  </r>
  <r>
    <s v="Q99808"/>
    <s v="SLC29A1"/>
    <s v="ENT1,Equilibrative NBMPR-sensitive nucleoside transporter,Equilibrative nitrobenzylmercaptopurine riboside-sensitive nucleoside transporter,Equilibrative nucleoside transporter 1,Nucleoside transporter, es-type,SLC29A1,Solute carrier family 29 member 1"/>
    <x v="2"/>
    <s v="Transporter"/>
    <s v="SLC29A_transporter"/>
    <n v="2"/>
    <x v="0"/>
    <x v="0"/>
    <x v="0"/>
    <x v="0"/>
    <n v="0.52"/>
    <x v="0"/>
    <n v="67.89"/>
    <s v="No"/>
    <n v="0.5"/>
    <n v="0.78"/>
    <n v="0.95"/>
    <n v="0.92"/>
    <n v="0.4"/>
    <n v="0.39"/>
    <n v="0.51"/>
    <n v="0.48"/>
    <m/>
    <n v="446.77"/>
    <n v="141"/>
    <n v="373.54"/>
    <m/>
    <m/>
    <m/>
    <n v="2.3117900000000002E-3"/>
    <s v="691"/>
    <s v="5"/>
    <n v="2"/>
    <n v="1"/>
    <n v="1.4"/>
    <n v="2.2999999999999998"/>
    <n v="1.8"/>
    <n v="2.8"/>
    <n v="2"/>
    <n v="1.5"/>
    <n v="2"/>
    <n v="1.5"/>
    <n v="1.7"/>
    <n v="2"/>
    <n v="1.3"/>
    <n v="1.5"/>
    <n v="2.46"/>
    <s v="Gastrointestinal tract"/>
    <n v="2.8"/>
    <n v="1.771428571428572"/>
    <n v="0.45813765386629141"/>
    <b v="0"/>
    <m/>
    <b v="0"/>
    <m/>
    <b v="0"/>
    <m/>
    <n v="4"/>
    <n v="1"/>
    <n v="2"/>
    <n v="3"/>
    <m/>
    <m/>
    <m/>
    <m/>
    <n v="511"/>
    <n v="10"/>
    <m/>
    <b v="0"/>
    <b v="0"/>
    <b v="0"/>
    <b v="0"/>
    <m/>
    <s v="SLC-mediated transmembrane transport_x000a_Transport of nucleosides and free purine and pyrimidine bases across the plasma membrane_x000a_Transport of small molecules_x000a_Transport of vitamins, nucleosides, and related molecules"/>
    <b v="0"/>
    <b v="0"/>
    <b v="0"/>
    <b v="0"/>
    <n v="4"/>
    <m/>
    <m/>
    <b v="0"/>
    <b v="0"/>
    <b v="0"/>
    <b v="0"/>
    <m/>
    <m/>
    <m/>
    <n v="96"/>
    <m/>
    <m/>
    <m/>
    <s v="nervous system disease,mental or behavioural disorder,heart disease,diabetes mellitus,coronary heart disease,ischemia reperfusion injury,stroke,Recurrent thrombophlebitis,coronary artery disease,bipolar disorder"/>
    <s v="nervous system disease,mental or behavioural disorder,heart disease,diabetes mellitus,coronary heart disease,ischemia reperfusion injury,stroke,Recurrent thrombophlebitis,coronary artery disease,bipolar disorder"/>
    <s v="nervous system disease,mental or behavioural disorder,heart disease,diabetes mellitus,coronary heart disease,ischemia reperfusion injury,stroke,Recurrent thrombophlebitis,coronary artery disease,bipolar disordernervous system disease,mental or behavioural disorder,heart disease,diabetes mellitus,coronary heart disease,ischemia reperfusion injury,stroke,Recurrent thrombophlebitis,coronary artery disease,bipolar disorder"/>
    <b v="0"/>
    <b v="0"/>
    <b v="0"/>
    <b v="0"/>
    <n v="1"/>
    <n v="0.06"/>
    <n v="0.26"/>
    <n v="0.38"/>
    <n v="0.54"/>
    <n v="0.04"/>
    <n v="0"/>
    <n v="0"/>
    <n v="0.67"/>
    <n v="2"/>
    <n v="1"/>
    <n v="10"/>
    <n v="0.2"/>
    <n v="9"/>
    <n v="0.32"/>
    <n v="15"/>
    <n v="0.33"/>
    <n v="4"/>
    <n v="0"/>
    <n v="0"/>
    <n v="0"/>
    <n v="0"/>
    <n v="2"/>
    <m/>
    <n v="0.9978070175438597"/>
    <n v="1"/>
    <m/>
    <m/>
    <m/>
    <m/>
    <n v="1"/>
    <m/>
    <m/>
    <n v="0.78"/>
    <n v="0.24"/>
    <n v="171.22"/>
    <n v="1283.9000000000001"/>
    <n v="76.430000000000007"/>
    <n v="0.63"/>
    <n v="2"/>
    <n v="4"/>
    <m/>
    <m/>
    <m/>
    <m/>
    <m/>
    <m/>
    <m/>
    <m/>
    <m/>
    <m/>
    <n v="80"/>
    <n v="17"/>
    <n v="1"/>
    <n v="240"/>
    <n v="34"/>
    <n v="7"/>
    <n v="7"/>
    <n v="7"/>
    <n v="14"/>
    <n v="11"/>
  </r>
  <r>
    <s v="O43511"/>
    <s v="SLC26A4"/>
    <s v="PDS"/>
    <x v="0"/>
    <s v="Transporter"/>
    <s v="SLC26A_transporter"/>
    <n v="2"/>
    <x v="0"/>
    <x v="0"/>
    <x v="0"/>
    <x v="0"/>
    <n v="0.52"/>
    <x v="0"/>
    <n v="76.48"/>
    <s v="No"/>
    <n v="0"/>
    <n v="0"/>
    <n v="0"/>
    <n v="0.75"/>
    <n v="0.8"/>
    <n v="0.72"/>
    <n v="0.53"/>
    <n v="0.62"/>
    <m/>
    <n v="559.83000000000004"/>
    <n v="268"/>
    <n v="519.45000000000005"/>
    <m/>
    <m/>
    <m/>
    <n v="1.8604800000000001E-3"/>
    <s v="1041"/>
    <s v="0"/>
    <n v="0"/>
    <n v="0"/>
    <n v="0"/>
    <n v="2"/>
    <n v="0"/>
    <n v="0"/>
    <n v="0"/>
    <n v="0"/>
    <n v="0"/>
    <n v="0"/>
    <n v="0"/>
    <n v="0"/>
    <n v="0"/>
    <n v="0"/>
    <n v="0"/>
    <s v="Endocrine tissues"/>
    <n v="2"/>
    <n v="0.14285714285714279"/>
    <n v="0.53452248382484879"/>
    <b v="0"/>
    <m/>
    <b v="0"/>
    <m/>
    <b v="0"/>
    <m/>
    <n v="78"/>
    <m/>
    <n v="2"/>
    <n v="7"/>
    <m/>
    <m/>
    <m/>
    <m/>
    <n v="142"/>
    <n v="19"/>
    <m/>
    <b v="0"/>
    <b v="0"/>
    <b v="0"/>
    <b v="0"/>
    <m/>
    <s v="Defective SLC26A4 causes Pendred syndrome (PDS)_x000a_Disease_x000a_Disorders of transmembrane transporters_x000a_Multifunctional anion exchangers_x000a_SLC transporter disorders_x000a_SLC-mediated transmembrane transport_x000a_Transport of inorganic cations/anions and amino acids/oligopeptides_x000a_Transport of small molecules"/>
    <b v="0"/>
    <b v="0"/>
    <b v="0"/>
    <b v="0"/>
    <n v="8"/>
    <n v="2"/>
    <s v="encephalomyelitis_x000a_hepatitis C_x000a_cerebral malaria_x000a_psoriasis_x000a_atopic dermatitis_x000a_allergic hypersensitivity disease"/>
    <b v="0"/>
    <b v="0"/>
    <b v="0"/>
    <b v="0"/>
    <n v="6"/>
    <n v="2.36"/>
    <s v="encephalomyelitis"/>
    <n v="119"/>
    <m/>
    <m/>
    <m/>
    <s v="thyroid disease,hearing disorder,hearing loss,genetic disorder,autosomal recessive disease,hypothyroidism,Congenital hypothyroidism,Pendred syndrome,Non-syndromic genetic deafness,Autosomal recessive non-syndromic sensorineural deafness type DFNB,Abnormality of the ear,Abnormality of the inner ear,Enlarged vestibular aqueduct,goiter,sensorineural hearing loss,hemochromatosis"/>
    <s v="thyroid disease,hearing disorder,hearing loss,genetic disorder,autosomal recessive disease,hypothyroidism,Congenital hypothyroidism,Pendred syndrome,Non-syndromic genetic deafness,Autosomal recessive non-syndromic sensorineural deafness type DFNB"/>
    <s v="thyroid disease,hearing disorder,hearing loss,genetic disorder,autosomal recessive disease,hypothyroidism,Congenital hypothyroidism,Pendred syndrome,Non-syndromic genetic deafness,Autosomal recessive non-syndromic sensorineural deafness type DFNB,Abnormality of the ear,Abnormality of the inner ear,Enlarged vestibular aqueduct,goiter,sensorineural hearing loss,hemochromatosisthyroid disease,hearing disorder,hearing loss,genetic disorder,autosomal recessive disease,hypothyroidism,Congenital hypothyroidism,Pendred syndrome,Non-syndromic genetic deafness,Autosomal recessive non-syndromic sensorineural deafness type DFNB"/>
    <b v="0"/>
    <b v="0"/>
    <b v="0"/>
    <b v="0"/>
    <n v="1"/>
    <n v="0.18"/>
    <n v="0"/>
    <n v="0.44"/>
    <n v="0.72"/>
    <n v="0.06"/>
    <n v="0.03"/>
    <n v="0"/>
    <n v="1"/>
    <n v="15"/>
    <n v="0"/>
    <n v="0"/>
    <n v="0.17"/>
    <n v="29"/>
    <n v="0.33"/>
    <n v="49"/>
    <n v="1"/>
    <n v="3"/>
    <n v="0.06"/>
    <n v="4"/>
    <n v="0"/>
    <n v="0"/>
    <m/>
    <m/>
    <m/>
    <m/>
    <m/>
    <m/>
    <m/>
    <m/>
    <n v="1"/>
    <m/>
    <m/>
    <m/>
    <m/>
    <m/>
    <m/>
    <m/>
    <m/>
    <m/>
    <m/>
    <m/>
    <m/>
    <m/>
    <m/>
    <m/>
    <m/>
    <m/>
    <m/>
    <m/>
    <m/>
    <m/>
    <m/>
    <m/>
    <m/>
    <m/>
    <m/>
    <m/>
    <m/>
    <m/>
    <m/>
  </r>
  <r>
    <s v="P48066"/>
    <s v="SLC6A11"/>
    <s v="GABT3,GAT-3,GAT3,SLC6A11,Sodium- and chloride-dependent GABA transporter 3,Solute carrier family 6 member 11"/>
    <x v="0"/>
    <s v="Transporter"/>
    <s v="SLC6A_transporter"/>
    <n v="2"/>
    <x v="0"/>
    <x v="0"/>
    <x v="0"/>
    <x v="0"/>
    <n v="0.52"/>
    <x v="2"/>
    <n v="24.62"/>
    <s v="No"/>
    <n v="0.5"/>
    <n v="0.54"/>
    <n v="0"/>
    <n v="0.57999999999999996"/>
    <n v="0.26"/>
    <n v="0.39"/>
    <n v="0.43"/>
    <n v="0.42"/>
    <m/>
    <n v="184.31"/>
    <n v="19"/>
    <n v="20.11"/>
    <m/>
    <m/>
    <m/>
    <n v="4.9396500000000003E-3"/>
    <s v="88"/>
    <s v="0"/>
    <n v="1.5"/>
    <n v="0"/>
    <n v="0"/>
    <n v="0"/>
    <n v="0"/>
    <n v="0"/>
    <n v="0"/>
    <n v="0"/>
    <n v="0"/>
    <n v="0"/>
    <n v="0"/>
    <n v="0"/>
    <n v="0"/>
    <n v="0"/>
    <n v="0"/>
    <s v="Brain"/>
    <n v="1.5"/>
    <n v="0.1071428571428571"/>
    <n v="0.40089186286863659"/>
    <b v="0"/>
    <m/>
    <b v="0"/>
    <m/>
    <b v="0"/>
    <m/>
    <m/>
    <m/>
    <n v="3"/>
    <n v="2"/>
    <m/>
    <n v="1"/>
    <m/>
    <m/>
    <n v="105"/>
    <n v="11"/>
    <m/>
    <b v="0"/>
    <b v="0"/>
    <b v="0"/>
    <b v="0"/>
    <m/>
    <s v="Creatine metabolism_x000a_GABA synthesis, release, reuptake and degradation_x000a_Metabolism_x000a_Metabolism of amino acids and derivatives_x000a_Metabolism of polyamines_x000a_Na+/Cl- dependent neurotransmitter transporters_x000a_Neuronal System_x000a_Neurotransmitter release cycle_x000a_Reuptake of GABA_x000a_SLC-mediated transmembrane transport_x000a_Transmission across Chemical Synapses_x000a_Transport of bile salts and organic acids, metal ions and amine compounds_x000a_Transport of small molecules"/>
    <b v="0"/>
    <b v="0"/>
    <b v="0"/>
    <b v="0"/>
    <n v="13"/>
    <m/>
    <m/>
    <b v="0"/>
    <b v="0"/>
    <b v="0"/>
    <b v="0"/>
    <m/>
    <m/>
    <m/>
    <n v="12"/>
    <m/>
    <m/>
    <m/>
    <s v="cutaneous melanoma"/>
    <s v="cutaneous melanoma,response to alcohol,schizophrenia,epilepsy,response to drug,rheumatoid arthritis"/>
    <s v="cutaneous melanomacutaneous melanoma,response to alcohol,schizophrenia,epilepsy,response to drug,rheumatoid arthritis"/>
    <b v="0"/>
    <b v="0"/>
    <b v="0"/>
    <b v="0"/>
    <n v="0.64"/>
    <n v="0.33"/>
    <n v="0"/>
    <n v="0.42"/>
    <n v="0"/>
    <n v="0.08"/>
    <n v="0.25"/>
    <n v="0"/>
    <n v="0.23"/>
    <n v="2"/>
    <n v="0"/>
    <n v="0"/>
    <n v="0.17"/>
    <n v="2"/>
    <n v="0"/>
    <n v="0"/>
    <n v="0.64"/>
    <n v="1"/>
    <n v="0.09"/>
    <n v="3"/>
    <n v="0"/>
    <n v="0"/>
    <m/>
    <m/>
    <m/>
    <m/>
    <m/>
    <m/>
    <n v="18"/>
    <n v="65.099999999999994"/>
    <n v="1"/>
    <m/>
    <m/>
    <m/>
    <m/>
    <m/>
    <m/>
    <m/>
    <m/>
    <m/>
    <m/>
    <n v="0.84"/>
    <n v="0.15"/>
    <n v="195.06"/>
    <n v="973.4"/>
    <n v="69.459999999999994"/>
    <n v="0.42"/>
    <n v="64.36"/>
    <n v="65.099999999999994"/>
    <n v="18"/>
    <n v="29"/>
    <m/>
    <m/>
    <m/>
    <n v="17"/>
    <m/>
    <m/>
    <m/>
    <m/>
    <n v="2"/>
    <m/>
  </r>
  <r>
    <s v="Q9UP95"/>
    <s v="SLC12A4"/>
    <s v="KCC1"/>
    <x v="0"/>
    <s v="Transporter"/>
    <s v="SLC12A_transporter"/>
    <n v="7"/>
    <x v="0"/>
    <x v="0"/>
    <x v="0"/>
    <x v="0"/>
    <n v="0.52"/>
    <x v="1"/>
    <n v="41.4"/>
    <s v="No"/>
    <n v="0"/>
    <n v="0.89"/>
    <n v="0"/>
    <n v="0.57999999999999996"/>
    <n v="0.39"/>
    <n v="0.33"/>
    <n v="0.33"/>
    <n v="0.56999999999999995"/>
    <m/>
    <n v="53.09"/>
    <n v="30"/>
    <n v="40.85"/>
    <m/>
    <m/>
    <m/>
    <n v="1.7176719999999999E-2"/>
    <s v="12"/>
    <s v="0"/>
    <n v="1.2"/>
    <n v="1.3"/>
    <n v="1.4"/>
    <n v="2.2999999999999998"/>
    <n v="2.1"/>
    <n v="2"/>
    <n v="2"/>
    <n v="2"/>
    <n v="2.2999999999999998"/>
    <n v="2"/>
    <n v="1.7"/>
    <n v="2"/>
    <n v="2"/>
    <n v="2"/>
    <n v="2.5"/>
    <s v="Endocrine tissues"/>
    <n v="2.2999999999999998"/>
    <n v="1.878571428571429"/>
    <n v="0.34680646659877201"/>
    <b v="0"/>
    <m/>
    <b v="0"/>
    <m/>
    <b v="0"/>
    <m/>
    <m/>
    <m/>
    <n v="2"/>
    <n v="5"/>
    <m/>
    <m/>
    <m/>
    <m/>
    <n v="163"/>
    <n v="9"/>
    <m/>
    <b v="0"/>
    <b v="0"/>
    <b v="0"/>
    <b v="0"/>
    <m/>
    <s v="Cation-coupled Chloride cotransporters_x000a_SLC-mediated transmembrane transport_x000a_Transport of inorganic cations/anions and amino acids/oligopeptides_x000a_Transport of small molecules"/>
    <b v="0"/>
    <b v="0"/>
    <b v="0"/>
    <b v="0"/>
    <n v="4"/>
    <m/>
    <m/>
    <b v="0"/>
    <b v="0"/>
    <b v="0"/>
    <b v="0"/>
    <m/>
    <m/>
    <m/>
    <n v="19"/>
    <m/>
    <m/>
    <m/>
    <s v="high density lipoprotein cholesterol measurement"/>
    <s v="high density lipoprotein cholesterol measurement,mathematical ability,total cholesterol measurement,Autoimmune lymphoproliferative syndrome,Hemoglobinopathy,Severe congenital hypochromic anemia with ringed sideroblasts,Non-syndromic congenital cataract,LCAT deficiency,Hereditary methemoglobinemia,Congenital bile acid synthesis defect type 1"/>
    <s v="high density lipoprotein cholesterol measurementhigh density lipoprotein cholesterol measurement,mathematical ability,total cholesterol measurement,Autoimmune lymphoproliferative syndrome,Hemoglobinopathy,Severe congenital hypochromic anemia with ringed sideroblasts,Non-syndromic congenital cataract,LCAT deficiency,Hereditary methemoglobinemia,Congenital bile acid synthesis defect type 1"/>
    <b v="0"/>
    <b v="0"/>
    <b v="0"/>
    <b v="0"/>
    <n v="0.98"/>
    <n v="0.16"/>
    <n v="0"/>
    <n v="0.11"/>
    <n v="0.79"/>
    <n v="0"/>
    <n v="0"/>
    <n v="0"/>
    <n v="0.98"/>
    <n v="1"/>
    <n v="0"/>
    <n v="0"/>
    <n v="7.0000000000000007E-2"/>
    <n v="2"/>
    <n v="0.25"/>
    <n v="15"/>
    <n v="0"/>
    <n v="0"/>
    <n v="0"/>
    <n v="0"/>
    <n v="0"/>
    <n v="0"/>
    <m/>
    <m/>
    <m/>
    <m/>
    <m/>
    <m/>
    <n v="1"/>
    <n v="100"/>
    <m/>
    <m/>
    <m/>
    <m/>
    <m/>
    <m/>
    <m/>
    <m/>
    <m/>
    <m/>
    <m/>
    <n v="0.89"/>
    <n v="0.09"/>
    <n v="196.95"/>
    <n v="877.53"/>
    <n v="82.43"/>
    <n v="0.23"/>
    <n v="100"/>
    <n v="100"/>
    <n v="1"/>
    <n v="6"/>
    <m/>
    <m/>
    <m/>
    <m/>
    <m/>
    <m/>
    <m/>
    <m/>
    <m/>
    <m/>
  </r>
  <r>
    <s v="Q695T7"/>
    <s v="SLC6A19"/>
    <s v="B0AT1"/>
    <x v="1"/>
    <s v="Transporter"/>
    <s v="SLC6A_transporter"/>
    <n v="0"/>
    <x v="0"/>
    <x v="0"/>
    <x v="0"/>
    <x v="0"/>
    <n v="0.52"/>
    <x v="1"/>
    <n v="45.46"/>
    <s v="No"/>
    <n v="0"/>
    <n v="0.47"/>
    <n v="0"/>
    <n v="0.83"/>
    <n v="0.8"/>
    <n v="0.32"/>
    <n v="0.36"/>
    <n v="0.53"/>
    <m/>
    <n v="79.819999999999993"/>
    <n v="23"/>
    <n v="27.89"/>
    <m/>
    <m/>
    <m/>
    <n v="1.236925E-2"/>
    <s v="100"/>
    <s v="0"/>
    <n v="0"/>
    <n v="0"/>
    <n v="0"/>
    <n v="0"/>
    <n v="0"/>
    <n v="2.2999999999999998"/>
    <n v="3"/>
    <n v="3"/>
    <n v="0"/>
    <n v="0"/>
    <n v="0"/>
    <n v="0"/>
    <n v="0"/>
    <n v="0"/>
    <n v="1.01"/>
    <s v="Kidney &amp; urinary bladder"/>
    <n v="3"/>
    <n v="0.59285714285714286"/>
    <n v="1.1887060099208631"/>
    <b v="0"/>
    <m/>
    <b v="0"/>
    <m/>
    <b v="0"/>
    <m/>
    <n v="16"/>
    <m/>
    <m/>
    <n v="4"/>
    <m/>
    <m/>
    <m/>
    <m/>
    <n v="57"/>
    <n v="8"/>
    <s v="Mineral absorption_x000a_Protein digestion and absorption"/>
    <b v="0"/>
    <b v="0"/>
    <b v="0"/>
    <b v="0"/>
    <n v="2"/>
    <s v="Amino acid transport across the plasma membrane_x000a_Defective SLC6A19 causes Hartnup disorder (HND)_x000a_Defective SLC6A19 causes Hartnup disorder (HND)_x000a_Disease_x000a_Disorders of transmembrane transporters_x000a_Na+/Cl- dependent neurotransmitter transporters_x000a_SLC-mediated transmembrane transport_x000a_SLC transporter disorders_x000a_Transport of bile salts and organic acids, metal ions and amine compounds_x000a_Transport of inorganic cations/anions and amino acids/oligopeptides_x000a_Transport of small molecules"/>
    <b v="0"/>
    <b v="0"/>
    <b v="0"/>
    <b v="0"/>
    <n v="11"/>
    <n v="3"/>
    <s v="arrhythmogenic right ventricular cardiomyopathy_x000a_pelvic inflammatory disease_x000a_pemphigus vulgaris_x000a_erythema multiforme_x000a_palmoplantar keratosis_x000a_bullous pemphigoid_x000a_dilated cardiomyopathy"/>
    <b v="0"/>
    <b v="0"/>
    <b v="0"/>
    <b v="0"/>
    <n v="7"/>
    <n v="4.59"/>
    <s v="arrhythmogenic right ventricular cardiomyopathy"/>
    <n v="57"/>
    <m/>
    <m/>
    <m/>
    <s v="metabolic disease,Hartnup disease,Iminoglycinuria"/>
    <s v="metabolic disease,Hartnup disease,Iminoglycinuria,Hyperglycinuria,red blood cell distribution width,neoplasm,cancer,urinary metabolite measurement,cutaneous melanoma,diabetes mellitus"/>
    <s v="metabolic disease,Hartnup disease,Iminoglycinuriametabolic disease,Hartnup disease,Iminoglycinuria,Hyperglycinuria,red blood cell distribution width,neoplasm,cancer,urinary metabolite measurement,cutaneous melanoma,diabetes mellitus"/>
    <b v="0"/>
    <b v="0"/>
    <b v="0"/>
    <b v="0"/>
    <n v="1"/>
    <n v="0.14000000000000001"/>
    <n v="0"/>
    <n v="0.21"/>
    <n v="0.7"/>
    <n v="0.09"/>
    <n v="0.12"/>
    <n v="0"/>
    <n v="1"/>
    <n v="3"/>
    <n v="0"/>
    <n v="0"/>
    <n v="0.14000000000000001"/>
    <n v="4"/>
    <n v="0.32"/>
    <n v="11"/>
    <n v="1"/>
    <n v="2"/>
    <n v="0.2"/>
    <n v="4"/>
    <n v="0"/>
    <n v="0"/>
    <m/>
    <m/>
    <m/>
    <m/>
    <m/>
    <m/>
    <n v="9"/>
    <n v="61"/>
    <m/>
    <m/>
    <m/>
    <m/>
    <m/>
    <m/>
    <m/>
    <m/>
    <m/>
    <m/>
    <m/>
    <n v="0.77"/>
    <n v="0.16"/>
    <n v="119.61"/>
    <n v="692.84"/>
    <n v="65.349999999999994"/>
    <n v="0.4"/>
    <n v="60.65"/>
    <n v="61"/>
    <n v="9"/>
    <n v="13"/>
    <m/>
    <m/>
    <m/>
    <m/>
    <m/>
    <m/>
    <m/>
    <m/>
    <m/>
    <m/>
  </r>
  <r>
    <s v="Q9H2X9"/>
    <s v="SLC12A5"/>
    <s v="Electroneutral potassium-chloride cotransporter 2,K-Cl cotransporter 2,KCC2,KIAA1176,Neuronal K-Cl cotransporter,SLC12A5,Solute carrier family 12 member 5,hKCC2"/>
    <x v="1"/>
    <s v="Transporter"/>
    <s v="SLC12A_transporter"/>
    <n v="2"/>
    <x v="0"/>
    <x v="0"/>
    <x v="0"/>
    <x v="0"/>
    <n v="0.51"/>
    <x v="0"/>
    <n v="71.260000000000005"/>
    <s v="No"/>
    <n v="0"/>
    <n v="0.71"/>
    <n v="0.94"/>
    <n v="0.75"/>
    <n v="0.8"/>
    <n v="0.61"/>
    <n v="0.5"/>
    <n v="0.67"/>
    <m/>
    <n v="427.2"/>
    <n v="53"/>
    <n v="201.74"/>
    <m/>
    <m/>
    <m/>
    <n v="2.42092E-3"/>
    <s v="63"/>
    <s v="2"/>
    <n v="2"/>
    <n v="0"/>
    <n v="0"/>
    <n v="0"/>
    <n v="0"/>
    <n v="0"/>
    <n v="0"/>
    <n v="0"/>
    <n v="0"/>
    <n v="0"/>
    <n v="0"/>
    <n v="0"/>
    <n v="0"/>
    <n v="0"/>
    <n v="0"/>
    <s v="Brain"/>
    <n v="2"/>
    <n v="0.14285714285714279"/>
    <n v="0.53452248382484879"/>
    <b v="0"/>
    <m/>
    <b v="0"/>
    <m/>
    <b v="0"/>
    <m/>
    <n v="9"/>
    <m/>
    <n v="2"/>
    <n v="9"/>
    <m/>
    <n v="2"/>
    <m/>
    <m/>
    <n v="311"/>
    <n v="148"/>
    <m/>
    <b v="0"/>
    <b v="0"/>
    <b v="0"/>
    <b v="0"/>
    <m/>
    <s v="Cation-coupled Chloride cotransporters_x000a_SLC-mediated transmembrane transport_x000a_Transport of inorganic cations/anions and amino acids/oligopeptides_x000a_Transport of small molecules"/>
    <b v="0"/>
    <b v="0"/>
    <b v="0"/>
    <b v="0"/>
    <n v="4"/>
    <n v="2"/>
    <s v="erythrokeratodermia variabilis_x000a_sensorineural hearing loss_x000a_palmoplantar keratosis"/>
    <b v="0"/>
    <b v="0"/>
    <b v="0"/>
    <b v="0"/>
    <n v="3"/>
    <n v="5.81"/>
    <s v="erythrokeratodermia variabilis"/>
    <n v="129"/>
    <m/>
    <m/>
    <m/>
    <s v="nervous system disease,central nervous system disease,epilepsy,generalised epilepsy,Epilepsy syndrome,Early infantile epileptic encephalopathy,febrile seizures"/>
    <s v="nervous system disease,central nervous system disease,epilepsy,generalised epilepsy,Epilepsy syndrome,Early infantile epileptic encephalopathy,febrile seizures,mental or behavioural disorder,mood disorder,unipolar depression"/>
    <s v="nervous system disease,central nervous system disease,epilepsy,generalised epilepsy,Epilepsy syndrome,Early infantile epileptic encephalopathy,febrile seizuresnervous system disease,central nervous system disease,epilepsy,generalised epilepsy,Epilepsy syndrome,Early infantile epileptic encephalopathy,febrile seizures,mental or behavioural disorder,mood disorder,unipolar depression"/>
    <b v="0"/>
    <b v="0"/>
    <b v="0"/>
    <b v="0"/>
    <n v="1"/>
    <n v="0.13"/>
    <n v="0"/>
    <n v="0.37"/>
    <n v="0.68"/>
    <n v="0"/>
    <n v="0.06"/>
    <n v="0"/>
    <n v="1"/>
    <n v="7"/>
    <n v="0"/>
    <n v="0"/>
    <n v="0.28000000000000003"/>
    <n v="6"/>
    <n v="0.33"/>
    <n v="32"/>
    <n v="0"/>
    <n v="0"/>
    <n v="0.14000000000000001"/>
    <n v="8"/>
    <n v="0"/>
    <n v="0"/>
    <m/>
    <m/>
    <m/>
    <m/>
    <m/>
    <m/>
    <n v="1"/>
    <n v="80.099999999999994"/>
    <n v="2"/>
    <m/>
    <m/>
    <m/>
    <m/>
    <m/>
    <m/>
    <m/>
    <m/>
    <m/>
    <m/>
    <n v="0.89"/>
    <n v="0.09"/>
    <n v="196.95"/>
    <n v="877.53"/>
    <n v="82.43"/>
    <n v="0.23"/>
    <n v="80.099999999999994"/>
    <n v="80.099999999999994"/>
    <n v="1"/>
    <n v="6"/>
    <n v="992"/>
    <n v="19"/>
    <n v="2"/>
    <n v="11"/>
    <m/>
    <m/>
    <m/>
    <m/>
    <n v="218"/>
    <n v="7"/>
  </r>
  <r>
    <s v="P31641"/>
    <s v="SLC6A6"/>
    <s v="SLC6A6,Sodium- and chloride-dependent taurine transporter,Solute carrier family 6 member 6"/>
    <x v="0"/>
    <s v="Transporter"/>
    <s v="SLC6A_transporter"/>
    <n v="2"/>
    <x v="0"/>
    <x v="0"/>
    <x v="0"/>
    <x v="0"/>
    <n v="0.51"/>
    <x v="2"/>
    <n v="20.03"/>
    <s v="No"/>
    <n v="0.5"/>
    <n v="0.53"/>
    <n v="0"/>
    <n v="0.75"/>
    <n v="0.22"/>
    <n v="0.25"/>
    <n v="0.48"/>
    <n v="0.48"/>
    <m/>
    <n v="316.29000000000002"/>
    <n v="47"/>
    <n v="83.48"/>
    <m/>
    <m/>
    <m/>
    <n v="3.2398599999999998E-3"/>
    <s v="42"/>
    <s v="1"/>
    <n v="0"/>
    <n v="0"/>
    <n v="1.3"/>
    <n v="1"/>
    <n v="1.7"/>
    <n v="2"/>
    <n v="2"/>
    <n v="1.5"/>
    <n v="2"/>
    <n v="1.2"/>
    <n v="1"/>
    <n v="1"/>
    <n v="2"/>
    <n v="2"/>
    <n v="2.16"/>
    <s v="Gastrointestinal tract"/>
    <n v="2"/>
    <n v="1.3357142857142861"/>
    <n v="0.69570898298856909"/>
    <b v="0"/>
    <m/>
    <b v="0"/>
    <m/>
    <b v="0"/>
    <m/>
    <n v="2"/>
    <m/>
    <n v="1"/>
    <n v="3"/>
    <m/>
    <m/>
    <m/>
    <m/>
    <n v="154"/>
    <n v="2"/>
    <m/>
    <b v="0"/>
    <b v="0"/>
    <b v="0"/>
    <b v="0"/>
    <m/>
    <s v="Amino acid transport across the plasma membrane_x000a_Na+/Cl- dependent neurotransmitter transporters_x000a_SLC-mediated transmembrane transport_x000a_Transport of bile salts and organic acids, metal ions and amine compounds_x000a_Transport of inorganic cations/anions and amino acids/oligopeptides_x000a_Transport of small molecules"/>
    <b v="0"/>
    <b v="0"/>
    <b v="0"/>
    <b v="0"/>
    <n v="6"/>
    <m/>
    <m/>
    <b v="0"/>
    <b v="0"/>
    <b v="0"/>
    <b v="0"/>
    <m/>
    <m/>
    <m/>
    <n v="81"/>
    <m/>
    <m/>
    <m/>
    <s v="neoplasm,cancer"/>
    <s v="neoplasm,cancer,body height,skin neoplasm,melanoma,cutaneous melanoma,Retinal dystrophy,dilated cardiomyopathy,familial cardiomyopathy,Familial dilated cardiomyopathy"/>
    <s v="neoplasm,cancerneoplasm,cancer,body height,skin neoplasm,melanoma,cutaneous melanoma,Retinal dystrophy,dilated cardiomyopathy,familial cardiomyopathy,Familial dilated cardiomyopathy"/>
    <b v="0"/>
    <b v="0"/>
    <b v="0"/>
    <b v="0"/>
    <n v="0.54"/>
    <n v="7.0000000000000007E-2"/>
    <n v="0"/>
    <n v="7.0000000000000007E-2"/>
    <n v="0.85"/>
    <n v="0.06"/>
    <n v="0.02"/>
    <n v="0"/>
    <n v="0.5"/>
    <n v="1"/>
    <n v="0"/>
    <n v="0"/>
    <n v="0.17"/>
    <n v="4"/>
    <n v="0.33"/>
    <n v="23"/>
    <n v="0.5"/>
    <n v="5"/>
    <n v="0.09"/>
    <n v="2"/>
    <n v="0"/>
    <n v="0"/>
    <m/>
    <m/>
    <m/>
    <m/>
    <m/>
    <m/>
    <n v="18"/>
    <n v="65.099999999999994"/>
    <n v="1"/>
    <m/>
    <m/>
    <m/>
    <m/>
    <m/>
    <m/>
    <m/>
    <m/>
    <m/>
    <m/>
    <n v="0.84"/>
    <n v="0.15"/>
    <n v="195.06"/>
    <n v="973.4"/>
    <n v="69.459999999999994"/>
    <n v="0.42"/>
    <n v="63.41"/>
    <n v="65.099999999999994"/>
    <n v="18"/>
    <n v="29"/>
    <m/>
    <m/>
    <m/>
    <m/>
    <m/>
    <m/>
    <m/>
    <m/>
    <m/>
    <m/>
  </r>
  <r>
    <s v="Q9Y666"/>
    <s v="SLC12A7"/>
    <s v="KCC4"/>
    <x v="0"/>
    <s v="Transporter"/>
    <s v="SLC12A_transporter"/>
    <n v="2"/>
    <x v="0"/>
    <x v="0"/>
    <x v="0"/>
    <x v="0"/>
    <n v="0.51"/>
    <x v="2"/>
    <n v="34.74"/>
    <s v="No"/>
    <n v="0"/>
    <n v="0.71"/>
    <n v="0"/>
    <n v="0.83"/>
    <n v="0.4"/>
    <n v="0.32"/>
    <n v="0.28000000000000003"/>
    <n v="0.42"/>
    <m/>
    <n v="29.74"/>
    <n v="25"/>
    <n v="19.559999999999999"/>
    <m/>
    <m/>
    <m/>
    <n v="3.0717810000000002E-2"/>
    <s v="52"/>
    <s v="0"/>
    <n v="2.5"/>
    <n v="2"/>
    <n v="2.4"/>
    <n v="2"/>
    <n v="2.2000000000000002"/>
    <n v="2.5"/>
    <n v="2.5"/>
    <n v="2.5"/>
    <n v="3"/>
    <n v="2.2000000000000002"/>
    <n v="1.3"/>
    <n v="3"/>
    <n v="2.7"/>
    <n v="2.5"/>
    <n v="2.5099999999999998"/>
    <s v="Lung"/>
    <n v="3"/>
    <n v="2.378571428571429"/>
    <n v="0.43532228808722218"/>
    <b v="0"/>
    <m/>
    <b v="0"/>
    <m/>
    <b v="0"/>
    <m/>
    <n v="1"/>
    <m/>
    <m/>
    <n v="2"/>
    <m/>
    <m/>
    <m/>
    <m/>
    <n v="213"/>
    <n v="24"/>
    <s v="Collecting duct acid secretion"/>
    <b v="0"/>
    <b v="0"/>
    <b v="0"/>
    <b v="0"/>
    <n v="1"/>
    <s v="Cation-coupled Chloride cotransporters_x000a_SLC-mediated transmembrane transport_x000a_Transport of inorganic cations/anions and amino acids/oligopeptides_x000a_Transport of small molecules"/>
    <b v="0"/>
    <b v="0"/>
    <b v="0"/>
    <b v="0"/>
    <n v="4"/>
    <m/>
    <m/>
    <b v="0"/>
    <b v="0"/>
    <b v="0"/>
    <b v="0"/>
    <m/>
    <m/>
    <m/>
    <n v="55"/>
    <m/>
    <m/>
    <m/>
    <s v="red blood cell distribution width"/>
    <s v="red blood cell distribution width,hemoglobin measurement,mean corpuscular hemoglobin concentration,mean corpuscular volume,erythrocyte count,platelet component distribution width,mean platelet volume,mean corpuscular hemoglobin,leukocyte count,myeloid white cell count"/>
    <s v="red blood cell distribution widthred blood cell distribution width,hemoglobin measurement,mean corpuscular hemoglobin concentration,mean corpuscular volume,erythrocyte count,platelet component distribution width,mean platelet volume,mean corpuscular hemoglobin,leukocyte count,myeloid white cell count"/>
    <b v="0"/>
    <b v="0"/>
    <b v="0"/>
    <b v="0"/>
    <n v="1"/>
    <n v="0.35"/>
    <n v="0"/>
    <n v="0.13"/>
    <n v="0.62"/>
    <n v="0"/>
    <n v="0"/>
    <n v="0"/>
    <n v="1"/>
    <n v="3"/>
    <n v="0"/>
    <n v="0"/>
    <n v="0.09"/>
    <n v="7"/>
    <n v="0.32"/>
    <n v="10"/>
    <n v="0"/>
    <n v="0"/>
    <n v="0"/>
    <n v="0"/>
    <n v="0"/>
    <n v="0"/>
    <m/>
    <m/>
    <m/>
    <m/>
    <m/>
    <m/>
    <n v="1"/>
    <n v="80.2"/>
    <m/>
    <m/>
    <m/>
    <m/>
    <m/>
    <m/>
    <m/>
    <m/>
    <m/>
    <m/>
    <m/>
    <n v="0.89"/>
    <n v="0.09"/>
    <n v="196.95"/>
    <n v="877.53"/>
    <n v="82.43"/>
    <n v="0.23"/>
    <n v="80.2"/>
    <n v="80.2"/>
    <n v="1"/>
    <n v="6"/>
    <m/>
    <m/>
    <m/>
    <m/>
    <m/>
    <m/>
    <m/>
    <m/>
    <m/>
    <m/>
  </r>
  <r>
    <s v="Q9UMX9"/>
    <s v="SLC45A2"/>
    <s v="AIM1, MATP"/>
    <x v="0"/>
    <s v="Transporter"/>
    <s v="SLC45A_transporter"/>
    <n v="4"/>
    <x v="0"/>
    <x v="0"/>
    <x v="0"/>
    <x v="0"/>
    <n v="0.51"/>
    <x v="0"/>
    <n v="77.709999999999994"/>
    <s v="No"/>
    <n v="0"/>
    <n v="0"/>
    <n v="0"/>
    <n v="0.57999999999999996"/>
    <n v="0.8"/>
    <n v="0.83"/>
    <n v="0.47"/>
    <n v="0.52"/>
    <m/>
    <n v="280.87"/>
    <n v="67"/>
    <n v="144.96"/>
    <m/>
    <m/>
    <m/>
    <n v="2.7434199999999999E-3"/>
    <s v="242"/>
    <s v="0"/>
    <m/>
    <m/>
    <m/>
    <m/>
    <m/>
    <m/>
    <m/>
    <m/>
    <m/>
    <m/>
    <m/>
    <m/>
    <m/>
    <m/>
    <m/>
    <m/>
    <m/>
    <m/>
    <m/>
    <m/>
    <m/>
    <m/>
    <m/>
    <m/>
    <m/>
    <n v="26"/>
    <m/>
    <m/>
    <n v="22"/>
    <m/>
    <m/>
    <m/>
    <m/>
    <n v="104"/>
    <n v="31"/>
    <m/>
    <b v="0"/>
    <b v="0"/>
    <b v="0"/>
    <b v="0"/>
    <m/>
    <s v="Melanin biosynthesis_x000a_Metabolism_x000a_Metabolism of amino acids and derivatives"/>
    <b v="0"/>
    <b v="0"/>
    <b v="0"/>
    <b v="0"/>
    <n v="3"/>
    <n v="2"/>
    <s v="acquired immunodeficiency syndrome"/>
    <b v="0"/>
    <b v="0"/>
    <b v="0"/>
    <b v="0"/>
    <n v="1"/>
    <n v="1.6"/>
    <s v="acquired immunodeficiency syndrome"/>
    <n v="65"/>
    <m/>
    <m/>
    <m/>
    <s v="albinism,Oculocutaneous albinism,Oculocutaneous albinism type 4,neoplasm,cancer,skin neoplasm,skin carcinoma,non-melanoma skin carcinoma,melanoma,skin pigmentation,hair color,squamous cell carcinoma,hair colour measurement,hair morphology measurement,suntan"/>
    <s v="albinism,Oculocutaneous albinism,Oculocutaneous albinism type 4,neoplasm,cancer,skin neoplasm,skin carcinoma,non-melanoma skin carcinoma,melanoma,skin pigmentation"/>
    <s v="albinism,Oculocutaneous albinism,Oculocutaneous albinism type 4,neoplasm,cancer,skin neoplasm,skin carcinoma,non-melanoma skin carcinoma,melanoma,skin pigmentation,hair color,squamous cell carcinoma,hair colour measurement,hair morphology measurement,suntanalbinism,Oculocutaneous albinism,Oculocutaneous albinism type 4,neoplasm,cancer,skin neoplasm,skin carcinoma,non-melanoma skin carcinoma,melanoma,skin pigmentation"/>
    <b v="0"/>
    <b v="0"/>
    <b v="0"/>
    <b v="0"/>
    <n v="1"/>
    <n v="0.46"/>
    <n v="0"/>
    <n v="0.35"/>
    <n v="0.56999999999999995"/>
    <n v="0.14000000000000001"/>
    <n v="0.02"/>
    <n v="0"/>
    <n v="1"/>
    <n v="18"/>
    <n v="0"/>
    <n v="0"/>
    <n v="0.1"/>
    <n v="23"/>
    <n v="0.33"/>
    <n v="28"/>
    <n v="0.57999999999999996"/>
    <n v="4"/>
    <n v="7.0000000000000007E-2"/>
    <n v="1"/>
    <n v="0"/>
    <n v="0"/>
    <m/>
    <m/>
    <m/>
    <m/>
    <m/>
    <m/>
    <m/>
    <m/>
    <m/>
    <m/>
    <m/>
    <m/>
    <m/>
    <m/>
    <m/>
    <m/>
    <m/>
    <m/>
    <m/>
    <m/>
    <m/>
    <m/>
    <m/>
    <m/>
    <m/>
    <m/>
    <m/>
    <m/>
    <m/>
    <m/>
    <m/>
    <m/>
    <m/>
    <m/>
    <m/>
    <m/>
    <m/>
    <m/>
    <m/>
  </r>
  <r>
    <s v="Q9H015"/>
    <s v="SLC22A4"/>
    <s v="ET transporter,ETT,Ergothioneine transporter,OCTN1,Organic cation/carnitine transporter 1,SLC22A4,Solute carrier family 22 member 4,UT2H"/>
    <x v="0"/>
    <s v="Transporter"/>
    <s v="SLC22A_transporter"/>
    <n v="0"/>
    <x v="0"/>
    <x v="0"/>
    <x v="0"/>
    <x v="0"/>
    <n v="0.51"/>
    <x v="2"/>
    <n v="35.299999999999997"/>
    <s v="No"/>
    <n v="0"/>
    <n v="0"/>
    <n v="0"/>
    <n v="0.75"/>
    <n v="0.8"/>
    <n v="0.63"/>
    <n v="0.6"/>
    <n v="0.42"/>
    <m/>
    <n v="1408.4"/>
    <n v="130"/>
    <n v="138.76"/>
    <m/>
    <m/>
    <m/>
    <n v="6.9685999999999999E-4"/>
    <s v="271"/>
    <s v="1"/>
    <n v="1"/>
    <n v="0"/>
    <n v="1.7"/>
    <n v="0"/>
    <n v="0"/>
    <n v="0"/>
    <n v="0"/>
    <n v="0"/>
    <n v="1"/>
    <n v="0"/>
    <n v="0"/>
    <n v="0"/>
    <n v="0"/>
    <n v="2"/>
    <n v="1.1499999999999999"/>
    <s v="Skin"/>
    <n v="2"/>
    <n v="0.40714285714285708"/>
    <n v="0.7108654375686515"/>
    <b v="0"/>
    <m/>
    <b v="0"/>
    <m/>
    <b v="0"/>
    <m/>
    <n v="3"/>
    <m/>
    <n v="2"/>
    <n v="2"/>
    <m/>
    <m/>
    <m/>
    <m/>
    <n v="119"/>
    <n v="9"/>
    <m/>
    <b v="0"/>
    <b v="0"/>
    <b v="0"/>
    <b v="0"/>
    <m/>
    <s v="Organic cation/anion/zwitterion transport_x000a_Organic cation transport_x000a_SLC-mediated transmembrane transport_x000a_Transport of bile salts and organic acids, metal ions and amine compounds_x000a_Transport of small molecules"/>
    <b v="0"/>
    <b v="0"/>
    <b v="0"/>
    <b v="0"/>
    <n v="5"/>
    <n v="1"/>
    <s v="hepatitis C_x000a_acute lymphocytic leukemia"/>
    <b v="0"/>
    <b v="0"/>
    <b v="0"/>
    <b v="0"/>
    <n v="2"/>
    <n v="7.03"/>
    <s v="hepatitis C"/>
    <n v="49"/>
    <m/>
    <m/>
    <m/>
    <s v="type II hypersensitivity reaction disease,arthritis,rheumatoid arthritis,metabolite measurement,leukocyte count"/>
    <s v="type II hypersensitivity reaction disease,arthritis,rheumatoid arthritis,metabolite measurement,leukocyte count,blood metabolite measurement,myeloid white cell count,granulocyte count,neutrophil count,acylcarnitine measurement"/>
    <s v="type II hypersensitivity reaction disease,arthritis,rheumatoid arthritis,metabolite measurement,leukocyte counttype II hypersensitivity reaction disease,arthritis,rheumatoid arthritis,metabolite measurement,leukocyte count,blood metabolite measurement,myeloid white cell count,granulocyte count,neutrophil count,acylcarnitine measurement"/>
    <b v="0"/>
    <b v="0"/>
    <b v="0"/>
    <b v="0"/>
    <n v="1"/>
    <n v="0.73"/>
    <n v="0"/>
    <n v="0.56999999999999995"/>
    <n v="0"/>
    <n v="0"/>
    <n v="0"/>
    <n v="0"/>
    <n v="1"/>
    <n v="8"/>
    <n v="0"/>
    <n v="0"/>
    <n v="0.22"/>
    <n v="3"/>
    <n v="0"/>
    <n v="0"/>
    <n v="0"/>
    <n v="0"/>
    <n v="0"/>
    <n v="0"/>
    <n v="0"/>
    <n v="0"/>
    <m/>
    <m/>
    <m/>
    <m/>
    <m/>
    <m/>
    <m/>
    <m/>
    <n v="1"/>
    <m/>
    <m/>
    <m/>
    <m/>
    <m/>
    <m/>
    <m/>
    <m/>
    <m/>
    <m/>
    <m/>
    <m/>
    <m/>
    <m/>
    <m/>
    <m/>
    <m/>
    <m/>
    <m/>
    <m/>
    <m/>
    <m/>
    <m/>
    <m/>
    <m/>
    <m/>
    <m/>
    <m/>
    <m/>
    <m/>
  </r>
  <r>
    <s v="Q9C0K1"/>
    <s v="SLC39A8"/>
    <s v="BIGM103, ZIP8"/>
    <x v="0"/>
    <s v="Transporter"/>
    <s v="SLC39A_transporter"/>
    <n v="3"/>
    <x v="0"/>
    <x v="0"/>
    <x v="0"/>
    <x v="0"/>
    <n v="0.51"/>
    <x v="0"/>
    <n v="62.45"/>
    <s v="No"/>
    <n v="0"/>
    <n v="0"/>
    <n v="0"/>
    <n v="0.75"/>
    <n v="0.6"/>
    <n v="0.92"/>
    <n v="0.37"/>
    <n v="0.3"/>
    <m/>
    <n v="81.42"/>
    <n v="36"/>
    <n v="43.95"/>
    <m/>
    <m/>
    <m/>
    <n v="1.3057610000000001E-2"/>
    <s v="105"/>
    <s v="1"/>
    <n v="2"/>
    <n v="2"/>
    <n v="2"/>
    <n v="1.7"/>
    <n v="2.1"/>
    <n v="2"/>
    <n v="2.5"/>
    <n v="2"/>
    <n v="2.5"/>
    <n v="2"/>
    <n v="1.3"/>
    <n v="2"/>
    <n v="1.7"/>
    <n v="1.5"/>
    <n v="2.4900000000000002"/>
    <s v="Kidney &amp; urinary bladder"/>
    <n v="2.5"/>
    <n v="1.95"/>
    <n v="0.32757852845950131"/>
    <b v="0"/>
    <m/>
    <b v="0"/>
    <m/>
    <b v="0"/>
    <m/>
    <n v="6"/>
    <m/>
    <n v="80"/>
    <n v="1"/>
    <m/>
    <n v="1"/>
    <m/>
    <m/>
    <n v="148"/>
    <n v="2"/>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n v="1"/>
    <m/>
    <b v="0"/>
    <b v="0"/>
    <b v="0"/>
    <b v="0"/>
    <m/>
    <m/>
    <m/>
    <n v="72"/>
    <m/>
    <m/>
    <m/>
    <s v="genetic disorder,Congenital disorder of glycosylation,congenital disorder of glycosylation type II,nervous system disease,mental or behavioural disorder,congenital abnormality,SLC39A8-CDG,alcohol use disorder measurement,alcohol consumption measurement,diastolic blood pressure,systolic blood pressure,high density lipoprotein cholesterol measurement,neuroimaging measurement,body mass index,intelligence,alcohol drinking"/>
    <s v="genetic disorder,Congenital disorder of glycosylation,congenital disorder of glycosylation type II,nervous system disease,mental or behavioural disorder,congenital abnormality,SLC39A8-CDG,alcohol use disorder measurement,alcohol consumption measurement,diastolic blood pressure"/>
    <s v="genetic disorder,Congenital disorder of glycosylation,congenital disorder of glycosylation type II,nervous system disease,mental or behavioural disorder,congenital abnormality,SLC39A8-CDG,alcohol use disorder measurement,alcohol consumption measurement,diastolic blood pressure,systolic blood pressure,high density lipoprotein cholesterol measurement,neuroimaging measurement,body mass index,intelligence,alcohol drinkinggenetic disorder,Congenital disorder of glycosylation,congenital disorder of glycosylation type II,nervous system disease,mental or behavioural disorder,congenital abnormality,SLC39A8-CDG,alcohol use disorder measurement,alcohol consumption measurement,diastolic blood pressure"/>
    <b v="0"/>
    <b v="0"/>
    <b v="0"/>
    <b v="0"/>
    <n v="1"/>
    <n v="0.83"/>
    <n v="0"/>
    <n v="0.26"/>
    <n v="0"/>
    <n v="0"/>
    <n v="0.08"/>
    <n v="0"/>
    <n v="1"/>
    <n v="18"/>
    <n v="0"/>
    <n v="0"/>
    <n v="0.19"/>
    <n v="4"/>
    <n v="0"/>
    <n v="0"/>
    <n v="0"/>
    <n v="0"/>
    <n v="0.09"/>
    <n v="6"/>
    <n v="0"/>
    <n v="0"/>
    <m/>
    <m/>
    <m/>
    <m/>
    <m/>
    <m/>
    <m/>
    <m/>
    <m/>
    <m/>
    <m/>
    <m/>
    <m/>
    <m/>
    <m/>
    <m/>
    <m/>
    <m/>
    <m/>
    <m/>
    <m/>
    <m/>
    <m/>
    <m/>
    <m/>
    <m/>
    <m/>
    <m/>
    <m/>
    <m/>
    <m/>
    <m/>
    <m/>
    <m/>
    <m/>
    <m/>
    <m/>
    <m/>
    <m/>
  </r>
  <r>
    <s v="O15245"/>
    <s v="SLC22A1"/>
    <s v="OCT1,Organic cation transporter 1,SLC22A1,Solute carrier family 22 member 1,hOCT1"/>
    <x v="1"/>
    <s v="Transporter"/>
    <s v="SLC22A_transporter"/>
    <n v="4"/>
    <x v="0"/>
    <x v="0"/>
    <x v="0"/>
    <x v="0"/>
    <n v="0.51"/>
    <x v="1"/>
    <n v="48.83"/>
    <s v="No"/>
    <n v="0"/>
    <n v="0"/>
    <n v="0"/>
    <n v="1"/>
    <n v="0.6"/>
    <n v="0.7"/>
    <n v="0.44"/>
    <n v="0.48"/>
    <m/>
    <n v="190.58"/>
    <n v="131"/>
    <n v="591.03"/>
    <m/>
    <m/>
    <m/>
    <n v="5.5178800000000002E-3"/>
    <s v="295"/>
    <s v="1"/>
    <n v="1"/>
    <n v="0"/>
    <n v="1"/>
    <n v="1.3"/>
    <n v="1.5"/>
    <n v="1.8"/>
    <n v="1.5"/>
    <n v="2"/>
    <n v="1.3"/>
    <n v="1"/>
    <n v="2"/>
    <n v="1"/>
    <n v="2"/>
    <n v="2"/>
    <n v="2.3199999999999998"/>
    <s v="Liver &amp; gallbladder"/>
    <n v="2"/>
    <n v="1.3857142857142859"/>
    <n v="0.57090635478514851"/>
    <b v="0"/>
    <m/>
    <b v="0"/>
    <m/>
    <b v="0"/>
    <m/>
    <n v="19"/>
    <n v="1"/>
    <n v="17"/>
    <n v="3"/>
    <m/>
    <m/>
    <m/>
    <m/>
    <n v="280"/>
    <n v="57"/>
    <s v="Bile secretion"/>
    <b v="0"/>
    <b v="0"/>
    <b v="0"/>
    <b v="0"/>
    <n v="1"/>
    <s v="Abacavir transmembrane transport_x000a_Abacavir transport and metabolism_x000a_Metabolism_x000a_Na+/Cl- dependent neurotransmitter transporters_x000a_Neuronal System_x000a_Neurotransmitter clearance_x000a_Neurotransmitter release cycle_x000a_Norepinephrine Neurotransmitter Release Cycle_x000a_Organic cation/anion/zwitterion transport_x000a_Organic cation transport_x000a_SLC-mediated transmembrane transport_x000a_Transmission across Chemical Synapses_x000a_Transport of bile salts and organic acids, metal ions and amine compounds_x000a_Transport of small molecules"/>
    <b v="0"/>
    <b v="0"/>
    <b v="0"/>
    <b v="0"/>
    <n v="14"/>
    <m/>
    <s v="prostate cancer"/>
    <b v="0"/>
    <b v="0"/>
    <b v="0"/>
    <b v="0"/>
    <n v="1"/>
    <n v="1.28"/>
    <s v="prostate cancer"/>
    <n v="34"/>
    <m/>
    <m/>
    <m/>
    <s v="low density lipoprotein cholesterol measurement,total cholesterol measurement"/>
    <s v="low density lipoprotein cholesterol measurement,total cholesterol measurement,metabolite measurement,blood metabolite measurement,neoplasm,cancer,prostate carcinoma,lipoprotein A measurement,melanoma,cutaneous melanoma"/>
    <s v="low density lipoprotein cholesterol measurement,total cholesterol measurementlow density lipoprotein cholesterol measurement,total cholesterol measurement,metabolite measurement,blood metabolite measurement,neoplasm,cancer,prostate carcinoma,lipoprotein A measurement,melanoma,cutaneous melanoma"/>
    <b v="0"/>
    <b v="0"/>
    <b v="0"/>
    <b v="0"/>
    <n v="1"/>
    <n v="0.65"/>
    <n v="0"/>
    <n v="0.47"/>
    <n v="0.15"/>
    <n v="0.18"/>
    <n v="0.06"/>
    <n v="0"/>
    <n v="1"/>
    <n v="4"/>
    <n v="0"/>
    <n v="0"/>
    <n v="0.28000000000000003"/>
    <n v="4"/>
    <n v="0.2"/>
    <n v="5"/>
    <n v="0.61"/>
    <n v="4"/>
    <n v="0.17"/>
    <n v="2"/>
    <n v="0"/>
    <n v="0"/>
    <m/>
    <m/>
    <m/>
    <m/>
    <m/>
    <m/>
    <m/>
    <m/>
    <n v="1"/>
    <m/>
    <m/>
    <m/>
    <m/>
    <m/>
    <m/>
    <m/>
    <m/>
    <m/>
    <m/>
    <m/>
    <m/>
    <m/>
    <m/>
    <m/>
    <m/>
    <m/>
    <m/>
    <m/>
    <m/>
    <m/>
    <m/>
    <m/>
    <n v="90"/>
    <m/>
    <m/>
    <m/>
    <m/>
    <n v="14"/>
    <m/>
  </r>
  <r>
    <s v="Q6XR72"/>
    <s v="SLC30A10"/>
    <s v="ZNT10, ZNT8"/>
    <x v="0"/>
    <s v="Transporter"/>
    <s v="SLC30A_transporter"/>
    <n v="3"/>
    <x v="0"/>
    <x v="0"/>
    <x v="1"/>
    <x v="0"/>
    <n v="0.51"/>
    <x v="1"/>
    <n v="53.87"/>
    <s v="No"/>
    <n v="0"/>
    <n v="0"/>
    <n v="0"/>
    <n v="0.92"/>
    <n v="0.6"/>
    <n v="0.76"/>
    <n v="0.41"/>
    <n v="0.3"/>
    <m/>
    <n v="141.85"/>
    <n v="26"/>
    <n v="36.42"/>
    <m/>
    <m/>
    <m/>
    <n v="6.9976700000000001E-3"/>
    <s v="70"/>
    <s v="1"/>
    <n v="1"/>
    <n v="0"/>
    <n v="0"/>
    <n v="0"/>
    <n v="0"/>
    <n v="2"/>
    <n v="0"/>
    <n v="3"/>
    <n v="0"/>
    <n v="1"/>
    <n v="0"/>
    <n v="0"/>
    <n v="0"/>
    <n v="0"/>
    <n v="1.03"/>
    <s v="Liver &amp; gallbladder"/>
    <n v="3"/>
    <n v="0.5"/>
    <n v="0.94053994312596023"/>
    <b v="0"/>
    <m/>
    <b v="0"/>
    <m/>
    <b v="0"/>
    <m/>
    <n v="5"/>
    <n v="9"/>
    <n v="17"/>
    <n v="1"/>
    <m/>
    <n v="1"/>
    <m/>
    <m/>
    <n v="105"/>
    <n v="0"/>
    <m/>
    <b v="0"/>
    <b v="0"/>
    <b v="0"/>
    <b v="0"/>
    <m/>
    <s v="Metal ion SLC transporters_x000a_SLC-mediated transmembrane transport_x000a_Transport of bile salts and organic acids, metal ions and amine compounds_x000a_Transport of small molecules"/>
    <b v="0"/>
    <b v="0"/>
    <b v="0"/>
    <b v="0"/>
    <n v="4"/>
    <n v="1"/>
    <m/>
    <b v="0"/>
    <b v="0"/>
    <b v="0"/>
    <b v="0"/>
    <m/>
    <m/>
    <m/>
    <n v="44"/>
    <m/>
    <m/>
    <m/>
    <s v="nervous system disease,metabolic disease,genetic disorder,neurodegenerative disease,hypermanganesemia with dystonia,Cirrhosis-dystonia-polycythemia-hypermanganesemia syndrome"/>
    <s v="nervous system disease,metabolic disease,genetic disorder,neurodegenerative disease,hypermanganesemia with dystonia,Cirrhosis-dystonia-polycythemia-hypermanganesemia syndrome,hypothyroidism,hypopituitarism,Combined pituitary hormone deficiencies, genetic forms,Non-acquired isolated growth hormone deficiency"/>
    <s v="nervous system disease,metabolic disease,genetic disorder,neurodegenerative disease,hypermanganesemia with dystonia,Cirrhosis-dystonia-polycythemia-hypermanganesemia syndromenervous system disease,metabolic disease,genetic disorder,neurodegenerative disease,hypermanganesemia with dystonia,Cirrhosis-dystonia-polycythemia-hypermanganesemia syndrome,hypothyroidism,hypopituitarism,Combined pituitary hormone deficiencies, genetic forms,Non-acquired isolated growth hormone deficiency"/>
    <b v="0"/>
    <b v="0"/>
    <b v="1"/>
    <b v="0"/>
    <n v="1"/>
    <n v="0.14000000000000001"/>
    <n v="0"/>
    <n v="0.23"/>
    <n v="0.86"/>
    <n v="0"/>
    <n v="0.05"/>
    <n v="0"/>
    <n v="1"/>
    <n v="6"/>
    <n v="0"/>
    <n v="0"/>
    <n v="7.0000000000000007E-2"/>
    <n v="10"/>
    <n v="0.32"/>
    <n v="12"/>
    <n v="0"/>
    <n v="0"/>
    <n v="0.1"/>
    <n v="2"/>
    <n v="0"/>
    <n v="0"/>
    <m/>
    <m/>
    <m/>
    <m/>
    <m/>
    <m/>
    <m/>
    <m/>
    <m/>
    <m/>
    <m/>
    <m/>
    <m/>
    <m/>
    <m/>
    <m/>
    <m/>
    <m/>
    <m/>
    <m/>
    <m/>
    <m/>
    <m/>
    <m/>
    <m/>
    <m/>
    <m/>
    <m/>
    <m/>
    <m/>
    <m/>
    <m/>
    <m/>
    <m/>
    <m/>
    <m/>
    <m/>
    <m/>
    <m/>
  </r>
  <r>
    <s v="Q9NQ40"/>
    <s v="SLC52A3"/>
    <s v="C20orf54, RFT2, RFVT3"/>
    <x v="0"/>
    <s v="Transporter"/>
    <s v="SLC52A_transporter"/>
    <n v="2"/>
    <x v="0"/>
    <x v="0"/>
    <x v="0"/>
    <x v="0"/>
    <n v="0.51"/>
    <x v="1"/>
    <n v="58.36"/>
    <s v="No"/>
    <n v="0"/>
    <n v="0"/>
    <n v="0"/>
    <n v="1"/>
    <n v="0.8"/>
    <n v="0.63"/>
    <n v="0.36"/>
    <n v="0.42"/>
    <m/>
    <n v="74.8"/>
    <n v="41"/>
    <n v="56.5"/>
    <m/>
    <m/>
    <m/>
    <n v="1.4300179999999999E-2"/>
    <s v="87"/>
    <s v="0"/>
    <n v="1"/>
    <n v="2"/>
    <n v="1.5"/>
    <n v="1"/>
    <n v="1.4"/>
    <n v="2"/>
    <n v="2"/>
    <n v="1"/>
    <n v="0"/>
    <n v="2"/>
    <n v="0"/>
    <n v="0"/>
    <n v="1"/>
    <n v="0"/>
    <n v="2.0299999999999998"/>
    <s v="Adipose &amp; soft tissue"/>
    <n v="2"/>
    <n v="1.0642857142857141"/>
    <n v="0.80154384001907675"/>
    <b v="0"/>
    <m/>
    <b v="0"/>
    <m/>
    <b v="0"/>
    <m/>
    <n v="23"/>
    <n v="5"/>
    <m/>
    <n v="2"/>
    <m/>
    <n v="4"/>
    <m/>
    <m/>
    <n v="53"/>
    <n v="0"/>
    <s v="Vitamin digestion and absorption"/>
    <b v="0"/>
    <b v="0"/>
    <b v="0"/>
    <b v="0"/>
    <n v="1"/>
    <s v="Metabolism_x000a_Metabolism of vitamins and cofactors_x000a_Metabolism of water-soluble vitamins and cofactors_x000a_Vitamin B2 (riboflavin) metabolism"/>
    <b v="0"/>
    <b v="0"/>
    <b v="0"/>
    <b v="0"/>
    <n v="4"/>
    <n v="2"/>
    <s v="Beckwith-Wiedemann syndrome_x000a_intellectual disability_x000a_Kaposi's sarcoma_x000a_Cornelia de Lange syndrome"/>
    <b v="0"/>
    <b v="0"/>
    <b v="0"/>
    <b v="0"/>
    <n v="4"/>
    <n v="1.79"/>
    <s v="Beckwith-Wiedemann syndrome"/>
    <n v="58"/>
    <m/>
    <m/>
    <m/>
    <s v="nervous system disease,genetic disorder,motor neuron disease,hearing loss,Riboflavin transporter deficiency,cranial nerve neuropathy,palsy,progressive bulbar palsy,Distal hereditary motor neuropathy"/>
    <s v="nervous system disease,genetic disorder,motor neuron disease,hearing loss,Riboflavin transporter deficiency,cranial nerve neuropathy,palsy,progressive bulbar palsy,Distal hereditary motor neuropathy,helping behavior measurement"/>
    <s v="nervous system disease,genetic disorder,motor neuron disease,hearing loss,Riboflavin transporter deficiency,cranial nerve neuropathy,palsy,progressive bulbar palsy,Distal hereditary motor neuropathynervous system disease,genetic disorder,motor neuron disease,hearing loss,Riboflavin transporter deficiency,cranial nerve neuropathy,palsy,progressive bulbar palsy,Distal hereditary motor neuropathy,helping behavior measurement"/>
    <b v="0"/>
    <b v="0"/>
    <b v="0"/>
    <b v="0"/>
    <n v="1"/>
    <n v="0.17"/>
    <n v="0"/>
    <n v="0.28999999999999998"/>
    <n v="0.72"/>
    <n v="0"/>
    <n v="0.02"/>
    <n v="0"/>
    <n v="1"/>
    <n v="9"/>
    <n v="0"/>
    <n v="0"/>
    <n v="0.26"/>
    <n v="4"/>
    <n v="0.32"/>
    <n v="11"/>
    <n v="0"/>
    <n v="0"/>
    <n v="0.09"/>
    <n v="1"/>
    <n v="0"/>
    <n v="0"/>
    <m/>
    <m/>
    <m/>
    <m/>
    <m/>
    <m/>
    <m/>
    <m/>
    <m/>
    <m/>
    <m/>
    <m/>
    <m/>
    <m/>
    <m/>
    <m/>
    <m/>
    <m/>
    <m/>
    <m/>
    <m/>
    <m/>
    <m/>
    <m/>
    <m/>
    <m/>
    <m/>
    <m/>
    <m/>
    <m/>
    <m/>
    <m/>
    <m/>
    <m/>
    <m/>
    <m/>
    <m/>
    <m/>
    <m/>
  </r>
  <r>
    <s v="P32418"/>
    <s v="SLC8A1"/>
    <s v="NCX1 {ECO:0000303|PubMed:11241183,Na(+)/Ca(2+)-exchange protein 1,SLC8A1,Sodium/calcium exchanger 1,Solute carrier family 8 member 1,Synonyms=CNC"/>
    <x v="1"/>
    <s v="Transporter"/>
    <s v="SLC8A_transporter"/>
    <n v="5"/>
    <x v="0"/>
    <x v="0"/>
    <x v="0"/>
    <x v="0"/>
    <n v="0.5"/>
    <x v="0"/>
    <n v="65.680000000000007"/>
    <s v="No"/>
    <n v="0.5"/>
    <n v="0.56000000000000005"/>
    <n v="1"/>
    <n v="0.83"/>
    <n v="0.4"/>
    <n v="0.6"/>
    <n v="0.49"/>
    <n v="0.68"/>
    <m/>
    <n v="375.69"/>
    <n v="109"/>
    <n v="583.42999999999995"/>
    <m/>
    <m/>
    <m/>
    <n v="2.7674000000000002E-3"/>
    <s v="58"/>
    <s v="0"/>
    <n v="2.5"/>
    <n v="1"/>
    <n v="1"/>
    <n v="2.5"/>
    <n v="1.2"/>
    <n v="1.8"/>
    <n v="2"/>
    <n v="2"/>
    <n v="1"/>
    <n v="2.2000000000000002"/>
    <n v="2"/>
    <n v="2"/>
    <n v="1"/>
    <n v="2"/>
    <n v="2.44"/>
    <s v="Brain"/>
    <n v="2.5"/>
    <n v="1.728571428571428"/>
    <n v="0.56762470189184178"/>
    <b v="0"/>
    <m/>
    <b v="0"/>
    <m/>
    <b v="0"/>
    <m/>
    <n v="1"/>
    <m/>
    <n v="23"/>
    <n v="10"/>
    <n v="1"/>
    <n v="7"/>
    <m/>
    <m/>
    <n v="183"/>
    <n v="28"/>
    <s v="Arrhythmogenic right ventricular cardiomyopathy ARVC_x000a_Calcium signaling pathway_x000a_Cardiac muscle contraction_x000a_Dilated cardiomyopathy_x000a_Endocrine and other factor-regulated calcium reabsorption_x000a_Hypertrophic cardiomyopathy HCM_x000a_Mineral absorption_x000a_Protein digestion and absorption"/>
    <b v="0"/>
    <b v="0"/>
    <b v="0"/>
    <b v="0"/>
    <n v="8"/>
    <s v="Cardiac conduction_x000a_Hemostasis_x000a_Ion homeostasis_x000a_Muscle contraction_x000a_Platelet calcium homeostasis_x000a_Platelet homeostasis_x000a_Reduction of cytosolic Ca++ levels_x000a_SLC-mediated transmembrane transport_x000a_Sodium/Calcium exchangers_x000a_Transport of inorganic cations/anions and amino acids/oligopeptides_x000a_Transport of small molecules"/>
    <b v="0"/>
    <b v="0"/>
    <b v="0"/>
    <b v="0"/>
    <n v="11"/>
    <m/>
    <m/>
    <b v="0"/>
    <b v="0"/>
    <b v="0"/>
    <b v="0"/>
    <m/>
    <m/>
    <m/>
    <n v="80"/>
    <m/>
    <m/>
    <m/>
    <s v="bone density"/>
    <s v="bone density,heel bone mineral density,QT interval,glomerular filtration rate,PR interval,neoplasm,cancer,injury,bone fracture,breast cancer"/>
    <s v="bone densitybone density,heel bone mineral density,QT interval,glomerular filtration rate,PR interval,neoplasm,cancer,injury,bone fracture,breast cancer"/>
    <b v="0"/>
    <b v="0"/>
    <b v="0"/>
    <b v="0"/>
    <n v="1"/>
    <n v="0.35"/>
    <n v="0"/>
    <n v="0.1"/>
    <n v="0.61"/>
    <n v="0.09"/>
    <n v="0"/>
    <n v="0"/>
    <n v="1"/>
    <n v="2"/>
    <n v="0"/>
    <n v="0"/>
    <n v="0.08"/>
    <n v="8"/>
    <n v="0.32"/>
    <n v="26"/>
    <n v="0.7"/>
    <n v="4"/>
    <n v="0"/>
    <n v="0"/>
    <n v="0"/>
    <n v="0"/>
    <m/>
    <m/>
    <m/>
    <m/>
    <m/>
    <m/>
    <n v="10"/>
    <n v="100"/>
    <n v="4"/>
    <m/>
    <m/>
    <m/>
    <m/>
    <m/>
    <m/>
    <m/>
    <m/>
    <m/>
    <m/>
    <n v="0.72"/>
    <n v="0.18"/>
    <n v="115.7"/>
    <n v="369.7"/>
    <n v="58.95"/>
    <n v="0.28000000000000003"/>
    <n v="77.400000000000006"/>
    <n v="88.8"/>
    <n v="2"/>
    <n v="2"/>
    <n v="390"/>
    <n v="28"/>
    <m/>
    <n v="360"/>
    <m/>
    <m/>
    <m/>
    <m/>
    <m/>
    <m/>
  </r>
  <r>
    <s v="Q9BZD2"/>
    <s v="SLC29A3"/>
    <s v="ENT3"/>
    <x v="0"/>
    <s v="Transporter"/>
    <s v="SLC29A_transporter"/>
    <n v="2"/>
    <x v="0"/>
    <x v="0"/>
    <x v="0"/>
    <x v="0"/>
    <n v="0.5"/>
    <x v="1"/>
    <n v="59.52"/>
    <s v="No"/>
    <n v="0"/>
    <n v="0"/>
    <n v="0"/>
    <n v="0.92"/>
    <n v="0.6"/>
    <n v="0.7"/>
    <n v="0.47"/>
    <n v="0.3"/>
    <m/>
    <n v="272.17"/>
    <n v="36"/>
    <n v="75.53"/>
    <m/>
    <m/>
    <m/>
    <n v="4.5647099999999996E-3"/>
    <s v="78"/>
    <s v="0"/>
    <n v="2.5"/>
    <n v="1"/>
    <n v="1"/>
    <n v="2"/>
    <n v="1.6"/>
    <n v="2.2000000000000002"/>
    <n v="2"/>
    <n v="1.5"/>
    <n v="2"/>
    <n v="1.7"/>
    <n v="2"/>
    <n v="1"/>
    <n v="1.5"/>
    <n v="1"/>
    <n v="2.39"/>
    <s v="Brain"/>
    <n v="2.5"/>
    <n v="1.642857142857143"/>
    <n v="0.50032956171874388"/>
    <b v="0"/>
    <m/>
    <b v="0"/>
    <m/>
    <b v="0"/>
    <m/>
    <n v="16"/>
    <n v="3"/>
    <n v="6"/>
    <n v="1"/>
    <m/>
    <n v="1"/>
    <m/>
    <m/>
    <n v="100"/>
    <n v="0"/>
    <m/>
    <b v="0"/>
    <b v="0"/>
    <b v="0"/>
    <b v="0"/>
    <m/>
    <s v="Defective SLC29A3 causes histiocytosis-lymphadenopathy plus syndrome (HLAS)_x000a_Disease_x000a_Disorders of transmembrane transporters_x000a_SLC-mediated transmembrane transport_x000a_SLC transporter disorders_x000a_Transport of nucleosides and free purine and pyrimidine bases across the plasma membrane_x000a_Transport of small molecules_x000a_Transport of vitamins, nucleosides, and related molecules"/>
    <b v="0"/>
    <b v="0"/>
    <b v="0"/>
    <b v="0"/>
    <n v="8"/>
    <n v="1"/>
    <m/>
    <b v="0"/>
    <b v="0"/>
    <b v="0"/>
    <b v="0"/>
    <m/>
    <m/>
    <m/>
    <n v="55"/>
    <m/>
    <m/>
    <m/>
    <s v="genetic disorder,genetic skin disease,diabetes mellitus,type I diabetes mellitus,hearing loss,H syndrome,Disorder of amino acid and other organic acid metabolism"/>
    <s v="genetic disorder,genetic skin disease,diabetes mellitus,type I diabetes mellitus,hearing loss,H syndrome,Disorder of amino acid and other organic acid metabolism,neoplasm,cancer,cutaneous melanoma"/>
    <s v="genetic disorder,genetic skin disease,diabetes mellitus,type I diabetes mellitus,hearing loss,H syndrome,Disorder of amino acid and other organic acid metabolismgenetic disorder,genetic skin disease,diabetes mellitus,type I diabetes mellitus,hearing loss,H syndrome,Disorder of amino acid and other organic acid metabolism,neoplasm,cancer,cutaneous melanoma"/>
    <b v="0"/>
    <b v="0"/>
    <b v="0"/>
    <b v="0"/>
    <n v="1"/>
    <n v="0.13"/>
    <n v="0"/>
    <n v="0.24"/>
    <n v="0.85"/>
    <n v="0.09"/>
    <n v="0"/>
    <n v="0"/>
    <n v="1"/>
    <n v="6"/>
    <n v="0"/>
    <n v="0"/>
    <n v="7.0000000000000007E-2"/>
    <n v="13"/>
    <n v="0.32"/>
    <n v="16"/>
    <n v="1"/>
    <n v="2"/>
    <n v="0"/>
    <n v="0"/>
    <n v="0"/>
    <n v="0"/>
    <m/>
    <m/>
    <m/>
    <m/>
    <m/>
    <m/>
    <m/>
    <m/>
    <m/>
    <m/>
    <m/>
    <m/>
    <m/>
    <m/>
    <m/>
    <m/>
    <m/>
    <m/>
    <m/>
    <m/>
    <m/>
    <m/>
    <m/>
    <m/>
    <m/>
    <m/>
    <m/>
    <m/>
    <m/>
    <m/>
    <m/>
    <m/>
    <m/>
    <m/>
    <m/>
    <m/>
    <m/>
    <m/>
    <m/>
  </r>
  <r>
    <s v="Q9H310"/>
    <s v="RHBG"/>
    <s v="Not found"/>
    <x v="0"/>
    <m/>
    <m/>
    <n v="5"/>
    <x v="0"/>
    <x v="0"/>
    <x v="0"/>
    <x v="0"/>
    <n v="0.5"/>
    <x v="2"/>
    <n v="25.32"/>
    <s v="No"/>
    <n v="0"/>
    <n v="0.55000000000000004"/>
    <n v="0"/>
    <n v="0.92"/>
    <n v="0.4"/>
    <n v="0.37"/>
    <n v="0.32"/>
    <n v="0.42"/>
    <m/>
    <n v="48.71"/>
    <n v="32"/>
    <n v="21.89"/>
    <m/>
    <m/>
    <m/>
    <n v="2.238209E-2"/>
    <s v="122"/>
    <s v="0"/>
    <n v="0"/>
    <n v="0"/>
    <n v="3"/>
    <n v="0"/>
    <n v="3"/>
    <n v="1"/>
    <n v="2"/>
    <n v="0"/>
    <n v="0"/>
    <n v="1"/>
    <n v="1"/>
    <n v="0"/>
    <n v="1.7"/>
    <n v="1"/>
    <n v="1.82"/>
    <s v="Bone marrow &amp; lymphoid tissues"/>
    <n v="3"/>
    <n v="0.97857142857142854"/>
    <n v="1.091349603034681"/>
    <b v="0"/>
    <m/>
    <b v="0"/>
    <m/>
    <b v="0"/>
    <m/>
    <n v="4"/>
    <n v="3"/>
    <n v="3"/>
    <n v="2"/>
    <m/>
    <m/>
    <m/>
    <n v="1"/>
    <n v="125"/>
    <n v="0"/>
    <m/>
    <b v="0"/>
    <b v="0"/>
    <b v="0"/>
    <b v="0"/>
    <m/>
    <s v="Rhesus glycoproteins mediate ammonium transport._x000a_SLC-mediated transmembrane transport_x000a_Transport of bile salts and organic acids, metal ions and amine compounds_x000a_Transport of small molecules"/>
    <b v="0"/>
    <b v="0"/>
    <b v="0"/>
    <b v="0"/>
    <n v="4"/>
    <m/>
    <s v="lissencephaly_x000a_microcephaly_x000a_schizophrenia"/>
    <b v="0"/>
    <b v="0"/>
    <b v="0"/>
    <b v="0"/>
    <n v="3"/>
    <n v="2.93"/>
    <s v="lissencephaly"/>
    <n v="7"/>
    <m/>
    <m/>
    <m/>
    <s v="cancer"/>
    <s v="cancer,cutaneous melanoma,waist-hip ratio,hepatocellular carcinoma"/>
    <s v="cancercancer,cutaneous melanoma,waist-hip ratio,hepatocellular carcinoma"/>
    <b v="0"/>
    <b v="0"/>
    <b v="0"/>
    <b v="0"/>
    <n v="0.5"/>
    <n v="0.14000000000000001"/>
    <n v="0"/>
    <n v="0.43"/>
    <n v="0"/>
    <n v="0.28999999999999998"/>
    <n v="0.56999999999999995"/>
    <n v="0"/>
    <n v="0.33"/>
    <n v="1"/>
    <n v="0"/>
    <n v="0"/>
    <n v="0.1"/>
    <n v="3"/>
    <n v="0"/>
    <n v="0"/>
    <n v="0.47"/>
    <n v="2"/>
    <n v="0.09"/>
    <n v="4"/>
    <n v="0"/>
    <n v="0"/>
    <m/>
    <m/>
    <m/>
    <m/>
    <m/>
    <m/>
    <n v="1"/>
    <n v="74.099999999999994"/>
    <m/>
    <m/>
    <m/>
    <m/>
    <m/>
    <m/>
    <m/>
    <m/>
    <m/>
    <m/>
    <m/>
    <n v="0.74"/>
    <m/>
    <n v="80.400000000000006"/>
    <n v="368.1"/>
    <n v="94.7"/>
    <n v="0.14000000000000001"/>
    <n v="74.099999999999994"/>
    <n v="74.099999999999994"/>
    <n v="1"/>
    <n v="1"/>
    <m/>
    <m/>
    <m/>
    <m/>
    <m/>
    <m/>
    <m/>
    <m/>
    <m/>
    <m/>
  </r>
  <r>
    <s v="Q9Y6L6"/>
    <s v="SLCO1B1"/>
    <s v="LST-1,LST1,Liver-specific organic anion transporter 1,OATP-2,OATP-C,OATP1B1,OATP2,OATPC,SLC21A6,SLCO1B1,Sodium-independent organic anion-transporting polypeptide 2,Solute carrier family 21 member 6,Solute carrier organic anion transporter family member 1B1"/>
    <x v="1"/>
    <s v="Transporter"/>
    <s v="SLCO1_transporter"/>
    <n v="0"/>
    <x v="0"/>
    <x v="0"/>
    <x v="0"/>
    <x v="0"/>
    <n v="0.5"/>
    <x v="2"/>
    <n v="31.38"/>
    <s v="No"/>
    <n v="0"/>
    <n v="0"/>
    <n v="0"/>
    <n v="0.83"/>
    <n v="0.6"/>
    <n v="0.7"/>
    <n v="0.53"/>
    <n v="0.3"/>
    <m/>
    <n v="588.84"/>
    <n v="300"/>
    <n v="580.98"/>
    <m/>
    <m/>
    <m/>
    <n v="1.66289E-3"/>
    <s v="999"/>
    <s v="1"/>
    <n v="0"/>
    <n v="0"/>
    <n v="0"/>
    <n v="0"/>
    <n v="0"/>
    <n v="0"/>
    <n v="0"/>
    <n v="2"/>
    <n v="0"/>
    <n v="0"/>
    <n v="0"/>
    <n v="0"/>
    <n v="0"/>
    <n v="0"/>
    <n v="0"/>
    <s v="Liver &amp; gallbladder"/>
    <n v="2"/>
    <n v="0.14285714285714279"/>
    <n v="0.53452248382484868"/>
    <b v="0"/>
    <m/>
    <b v="0"/>
    <m/>
    <b v="0"/>
    <m/>
    <n v="18"/>
    <m/>
    <n v="36"/>
    <n v="1"/>
    <m/>
    <m/>
    <m/>
    <m/>
    <n v="156"/>
    <n v="18"/>
    <s v="Bile secretion"/>
    <b v="0"/>
    <b v="0"/>
    <b v="0"/>
    <b v="0"/>
    <n v="1"/>
    <s v="Bile acid and bile salt metabolism_x000a_Defective SLCO1B1 causes hyperbilirubinemia, Rotor type (HBLRR)_x000a_Defective SLCO1B1 causes hyperbilirubinemia, Rotor type (HBLRR)_x000a_Disease_x000a_Disorders of transmembrane transporters_x000a_Metabolism_x000a_Metabolism of lipids_x000a_Metabolism of steroids_x000a_Recycling of bile acids and salts_x000a_SLC-mediated transmembrane transport_x000a_SLC transporter disorders_x000a_Transport of organic anions_x000a_Transport of small molecules_x000a_Transport of vitamins, nucleosides, and related molecules"/>
    <b v="0"/>
    <b v="0"/>
    <b v="0"/>
    <b v="0"/>
    <n v="14"/>
    <n v="1"/>
    <m/>
    <b v="0"/>
    <b v="0"/>
    <b v="0"/>
    <b v="0"/>
    <m/>
    <m/>
    <m/>
    <n v="108"/>
    <m/>
    <m/>
    <m/>
    <s v="Disorder of bilirubin metabolism and excretion,Rotor syndrome,blood metabolite measurement,metabolite measurement"/>
    <s v="Disorder of bilirubin metabolism and excretion,Rotor syndrome,blood metabolite measurement,metabolite measurement,bilirubin measurement,triglyceride measurement,heel bone mineral density,mean corpuscular hemoglobin,neoplasm,cancer"/>
    <s v="Disorder of bilirubin metabolism and excretion,Rotor syndrome,blood metabolite measurement,metabolite measurementDisorder of bilirubin metabolism and excretion,Rotor syndrome,blood metabolite measurement,metabolite measurement,bilirubin measurement,triglyceride measurement,heel bone mineral density,mean corpuscular hemoglobin,neoplasm,cancer"/>
    <b v="0"/>
    <b v="0"/>
    <b v="0"/>
    <b v="0"/>
    <n v="1"/>
    <n v="0.31"/>
    <n v="0"/>
    <n v="0.35"/>
    <n v="0.57999999999999996"/>
    <n v="0.04"/>
    <n v="0.02"/>
    <n v="0"/>
    <n v="1"/>
    <n v="4"/>
    <n v="0"/>
    <n v="0"/>
    <n v="0.17"/>
    <n v="14"/>
    <n v="0.31"/>
    <n v="17"/>
    <n v="1"/>
    <n v="1"/>
    <n v="0.04"/>
    <n v="2"/>
    <n v="0"/>
    <n v="0"/>
    <m/>
    <m/>
    <m/>
    <m/>
    <m/>
    <m/>
    <m/>
    <m/>
    <n v="3"/>
    <m/>
    <m/>
    <m/>
    <m/>
    <m/>
    <m/>
    <m/>
    <m/>
    <m/>
    <m/>
    <m/>
    <m/>
    <m/>
    <m/>
    <m/>
    <m/>
    <m/>
    <m/>
    <m/>
    <m/>
    <n v="3"/>
    <m/>
    <m/>
    <n v="128"/>
    <m/>
    <m/>
    <m/>
    <m/>
    <n v="55"/>
    <n v="1"/>
  </r>
  <r>
    <s v="Q6P5W5"/>
    <s v="SLC39A4"/>
    <s v="ZIP4"/>
    <x v="0"/>
    <s v="Transporter"/>
    <s v="SLC39A_transporter"/>
    <n v="2"/>
    <x v="0"/>
    <x v="0"/>
    <x v="0"/>
    <x v="0"/>
    <n v="0.5"/>
    <x v="1"/>
    <n v="53.83"/>
    <s v="No"/>
    <n v="0"/>
    <n v="0.57999999999999996"/>
    <n v="0"/>
    <n v="0.67"/>
    <n v="0.6"/>
    <n v="0.32"/>
    <n v="0.4"/>
    <n v="0.27"/>
    <m/>
    <n v="123.5"/>
    <n v="64"/>
    <n v="84.16"/>
    <m/>
    <m/>
    <m/>
    <n v="8.26526E-3"/>
    <s v="134"/>
    <s v="0"/>
    <m/>
    <m/>
    <m/>
    <m/>
    <m/>
    <m/>
    <m/>
    <m/>
    <m/>
    <m/>
    <m/>
    <m/>
    <m/>
    <m/>
    <m/>
    <m/>
    <m/>
    <m/>
    <m/>
    <m/>
    <m/>
    <m/>
    <m/>
    <m/>
    <m/>
    <n v="20"/>
    <m/>
    <m/>
    <n v="5"/>
    <n v="4"/>
    <n v="2"/>
    <m/>
    <m/>
    <n v="185"/>
    <n v="0"/>
    <s v="Mineral absorption"/>
    <b v="0"/>
    <b v="0"/>
    <b v="0"/>
    <b v="0"/>
    <n v="1"/>
    <s v="Defective SLC39A4 causes acrodermatitis enteropathica, zinc-deficiency type (AEZ)_x000a_Disease_x000a_Disorders of transmembrane transporters_x000a_Metal ion SLC transporters_x000a_SLC-mediated transmembrane transport_x000a_SLC transporter disorders_x000a_Transport of bile salts and organic acids, metal ions and amine compounds_x000a_Transport of small molecules_x000a_Zinc influx into cells by the SLC39 gene family_x000a_Zinc transporters"/>
    <b v="0"/>
    <b v="0"/>
    <b v="0"/>
    <b v="0"/>
    <n v="10"/>
    <n v="1"/>
    <m/>
    <b v="0"/>
    <b v="0"/>
    <b v="0"/>
    <b v="0"/>
    <m/>
    <m/>
    <m/>
    <n v="31"/>
    <m/>
    <m/>
    <m/>
    <s v="genetic disorder,skin disease,Acrodermatitis enteropathica"/>
    <s v="genetic disorder,skin disease,Acrodermatitis enteropathica,neoplasm,cancer,Congenital hydrocephalus,Isolated anophthalmia - microphthalmia,Malignant Pancreatic Neoplasm,carcinoma,Megalencephaly - polymicrogyria - postaxial polydactyly - hydrocephalus"/>
    <s v="genetic disorder,skin disease,Acrodermatitis enteropathicagenetic disorder,skin disease,Acrodermatitis enteropathica,neoplasm,cancer,Congenital hydrocephalus,Isolated anophthalmia - microphthalmia,Malignant Pancreatic Neoplasm,carcinoma,Megalencephaly - polymicrogyria - postaxial polydactyly - hydrocephalus"/>
    <b v="0"/>
    <b v="0"/>
    <b v="0"/>
    <b v="0"/>
    <n v="1"/>
    <n v="0.16"/>
    <n v="0"/>
    <n v="0.45"/>
    <n v="0.52"/>
    <n v="0.1"/>
    <n v="0.06"/>
    <n v="0"/>
    <n v="1"/>
    <n v="3"/>
    <n v="0"/>
    <n v="0"/>
    <n v="0.3"/>
    <n v="5"/>
    <n v="0.32"/>
    <n v="6"/>
    <n v="1"/>
    <n v="3"/>
    <n v="0.03"/>
    <n v="2"/>
    <n v="0"/>
    <n v="0"/>
    <m/>
    <m/>
    <m/>
    <m/>
    <m/>
    <m/>
    <n v="1"/>
    <n v="76.8"/>
    <m/>
    <m/>
    <m/>
    <m/>
    <m/>
    <m/>
    <m/>
    <m/>
    <m/>
    <m/>
    <m/>
    <n v="0.75"/>
    <m/>
    <n v="229.5"/>
    <n v="724.2"/>
    <n v="70.5"/>
    <n v="0.1"/>
    <n v="76.8"/>
    <n v="76.8"/>
    <n v="1"/>
    <n v="1"/>
    <m/>
    <m/>
    <m/>
    <m/>
    <m/>
    <m/>
    <m/>
    <m/>
    <m/>
    <m/>
  </r>
  <r>
    <s v="Q06495"/>
    <s v="SLC34A1"/>
    <s v="Na(+)-dependent phosphate cotransporter 2A,Na(+)/Pi cotransporter 2A,NaPi-2a,NaPi-3,SLC17A2,SLC34A1,Sodium-dependent phosphate transport protein 2A,Sodium-phosphate transport protein 2A,Sodium/phosphate cotransporter 2A,Solute carrier family 34 member 1,Synonyms=NPT2"/>
    <x v="0"/>
    <s v="Transporter"/>
    <s v="SLC34A_transporter"/>
    <n v="2"/>
    <x v="0"/>
    <x v="0"/>
    <x v="0"/>
    <x v="0"/>
    <n v="0.5"/>
    <x v="1"/>
    <n v="57.88"/>
    <s v="No"/>
    <n v="0"/>
    <n v="0"/>
    <n v="0"/>
    <n v="0.75"/>
    <n v="0.6"/>
    <n v="0.86"/>
    <n v="0.38"/>
    <n v="0.42"/>
    <m/>
    <n v="90.36"/>
    <n v="42"/>
    <n v="65.61"/>
    <m/>
    <m/>
    <m/>
    <n v="1.0351829999999999E-2"/>
    <s v="241"/>
    <s v="0"/>
    <n v="0"/>
    <n v="0"/>
    <n v="0"/>
    <n v="0"/>
    <n v="0"/>
    <n v="0"/>
    <n v="2"/>
    <n v="0"/>
    <n v="0"/>
    <n v="0"/>
    <n v="0"/>
    <n v="0"/>
    <n v="0"/>
    <n v="0"/>
    <n v="0"/>
    <s v="Kidney &amp; urinary bladder"/>
    <n v="2"/>
    <n v="0.14285714285714279"/>
    <n v="0.53452248382484879"/>
    <b v="0"/>
    <m/>
    <b v="0"/>
    <m/>
    <b v="0"/>
    <m/>
    <n v="11"/>
    <m/>
    <n v="14"/>
    <n v="2"/>
    <m/>
    <n v="1"/>
    <m/>
    <m/>
    <n v="136"/>
    <n v="45"/>
    <m/>
    <b v="0"/>
    <b v="0"/>
    <b v="0"/>
    <b v="0"/>
    <m/>
    <s v="Defective SLC34A1 causes hypophosphatemic nephrolithiasis/osteoporosis 1 (NPHLOP1)_x000a_Disease_x000a_Disorders of transmembrane transporters_x000a_Metabolism of proteins_x000a_SLC-mediated transmembrane transport_x000a_SLC transporter disorders_x000a_Sodium-coupled phosphate cotransporters_x000a_Surfactant metabolism_x000a_Transport of inorganic cations/anions and amino acids/oligopeptides_x000a_Transport of small molecules_x000a_Type II Na+/Pi cotransporters"/>
    <b v="0"/>
    <b v="0"/>
    <b v="0"/>
    <b v="0"/>
    <n v="11"/>
    <n v="3"/>
    <m/>
    <b v="0"/>
    <b v="0"/>
    <b v="0"/>
    <b v="0"/>
    <m/>
    <m/>
    <m/>
    <n v="86"/>
    <m/>
    <m/>
    <m/>
    <s v="genetic disorder,Dominant hypophosphatemia with nephrolithiasis or osteoporosis,renal tubular transport disease,nephrolithiasis,Fanconi syndrome,Primary Fanconi syndrome,hypercalcemia disease,hypercalcemia, infantile,Autosomal recessive infantile hypercalcemia,Hypophosphatemia,glomerular filtration rate"/>
    <s v="genetic disorder,Dominant hypophosphatemia with nephrolithiasis or osteoporosis,renal tubular transport disease,nephrolithiasis,Fanconi syndrome,Primary Fanconi syndrome,hypercalcemia disease,hypercalcemia, infantile,Autosomal recessive infantile hypercalcemia,Hypophosphatemia"/>
    <s v="genetic disorder,Dominant hypophosphatemia with nephrolithiasis or osteoporosis,renal tubular transport disease,nephrolithiasis,Fanconi syndrome,Primary Fanconi syndrome,hypercalcemia disease,hypercalcemia, infantile,Autosomal recessive infantile hypercalcemia,Hypophosphatemia,glomerular filtration rategenetic disorder,Dominant hypophosphatemia with nephrolithiasis or osteoporosis,renal tubular transport disease,nephrolithiasis,Fanconi syndrome,Primary Fanconi syndrome,hypercalcemia disease,hypercalcemia, infantile,Autosomal recessive infantile hypercalcemia,Hypophosphatemia"/>
    <b v="0"/>
    <b v="0"/>
    <b v="0"/>
    <b v="0"/>
    <n v="1"/>
    <n v="0.2"/>
    <n v="0"/>
    <n v="0.21"/>
    <n v="0.84"/>
    <n v="0.05"/>
    <n v="0.02"/>
    <n v="0"/>
    <n v="1"/>
    <n v="12"/>
    <n v="0"/>
    <n v="0"/>
    <n v="0.09"/>
    <n v="18"/>
    <n v="0.33"/>
    <n v="43"/>
    <n v="1"/>
    <n v="3"/>
    <n v="0.1"/>
    <n v="2"/>
    <n v="0"/>
    <n v="0"/>
    <m/>
    <m/>
    <m/>
    <m/>
    <m/>
    <m/>
    <m/>
    <m/>
    <n v="1"/>
    <m/>
    <m/>
    <m/>
    <m/>
    <m/>
    <m/>
    <m/>
    <m/>
    <m/>
    <m/>
    <m/>
    <m/>
    <m/>
    <m/>
    <m/>
    <m/>
    <m/>
    <m/>
    <m/>
    <m/>
    <m/>
    <m/>
    <m/>
    <m/>
    <m/>
    <m/>
    <m/>
    <m/>
    <m/>
    <m/>
  </r>
  <r>
    <s v="Q9NRA2"/>
    <s v="SLC17A5"/>
    <s v="Not found"/>
    <x v="0"/>
    <s v="Transporter"/>
    <s v="SLC17A_transporter"/>
    <n v="2"/>
    <x v="0"/>
    <x v="0"/>
    <x v="0"/>
    <x v="0"/>
    <n v="0.5"/>
    <x v="0"/>
    <n v="65.3"/>
    <s v="No"/>
    <n v="0"/>
    <n v="0"/>
    <n v="0"/>
    <n v="0.83"/>
    <n v="0.6"/>
    <n v="0.66"/>
    <n v="0.56999999999999995"/>
    <n v="0.12"/>
    <m/>
    <n v="911.67"/>
    <n v="42"/>
    <n v="4205.1499999999996"/>
    <m/>
    <m/>
    <m/>
    <n v="4.3862600000000003E-3"/>
    <s v="46"/>
    <s v="0"/>
    <m/>
    <m/>
    <m/>
    <m/>
    <m/>
    <m/>
    <m/>
    <m/>
    <m/>
    <m/>
    <m/>
    <m/>
    <m/>
    <m/>
    <m/>
    <m/>
    <m/>
    <m/>
    <m/>
    <m/>
    <m/>
    <m/>
    <m/>
    <m/>
    <m/>
    <n v="7"/>
    <n v="2"/>
    <m/>
    <n v="2"/>
    <m/>
    <n v="2"/>
    <m/>
    <m/>
    <n v="98"/>
    <n v="1"/>
    <s v="Lysosome"/>
    <b v="0"/>
    <b v="0"/>
    <b v="0"/>
    <b v="0"/>
    <n v="1"/>
    <s v="Asparagine N-linked glycosylation_x000a_Biosynthesis of the N-glycan precursor (dolichol lipid-linked oligosaccharide, LLO) and transfer to a nascent protein_x000a_Defective SLC17A5 causes Salla disease (SD) and ISSD_x000a_Disease_x000a_Disorders of transmembrane transporters_x000a_Metabolism of proteins_x000a_Organic anion transporters_x000a_Post-translational protein modification_x000a_Sialic acid metabolism_x000a_SLC-mediated transmembrane transport_x000a_SLC transporter disorders_x000a_Synthesis of substrates in N-glycan biosythesis_x000a_Transport of inorganic cations/anions and amino acids/oligopeptides_x000a_Transport of small molecules"/>
    <b v="0"/>
    <b v="0"/>
    <b v="0"/>
    <b v="0"/>
    <n v="14"/>
    <n v="2"/>
    <m/>
    <b v="0"/>
    <b v="0"/>
    <b v="0"/>
    <b v="0"/>
    <m/>
    <m/>
    <m/>
    <n v="381"/>
    <m/>
    <m/>
    <m/>
    <s v="metabolic disease,genetic disorder,Inborn errors of metabolism,connective tissue disease,nervous system disease,epilepsy,Lysosomal disease,Free sialic acid storage disease,Salla disease,Free sialic acid storage disease, infantile form"/>
    <s v="metabolic disease,genetic disorder,Inborn errors of metabolism,connective tissue disease,nervous system disease,epilepsy,Lysosomal disease,Free sialic acid storage disease,Salla disease,Free sialic acid storage disease, infantile form"/>
    <s v="metabolic disease,genetic disorder,Inborn errors of metabolism,connective tissue disease,nervous system disease,epilepsy,Lysosomal disease,Free sialic acid storage disease,Salla disease,Free sialic acid storage disease, infantile formmetabolic disease,genetic disorder,Inborn errors of metabolism,connective tissue disease,nervous system disease,epilepsy,Lysosomal disease,Free sialic acid storage disease,Salla disease,Free sialic acid storage disease, infantile form"/>
    <b v="0"/>
    <b v="0"/>
    <b v="0"/>
    <b v="0"/>
    <n v="1"/>
    <n v="0.03"/>
    <n v="0"/>
    <n v="0.71"/>
    <n v="0.42"/>
    <n v="0.03"/>
    <n v="0"/>
    <n v="0"/>
    <n v="1"/>
    <n v="10"/>
    <n v="0"/>
    <n v="0"/>
    <n v="0.32"/>
    <n v="18"/>
    <n v="0.33"/>
    <n v="58"/>
    <n v="1"/>
    <n v="3"/>
    <n v="0"/>
    <n v="0"/>
    <n v="0"/>
    <n v="0"/>
    <m/>
    <m/>
    <m/>
    <m/>
    <m/>
    <m/>
    <m/>
    <m/>
    <m/>
    <m/>
    <m/>
    <m/>
    <m/>
    <m/>
    <m/>
    <m/>
    <m/>
    <m/>
    <m/>
    <m/>
    <m/>
    <m/>
    <m/>
    <m/>
    <m/>
    <m/>
    <m/>
    <m/>
    <m/>
    <m/>
    <m/>
    <m/>
    <m/>
    <m/>
    <m/>
    <m/>
    <m/>
    <m/>
    <m/>
  </r>
  <r>
    <s v="Q9NRM0"/>
    <s v="SLC2A9"/>
    <s v="GLUT-9,GLUT9,Glucose transporter type 9,SLC2A9,Solute carrier family 2, facilitated glucose transporter member 9"/>
    <x v="0"/>
    <s v="Transporter"/>
    <s v="SLC2A_transporter"/>
    <n v="2"/>
    <x v="0"/>
    <x v="0"/>
    <x v="0"/>
    <x v="0"/>
    <n v="0.5"/>
    <x v="0"/>
    <n v="69.150000000000006"/>
    <s v="No"/>
    <n v="0"/>
    <n v="0"/>
    <n v="0"/>
    <n v="0.75"/>
    <n v="0.6"/>
    <n v="0.83"/>
    <n v="0.39"/>
    <n v="0.56999999999999995"/>
    <m/>
    <n v="110.05"/>
    <n v="143"/>
    <n v="142.63"/>
    <m/>
    <m/>
    <m/>
    <n v="9.5430400000000009E-3"/>
    <s v="315"/>
    <s v="3"/>
    <n v="1"/>
    <n v="0"/>
    <n v="0"/>
    <n v="2"/>
    <n v="0"/>
    <n v="1"/>
    <n v="2"/>
    <n v="0"/>
    <n v="0"/>
    <n v="1"/>
    <n v="0"/>
    <n v="0"/>
    <n v="1"/>
    <n v="1"/>
    <n v="1.89"/>
    <s v="Endocrine tissues"/>
    <n v="2"/>
    <n v="0.6428571428571429"/>
    <n v="0.74494634366849188"/>
    <b v="0"/>
    <m/>
    <b v="0"/>
    <m/>
    <b v="0"/>
    <m/>
    <n v="17"/>
    <m/>
    <n v="67"/>
    <n v="5"/>
    <m/>
    <n v="1"/>
    <m/>
    <m/>
    <n v="264"/>
    <n v="0"/>
    <m/>
    <b v="0"/>
    <b v="0"/>
    <b v="0"/>
    <b v="0"/>
    <m/>
    <s v="Cellular hexose transport_x000a_Defective SLC2A9 causes hypouricemia renal 2 (RHUC2)_x000a_Disease_x000a_Disorders of transmembrane transporters_x000a_SLC-mediated transmembrane transport_x000a_SLC transporter disorders_x000a_Transport of small molecules"/>
    <b v="0"/>
    <b v="0"/>
    <b v="0"/>
    <b v="0"/>
    <n v="7"/>
    <n v="1"/>
    <m/>
    <b v="0"/>
    <b v="0"/>
    <b v="0"/>
    <b v="0"/>
    <m/>
    <m/>
    <m/>
    <n v="132"/>
    <m/>
    <m/>
    <m/>
    <s v="urinary system disease,kidney disease,Hereditary renal hypouricemia,metabolic disease,renal tubular transport disease,gout,uric acid measurement,urate measurement"/>
    <s v="urinary system disease,kidney disease,Hereditary renal hypouricemia,metabolic disease,renal tubular transport disease,gout,uric acid measurement,urate measurement,metabolite measurement,renal system measurement"/>
    <s v="urinary system disease,kidney disease,Hereditary renal hypouricemia,metabolic disease,renal tubular transport disease,gout,uric acid measurement,urate measurementurinary system disease,kidney disease,Hereditary renal hypouricemia,metabolic disease,renal tubular transport disease,gout,uric acid measurement,urate measurement,metabolite measurement,renal system measurement"/>
    <b v="0"/>
    <b v="0"/>
    <b v="0"/>
    <b v="0"/>
    <n v="1"/>
    <n v="0.23"/>
    <n v="0"/>
    <n v="0.15"/>
    <n v="0.79"/>
    <n v="0.02"/>
    <n v="0"/>
    <n v="0"/>
    <n v="1"/>
    <n v="10"/>
    <n v="0"/>
    <n v="0"/>
    <n v="0.16"/>
    <n v="10"/>
    <n v="0.33"/>
    <n v="43"/>
    <n v="1"/>
    <n v="3"/>
    <n v="0"/>
    <n v="0"/>
    <n v="0"/>
    <n v="0"/>
    <m/>
    <m/>
    <m/>
    <m/>
    <m/>
    <m/>
    <n v="2"/>
    <n v="66.3"/>
    <n v="1"/>
    <m/>
    <m/>
    <m/>
    <m/>
    <m/>
    <m/>
    <m/>
    <m/>
    <m/>
    <m/>
    <m/>
    <m/>
    <m/>
    <m/>
    <m/>
    <m/>
    <m/>
    <m/>
    <m/>
    <m/>
    <m/>
    <m/>
    <m/>
    <m/>
    <m/>
    <m/>
    <m/>
    <m/>
    <m/>
    <m/>
  </r>
  <r>
    <s v="O76082"/>
    <s v="SLC22A5"/>
    <s v="High-affinity sodium-dependent carnitine cotransporter,OCTN2,Organic cation/carnitine transporter 2,SLC22A5,Solute carrier family 22 member 5"/>
    <x v="0"/>
    <s v="Transporter"/>
    <s v="SLC22A_transporter"/>
    <n v="3"/>
    <x v="0"/>
    <x v="0"/>
    <x v="0"/>
    <x v="0"/>
    <n v="0.5"/>
    <x v="1"/>
    <n v="57.19"/>
    <s v="No"/>
    <n v="0"/>
    <n v="0"/>
    <n v="0"/>
    <n v="0.75"/>
    <n v="0.6"/>
    <n v="0.79"/>
    <n v="0.48"/>
    <n v="0.12"/>
    <m/>
    <n v="306.91000000000003"/>
    <n v="158"/>
    <n v="218.43"/>
    <m/>
    <m/>
    <m/>
    <n v="3.2544100000000001E-3"/>
    <s v="475"/>
    <s v="1"/>
    <m/>
    <m/>
    <m/>
    <m/>
    <m/>
    <m/>
    <m/>
    <m/>
    <m/>
    <m/>
    <m/>
    <m/>
    <m/>
    <m/>
    <m/>
    <m/>
    <m/>
    <m/>
    <m/>
    <m/>
    <m/>
    <m/>
    <m/>
    <m/>
    <m/>
    <n v="111"/>
    <n v="1"/>
    <n v="6"/>
    <n v="2"/>
    <m/>
    <n v="1"/>
    <m/>
    <n v="1"/>
    <n v="158"/>
    <n v="2"/>
    <m/>
    <b v="0"/>
    <b v="0"/>
    <b v="0"/>
    <b v="0"/>
    <m/>
    <s v="Defective SLC22A5 causes systemic primary carnitine deficiency (CDSP)_x000a_Disease_x000a_Disorders of transmembrane transporters_x000a_Fatty acid metabolism_x000a_Import of palmitoyl-CoA into the mitochondrial matrix_x000a_Metabolism_x000a_Metabolism of lipids_x000a_Organic cation/anion/zwitterion transport_x000a_Organic cation transport_x000a_SLC-mediated transmembrane transport_x000a_SLC transporter disorders_x000a_Transport of bile salts and organic acids, metal ions and amine compounds_x000a_Transport of small molecules"/>
    <b v="0"/>
    <b v="0"/>
    <b v="0"/>
    <b v="0"/>
    <n v="13"/>
    <n v="1"/>
    <m/>
    <b v="0"/>
    <b v="0"/>
    <b v="0"/>
    <b v="0"/>
    <m/>
    <m/>
    <m/>
    <n v="118"/>
    <m/>
    <m/>
    <m/>
    <s v="nervous system disease,metabolic disease,genetic disorder,Inborn errors of metabolism,peripheral neuropathy,myopathy,Muscular lipidosis,cardiomyopathy,dilated cardiomyopathy,Systemic primary carnitine deficiency,Propionic acidemia"/>
    <s v="nervous system disease,metabolic disease,genetic disorder,Inborn errors of metabolism,peripheral neuropathy,myopathy,Muscular lipidosis,cardiomyopathy,dilated cardiomyopathy,Systemic primary carnitine deficiency"/>
    <s v="nervous system disease,metabolic disease,genetic disorder,Inborn errors of metabolism,peripheral neuropathy,myopathy,Muscular lipidosis,cardiomyopathy,dilated cardiomyopathy,Systemic primary carnitine deficiency,Propionic acidemianervous system disease,metabolic disease,genetic disorder,Inborn errors of metabolism,peripheral neuropathy,myopathy,Muscular lipidosis,cardiomyopathy,dilated cardiomyopathy,Systemic primary carnitine deficiency"/>
    <b v="0"/>
    <b v="0"/>
    <b v="0"/>
    <b v="0"/>
    <n v="1"/>
    <n v="0.2"/>
    <n v="0"/>
    <n v="0.34"/>
    <n v="0.76"/>
    <n v="0.08"/>
    <n v="0.04"/>
    <n v="0"/>
    <n v="1"/>
    <n v="11"/>
    <n v="0"/>
    <n v="0"/>
    <n v="0.24"/>
    <n v="2"/>
    <n v="0.33"/>
    <n v="25"/>
    <n v="1"/>
    <n v="10"/>
    <n v="0.05"/>
    <n v="5"/>
    <n v="0"/>
    <n v="0"/>
    <m/>
    <m/>
    <m/>
    <m/>
    <m/>
    <m/>
    <m/>
    <m/>
    <n v="1"/>
    <m/>
    <m/>
    <m/>
    <m/>
    <m/>
    <m/>
    <m/>
    <m/>
    <m/>
    <m/>
    <m/>
    <m/>
    <m/>
    <m/>
    <m/>
    <m/>
    <m/>
    <m/>
    <m/>
    <m/>
    <m/>
    <m/>
    <m/>
    <m/>
    <m/>
    <m/>
    <m/>
    <m/>
    <m/>
    <m/>
  </r>
  <r>
    <s v="Q9UPR5"/>
    <s v="SLC8A2"/>
    <s v="KIAA1087, NCX2"/>
    <x v="0"/>
    <s v="Transporter"/>
    <s v="SLC8A_transporter"/>
    <n v="0"/>
    <x v="0"/>
    <x v="0"/>
    <x v="0"/>
    <x v="0"/>
    <n v="0.5"/>
    <x v="2"/>
    <n v="24.65"/>
    <s v="No"/>
    <n v="0.5"/>
    <n v="0.47"/>
    <n v="0"/>
    <n v="0.83"/>
    <n v="0.28999999999999998"/>
    <n v="0.25"/>
    <n v="0.32"/>
    <n v="0.3"/>
    <m/>
    <n v="47.29"/>
    <n v="14"/>
    <n v="29.3"/>
    <m/>
    <m/>
    <m/>
    <n v="1.7901130000000001E-2"/>
    <s v="66"/>
    <s v="1"/>
    <n v="1.5"/>
    <n v="0"/>
    <n v="0"/>
    <n v="0"/>
    <n v="0"/>
    <n v="0"/>
    <n v="0"/>
    <n v="0"/>
    <n v="0"/>
    <n v="0"/>
    <n v="0"/>
    <n v="0"/>
    <n v="0"/>
    <n v="0"/>
    <n v="0"/>
    <s v="Brain"/>
    <n v="1.5"/>
    <n v="0.1071428571428571"/>
    <n v="0.40089186286863659"/>
    <b v="0"/>
    <m/>
    <b v="0"/>
    <m/>
    <b v="0"/>
    <m/>
    <n v="2"/>
    <m/>
    <n v="1"/>
    <n v="1"/>
    <m/>
    <m/>
    <m/>
    <m/>
    <n v="70"/>
    <n v="0"/>
    <s v="Calcium signaling pathway_x000a_Protein digestion and absorption"/>
    <b v="0"/>
    <b v="0"/>
    <b v="0"/>
    <b v="0"/>
    <n v="2"/>
    <s v="Cardiac conduction_x000a_Hemostasis_x000a_Ion homeostasis_x000a_Muscle contraction_x000a_Platelet calcium homeostasis_x000a_Platelet homeostasis_x000a_Reduction of cytosolic Ca++ levels_x000a_SLC-mediated transmembrane transport_x000a_Sodium/Calcium exchangers_x000a_Transport of inorganic cations/anions and amino acids/oligopeptides_x000a_Transport of small molecules"/>
    <b v="0"/>
    <b v="0"/>
    <b v="0"/>
    <b v="0"/>
    <n v="11"/>
    <m/>
    <m/>
    <b v="0"/>
    <b v="0"/>
    <b v="0"/>
    <b v="0"/>
    <m/>
    <m/>
    <m/>
    <n v="14"/>
    <m/>
    <m/>
    <m/>
    <s v="neoplasm"/>
    <s v="neoplasm,cancer,breast cancer,breast carcinoma,Endometrial Endometrioid Adenocarcinoma,cutaneous melanoma,glioblastoma multiforme,central nervous system cancer,glioma,astrocytoma"/>
    <s v="neoplasmneoplasm,cancer,breast cancer,breast carcinoma,Endometrial Endometrioid Adenocarcinoma,cutaneous melanoma,glioblastoma multiforme,central nervous system cancer,glioma,astrocytoma"/>
    <b v="0"/>
    <b v="0"/>
    <b v="0"/>
    <b v="0"/>
    <n v="0.72"/>
    <n v="7.0000000000000007E-2"/>
    <n v="0"/>
    <n v="0.64"/>
    <n v="0"/>
    <n v="0.43"/>
    <n v="0.28999999999999998"/>
    <n v="0"/>
    <n v="0.11"/>
    <n v="1"/>
    <n v="0"/>
    <n v="0"/>
    <n v="0.15"/>
    <n v="8"/>
    <n v="0"/>
    <n v="0"/>
    <n v="0.68"/>
    <n v="4"/>
    <n v="0.13"/>
    <n v="4"/>
    <n v="0"/>
    <n v="0"/>
    <m/>
    <m/>
    <m/>
    <m/>
    <m/>
    <m/>
    <n v="11"/>
    <n v="86.3"/>
    <n v="2"/>
    <m/>
    <m/>
    <m/>
    <m/>
    <m/>
    <m/>
    <m/>
    <m/>
    <m/>
    <m/>
    <n v="0.68"/>
    <n v="0.11"/>
    <n v="143.56"/>
    <n v="448.18"/>
    <n v="65.7"/>
    <n v="0.22"/>
    <n v="68.78"/>
    <n v="86.3"/>
    <n v="3"/>
    <n v="5"/>
    <m/>
    <m/>
    <m/>
    <m/>
    <m/>
    <m/>
    <m/>
    <m/>
    <m/>
    <m/>
  </r>
  <r>
    <s v="P50443"/>
    <s v="SLC26A2"/>
    <s v="DTD, DTDST"/>
    <x v="0"/>
    <s v="Transporter"/>
    <s v="SLC26A_transporter"/>
    <n v="0"/>
    <x v="1"/>
    <x v="1"/>
    <x v="0"/>
    <x v="0"/>
    <n v="0.5"/>
    <x v="1"/>
    <n v="46.65"/>
    <s v="No"/>
    <n v="0"/>
    <n v="0"/>
    <n v="0"/>
    <n v="0.75"/>
    <n v="0.8"/>
    <n v="0.66"/>
    <n v="0.45"/>
    <n v="0.3"/>
    <m/>
    <n v="228.61"/>
    <n v="49"/>
    <n v="140.16"/>
    <m/>
    <m/>
    <m/>
    <n v="4.3021300000000004E-3"/>
    <s v="158"/>
    <s v="0"/>
    <n v="0"/>
    <n v="0"/>
    <n v="2"/>
    <n v="2"/>
    <n v="2"/>
    <n v="3"/>
    <n v="0"/>
    <n v="0"/>
    <n v="1"/>
    <n v="1"/>
    <n v="0"/>
    <n v="0"/>
    <n v="0"/>
    <n v="0"/>
    <n v="1.67"/>
    <s v="Gastrointestinal tract"/>
    <n v="3"/>
    <n v="0.7857142857142857"/>
    <n v="1.0509022810878299"/>
    <b v="0"/>
    <m/>
    <b v="0"/>
    <m/>
    <b v="0"/>
    <m/>
    <n v="11"/>
    <m/>
    <m/>
    <n v="1"/>
    <m/>
    <n v="1"/>
    <m/>
    <m/>
    <n v="106"/>
    <n v="13"/>
    <m/>
    <b v="0"/>
    <b v="0"/>
    <b v="0"/>
    <b v="0"/>
    <m/>
    <s v="Biological oxidations_x000a_Cytosolic sulfonation of small molecules_x000a_Defective SLC26A2 causes chondrodysplasias_x000a_Disease_x000a_Diseases associated with glycosaminoglycan metabolism_x000a_Diseases of glycosylation_x000a_Disorders of transmembrane transporters_x000a_Glycosaminoglycan metabolism_x000a_Metabolism_x000a_Metabolism of carbohydrates_x000a_Multifunctional anion exchangers_x000a_Phase II - Conjugation of compounds_x000a_SLC-mediated transmembrane transport_x000a_SLC transporter disorders_x000a_Transport and synthesis of PAPS_x000a_Transport of inorganic cations/anions and amino acids/oligopeptides_x000a_Transport of small molecules"/>
    <b v="0"/>
    <b v="0"/>
    <b v="0"/>
    <b v="0"/>
    <n v="17"/>
    <n v="4"/>
    <s v="toxic encephalopathy_x000a_myxoid liposarcoma_x000a_Alzheimer's disease_x000a_hepatocellular carcinoma_x000a_Parkinson's disease_x000a_prostate cancer_x000a_fatty liver disease"/>
    <b v="1"/>
    <b v="1"/>
    <b v="0"/>
    <b v="0"/>
    <n v="7"/>
    <n v="2.8"/>
    <s v="toxic encephalopathy"/>
    <n v="74"/>
    <m/>
    <m/>
    <m/>
    <s v="genetic disorder,bone disease,osteochondrodysplasia,Multiple epiphyseal dysplasia,atelosteogenesis,Diastrophic dwarfism,Achondrogenesis,Atelosteogenesis type II,Achondrogenesis type 1B,Multiple epiphyseal dysplasia type 4"/>
    <s v="genetic disorder,bone disease,osteochondrodysplasia,Multiple epiphyseal dysplasia,atelosteogenesis,Diastrophic dwarfism,Achondrogenesis,Atelosteogenesis type II,Achondrogenesis type 1B,Multiple epiphyseal dysplasia type 4"/>
    <s v="genetic disorder,bone disease,osteochondrodysplasia,Multiple epiphyseal dysplasia,atelosteogenesis,Diastrophic dwarfism,Achondrogenesis,Atelosteogenesis type II,Achondrogenesis type 1B,Multiple epiphyseal dysplasia type 4genetic disorder,bone disease,osteochondrodysplasia,Multiple epiphyseal dysplasia,atelosteogenesis,Diastrophic dwarfism,Achondrogenesis,Atelosteogenesis type II,Achondrogenesis type 1B,Multiple epiphyseal dysplasia type 4"/>
    <b v="0"/>
    <b v="0"/>
    <b v="0"/>
    <b v="0"/>
    <n v="1"/>
    <n v="0.16"/>
    <n v="0"/>
    <n v="0.23"/>
    <n v="0.82"/>
    <n v="0.14000000000000001"/>
    <n v="7.0000000000000007E-2"/>
    <n v="0"/>
    <n v="1"/>
    <n v="10"/>
    <n v="0"/>
    <n v="0"/>
    <n v="0.1"/>
    <n v="17"/>
    <n v="0.33"/>
    <n v="20"/>
    <n v="1"/>
    <n v="5"/>
    <n v="0.11"/>
    <n v="5"/>
    <n v="0"/>
    <n v="0"/>
    <m/>
    <m/>
    <m/>
    <m/>
    <m/>
    <m/>
    <m/>
    <m/>
    <n v="1"/>
    <m/>
    <m/>
    <m/>
    <m/>
    <m/>
    <m/>
    <m/>
    <m/>
    <m/>
    <m/>
    <m/>
    <m/>
    <m/>
    <m/>
    <m/>
    <m/>
    <m/>
    <m/>
    <m/>
    <m/>
    <m/>
    <m/>
    <m/>
    <m/>
    <m/>
    <m/>
    <m/>
    <m/>
    <m/>
    <m/>
  </r>
  <r>
    <s v="P36021"/>
    <s v="SLC16A2"/>
    <s v="MCT8, XPCT"/>
    <x v="0"/>
    <s v="Transporter"/>
    <s v="SLC16A_transporter"/>
    <n v="0"/>
    <x v="0"/>
    <x v="0"/>
    <x v="0"/>
    <x v="0"/>
    <n v="0.49"/>
    <x v="0"/>
    <n v="64.27"/>
    <s v="No"/>
    <n v="0"/>
    <n v="0"/>
    <n v="0"/>
    <n v="0.75"/>
    <n v="0.8"/>
    <n v="0.6"/>
    <n v="0.47"/>
    <n v="0.3"/>
    <m/>
    <n v="286.31"/>
    <n v="67"/>
    <n v="177.12"/>
    <m/>
    <m/>
    <m/>
    <n v="3.6533300000000002E-3"/>
    <s v="252"/>
    <s v="0"/>
    <m/>
    <m/>
    <m/>
    <m/>
    <m/>
    <m/>
    <m/>
    <m/>
    <m/>
    <m/>
    <m/>
    <m/>
    <m/>
    <m/>
    <m/>
    <m/>
    <m/>
    <m/>
    <m/>
    <m/>
    <m/>
    <m/>
    <m/>
    <m/>
    <m/>
    <n v="23"/>
    <n v="5"/>
    <m/>
    <n v="6"/>
    <m/>
    <m/>
    <m/>
    <m/>
    <n v="156"/>
    <n v="0"/>
    <m/>
    <b v="0"/>
    <b v="0"/>
    <b v="0"/>
    <b v="0"/>
    <m/>
    <s v="SLC-mediated transmembrane transport_x000a_Transport of organic anions_x000a_Transport of small molecules_x000a_Transport of vitamins, nucleosides, and related molecules"/>
    <b v="0"/>
    <b v="0"/>
    <b v="0"/>
    <b v="0"/>
    <n v="4"/>
    <n v="1"/>
    <s v="schizophrenia"/>
    <b v="0"/>
    <b v="0"/>
    <b v="0"/>
    <b v="0"/>
    <n v="1"/>
    <n v="2.46"/>
    <s v="schizophrenia"/>
    <n v="33"/>
    <m/>
    <m/>
    <m/>
    <s v="genetic disorder,Leukodystrophy,Pelizaeus-Merzbacher-like disease,endocrine system disease,hypothyroidism,X-linked disease,Hereditary spastic paraplegia,Allan-Herndon-Dudley syndrome"/>
    <s v="genetic disorder,Leukodystrophy,Pelizaeus-Merzbacher-like disease,endocrine system disease,hypothyroidism,X-linked disease,Hereditary spastic paraplegia,Allan-Herndon-Dudley syndrome,Phenotypic abnormality,Spastic paraplegia"/>
    <s v="genetic disorder,Leukodystrophy,Pelizaeus-Merzbacher-like disease,endocrine system disease,hypothyroidism,X-linked disease,Hereditary spastic paraplegia,Allan-Herndon-Dudley syndromegenetic disorder,Leukodystrophy,Pelizaeus-Merzbacher-like disease,endocrine system disease,hypothyroidism,X-linked disease,Hereditary spastic paraplegia,Allan-Herndon-Dudley syndrome,Phenotypic abnormality,Spastic paraplegia"/>
    <b v="0"/>
    <b v="0"/>
    <b v="0"/>
    <b v="0"/>
    <n v="1"/>
    <n v="0.36"/>
    <n v="0"/>
    <n v="0.55000000000000004"/>
    <n v="0.55000000000000004"/>
    <n v="0.12"/>
    <n v="0"/>
    <n v="0"/>
    <n v="1"/>
    <n v="8"/>
    <n v="0"/>
    <n v="0"/>
    <n v="0.17"/>
    <n v="11"/>
    <n v="0.32"/>
    <n v="17"/>
    <n v="0.57999999999999996"/>
    <n v="4"/>
    <n v="0"/>
    <n v="0"/>
    <n v="0"/>
    <n v="0"/>
    <m/>
    <m/>
    <m/>
    <m/>
    <m/>
    <m/>
    <m/>
    <m/>
    <m/>
    <m/>
    <m/>
    <m/>
    <m/>
    <m/>
    <m/>
    <m/>
    <m/>
    <m/>
    <m/>
    <m/>
    <m/>
    <m/>
    <m/>
    <m/>
    <m/>
    <m/>
    <m/>
    <m/>
    <m/>
    <m/>
    <m/>
    <m/>
    <m/>
    <m/>
    <m/>
    <m/>
    <m/>
    <m/>
    <m/>
  </r>
  <r>
    <s v="Q6U841"/>
    <s v="SLC4A10"/>
    <s v="NBCN2 {ECO:0000303|PubMed:18319254}, NCBE {ECO:0000303|PubMed:10993873}"/>
    <x v="0"/>
    <s v="Transporter"/>
    <s v="SLC4A_transporter"/>
    <n v="4"/>
    <x v="0"/>
    <x v="0"/>
    <x v="0"/>
    <x v="0"/>
    <n v="0.49"/>
    <x v="1"/>
    <n v="45.67"/>
    <s v="No"/>
    <n v="0"/>
    <n v="0.5"/>
    <n v="0"/>
    <n v="0.57999999999999996"/>
    <n v="0.37"/>
    <n v="0.65"/>
    <n v="0.28000000000000003"/>
    <n v="0.48"/>
    <m/>
    <n v="27.9"/>
    <n v="13"/>
    <n v="12.74"/>
    <m/>
    <m/>
    <m/>
    <n v="3.7444280000000003E-2"/>
    <s v="48"/>
    <s v="1"/>
    <n v="2.2000000000000002"/>
    <n v="0"/>
    <n v="0"/>
    <n v="0"/>
    <n v="0"/>
    <n v="0"/>
    <n v="0"/>
    <n v="0"/>
    <n v="0"/>
    <n v="0"/>
    <n v="0"/>
    <n v="0"/>
    <n v="0"/>
    <n v="0"/>
    <n v="0"/>
    <s v="Brain"/>
    <n v="2.2000000000000002"/>
    <n v="0.1571428571428572"/>
    <n v="0.58797473220733376"/>
    <b v="0"/>
    <m/>
    <b v="0"/>
    <m/>
    <b v="0"/>
    <m/>
    <m/>
    <n v="3"/>
    <n v="19"/>
    <n v="3"/>
    <m/>
    <n v="1"/>
    <m/>
    <m/>
    <n v="27"/>
    <n v="0"/>
    <m/>
    <b v="0"/>
    <b v="0"/>
    <b v="0"/>
    <b v="0"/>
    <m/>
    <s v="Bicarbonate transporters_x000a_SLC-mediated transmembrane transport_x000a_Transport of inorganic cations/anions and amino acids/oligopeptides_x000a_Transport of small molecules"/>
    <b v="0"/>
    <b v="0"/>
    <b v="0"/>
    <b v="0"/>
    <n v="4"/>
    <m/>
    <m/>
    <b v="0"/>
    <b v="0"/>
    <b v="0"/>
    <b v="0"/>
    <m/>
    <m/>
    <m/>
    <n v="60"/>
    <m/>
    <m/>
    <m/>
    <s v="self reported educational attainment"/>
    <s v="self reported educational attainment,smoking status measurement,intelligence,hippocampal volume,mathematical ability,cognitive function measurement,hippocampal tail volume,smoking behavior,smoking initiation,schizophrenia"/>
    <s v="self reported educational attainmentself reported educational attainment,smoking status measurement,intelligence,hippocampal volume,mathematical ability,cognitive function measurement,hippocampal tail volume,smoking behavior,smoking initiation,schizophrenia"/>
    <b v="0"/>
    <b v="0"/>
    <b v="0"/>
    <b v="0"/>
    <n v="0.93"/>
    <n v="0.38"/>
    <n v="0"/>
    <n v="0.02"/>
    <n v="0.56999999999999995"/>
    <n v="0.02"/>
    <n v="0.03"/>
    <n v="0"/>
    <n v="0.93"/>
    <n v="3"/>
    <n v="0"/>
    <n v="0"/>
    <n v="0.04"/>
    <n v="1"/>
    <n v="0.32"/>
    <n v="9"/>
    <n v="0.3"/>
    <n v="1"/>
    <n v="0.09"/>
    <n v="2"/>
    <n v="0"/>
    <n v="0"/>
    <m/>
    <m/>
    <m/>
    <m/>
    <m/>
    <m/>
    <n v="2"/>
    <n v="80.599999999999994"/>
    <m/>
    <m/>
    <m/>
    <m/>
    <m/>
    <m/>
    <m/>
    <m/>
    <m/>
    <m/>
    <m/>
    <n v="0.7"/>
    <n v="0.15"/>
    <n v="240.1"/>
    <n v="819.26"/>
    <n v="75.16"/>
    <n v="-0.11"/>
    <n v="71.959999999999994"/>
    <n v="80.599999999999994"/>
    <n v="2"/>
    <n v="5"/>
    <m/>
    <m/>
    <m/>
    <m/>
    <m/>
    <m/>
    <m/>
    <m/>
    <m/>
    <m/>
  </r>
  <r>
    <s v="Q9UBD6"/>
    <s v="RHCG"/>
    <s v="C15orf6, CDRC2, PDRC2, RHGK"/>
    <x v="0"/>
    <m/>
    <m/>
    <n v="0"/>
    <x v="0"/>
    <x v="0"/>
    <x v="0"/>
    <x v="0"/>
    <n v="0.49"/>
    <x v="2"/>
    <n v="31.53"/>
    <s v="No"/>
    <n v="0.33"/>
    <n v="0.62"/>
    <n v="0"/>
    <n v="0.92"/>
    <n v="0.22"/>
    <n v="0.06"/>
    <n v="0.4"/>
    <n v="0.48"/>
    <m/>
    <n v="128.41999999999999"/>
    <n v="34"/>
    <n v="55.23"/>
    <m/>
    <m/>
    <m/>
    <n v="8.3416900000000006E-3"/>
    <s v="214"/>
    <s v="0"/>
    <n v="0"/>
    <n v="0"/>
    <n v="3"/>
    <n v="0"/>
    <n v="3"/>
    <n v="0"/>
    <n v="2"/>
    <n v="0"/>
    <n v="0"/>
    <n v="0"/>
    <n v="0"/>
    <n v="0"/>
    <n v="2.2999999999999998"/>
    <n v="2"/>
    <n v="1.47"/>
    <s v="Bone marrow &amp; lymphoid tissues"/>
    <n v="3"/>
    <n v="0.87857142857142867"/>
    <n v="1.255252699921152"/>
    <b v="0"/>
    <m/>
    <b v="0"/>
    <m/>
    <b v="0"/>
    <m/>
    <n v="1"/>
    <n v="4"/>
    <m/>
    <n v="3"/>
    <m/>
    <m/>
    <m/>
    <m/>
    <n v="254"/>
    <n v="26"/>
    <m/>
    <b v="0"/>
    <b v="0"/>
    <b v="0"/>
    <b v="0"/>
    <m/>
    <s v="Rhesus glycoproteins mediate ammonium transport._x000a_SLC-mediated transmembrane transport_x000a_Transport of bile salts and organic acids, metal ions and amine compounds_x000a_Transport of small molecules"/>
    <b v="0"/>
    <b v="0"/>
    <b v="0"/>
    <b v="0"/>
    <n v="4"/>
    <m/>
    <m/>
    <b v="0"/>
    <b v="0"/>
    <b v="0"/>
    <b v="0"/>
    <m/>
    <m/>
    <m/>
    <n v="71"/>
    <m/>
    <m/>
    <m/>
    <s v="neoplasm"/>
    <s v="neoplasm,cancer,cutaneous melanoma,Distal renal tubular acidosis,dental caries,Alagille syndrome,Proximal renal tubular acidosis,epilepsy,Senior-Loken syndrome,Nephronophthisis"/>
    <s v="neoplasmneoplasm,cancer,cutaneous melanoma,Distal renal tubular acidosis,dental caries,Alagille syndrome,Proximal renal tubular acidosis,epilepsy,Senior-Loken syndrome,Nephronophthisis"/>
    <b v="0"/>
    <b v="0"/>
    <b v="0"/>
    <b v="0"/>
    <n v="0.56000000000000005"/>
    <n v="0.06"/>
    <n v="0"/>
    <n v="0.1"/>
    <n v="0.79"/>
    <n v="0.04"/>
    <n v="0.11"/>
    <n v="0"/>
    <n v="0.32"/>
    <n v="2"/>
    <n v="0"/>
    <n v="0"/>
    <n v="0.27"/>
    <n v="4"/>
    <n v="0.32"/>
    <n v="36"/>
    <n v="0.47"/>
    <n v="3"/>
    <n v="0.15"/>
    <n v="8"/>
    <n v="0"/>
    <n v="0"/>
    <n v="1"/>
    <m/>
    <n v="0.9979123173277662"/>
    <m/>
    <n v="1"/>
    <m/>
    <m/>
    <m/>
    <m/>
    <n v="1"/>
    <n v="0"/>
    <n v="0.74"/>
    <m/>
    <n v="80.400000000000006"/>
    <n v="368.1"/>
    <n v="94.7"/>
    <n v="0.14000000000000001"/>
    <n v="1"/>
    <n v="1"/>
    <m/>
    <m/>
    <m/>
    <m/>
    <m/>
    <m/>
    <m/>
    <m/>
    <m/>
    <m/>
    <m/>
    <m/>
    <m/>
    <m/>
    <m/>
    <m/>
    <m/>
    <m/>
    <m/>
    <m/>
  </r>
  <r>
    <s v="Q8IWU4"/>
    <s v="SLC30A8"/>
    <s v="ZNT8"/>
    <x v="0"/>
    <s v="Transporter"/>
    <s v="SLC30A_transporter"/>
    <n v="2"/>
    <x v="0"/>
    <x v="0"/>
    <x v="0"/>
    <x v="0"/>
    <n v="0.49"/>
    <x v="1"/>
    <n v="53.91"/>
    <s v="No"/>
    <n v="0"/>
    <n v="0"/>
    <n v="0"/>
    <n v="0.75"/>
    <n v="0.6"/>
    <n v="0.73"/>
    <n v="0.44"/>
    <n v="0.53"/>
    <m/>
    <n v="190.07"/>
    <n v="208"/>
    <n v="269.47000000000003"/>
    <m/>
    <m/>
    <m/>
    <n v="5.5263200000000004E-3"/>
    <s v="496"/>
    <s v="2"/>
    <n v="0"/>
    <n v="0"/>
    <n v="0"/>
    <n v="0"/>
    <n v="0"/>
    <n v="0"/>
    <n v="0"/>
    <n v="0"/>
    <n v="0"/>
    <n v="0"/>
    <n v="0"/>
    <n v="3"/>
    <n v="0"/>
    <n v="0"/>
    <n v="0"/>
    <s v="Pancreas"/>
    <n v="3"/>
    <n v="0.2142857142857143"/>
    <n v="0.80178372573727319"/>
    <b v="0"/>
    <m/>
    <b v="0"/>
    <m/>
    <b v="0"/>
    <m/>
    <n v="2"/>
    <m/>
    <n v="43"/>
    <n v="4"/>
    <m/>
    <m/>
    <m/>
    <m/>
    <n v="182"/>
    <n v="5"/>
    <m/>
    <b v="0"/>
    <b v="0"/>
    <b v="0"/>
    <b v="0"/>
    <m/>
    <s v="Insulin processing_x000a_Metabolism of proteins_x000a_Metal ion SLC transporters_x000a_Peptide hormone metabolism_x000a_SLC-mediated transmembrane transport_x000a_Transport of bile salts and organic acids, metal ions and amine compounds_x000a_Transport of small molecules_x000a_Zinc efflux and compartmentalization by the SLC30 family_x000a_Zinc transporters"/>
    <b v="0"/>
    <b v="0"/>
    <b v="0"/>
    <b v="0"/>
    <n v="9"/>
    <n v="1"/>
    <m/>
    <b v="0"/>
    <b v="0"/>
    <b v="0"/>
    <b v="0"/>
    <m/>
    <m/>
    <m/>
    <n v="40"/>
    <m/>
    <m/>
    <m/>
    <s v="diabetes mellitus,type II diabetes mellitus,glucose measurement"/>
    <s v="diabetes mellitus,type II diabetes mellitus,glucose measurement,fasting blood glucose measurement,A1C measurement,insulin measurement,body mass index,neoplasm,cancer,Drugs used in diabetes use measurement"/>
    <s v="diabetes mellitus,type II diabetes mellitus,glucose measurementdiabetes mellitus,type II diabetes mellitus,glucose measurement,fasting blood glucose measurement,A1C measurement,insulin measurement,body mass index,neoplasm,cancer,Drugs used in diabetes use measurement"/>
    <b v="0"/>
    <b v="0"/>
    <b v="0"/>
    <b v="0"/>
    <n v="1"/>
    <n v="0.52"/>
    <n v="0"/>
    <n v="0.55000000000000004"/>
    <n v="0.12"/>
    <n v="0.1"/>
    <n v="0.02"/>
    <n v="0"/>
    <n v="1"/>
    <n v="5"/>
    <n v="0"/>
    <n v="0"/>
    <n v="0.24"/>
    <n v="5"/>
    <n v="0.27"/>
    <n v="5"/>
    <n v="0.61"/>
    <n v="2"/>
    <n v="0.05"/>
    <n v="1"/>
    <n v="0"/>
    <n v="0"/>
    <m/>
    <m/>
    <m/>
    <m/>
    <m/>
    <m/>
    <m/>
    <m/>
    <m/>
    <m/>
    <m/>
    <m/>
    <m/>
    <m/>
    <m/>
    <m/>
    <m/>
    <m/>
    <m/>
    <m/>
    <m/>
    <m/>
    <m/>
    <m/>
    <m/>
    <m/>
    <m/>
    <m/>
    <m/>
    <m/>
    <m/>
    <m/>
    <m/>
    <m/>
    <m/>
    <m/>
    <m/>
    <m/>
    <m/>
  </r>
  <r>
    <s v="P48067"/>
    <s v="SLC6A9"/>
    <s v="GlyT-1,GlyT1,SLC6A9,Sodium- and chloride-dependent glycine transporter 1,Solute carrier family 6 member 9"/>
    <x v="1"/>
    <s v="Transporter"/>
    <s v="SLC6A_transporter"/>
    <n v="3"/>
    <x v="0"/>
    <x v="0"/>
    <x v="0"/>
    <x v="0"/>
    <n v="0.49"/>
    <x v="0"/>
    <n v="77.77"/>
    <s v="No"/>
    <n v="0.5"/>
    <n v="0.54"/>
    <n v="1"/>
    <n v="0.75"/>
    <n v="0.6"/>
    <n v="0.73"/>
    <n v="0.2"/>
    <n v="0.71"/>
    <m/>
    <n v="10.41"/>
    <n v="33"/>
    <n v="158.19999999999999"/>
    <m/>
    <m/>
    <m/>
    <n v="9.8099930000000002E-2"/>
    <s v="295"/>
    <s v="1"/>
    <n v="1.8"/>
    <n v="2"/>
    <n v="1.4"/>
    <n v="1.7"/>
    <n v="2"/>
    <n v="2"/>
    <n v="2"/>
    <n v="1"/>
    <n v="1.7"/>
    <n v="2"/>
    <n v="2"/>
    <n v="2"/>
    <n v="1"/>
    <n v="1"/>
    <n v="2.41"/>
    <s v="Adipose &amp; soft tissue"/>
    <n v="2"/>
    <n v="1.6857142857142859"/>
    <n v="0.41110946110614988"/>
    <b v="0"/>
    <m/>
    <b v="0"/>
    <m/>
    <b v="0"/>
    <m/>
    <n v="1"/>
    <m/>
    <n v="6"/>
    <n v="12"/>
    <n v="2"/>
    <n v="4"/>
    <m/>
    <n v="1"/>
    <n v="66"/>
    <n v="2"/>
    <m/>
    <b v="0"/>
    <b v="0"/>
    <b v="0"/>
    <b v="0"/>
    <m/>
    <s v="Na+/Cl- dependent neurotransmitter transporters_x000a_SLC-mediated transmembrane transport_x000a_Transport of bile salts and organic acids, metal ions and amine compounds_x000a_Transport of small molecules"/>
    <b v="0"/>
    <b v="0"/>
    <b v="0"/>
    <b v="0"/>
    <n v="4"/>
    <n v="1"/>
    <m/>
    <b v="0"/>
    <b v="0"/>
    <b v="0"/>
    <b v="0"/>
    <m/>
    <m/>
    <m/>
    <n v="138"/>
    <m/>
    <m/>
    <m/>
    <s v="nervous system disease,central nervous system disease,metabolic disease,epilepsy,Glycine encephalopathy,Neonatal glycine encephalopathy,Atypical glycine encephalopathy,psychiatric disorder,mental or behavioural disorder,cognitive disorder,psychosis,schizophrenia"/>
    <s v="nervous system disease,central nervous system disease,metabolic disease,epilepsy,Glycine encephalopathy,Neonatal glycine encephalopathy,Atypical glycine encephalopathy,psychiatric disorder,mental or behavioural disorder,cognitive disorder"/>
    <s v="nervous system disease,central nervous system disease,metabolic disease,epilepsy,Glycine encephalopathy,Neonatal glycine encephalopathy,Atypical glycine encephalopathy,psychiatric disorder,mental or behavioural disorder,cognitive disorder,psychosis,schizophrenianervous system disease,central nervous system disease,metabolic disease,epilepsy,Glycine encephalopathy,Neonatal glycine encephalopathy,Atypical glycine encephalopathy,psychiatric disorder,mental or behavioural disorder,cognitive disorder"/>
    <b v="0"/>
    <b v="0"/>
    <b v="0"/>
    <b v="0"/>
    <n v="1"/>
    <n v="0.14000000000000001"/>
    <n v="7.0000000000000007E-2"/>
    <n v="0.17"/>
    <n v="0.83"/>
    <n v="0.04"/>
    <n v="0"/>
    <n v="0"/>
    <n v="1"/>
    <n v="7"/>
    <n v="1"/>
    <n v="7"/>
    <n v="0.19"/>
    <n v="12"/>
    <n v="0.33"/>
    <n v="32"/>
    <n v="0.53"/>
    <n v="3"/>
    <n v="0"/>
    <n v="0"/>
    <n v="0"/>
    <n v="0"/>
    <m/>
    <m/>
    <m/>
    <m/>
    <m/>
    <m/>
    <n v="18"/>
    <n v="64.7"/>
    <n v="1"/>
    <m/>
    <m/>
    <m/>
    <m/>
    <m/>
    <m/>
    <m/>
    <m/>
    <m/>
    <m/>
    <n v="0.84"/>
    <n v="0.15"/>
    <n v="195.06"/>
    <n v="973.4"/>
    <n v="69.459999999999994"/>
    <n v="0.42"/>
    <n v="63.73"/>
    <n v="64.7"/>
    <n v="18"/>
    <n v="29"/>
    <n v="949"/>
    <n v="141"/>
    <m/>
    <n v="847"/>
    <n v="129"/>
    <n v="10"/>
    <n v="10"/>
    <n v="10"/>
    <n v="9"/>
    <n v="3"/>
  </r>
  <r>
    <s v="P25874"/>
    <s v="UCP1"/>
    <s v="SLC25A7 {ECO:0000303|PubMed:23266187}, UCP {ECO:0000303|PubMed:2380264}"/>
    <x v="0"/>
    <m/>
    <m/>
    <n v="0"/>
    <x v="1"/>
    <x v="1"/>
    <x v="0"/>
    <x v="0"/>
    <n v="0.49"/>
    <x v="0"/>
    <n v="62.43"/>
    <s v="No"/>
    <n v="0"/>
    <n v="0.71"/>
    <n v="0"/>
    <n v="0.67"/>
    <n v="0.55000000000000004"/>
    <n v="0.04"/>
    <n v="0.61"/>
    <n v="0.3"/>
    <m/>
    <n v="1458.78"/>
    <n v="144"/>
    <n v="859.03"/>
    <m/>
    <m/>
    <m/>
    <n v="6.5280999999999998E-4"/>
    <s v="2834"/>
    <s v="2"/>
    <m/>
    <m/>
    <m/>
    <m/>
    <m/>
    <m/>
    <m/>
    <m/>
    <m/>
    <m/>
    <m/>
    <m/>
    <m/>
    <m/>
    <m/>
    <m/>
    <m/>
    <m/>
    <m/>
    <m/>
    <m/>
    <m/>
    <m/>
    <m/>
    <m/>
    <n v="2"/>
    <m/>
    <m/>
    <n v="6"/>
    <n v="1"/>
    <m/>
    <m/>
    <m/>
    <n v="399"/>
    <n v="106"/>
    <s v="Huntington's disease_x000a_PPAR signaling pathway"/>
    <b v="0"/>
    <b v="0"/>
    <b v="0"/>
    <b v="0"/>
    <n v="2"/>
    <s v="Metabolism_x000a_Mitochondrial Uncoupling Proteins_x000a_Respiratory electron transport, ATP synthesis by chemiosmotic coupling, and heat production by uncoupling proteins._x000a_The citric acid (TCA) cycle and respiratory electron transport_x000a_The fatty acid cycling model_x000a_The proton buffering model"/>
    <b v="0"/>
    <b v="0"/>
    <b v="0"/>
    <b v="0"/>
    <n v="6"/>
    <n v="1"/>
    <s v="cystic fibrosis_x000a_Alzheimer's disease_x000a_alpha 1-antitrypsin deficiency_x000a_severe congenital neutropenia_x000a_pulmonary emphysema_x000a_hepatocellular carcinoma_x000a_adult respiratory distress syndrome_x000a_toxic encephalopathy_x000a_bronchiectasis_x000a_acute pancreatitis_x000a_bronchitis_x000a_psoriasis_x000a_nasopharynx carcinoma_x000a_ulcerative colitis_x000a_peritonitis_x000a_pulmonary edema_x000a_Parkinson's disease_x000a_Wegener's granulomatosis_x000a_gingivitis_x000a_disseminated intravascular coagulation_x000a_amyotrophic lateral sclerosis_x000a_allergic hypersensitivity disease_x000a_pulmonary hypertension_x000a_osteoarthritis_x000a_infertility_x000a_systemic lupus erythematosus_x000a_chorioamnionitis_x000a_acute myocardial infarction_x000a_cardiac arrest_x000a_abdominal aortic aneurysm"/>
    <b v="1"/>
    <b v="1"/>
    <b v="0"/>
    <b v="0"/>
    <n v="30"/>
    <n v="22.8"/>
    <s v="cystic fibrosis"/>
    <n v="53"/>
    <m/>
    <m/>
    <m/>
    <s v="metabolic disease"/>
    <s v="metabolic disease,Inborn errors of metabolism,hearing loss,Non-syndromic congenital cataract,cataract,chronic obstructive pulmonary disease,Mitochondrial non-syndromic sensorineural deafness with susceptibility to aminoglycoside exposure,Mitochondrial non-syndromic sensorineural deafness,obesity,kidney disease"/>
    <s v="metabolic diseasemetabolic disease,Inborn errors of metabolism,hearing loss,Non-syndromic congenital cataract,cataract,chronic obstructive pulmonary disease,Mitochondrial non-syndromic sensorineural deafness with susceptibility to aminoglycoside exposure,Mitochondrial non-syndromic sensorineural deafness,obesity,kidney disease"/>
    <b v="0"/>
    <b v="0"/>
    <b v="0"/>
    <b v="0"/>
    <n v="0.37"/>
    <n v="0.04"/>
    <n v="0"/>
    <n v="0.62"/>
    <n v="0.49"/>
    <n v="0"/>
    <n v="0"/>
    <n v="0"/>
    <n v="0.2"/>
    <n v="2"/>
    <n v="0"/>
    <n v="0"/>
    <n v="0.28000000000000003"/>
    <n v="5"/>
    <n v="0.31"/>
    <n v="9"/>
    <n v="0"/>
    <n v="0"/>
    <n v="0"/>
    <n v="0"/>
    <n v="0"/>
    <n v="0"/>
    <m/>
    <m/>
    <m/>
    <m/>
    <m/>
    <m/>
    <n v="1"/>
    <n v="74.900000000000006"/>
    <m/>
    <m/>
    <m/>
    <m/>
    <m/>
    <m/>
    <m/>
    <m/>
    <m/>
    <m/>
    <m/>
    <n v="0.95"/>
    <m/>
    <n v="386.4"/>
    <n v="1184.5"/>
    <n v="79.900000000000006"/>
    <n v="-0.22"/>
    <n v="74.900000000000006"/>
    <n v="74.900000000000006"/>
    <n v="1"/>
    <n v="1"/>
    <m/>
    <m/>
    <m/>
    <m/>
    <m/>
    <m/>
    <m/>
    <m/>
    <m/>
    <m/>
  </r>
  <r>
    <s v="P23975"/>
    <s v="SLC6A2"/>
    <s v="NAT1,NET,NET1,Norepinephrine transporter,SLC6A2,SLC6A5,Sodium-dependent noradrenaline transporter,Solute carrier family 6 member 2"/>
    <x v="2"/>
    <s v="Transporter"/>
    <s v="SLC6A_transporter"/>
    <n v="3"/>
    <x v="1"/>
    <x v="1"/>
    <x v="1"/>
    <x v="1"/>
    <n v="0.49"/>
    <x v="0"/>
    <n v="69.25"/>
    <s v="No"/>
    <n v="0.5"/>
    <n v="0.61"/>
    <n v="1"/>
    <n v="0.75"/>
    <n v="0.6"/>
    <n v="0.38"/>
    <n v="0.55000000000000004"/>
    <n v="0.6"/>
    <m/>
    <n v="723.5"/>
    <n v="193"/>
    <n v="527.47"/>
    <m/>
    <m/>
    <m/>
    <n v="1.26834E-3"/>
    <s v="794"/>
    <s v="4"/>
    <n v="3"/>
    <n v="1.5"/>
    <n v="0"/>
    <n v="0"/>
    <n v="1"/>
    <n v="0"/>
    <n v="0"/>
    <n v="0"/>
    <n v="0"/>
    <n v="2"/>
    <n v="0"/>
    <n v="0"/>
    <n v="0"/>
    <n v="0"/>
    <n v="1.37"/>
    <s v="Brain"/>
    <n v="3"/>
    <n v="0.5357142857142857"/>
    <n v="0.97001755960088987"/>
    <b v="0"/>
    <m/>
    <b v="0"/>
    <m/>
    <b v="0"/>
    <m/>
    <n v="16"/>
    <m/>
    <n v="1"/>
    <n v="6"/>
    <m/>
    <n v="1"/>
    <m/>
    <m/>
    <n v="129"/>
    <n v="22"/>
    <m/>
    <b v="0"/>
    <b v="0"/>
    <b v="0"/>
    <b v="0"/>
    <m/>
    <s v="Defective SLC6A2 causes orthostatic intolerance (OI)_x000a_Disease_x000a_Disorders of transmembrane transporters_x000a_Na+/Cl- dependent neurotransmitter transporters_x000a_SLC-mediated transmembrane transport_x000a_SLC transporter disorders_x000a_Transport of bile salts and organic acids, metal ions and amine compounds_x000a_Transport of small molecules"/>
    <b v="0"/>
    <b v="0"/>
    <b v="0"/>
    <b v="0"/>
    <n v="8"/>
    <n v="1"/>
    <m/>
    <b v="0"/>
    <b v="0"/>
    <b v="0"/>
    <b v="0"/>
    <m/>
    <m/>
    <m/>
    <n v="192"/>
    <m/>
    <m/>
    <m/>
    <s v="nervous system disease,genetic disorder,neoplasm,cancer,brain disease,psychiatric disorder,mental or behavioural disorder,peripheral nervous system disease,autism spectrum disorder,neuropathy,peripheral neuropathy,autism,cardiac arrhythmia,attention deficit hyperactivity disorder,anxiety disorder,mood disorder,depressive disorder,unipolar depression,substance dependence,hypertension,schizophrenia,drug dependence,neurodegenerative disease,Alzheimer's disease,heart failure,nicotine dependence,pain,bipolar disorder,panic disorder,obesity,Parkinson's disease,eating disorder,hypotension,injury,post-traumatic stress disorder,joint disease,arthritis,stroke,neuropathic pain,social anxiety disorder,glaucoma,orthostatic hypotension,irritable bowel syndrome,chronic pain,generalized anxiety disorder,diabetic neuropathy,fibromyalgia,psoriasis,Friedreich ataxia,Sarcoidosis,Neurofibromatosis type 1,Infantile neuroaxonal dystrophy,cognitive impairment,shoulder pain,neck pain,Cough,back pain,Headache,Nasal obstruction,dementia,Sensorineural hearing impairment,Urinary incontinence,melancholia,osteoarthritis, hand,osteoarthritis, hip,polyneuropathy,dysthymic disorder,rhinitis,sinusitis,allergic rhinitis,schizoaffective disorder,migraine without aura,migraine with aura,anxiety,lumbar disc degeneration,osteoarthritis, knee,suicidal ideation,smoking cessation,obsessive-compulsive disorder,seasonal allergic rhinitis,gastroesophageal reflux disease,menopause,obstructive sleep apnea,migraine disorder,allergy,Asperger syndrome,osteoarthritis,influenza infection,rheumatoid arthritis,narcolepsy with cataplexy,asthma,knee pain"/>
    <s v="nervous system disease,genetic disorder,neoplasm,cancer,brain disease,psychiatric disorder,mental or behavioural disorder,peripheral nervous system disease,autism spectrum disorder,neuropathy"/>
    <s v="nervous system disease,genetic disorder,neoplasm,cancer,brain disease,psychiatric disorder,mental or behavioural disorder,peripheral nervous system disease,autism spectrum disorder,neuropathy,peripheral neuropathy,autism,cardiac arrhythmia,attention deficit hyperactivity disorder,anxiety disorder,mood disorder,depressive disorder,unipolar depression,substance dependence,hypertension,schizophrenia,drug dependence,neurodegenerative disease,Alzheimer's disease,heart failure,nicotine dependence,pain,bipolar disorder,panic disorder,obesity,Parkinson's disease,eating disorder,hypotension,injury,post-traumatic stress disorder,joint disease,arthritis,stroke,neuropathic pain,social anxiety disorder,glaucoma,orthostatic hypotension,irritable bowel syndrome,chronic pain,generalized anxiety disorder,diabetic neuropathy,fibromyalgia,psoriasis,Friedreich ataxia,Sarcoidosis,Neurofibromatosis type 1,Infantile neuroaxonal dystrophy,cognitive impairment,shoulder pain,neck pain,Cough,back pain,Headache,Nasal obstruction,dementia,Sensorineural hearing impairment,Urinary incontinence,melancholia,osteoarthritis, hand,osteoarthritis, hip,polyneuropathy,dysthymic disorder,rhinitis,sinusitis,allergic rhinitis,schizoaffective disorder,migraine without aura,migraine with aura,anxiety,lumbar disc degeneration,osteoarthritis, knee,suicidal ideation,smoking cessation,obsessive-compulsive disorder,seasonal allergic rhinitis,gastroesophageal reflux disease,menopause,obstructive sleep apnea,migraine disorder,allergy,Asperger syndrome,osteoarthritis,influenza infection,rheumatoid arthritis,narcolepsy with cataplexy,asthma,knee painnervous system disease,genetic disorder,neoplasm,cancer,brain disease,psychiatric disorder,mental or behavioural disorder,peripheral nervous system disease,autism spectrum disorder,neuropathy"/>
    <b v="1"/>
    <b v="1"/>
    <b v="1"/>
    <b v="1"/>
    <n v="1"/>
    <n v="0.06"/>
    <n v="0.82"/>
    <n v="0.34"/>
    <n v="0.2"/>
    <n v="0.03"/>
    <n v="0"/>
    <n v="0"/>
    <n v="0.83"/>
    <n v="3"/>
    <n v="1"/>
    <n v="93"/>
    <n v="0.15"/>
    <n v="30"/>
    <n v="0.32"/>
    <n v="18"/>
    <n v="1"/>
    <n v="1"/>
    <n v="0"/>
    <n v="0"/>
    <n v="0"/>
    <n v="0"/>
    <m/>
    <m/>
    <m/>
    <m/>
    <m/>
    <m/>
    <n v="18"/>
    <n v="75.3"/>
    <n v="1"/>
    <m/>
    <m/>
    <m/>
    <m/>
    <m/>
    <m/>
    <m/>
    <m/>
    <m/>
    <m/>
    <n v="0.84"/>
    <n v="0.15"/>
    <n v="195.06"/>
    <n v="973.4"/>
    <n v="69.459999999999994"/>
    <n v="0.42"/>
    <n v="73.05"/>
    <n v="75.3"/>
    <n v="18"/>
    <n v="29"/>
    <n v="297"/>
    <n v="139"/>
    <n v="3"/>
    <n v="2976"/>
    <n v="511"/>
    <n v="92"/>
    <n v="92"/>
    <n v="86"/>
    <n v="142"/>
    <n v="56"/>
  </r>
  <r>
    <s v="Q08357"/>
    <s v="SLC20A2"/>
    <s v="GLVR2, PIT2"/>
    <x v="0"/>
    <s v="Transporter"/>
    <s v="SLC20A_transporter"/>
    <n v="0"/>
    <x v="0"/>
    <x v="0"/>
    <x v="0"/>
    <x v="0"/>
    <n v="0.49"/>
    <x v="0"/>
    <n v="70.430000000000007"/>
    <s v="No"/>
    <n v="0"/>
    <n v="0"/>
    <n v="0"/>
    <n v="0.92"/>
    <n v="0.6"/>
    <n v="0.66"/>
    <n v="0.44"/>
    <n v="0.53"/>
    <m/>
    <n v="191.08"/>
    <n v="48"/>
    <n v="122.3"/>
    <m/>
    <m/>
    <m/>
    <n v="5.3827500000000004E-3"/>
    <s v="184"/>
    <s v="0"/>
    <n v="2"/>
    <n v="0"/>
    <n v="2"/>
    <n v="1.3"/>
    <n v="2.8"/>
    <n v="3"/>
    <n v="2.5"/>
    <n v="3"/>
    <n v="3"/>
    <n v="2.2999999999999998"/>
    <n v="2"/>
    <n v="3"/>
    <n v="3"/>
    <n v="1"/>
    <n v="2.35"/>
    <s v="Gastrointestinal tract"/>
    <n v="3"/>
    <n v="2.2071428571428569"/>
    <n v="0.91438443835123384"/>
    <b v="0"/>
    <m/>
    <b v="0"/>
    <m/>
    <b v="0"/>
    <m/>
    <n v="20"/>
    <n v="5"/>
    <n v="7"/>
    <n v="4"/>
    <m/>
    <n v="1"/>
    <m/>
    <m/>
    <n v="144"/>
    <n v="9"/>
    <m/>
    <b v="0"/>
    <b v="0"/>
    <b v="0"/>
    <b v="0"/>
    <m/>
    <s v="Defective SLC20A2 causes idiopathic basal ganglia calcification 1 (IBGC1)_x000a_Disease_x000a_Disorders of transmembrane transporters_x000a_SLC-mediated transmembrane transport_x000a_SLC transporter disorders_x000a_Sodium-coupled phosphate cotransporters_x000a_Transport of inorganic cations/anions and amino acids/oligopeptides_x000a_Transport of small molecules"/>
    <b v="0"/>
    <b v="0"/>
    <b v="0"/>
    <b v="0"/>
    <n v="8"/>
    <n v="1"/>
    <m/>
    <b v="0"/>
    <b v="0"/>
    <b v="0"/>
    <b v="0"/>
    <m/>
    <m/>
    <m/>
    <n v="77"/>
    <m/>
    <m/>
    <m/>
    <s v="nervous system disease,genetic disorder,movement disorder,Bilateral striopallidodentate calcinosis,basal ganglia cerebrovascular disease"/>
    <s v="nervous system disease,genetic disorder,movement disorder,Bilateral striopallidodentate calcinosis,basal ganglia cerebrovascular disease,self reported educational attainment,mean corpuscular volume,hemoglobin measurement,pulse pressure measurement,mean corpuscular hemoglobin concentration"/>
    <s v="nervous system disease,genetic disorder,movement disorder,Bilateral striopallidodentate calcinosis,basal ganglia cerebrovascular diseasenervous system disease,genetic disorder,movement disorder,Bilateral striopallidodentate calcinosis,basal ganglia cerebrovascular disease,self reported educational attainment,mean corpuscular volume,hemoglobin measurement,pulse pressure measurement,mean corpuscular hemoglobin concentration"/>
    <b v="0"/>
    <b v="0"/>
    <b v="0"/>
    <b v="0"/>
    <n v="1"/>
    <n v="0.27"/>
    <n v="0"/>
    <n v="0.21"/>
    <n v="0.73"/>
    <n v="0.03"/>
    <n v="0"/>
    <n v="0"/>
    <n v="1"/>
    <n v="4"/>
    <n v="0"/>
    <n v="0"/>
    <n v="0.18"/>
    <n v="7"/>
    <n v="0.33"/>
    <n v="24"/>
    <n v="1"/>
    <n v="2"/>
    <n v="0"/>
    <n v="0"/>
    <n v="0"/>
    <n v="0"/>
    <m/>
    <m/>
    <m/>
    <m/>
    <m/>
    <m/>
    <m/>
    <m/>
    <m/>
    <m/>
    <m/>
    <m/>
    <m/>
    <m/>
    <m/>
    <m/>
    <m/>
    <m/>
    <m/>
    <m/>
    <m/>
    <m/>
    <m/>
    <m/>
    <m/>
    <m/>
    <m/>
    <m/>
    <m/>
    <m/>
    <m/>
    <m/>
    <m/>
    <m/>
    <m/>
    <m/>
    <m/>
    <m/>
    <m/>
  </r>
  <r>
    <s v="Q2Y0W8"/>
    <s v="SLC4A8"/>
    <s v="KIAA0739, NBC {ECO:0000312|EMBL:AAC82380.1}, NBC3 {ECO:0000303|PubMed:10362779}, NDCBE1 {ECO:0000303|PubMed:11133997}"/>
    <x v="0"/>
    <s v="Transporter"/>
    <s v="SLC4A_transporter"/>
    <n v="8"/>
    <x v="0"/>
    <x v="0"/>
    <x v="0"/>
    <x v="0"/>
    <n v="0.48"/>
    <x v="2"/>
    <n v="27.17"/>
    <s v="No"/>
    <n v="0.1"/>
    <n v="0.56000000000000005"/>
    <n v="0"/>
    <n v="0.57999999999999996"/>
    <n v="0.17"/>
    <n v="0.44"/>
    <n v="0.46"/>
    <n v="0"/>
    <m/>
    <n v="238.06"/>
    <n v="13"/>
    <n v="12.28"/>
    <m/>
    <m/>
    <m/>
    <n v="4.0599099999999999E-3"/>
    <s v="29"/>
    <s v="0"/>
    <m/>
    <m/>
    <m/>
    <m/>
    <m/>
    <m/>
    <m/>
    <m/>
    <m/>
    <m/>
    <m/>
    <m/>
    <m/>
    <m/>
    <m/>
    <m/>
    <m/>
    <m/>
    <m/>
    <m/>
    <m/>
    <m/>
    <m/>
    <m/>
    <m/>
    <n v="2"/>
    <m/>
    <n v="3"/>
    <n v="1"/>
    <m/>
    <m/>
    <m/>
    <m/>
    <n v="154"/>
    <n v="37"/>
    <m/>
    <b v="0"/>
    <b v="0"/>
    <b v="0"/>
    <b v="0"/>
    <m/>
    <s v="Bicarbonate transporters_x000a_SLC-mediated transmembrane transport_x000a_Transport of inorganic cations/anions and amino acids/oligopeptides_x000a_Transport of small molecules"/>
    <b v="0"/>
    <b v="0"/>
    <b v="0"/>
    <b v="0"/>
    <n v="4"/>
    <m/>
    <m/>
    <b v="0"/>
    <b v="0"/>
    <b v="0"/>
    <b v="0"/>
    <m/>
    <m/>
    <m/>
    <n v="4"/>
    <m/>
    <m/>
    <m/>
    <s v="alcohol consumption measurement"/>
    <s v="alcohol consumption measurement,smoking status measurement,white matter lesion progression measurement,cutaneous melanoma"/>
    <s v="alcohol consumption measurementalcohol consumption measurement,smoking status measurement,white matter lesion progression measurement,cutaneous melanoma"/>
    <b v="0"/>
    <b v="0"/>
    <b v="0"/>
    <b v="0"/>
    <n v="0.42"/>
    <n v="0.75"/>
    <n v="0"/>
    <n v="0"/>
    <n v="0"/>
    <n v="0.25"/>
    <n v="0"/>
    <n v="0"/>
    <n v="0.42"/>
    <n v="3"/>
    <n v="0"/>
    <n v="0"/>
    <n v="0"/>
    <n v="0"/>
    <n v="0"/>
    <n v="0"/>
    <n v="0.3"/>
    <n v="1"/>
    <n v="0"/>
    <n v="0"/>
    <n v="0"/>
    <n v="0"/>
    <n v="1"/>
    <m/>
    <n v="0.31473010064043921"/>
    <m/>
    <m/>
    <m/>
    <n v="1"/>
    <n v="72.599999999999994"/>
    <m/>
    <m/>
    <m/>
    <n v="0.56000000000000005"/>
    <m/>
    <n v="144.80000000000001"/>
    <n v="455.4"/>
    <n v="70.900000000000006"/>
    <n v="0.13"/>
    <n v="1"/>
    <n v="1"/>
    <m/>
    <m/>
    <m/>
    <m/>
    <m/>
    <m/>
    <m/>
    <m/>
    <m/>
    <m/>
    <m/>
    <m/>
    <m/>
    <m/>
    <m/>
    <m/>
    <m/>
    <m/>
    <m/>
    <m/>
  </r>
  <r>
    <s v="Q8NBW4"/>
    <s v="SLC38A9"/>
    <s v="URLC11 {ECO:0000303|Ref.2}"/>
    <x v="0"/>
    <s v="Transporter"/>
    <s v="SLC38A_transporter"/>
    <n v="4"/>
    <x v="0"/>
    <x v="0"/>
    <x v="0"/>
    <x v="0"/>
    <n v="0.47"/>
    <x v="2"/>
    <n v="9.7799999999999994"/>
    <s v="No"/>
    <n v="0"/>
    <n v="0.55000000000000004"/>
    <n v="0"/>
    <n v="0.57999999999999996"/>
    <n v="0.54"/>
    <n v="0.42"/>
    <n v="0.19"/>
    <n v="0"/>
    <m/>
    <n v="10.11"/>
    <n v="15"/>
    <n v="9.6999999999999993"/>
    <m/>
    <m/>
    <m/>
    <n v="0.11535293000000001"/>
    <s v="37"/>
    <s v="0"/>
    <n v="1"/>
    <n v="0"/>
    <n v="1"/>
    <n v="2"/>
    <n v="1"/>
    <n v="2"/>
    <n v="0"/>
    <n v="3"/>
    <n v="2"/>
    <n v="1"/>
    <n v="0"/>
    <n v="1"/>
    <n v="2"/>
    <n v="1"/>
    <n v="2.12"/>
    <s v="Liver &amp; gallbladder"/>
    <n v="3"/>
    <n v="1.214285714285714"/>
    <n v="0.89258237530398077"/>
    <b v="0"/>
    <m/>
    <b v="0"/>
    <m/>
    <b v="0"/>
    <m/>
    <n v="1"/>
    <n v="11"/>
    <n v="5"/>
    <m/>
    <m/>
    <m/>
    <m/>
    <m/>
    <n v="49"/>
    <n v="0"/>
    <m/>
    <b v="0"/>
    <b v="0"/>
    <b v="0"/>
    <b v="0"/>
    <m/>
    <s v="Cellular responses to external stimuli_x000a_Energy dependent regulation of mTOR by LKB1-AMPK_x000a_Gene expression (Transcription)_x000a_Generic Transcription Pathway_x000a_Intracellular signaling by second messengers_x000a_Macroautophagy_x000a_mTORC1-mediated signalling_x000a_mTOR signalling_x000a_PIP3 activates AKT signaling_x000a_PTEN Regulation_x000a_Regulation of PTEN gene transcription_x000a_RNA Polymerase II Transcription_x000a_Signal Transduction_x000a_TP53 Regulates Metabolic Genes_x000a_Transcriptional Regulation by TP53"/>
    <b v="0"/>
    <b v="0"/>
    <b v="0"/>
    <b v="0"/>
    <n v="15"/>
    <m/>
    <s v="hepatitis C_x000a_hepatitis B_x000a_chronic myeloid leukemia_x000a_urinary bladder cancer_x000a_thrombocytopenia_x000a_hepatocellular carcinoma_x000a_multiple myeloma_x000a_conjunctival squamous cell carcinoma_x000a_acquired immunodeficiency syndrome_x000a_viral hepatitis_x000a_hairy cell leukemia_x000a_Peyronie's disease_x000a_transitional cell carcinoma_x000a_skin melanoma_x000a_Kaposi's sarcoma_x000a_sarcoma_x000a_papilloma_x000a_mucositis_x000a_ovarian cancer_x000a_polycythemia vera_x000a_cryoglobulinemia_x000a_essential thrombocythemia_x000a_Gorham's disease_x000a_autoimmune disease of blood_x000a_mastocytosis_x000a_lymphoproliferative syndrome_x000a_hemangioma_x000a_herpes simplex_x000a_myelofibrosis_x000a_hypereosinophilic syndrome_x000a_hypothyroidism"/>
    <b v="0"/>
    <b v="0"/>
    <b v="0"/>
    <b v="0"/>
    <n v="31"/>
    <n v="87.59"/>
    <s v="hepatitis C"/>
    <n v="3"/>
    <m/>
    <m/>
    <m/>
    <s v="body height"/>
    <s v="body height,heel bone mineral density,waist-hip ratio"/>
    <s v="body heightbody height,heel bone mineral density,waist-hip ratio"/>
    <b v="0"/>
    <b v="0"/>
    <b v="0"/>
    <b v="0"/>
    <n v="0.84"/>
    <n v="1"/>
    <n v="0"/>
    <n v="0"/>
    <n v="0"/>
    <n v="0"/>
    <n v="0"/>
    <n v="0"/>
    <n v="0.84"/>
    <n v="1"/>
    <n v="0"/>
    <n v="0"/>
    <n v="0"/>
    <n v="0"/>
    <n v="0"/>
    <n v="0"/>
    <n v="0"/>
    <n v="0"/>
    <n v="0"/>
    <n v="0"/>
    <n v="0"/>
    <n v="0"/>
    <m/>
    <m/>
    <m/>
    <m/>
    <m/>
    <m/>
    <n v="1"/>
    <n v="81.3"/>
    <m/>
    <m/>
    <m/>
    <m/>
    <m/>
    <m/>
    <m/>
    <m/>
    <m/>
    <m/>
    <m/>
    <n v="0.68"/>
    <n v="0.17"/>
    <n v="104.5"/>
    <n v="345.15"/>
    <n v="86.75"/>
    <n v="0.09"/>
    <n v="81.3"/>
    <n v="81.3"/>
    <n v="1"/>
    <n v="2"/>
    <m/>
    <m/>
    <m/>
    <m/>
    <m/>
    <m/>
    <m/>
    <m/>
    <m/>
    <m/>
  </r>
  <r>
    <s v="Q9UBH6"/>
    <s v="XPR1"/>
    <s v="SYG1, XR"/>
    <x v="0"/>
    <m/>
    <m/>
    <n v="2"/>
    <x v="0"/>
    <x v="0"/>
    <x v="1"/>
    <x v="0"/>
    <n v="0.47"/>
    <x v="1"/>
    <n v="48.35"/>
    <s v="No"/>
    <n v="0.2"/>
    <n v="0"/>
    <n v="0"/>
    <n v="0.67"/>
    <n v="0.6"/>
    <n v="0.63"/>
    <n v="0.39"/>
    <n v="0.3"/>
    <m/>
    <n v="103.94"/>
    <n v="19"/>
    <n v="227.79"/>
    <m/>
    <m/>
    <m/>
    <n v="9.2885399999999996E-3"/>
    <s v="103"/>
    <s v="0"/>
    <n v="2"/>
    <n v="2"/>
    <n v="2.2000000000000002"/>
    <n v="2.2999999999999998"/>
    <n v="2.2000000000000002"/>
    <n v="2.2999999999999998"/>
    <n v="2"/>
    <n v="1.5"/>
    <n v="2.7"/>
    <n v="2.2000000000000002"/>
    <n v="2"/>
    <n v="2"/>
    <n v="1.7"/>
    <n v="2"/>
    <n v="2.4900000000000002"/>
    <s v="Lung"/>
    <n v="2.7"/>
    <n v="2.0785714285714278"/>
    <n v="0.28332794651203291"/>
    <b v="0"/>
    <m/>
    <b v="0"/>
    <m/>
    <b v="0"/>
    <m/>
    <n v="5"/>
    <m/>
    <n v="2"/>
    <n v="1"/>
    <m/>
    <m/>
    <m/>
    <m/>
    <n v="174"/>
    <n v="7"/>
    <m/>
    <b v="0"/>
    <b v="0"/>
    <b v="0"/>
    <b v="0"/>
    <m/>
    <m/>
    <b v="0"/>
    <b v="0"/>
    <b v="0"/>
    <b v="0"/>
    <m/>
    <n v="1"/>
    <m/>
    <b v="0"/>
    <b v="0"/>
    <b v="0"/>
    <b v="0"/>
    <m/>
    <m/>
    <m/>
    <n v="43"/>
    <m/>
    <m/>
    <m/>
    <s v="nervous system disease,central nervous system disease,metabolic disease,neurodegenerative disease,cognitive disorder,Inborn errors of metabolism,movement disorder,Bilateral striopallidodentate calcinosis"/>
    <s v="nervous system disease,central nervous system disease,metabolic disease,neurodegenerative disease,cognitive disorder,Inborn errors of metabolism,movement disorder,Bilateral striopallidodentate calcinosis,systolic blood pressure,respiratory system disease"/>
    <s v="nervous system disease,central nervous system disease,metabolic disease,neurodegenerative disease,cognitive disorder,Inborn errors of metabolism,movement disorder,Bilateral striopallidodentate calcinosisnervous system disease,central nervous system disease,metabolic disease,neurodegenerative disease,cognitive disorder,Inborn errors of metabolism,movement disorder,Bilateral striopallidodentate calcinosis,systolic blood pressure,respiratory system disease"/>
    <b v="0"/>
    <b v="0"/>
    <b v="1"/>
    <b v="0"/>
    <n v="1"/>
    <n v="0.28000000000000003"/>
    <n v="0"/>
    <n v="0.88"/>
    <n v="0.28000000000000003"/>
    <n v="0"/>
    <n v="0.02"/>
    <n v="0"/>
    <n v="1"/>
    <n v="8"/>
    <n v="0"/>
    <n v="0"/>
    <n v="0.23"/>
    <n v="8"/>
    <n v="0.19"/>
    <n v="12"/>
    <n v="0"/>
    <n v="0"/>
    <n v="0.02"/>
    <n v="1"/>
    <n v="0"/>
    <n v="0"/>
    <n v="1"/>
    <m/>
    <n v="0.29741379310344829"/>
    <n v="0.5"/>
    <m/>
    <m/>
    <m/>
    <m/>
    <n v="2"/>
    <m/>
    <m/>
    <m/>
    <m/>
    <m/>
    <m/>
    <m/>
    <m/>
    <m/>
    <m/>
    <m/>
    <m/>
    <m/>
    <m/>
    <m/>
    <m/>
    <m/>
    <m/>
    <m/>
    <m/>
    <m/>
    <m/>
    <m/>
    <m/>
    <m/>
    <m/>
    <m/>
    <m/>
    <m/>
    <m/>
  </r>
  <r>
    <s v="Q9NS82"/>
    <s v="SLC7A10"/>
    <s v="ASC1"/>
    <x v="0"/>
    <s v="Transporter"/>
    <s v="SLC7A_transporter"/>
    <n v="0"/>
    <x v="0"/>
    <x v="0"/>
    <x v="0"/>
    <x v="0"/>
    <n v="0.47"/>
    <x v="1"/>
    <n v="40.630000000000003"/>
    <s v="No"/>
    <n v="0"/>
    <n v="0.54"/>
    <n v="0"/>
    <n v="0.57999999999999996"/>
    <n v="0.32"/>
    <n v="0.59"/>
    <n v="0.19"/>
    <n v="0"/>
    <m/>
    <n v="9.83"/>
    <n v="14"/>
    <n v="38.33"/>
    <m/>
    <m/>
    <m/>
    <n v="0.10182918000000001"/>
    <s v="43"/>
    <s v="0"/>
    <m/>
    <m/>
    <m/>
    <m/>
    <m/>
    <m/>
    <m/>
    <m/>
    <m/>
    <m/>
    <m/>
    <m/>
    <m/>
    <m/>
    <m/>
    <m/>
    <m/>
    <m/>
    <m/>
    <m/>
    <m/>
    <m/>
    <m/>
    <m/>
    <m/>
    <n v="2"/>
    <m/>
    <n v="3"/>
    <n v="1"/>
    <m/>
    <n v="2"/>
    <m/>
    <m/>
    <n v="85"/>
    <n v="0"/>
    <m/>
    <b v="0"/>
    <b v="0"/>
    <b v="0"/>
    <b v="0"/>
    <m/>
    <s v="Amino acid transport across the plasma membrane_x000a_Basigin interactions_x000a_Cell surface interactions at the vascular wall_x000a_Hemostasis_x000a_SLC-mediated transmembrane transport_x000a_Transport of inorganic cations/anions and amino acids/oligopeptides_x000a_Transport of small molecules"/>
    <b v="0"/>
    <b v="0"/>
    <b v="0"/>
    <b v="0"/>
    <n v="7"/>
    <m/>
    <m/>
    <b v="0"/>
    <b v="0"/>
    <b v="0"/>
    <b v="0"/>
    <m/>
    <m/>
    <m/>
    <n v="141"/>
    <m/>
    <m/>
    <m/>
    <s v="respiratory system disease"/>
    <s v="respiratory system disease,allergy,basophil count,asthma,mean corpuscular hemoglobin,inflammatory bowel disease,mean corpuscular volume,basophil percentage of leukocytes,basophil percentage of granulocytes,monocyte count"/>
    <s v="respiratory system diseaserespiratory system disease,allergy,basophil count,asthma,mean corpuscular hemoglobin,inflammatory bowel disease,mean corpuscular volume,basophil percentage of leukocytes,basophil percentage of granulocytes,monocyte count"/>
    <b v="0"/>
    <b v="0"/>
    <b v="0"/>
    <b v="0"/>
    <n v="0.8"/>
    <n v="0.19"/>
    <n v="0"/>
    <n v="0.04"/>
    <n v="0.79"/>
    <n v="0.01"/>
    <n v="0"/>
    <n v="0"/>
    <n v="0.78"/>
    <n v="7"/>
    <n v="0"/>
    <n v="0"/>
    <n v="7.0000000000000007E-2"/>
    <n v="5"/>
    <n v="0.33"/>
    <n v="24"/>
    <n v="0.5"/>
    <n v="1"/>
    <n v="0"/>
    <n v="0"/>
    <n v="0"/>
    <n v="0"/>
    <m/>
    <m/>
    <m/>
    <m/>
    <m/>
    <m/>
    <n v="2"/>
    <n v="69.400000000000006"/>
    <m/>
    <m/>
    <m/>
    <m/>
    <m/>
    <m/>
    <m/>
    <m/>
    <m/>
    <m/>
    <m/>
    <n v="0.78"/>
    <n v="0.17"/>
    <n v="273.08"/>
    <n v="1099.6199999999999"/>
    <n v="77.92"/>
    <n v="0.01"/>
    <n v="69.25"/>
    <n v="69.400000000000006"/>
    <n v="2"/>
    <n v="4"/>
    <m/>
    <m/>
    <m/>
    <m/>
    <m/>
    <m/>
    <m/>
    <m/>
    <m/>
    <m/>
  </r>
  <r>
    <s v="Q9GZV3"/>
    <s v="SLC5A7"/>
    <s v="CHT,CHT1,Hemicholinium-3-sensitive choline transporter,High affinity choline transporter 1,SLC5A7,Solute carrier family 5 member 7"/>
    <x v="1"/>
    <s v="Transporter"/>
    <s v="SLC5A_transporter"/>
    <n v="0"/>
    <x v="0"/>
    <x v="0"/>
    <x v="0"/>
    <x v="0"/>
    <n v="0.47"/>
    <x v="0"/>
    <n v="70.95"/>
    <s v="No"/>
    <n v="0"/>
    <n v="0"/>
    <n v="0"/>
    <n v="0.75"/>
    <n v="0.6"/>
    <n v="0.56000000000000005"/>
    <n v="0.57999999999999996"/>
    <n v="0.23"/>
    <m/>
    <n v="1090.6600000000001"/>
    <n v="34"/>
    <n v="143.66"/>
    <m/>
    <m/>
    <m/>
    <n v="2.4784999999999998E-3"/>
    <s v="74"/>
    <s v="0"/>
    <m/>
    <m/>
    <m/>
    <m/>
    <m/>
    <m/>
    <m/>
    <m/>
    <m/>
    <m/>
    <m/>
    <m/>
    <m/>
    <m/>
    <m/>
    <m/>
    <m/>
    <m/>
    <m/>
    <m/>
    <m/>
    <m/>
    <m/>
    <m/>
    <m/>
    <n v="11"/>
    <n v="2"/>
    <m/>
    <n v="4"/>
    <m/>
    <n v="2"/>
    <m/>
    <n v="1"/>
    <n v="75"/>
    <n v="16"/>
    <m/>
    <b v="0"/>
    <b v="0"/>
    <b v="0"/>
    <b v="0"/>
    <m/>
    <s v="Acetylcholine Neurotransmitter Release Cycle_x000a_Defective SLC5A7 causes distal hereditary motor neuronopathy 7A (HMN7A)_x000a_Defective SLC5A7 causes distal hereditary motor neuronopathy 7A (HMN7A)_x000a_Disease_x000a_Disorders of transmembrane transporters_x000a_Neuronal System_x000a_Neurotransmitter release cycle_x000a_SLC-mediated transmembrane transport_x000a_SLC transporter disorders_x000a_Transmission across Chemical Synapses_x000a_Transport of bile salts and organic acids, metal ions and amine compounds_x000a_Transport of small molecules"/>
    <b v="0"/>
    <b v="0"/>
    <b v="0"/>
    <b v="0"/>
    <n v="12"/>
    <n v="2"/>
    <m/>
    <b v="0"/>
    <b v="0"/>
    <b v="0"/>
    <b v="0"/>
    <m/>
    <m/>
    <m/>
    <n v="62"/>
    <m/>
    <m/>
    <m/>
    <s v="neuropathy,Ptosis,Congenital myasthenic syndromes,Presynaptic congenital myasthenic syndromes,Distal hereditary motor neuropathy,Autosomal dominant distal hereditary motor neuropathy,Distal hereditary motor neuropathy type 7,Hereditary motor and sensory neuropathy"/>
    <s v="neuropathy,Ptosis,Congenital myasthenic syndromes,Presynaptic congenital myasthenic syndromes,Distal hereditary motor neuropathy,Autosomal dominant distal hereditary motor neuropathy,Distal hereditary motor neuropathy type 7,Hereditary motor and sensory neuropathy,neoplasm,cancer"/>
    <s v="neuropathy,Ptosis,Congenital myasthenic syndromes,Presynaptic congenital myasthenic syndromes,Distal hereditary motor neuropathy,Autosomal dominant distal hereditary motor neuropathy,Distal hereditary motor neuropathy type 7,Hereditary motor and sensory neuropathyneuropathy,Ptosis,Congenital myasthenic syndromes,Presynaptic congenital myasthenic syndromes,Distal hereditary motor neuropathy,Autosomal dominant distal hereditary motor neuropathy,Distal hereditary motor neuropathy type 7,Hereditary motor and sensory neuropathy,neoplasm,cancer"/>
    <b v="0"/>
    <b v="0"/>
    <b v="0"/>
    <b v="0"/>
    <n v="1"/>
    <n v="0.11"/>
    <n v="0"/>
    <n v="0.55000000000000004"/>
    <n v="0.6"/>
    <n v="0.19"/>
    <n v="0.02"/>
    <n v="0"/>
    <n v="1"/>
    <n v="7"/>
    <n v="0"/>
    <n v="0"/>
    <n v="0.23"/>
    <n v="8"/>
    <n v="0.31"/>
    <n v="13"/>
    <n v="1"/>
    <n v="2"/>
    <n v="0.06"/>
    <n v="1"/>
    <n v="0"/>
    <n v="0"/>
    <m/>
    <m/>
    <m/>
    <m/>
    <m/>
    <m/>
    <m/>
    <m/>
    <n v="1"/>
    <m/>
    <m/>
    <m/>
    <m/>
    <m/>
    <m/>
    <m/>
    <m/>
    <m/>
    <m/>
    <m/>
    <m/>
    <m/>
    <m/>
    <m/>
    <m/>
    <m/>
    <m/>
    <m/>
    <m/>
    <n v="75"/>
    <n v="1"/>
    <m/>
    <n v="25"/>
    <m/>
    <m/>
    <m/>
    <m/>
    <n v="20"/>
    <m/>
  </r>
  <r>
    <s v="Q8WWT9"/>
    <s v="SLC13A3"/>
    <s v="NADC3,Na(+)/dicarboxylate cotransporter 3,NaDC-3,SDCT2,SLC13A3,Sodium-dependent high-affinity dicarboxylate transporter 2,Solute carrier family 13 member 3,hNaDC3"/>
    <x v="0"/>
    <s v="Transporter"/>
    <s v="SLC13A_transporter"/>
    <n v="6"/>
    <x v="0"/>
    <x v="0"/>
    <x v="0"/>
    <x v="0"/>
    <n v="0.47"/>
    <x v="2"/>
    <n v="13.51"/>
    <s v="No"/>
    <n v="0"/>
    <n v="0.54"/>
    <n v="0"/>
    <n v="0.75"/>
    <n v="0.34"/>
    <n v="0.4"/>
    <n v="0.28999999999999998"/>
    <n v="0.3"/>
    <m/>
    <n v="33.76"/>
    <n v="24"/>
    <n v="27.22"/>
    <m/>
    <m/>
    <m/>
    <n v="3.099969E-2"/>
    <s v="25"/>
    <s v="0"/>
    <n v="0"/>
    <n v="0"/>
    <n v="0"/>
    <n v="0"/>
    <n v="0"/>
    <n v="0"/>
    <n v="3"/>
    <n v="0"/>
    <n v="0"/>
    <n v="0"/>
    <n v="0"/>
    <n v="0"/>
    <n v="0"/>
    <n v="0"/>
    <n v="0"/>
    <s v="Kidney &amp; urinary bladder"/>
    <n v="3"/>
    <n v="0.2142857142857143"/>
    <n v="0.80178372573727319"/>
    <b v="0"/>
    <m/>
    <b v="0"/>
    <m/>
    <b v="0"/>
    <m/>
    <n v="2"/>
    <m/>
    <n v="4"/>
    <n v="1"/>
    <m/>
    <m/>
    <m/>
    <m/>
    <n v="118"/>
    <n v="7"/>
    <m/>
    <b v="0"/>
    <b v="0"/>
    <b v="0"/>
    <b v="0"/>
    <m/>
    <s v="SLC-mediated transmembrane transport_x000a_Sodium-coupled sulphate, di- and tri-carboxylate transporters_x000a_Transport of bile salts and organic acids, metal ions and amine compounds_x000a_Transport of small molecules"/>
    <b v="0"/>
    <b v="0"/>
    <b v="0"/>
    <b v="0"/>
    <n v="4"/>
    <m/>
    <s v="hepatitis C_x000a_hepatitis B_x000a_chronic myeloid leukemia_x000a_acquired immunodeficiency syndrome_x000a_hepatocellular carcinoma_x000a_systemic lupus erythematosus_x000a_viral hepatitis_x000a_hairy cell leukemia_x000a_multiple myeloma_x000a_thrombocytopenia_x000a_urinary bladder cancer_x000a_encephalitis_x000a_hypothyroidism_x000a_Kaposi's sarcoma_x000a_microphthalmia with limb anomalies_x000a_Behcet's disease_x000a_psoriasis_x000a_severe acute respiratory syndrome_x000a_papilloma_x000a_cryoglobulinemia_x000a_toxic encephalopathy_x000a_ovarian cancer_x000a_herpes simplex_x000a_type 1 diabetes mellitus_x000a_cervical cancer_x000a_proteinuria_x000a_allergic hypersensitivity disease_x000a_essential thrombocythemia_x000a_anogenital venereal wart_x000a_subacute sclerosing panencephalitis_x000a_breast carcinoma_x000a_prostate cancer_x000a_hypereosinophilic syndrome_x000a_measles_x000a_sarcoidosis_x000a_encephalomyelitis_x000a_exanthem_x000a_Burkitt lymphoma_x000a_skin melanoma_x000a_lymphoproliferative syndrome_x000a_gastroenteritis_x000a_chronic fatigue syndrome_x000a_acute leukemia_x000a_spinal cord disease_x000a_sarcoma_x000a_polycythemia vera_x000a_Graves' disease_x000a_hyperthyroidism_x000a_mucositis_x000a_polyneuropathy_x000a_transitional cell carcinoma_x000a_severe combined immunodeficiency_x000a_acute lymphocytic leukemia_x000a_vaccinia_x000a_lymphopenia_x000a_rabies_x000a_thrombocytosis_x000a_Down syndrome_x000a_dengue hemorrhagic fever_x000a_mastocytosis_x000a_follicular lymphoma_x000a_parasitic helminthiasis infectious disease_x000a_autoimmune hepatitis_x000a_atopic dermatitis_x000a_mycosis fungoides_x000a_autoimmune thyroiditis_x000a_non-small cell lung carcinoma_x000a_thyrotoxicosis_x000a_pancreatic adenocarcinoma_x000a_basal cell carcinoma_x000a_myelofibrosis_x000a_autoimmune disease of the nervous system_x000a_Sezary's disease_x000a_keratitis_x000a_avian influenza_x000a_ulcerative colitis_x000a_relapsing-remitting multiple sclerosis_x000a_myocarditis"/>
    <b v="0"/>
    <b v="0"/>
    <b v="0"/>
    <b v="0"/>
    <n v="78"/>
    <n v="139.84"/>
    <s v="hepatitis C"/>
    <n v="8"/>
    <m/>
    <m/>
    <m/>
    <s v="waist-hip ratio"/>
    <s v="waist-hip ratio,Autosomal dominant progressive nephropathy with hypertension,Coenzyme Q10 deficiency,Jeune syndrome,Karyomegalic interstitial nephritis,Ichthyosis - intellectual disability - dwarfism - renal impairment,clear cell renal carcinoma"/>
    <s v="waist-hip ratiowaist-hip ratio,Autosomal dominant progressive nephropathy with hypertension,Coenzyme Q10 deficiency,Jeune syndrome,Karyomegalic interstitial nephritis,Ichthyosis - intellectual disability - dwarfism - renal impairment,clear cell renal carcinoma"/>
    <b v="0"/>
    <b v="0"/>
    <b v="0"/>
    <b v="0"/>
    <n v="0.35"/>
    <n v="0.12"/>
    <n v="0"/>
    <n v="0"/>
    <n v="0.62"/>
    <n v="0"/>
    <n v="0.25"/>
    <n v="0"/>
    <n v="0.35"/>
    <n v="1"/>
    <n v="0"/>
    <n v="0"/>
    <n v="0"/>
    <n v="0"/>
    <n v="0.2"/>
    <n v="5"/>
    <n v="0"/>
    <n v="0"/>
    <n v="0.15"/>
    <n v="2"/>
    <n v="0"/>
    <n v="0"/>
    <m/>
    <m/>
    <m/>
    <m/>
    <m/>
    <m/>
    <n v="2"/>
    <n v="62.3"/>
    <n v="1"/>
    <m/>
    <m/>
    <m/>
    <m/>
    <m/>
    <m/>
    <m/>
    <m/>
    <m/>
    <m/>
    <n v="0.88"/>
    <n v="0.14000000000000001"/>
    <n v="286.87"/>
    <n v="1015.23"/>
    <n v="82.19"/>
    <n v="0.2"/>
    <n v="61.5"/>
    <n v="62.3"/>
    <n v="2"/>
    <n v="7"/>
    <m/>
    <m/>
    <m/>
    <n v="1"/>
    <m/>
    <m/>
    <m/>
    <m/>
    <m/>
    <m/>
  </r>
  <r>
    <s v="P22732"/>
    <s v="SLC2A5"/>
    <s v="Fructose transporter,GLUT-5,GLUT5,Glucose transporter type 5, small intestine,SLC2A5,Solute carrier family 2, facilitated glucose transporter member 5"/>
    <x v="0"/>
    <s v="Transporter"/>
    <s v="SLC2A_transporter"/>
    <n v="2"/>
    <x v="0"/>
    <x v="0"/>
    <x v="0"/>
    <x v="0"/>
    <n v="0.47"/>
    <x v="2"/>
    <n v="29.9"/>
    <s v="No"/>
    <n v="0.5"/>
    <n v="0.54"/>
    <n v="0"/>
    <n v="0.83"/>
    <n v="0.2"/>
    <n v="0"/>
    <n v="0.45"/>
    <n v="0.3"/>
    <m/>
    <n v="221.97"/>
    <n v="38"/>
    <n v="126.43"/>
    <m/>
    <m/>
    <m/>
    <n v="4.3491900000000002E-3"/>
    <s v="138"/>
    <s v="0"/>
    <n v="1.2"/>
    <n v="1"/>
    <n v="2"/>
    <n v="1"/>
    <n v="1"/>
    <n v="2.2999999999999998"/>
    <n v="3"/>
    <n v="0"/>
    <n v="1"/>
    <n v="3"/>
    <n v="1"/>
    <n v="0"/>
    <n v="0"/>
    <n v="1"/>
    <n v="2.1800000000000002"/>
    <s v="Kidney &amp; urinary bladder"/>
    <n v="3"/>
    <n v="1.25"/>
    <n v="0.99440743855129832"/>
    <b v="0"/>
    <m/>
    <b v="0"/>
    <m/>
    <b v="0"/>
    <m/>
    <n v="1"/>
    <m/>
    <m/>
    <n v="1"/>
    <m/>
    <m/>
    <m/>
    <m/>
    <n v="365"/>
    <n v="170"/>
    <s v="Carbohydrate digestion and absorption"/>
    <b v="0"/>
    <b v="0"/>
    <b v="0"/>
    <b v="0"/>
    <n v="1"/>
    <s v="Digestion and absorption_x000a_Immune System_x000a_Innate Immune System_x000a_Intestinal absorption_x000a_Intestinal hexose absorption_x000a_Neutrophil degranulation"/>
    <b v="0"/>
    <b v="0"/>
    <b v="0"/>
    <b v="0"/>
    <n v="6"/>
    <m/>
    <m/>
    <b v="0"/>
    <b v="0"/>
    <b v="0"/>
    <b v="0"/>
    <m/>
    <m/>
    <m/>
    <n v="37"/>
    <m/>
    <m/>
    <m/>
    <s v="prolonged QT interval"/>
    <s v="prolonged QT interval,Non-syndromic congenital cataract,cataract,neoplasm,cancer,metabolic disease,Nuclear cataract,Inborn errors of metabolism,obesity,Total congenital cataract"/>
    <s v="prolonged QT intervalprolonged QT interval,Non-syndromic congenital cataract,cataract,neoplasm,cancer,metabolic disease,Nuclear cataract,Inborn errors of metabolism,obesity,Total congenital cataract"/>
    <b v="0"/>
    <b v="0"/>
    <b v="0"/>
    <b v="0"/>
    <n v="0.49"/>
    <n v="0.08"/>
    <n v="0"/>
    <n v="0.56999999999999995"/>
    <n v="0.43"/>
    <n v="0"/>
    <n v="0.08"/>
    <n v="0"/>
    <n v="0.49"/>
    <n v="1"/>
    <n v="0"/>
    <n v="0"/>
    <n v="0.26"/>
    <n v="3"/>
    <n v="0.31"/>
    <n v="5"/>
    <n v="0"/>
    <n v="0"/>
    <n v="0.06"/>
    <n v="3"/>
    <n v="0"/>
    <n v="0"/>
    <n v="1"/>
    <m/>
    <n v="1"/>
    <n v="1"/>
    <m/>
    <m/>
    <n v="6"/>
    <n v="90.1"/>
    <n v="1"/>
    <m/>
    <m/>
    <m/>
    <m/>
    <m/>
    <m/>
    <m/>
    <m/>
    <m/>
    <m/>
    <n v="0.89"/>
    <n v="0.12"/>
    <n v="274.83"/>
    <n v="1419.23"/>
    <n v="75.53"/>
    <n v="0.41"/>
    <n v="61.1"/>
    <n v="62.8"/>
    <n v="4"/>
    <n v="6"/>
    <m/>
    <m/>
    <m/>
    <m/>
    <m/>
    <m/>
    <m/>
    <m/>
    <m/>
    <m/>
  </r>
  <r>
    <s v="P04920"/>
    <s v="SLC4A2"/>
    <s v="AE2, EPB3L1, HKB3, MPB3L"/>
    <x v="0"/>
    <s v="Transporter"/>
    <s v="SLC4A_transporter"/>
    <n v="3"/>
    <x v="0"/>
    <x v="0"/>
    <x v="0"/>
    <x v="0"/>
    <n v="0.47"/>
    <x v="1"/>
    <n v="50.48"/>
    <s v="No"/>
    <n v="0"/>
    <n v="0.62"/>
    <n v="0"/>
    <n v="0.83"/>
    <n v="0.35"/>
    <n v="0.25"/>
    <n v="0.28999999999999998"/>
    <n v="0.56999999999999995"/>
    <m/>
    <n v="33.700000000000003"/>
    <n v="57"/>
    <n v="105.38"/>
    <m/>
    <m/>
    <m/>
    <n v="2.7992369999999999E-2"/>
    <s v="81"/>
    <s v="0"/>
    <n v="1.8"/>
    <n v="2"/>
    <n v="1.8"/>
    <n v="1.3"/>
    <n v="1.8"/>
    <n v="2.5"/>
    <n v="2"/>
    <n v="2.5"/>
    <n v="2.2999999999999998"/>
    <n v="1.2"/>
    <n v="1.3"/>
    <n v="1"/>
    <n v="1.7"/>
    <n v="1.5"/>
    <n v="2.4700000000000002"/>
    <s v="Gastrointestinal tract"/>
    <n v="2.5"/>
    <n v="1.764285714285714"/>
    <n v="0.47166993488299358"/>
    <b v="0"/>
    <m/>
    <b v="0"/>
    <m/>
    <b v="0"/>
    <m/>
    <n v="4"/>
    <m/>
    <n v="1"/>
    <n v="5"/>
    <m/>
    <n v="3"/>
    <n v="1"/>
    <m/>
    <n v="134"/>
    <n v="2"/>
    <s v="Bile secretion_x000a_Gastric acid secretion_x000a_Pancreatic secretion_x000a_Salivary secretion"/>
    <b v="0"/>
    <b v="0"/>
    <b v="0"/>
    <b v="0"/>
    <n v="4"/>
    <s v="Bicarbonate transporters_x000a_SLC-mediated transmembrane transport_x000a_Transport of inorganic cations/anions and amino acids/oligopeptides_x000a_Transport of small molecules"/>
    <b v="0"/>
    <b v="0"/>
    <b v="0"/>
    <b v="0"/>
    <n v="4"/>
    <m/>
    <m/>
    <b v="0"/>
    <b v="0"/>
    <b v="0"/>
    <b v="0"/>
    <m/>
    <m/>
    <m/>
    <n v="44"/>
    <m/>
    <m/>
    <m/>
    <s v="heel bone mineral density"/>
    <s v="heel bone mineral density,erythrocyte count,neoplasm,cancer,carcinoma,self reported educational attainment,neuroendocrine carcinoma,melanoma,Male infertility with azoospermia or oligozoospermia due to single gene mutation,cutaneous melanoma"/>
    <s v="heel bone mineral densityheel bone mineral density,erythrocyte count,neoplasm,cancer,carcinoma,self reported educational attainment,neuroendocrine carcinoma,melanoma,Male infertility with azoospermia or oligozoospermia due to single gene mutation,cutaneous melanoma"/>
    <b v="0"/>
    <b v="0"/>
    <b v="0"/>
    <b v="0"/>
    <n v="0.88"/>
    <n v="7.0000000000000007E-2"/>
    <n v="0"/>
    <n v="0.48"/>
    <n v="0.45"/>
    <n v="0.14000000000000001"/>
    <n v="0"/>
    <n v="0"/>
    <n v="0.88"/>
    <n v="1"/>
    <n v="0"/>
    <n v="0"/>
    <n v="0.28000000000000003"/>
    <n v="6"/>
    <n v="0.3"/>
    <n v="11"/>
    <n v="0.3"/>
    <n v="6"/>
    <n v="0"/>
    <n v="0"/>
    <n v="0"/>
    <n v="0"/>
    <m/>
    <m/>
    <m/>
    <m/>
    <m/>
    <m/>
    <n v="3"/>
    <n v="73.7"/>
    <m/>
    <m/>
    <m/>
    <m/>
    <m/>
    <m/>
    <m/>
    <m/>
    <m/>
    <m/>
    <m/>
    <n v="0.88"/>
    <n v="0.16"/>
    <n v="197.62"/>
    <n v="1051.68"/>
    <n v="80.819999999999993"/>
    <n v="0.3"/>
    <n v="70.7"/>
    <n v="73.7"/>
    <n v="2"/>
    <n v="4"/>
    <m/>
    <m/>
    <m/>
    <m/>
    <m/>
    <m/>
    <m/>
    <m/>
    <m/>
    <m/>
  </r>
  <r>
    <s v="P46059"/>
    <s v="SLC15A1"/>
    <s v="Intestinal H(+)/peptide cotransporter,Oligopeptide transporter, small intestine isoform,PEPT1,Peptide transporter 1,SLC15A1,Solute carrier family 15 member 1"/>
    <x v="1"/>
    <s v="Transporter"/>
    <s v="SLC15A_transporter"/>
    <n v="0"/>
    <x v="0"/>
    <x v="0"/>
    <x v="0"/>
    <x v="0"/>
    <n v="0.46"/>
    <x v="2"/>
    <n v="21.63"/>
    <s v="No"/>
    <n v="0"/>
    <n v="0.47"/>
    <n v="0"/>
    <n v="0.83"/>
    <n v="0.24"/>
    <n v="0.25"/>
    <n v="0.53"/>
    <n v="0.3"/>
    <m/>
    <n v="602.62"/>
    <n v="82"/>
    <n v="390.57"/>
    <m/>
    <m/>
    <m/>
    <n v="1.70028E-3"/>
    <s v="487"/>
    <s v="0"/>
    <n v="0"/>
    <n v="0"/>
    <n v="0"/>
    <n v="0"/>
    <n v="0"/>
    <n v="2"/>
    <n v="0"/>
    <n v="2"/>
    <n v="0"/>
    <n v="0"/>
    <n v="0"/>
    <n v="0"/>
    <n v="0"/>
    <n v="0"/>
    <n v="0.64"/>
    <s v="Gastrointestinal tract"/>
    <n v="2"/>
    <n v="0.2857142857142857"/>
    <n v="0.72627303920256292"/>
    <b v="0"/>
    <m/>
    <b v="0"/>
    <m/>
    <b v="0"/>
    <m/>
    <n v="10"/>
    <m/>
    <n v="1"/>
    <n v="1"/>
    <m/>
    <m/>
    <m/>
    <m/>
    <n v="212"/>
    <n v="11"/>
    <s v="Protein digestion and absorption"/>
    <b v="0"/>
    <b v="0"/>
    <b v="0"/>
    <b v="0"/>
    <n v="1"/>
    <s v="Proton/oligopeptide cotransporters_x000a_SLC-mediated transmembrane transport_x000a_Transport of inorganic cations/anions and amino acids/oligopeptides_x000a_Transport of small molecules"/>
    <b v="0"/>
    <b v="0"/>
    <b v="0"/>
    <b v="0"/>
    <n v="4"/>
    <m/>
    <m/>
    <b v="0"/>
    <b v="0"/>
    <b v="0"/>
    <b v="0"/>
    <m/>
    <m/>
    <m/>
    <n v="15"/>
    <m/>
    <m/>
    <m/>
    <s v="blood urea nitrogen measurement"/>
    <s v="blood urea nitrogen measurement,neoplasm,cancer,carcinoma,cutaneous melanoma,response to sulfonylurea,QRS duration,liver neoplasm,hepatocellular carcinoma,Crohn's disease"/>
    <s v="blood urea nitrogen measurementblood urea nitrogen measurement,neoplasm,cancer,carcinoma,cutaneous melanoma,response to sulfonylurea,QRS duration,liver neoplasm,hepatocellular carcinoma,Crohn's disease"/>
    <b v="0"/>
    <b v="0"/>
    <b v="0"/>
    <b v="0"/>
    <n v="0.61"/>
    <n v="0.2"/>
    <n v="0"/>
    <n v="0.73"/>
    <n v="0"/>
    <n v="0.27"/>
    <n v="0.2"/>
    <n v="0"/>
    <n v="0.61"/>
    <n v="1"/>
    <n v="0"/>
    <n v="0"/>
    <n v="0.17"/>
    <n v="8"/>
    <n v="0"/>
    <n v="0"/>
    <n v="0.35"/>
    <n v="4"/>
    <n v="0.11"/>
    <n v="3"/>
    <n v="0"/>
    <n v="0"/>
    <m/>
    <m/>
    <m/>
    <m/>
    <m/>
    <m/>
    <n v="1"/>
    <n v="79.8"/>
    <n v="1"/>
    <m/>
    <m/>
    <m/>
    <m/>
    <m/>
    <m/>
    <m/>
    <m/>
    <m/>
    <m/>
    <n v="0.59"/>
    <m/>
    <n v="64.5"/>
    <n v="297"/>
    <n v="71.2"/>
    <n v="0.22"/>
    <n v="79.8"/>
    <n v="79.8"/>
    <n v="1"/>
    <n v="1"/>
    <m/>
    <m/>
    <m/>
    <n v="50"/>
    <m/>
    <m/>
    <m/>
    <m/>
    <n v="4"/>
    <n v="1"/>
  </r>
  <r>
    <s v="Q9BZV2"/>
    <s v="SLC19A3"/>
    <s v="Not found"/>
    <x v="0"/>
    <s v="Transporter"/>
    <s v="SLC19A_transporter"/>
    <n v="0"/>
    <x v="0"/>
    <x v="0"/>
    <x v="1"/>
    <x v="0"/>
    <n v="0.46"/>
    <x v="1"/>
    <n v="49.47"/>
    <s v="No"/>
    <n v="0"/>
    <n v="0"/>
    <n v="0"/>
    <n v="0.83"/>
    <n v="0.6"/>
    <n v="0.6"/>
    <n v="0.36"/>
    <n v="0.42"/>
    <m/>
    <n v="73.45"/>
    <n v="43"/>
    <n v="73.78"/>
    <m/>
    <m/>
    <m/>
    <n v="1.399384E-2"/>
    <s v="127"/>
    <s v="2"/>
    <n v="1.5"/>
    <n v="2"/>
    <n v="1.3"/>
    <n v="1.5"/>
    <n v="2.2000000000000002"/>
    <n v="1.8"/>
    <n v="2"/>
    <n v="2"/>
    <n v="2.2999999999999998"/>
    <n v="1.5"/>
    <n v="2"/>
    <n v="2"/>
    <n v="2"/>
    <n v="3"/>
    <n v="2.5099999999999998"/>
    <s v="Skin"/>
    <n v="3"/>
    <n v="1.9357142857142859"/>
    <n v="0.42536345157296468"/>
    <b v="0"/>
    <m/>
    <b v="0"/>
    <m/>
    <b v="0"/>
    <m/>
    <n v="4"/>
    <m/>
    <m/>
    <n v="2"/>
    <m/>
    <n v="3"/>
    <m/>
    <m/>
    <n v="115"/>
    <n v="8"/>
    <s v="Vitamin digestion and absorption"/>
    <b v="0"/>
    <b v="0"/>
    <b v="0"/>
    <b v="0"/>
    <n v="1"/>
    <s v="Metabolism_x000a_Metabolism of vitamins and cofactors_x000a_Metabolism of water-soluble vitamins and cofactors_x000a_Vitamin B1 (thiamin) metabolism"/>
    <b v="0"/>
    <b v="0"/>
    <b v="0"/>
    <b v="0"/>
    <n v="4"/>
    <n v="1"/>
    <m/>
    <b v="0"/>
    <b v="0"/>
    <b v="0"/>
    <b v="0"/>
    <m/>
    <m/>
    <m/>
    <n v="73"/>
    <m/>
    <m/>
    <m/>
    <s v="metabolic disease,nervous system disease,brain disease,Inborn errors of metabolism,Biotin-responsive basal ganglia disease,epilepsy,movement disorder,Thiamine-responsive encephalopathy"/>
    <s v="metabolic disease,nervous system disease,brain disease,Inborn errors of metabolism,Biotin-responsive basal ganglia disease,epilepsy,movement disorder,Thiamine-responsive encephalopathy,neurodegenerative disease,Isolated focal cortical dysplasia"/>
    <s v="metabolic disease,nervous system disease,brain disease,Inborn errors of metabolism,Biotin-responsive basal ganglia disease,epilepsy,movement disorder,Thiamine-responsive encephalopathymetabolic disease,nervous system disease,brain disease,Inborn errors of metabolism,Biotin-responsive basal ganglia disease,epilepsy,movement disorder,Thiamine-responsive encephalopathy,neurodegenerative disease,Isolated focal cortical dysplasia"/>
    <b v="0"/>
    <b v="0"/>
    <b v="1"/>
    <b v="0"/>
    <n v="1"/>
    <n v="0.15"/>
    <n v="0"/>
    <n v="0.26"/>
    <n v="0.84"/>
    <n v="0"/>
    <n v="0.04"/>
    <n v="0"/>
    <n v="1"/>
    <n v="8"/>
    <n v="0"/>
    <n v="0"/>
    <n v="0.15"/>
    <n v="13"/>
    <n v="0.33"/>
    <n v="33"/>
    <n v="0"/>
    <n v="0"/>
    <n v="0.12"/>
    <n v="3"/>
    <n v="0"/>
    <n v="0"/>
    <m/>
    <m/>
    <m/>
    <m/>
    <m/>
    <m/>
    <m/>
    <m/>
    <m/>
    <m/>
    <m/>
    <m/>
    <m/>
    <m/>
    <m/>
    <m/>
    <m/>
    <m/>
    <m/>
    <m/>
    <m/>
    <m/>
    <m/>
    <m/>
    <m/>
    <m/>
    <m/>
    <m/>
    <m/>
    <m/>
    <m/>
    <m/>
    <m/>
    <m/>
    <m/>
    <m/>
    <m/>
    <m/>
    <m/>
  </r>
  <r>
    <s v="O75751"/>
    <s v="SLC22A3"/>
    <s v="EMT,EMTH,Extraneuronal monoamine transporter,OCT3,Organic cation transporter 3,SLC22A3,Solute carrier family 22 member 3"/>
    <x v="1"/>
    <s v="Transporter"/>
    <s v="SLC22A_transporter"/>
    <n v="0"/>
    <x v="0"/>
    <x v="0"/>
    <x v="0"/>
    <x v="0"/>
    <n v="0.46"/>
    <x v="2"/>
    <n v="29.24"/>
    <s v="No"/>
    <n v="0"/>
    <n v="0"/>
    <n v="0"/>
    <n v="0.75"/>
    <n v="0.4"/>
    <n v="0.76"/>
    <n v="0.41"/>
    <n v="0.3"/>
    <m/>
    <n v="139.22"/>
    <n v="80"/>
    <n v="92.46"/>
    <m/>
    <m/>
    <m/>
    <n v="7.4856799999999998E-3"/>
    <s v="149"/>
    <s v="1"/>
    <n v="2.2000000000000002"/>
    <n v="2.7"/>
    <n v="2.6"/>
    <n v="2.7"/>
    <n v="2.2000000000000002"/>
    <n v="2.2000000000000002"/>
    <n v="3"/>
    <n v="2"/>
    <n v="2.2999999999999998"/>
    <n v="2.5"/>
    <n v="2"/>
    <n v="2"/>
    <n v="2.2999999999999998"/>
    <n v="2.5"/>
    <n v="2.5299999999999998"/>
    <s v="Kidney &amp; urinary bladder"/>
    <n v="3"/>
    <n v="2.371428571428571"/>
    <n v="0.30490495726870859"/>
    <b v="0"/>
    <m/>
    <b v="0"/>
    <m/>
    <b v="0"/>
    <m/>
    <n v="2"/>
    <m/>
    <n v="27"/>
    <n v="1"/>
    <m/>
    <m/>
    <m/>
    <m/>
    <n v="190"/>
    <n v="6"/>
    <m/>
    <b v="0"/>
    <b v="0"/>
    <b v="0"/>
    <b v="0"/>
    <m/>
    <s v="Abacavir transmembrane transport_x000a_Abacavir transport and metabolism_x000a_Metabolism_x000a_Organic cation/anion/zwitterion transport_x000a_Organic cation transport_x000a_SLC-mediated transmembrane transport_x000a_Transport of bile salts and organic acids, metal ions and amine compounds_x000a_Transport of small molecules"/>
    <b v="0"/>
    <b v="0"/>
    <b v="0"/>
    <b v="0"/>
    <n v="8"/>
    <m/>
    <m/>
    <b v="0"/>
    <b v="0"/>
    <b v="0"/>
    <b v="0"/>
    <m/>
    <m/>
    <m/>
    <n v="46"/>
    <m/>
    <m/>
    <m/>
    <s v="neoplasm,cancer,lipoprotein A measurement"/>
    <s v="neoplasm,cancer,lipoprotein A measurement,apolipoprotein A 1 measurement,waist-hip ratio,prostate carcinoma,BMI-adjusted waist-hip ratio,body height,coronary heart disease,body mass index"/>
    <s v="neoplasm,cancer,lipoprotein A measurementneoplasm,cancer,lipoprotein A measurement,apolipoprotein A 1 measurement,waist-hip ratio,prostate carcinoma,BMI-adjusted waist-hip ratio,body height,coronary heart disease,body mass index"/>
    <b v="0"/>
    <b v="0"/>
    <b v="0"/>
    <b v="0"/>
    <n v="1"/>
    <n v="0.61"/>
    <n v="0"/>
    <n v="0.43"/>
    <n v="0.09"/>
    <n v="0.17"/>
    <n v="7.0000000000000007E-2"/>
    <n v="0"/>
    <n v="1"/>
    <n v="6"/>
    <n v="0"/>
    <n v="0"/>
    <n v="0.26"/>
    <n v="7"/>
    <n v="0.25"/>
    <n v="4"/>
    <n v="0.55000000000000004"/>
    <n v="3"/>
    <n v="0.08"/>
    <n v="3"/>
    <n v="0"/>
    <n v="0"/>
    <m/>
    <m/>
    <m/>
    <m/>
    <m/>
    <m/>
    <m/>
    <m/>
    <n v="1"/>
    <m/>
    <m/>
    <m/>
    <m/>
    <m/>
    <m/>
    <m/>
    <m/>
    <m/>
    <m/>
    <m/>
    <m/>
    <m/>
    <m/>
    <m/>
    <m/>
    <m/>
    <m/>
    <m/>
    <m/>
    <m/>
    <m/>
    <m/>
    <n v="31"/>
    <m/>
    <m/>
    <m/>
    <m/>
    <n v="9"/>
    <n v="1"/>
  </r>
  <r>
    <s v="Q9HC21"/>
    <s v="SLC25A19"/>
    <s v="DNC, MUP1"/>
    <x v="0"/>
    <s v="Transporter"/>
    <s v="SLC25A_transporter"/>
    <n v="2"/>
    <x v="0"/>
    <x v="0"/>
    <x v="0"/>
    <x v="0"/>
    <n v="0.46"/>
    <x v="1"/>
    <n v="41.72"/>
    <s v="No"/>
    <n v="0"/>
    <n v="0"/>
    <n v="0"/>
    <n v="0.57999999999999996"/>
    <n v="0.8"/>
    <n v="0.56000000000000005"/>
    <n v="0.45"/>
    <n v="0"/>
    <m/>
    <n v="217.79"/>
    <n v="25"/>
    <n v="71.180000000000007"/>
    <m/>
    <m/>
    <m/>
    <n v="3.9900200000000004E-3"/>
    <s v="36"/>
    <s v="0"/>
    <m/>
    <m/>
    <m/>
    <m/>
    <m/>
    <m/>
    <m/>
    <m/>
    <m/>
    <m/>
    <m/>
    <m/>
    <m/>
    <m/>
    <m/>
    <m/>
    <m/>
    <m/>
    <m/>
    <m/>
    <m/>
    <m/>
    <m/>
    <m/>
    <m/>
    <n v="2"/>
    <m/>
    <m/>
    <n v="1"/>
    <m/>
    <n v="1"/>
    <m/>
    <m/>
    <n v="98"/>
    <n v="0"/>
    <m/>
    <b v="0"/>
    <b v="0"/>
    <b v="0"/>
    <b v="0"/>
    <m/>
    <s v="Metabolism_x000a_Metabolism of vitamins and cofactors_x000a_Metabolism of water-soluble vitamins and cofactors_x000a_Vitamin B1 (thiamin) metabolism"/>
    <b v="0"/>
    <b v="0"/>
    <b v="0"/>
    <b v="0"/>
    <n v="4"/>
    <n v="2"/>
    <s v="aspergillosis"/>
    <b v="0"/>
    <b v="0"/>
    <b v="0"/>
    <b v="0"/>
    <n v="1"/>
    <n v="1.32"/>
    <s v="aspergillosis"/>
    <n v="23"/>
    <m/>
    <m/>
    <m/>
    <s v="genetic disorder,metabolic disease,Inborn errors of metabolism,nervous system disease,neuropathy,Progressive demyelinating neuropathy with bilateral striatal necrosis,Amish lethal microcephaly"/>
    <s v="genetic disorder,metabolic disease,Inborn errors of metabolism,nervous system disease,neuropathy,Progressive demyelinating neuropathy with bilateral striatal necrosis,Amish lethal microcephaly,Vitamin B12-responsive methylmalonic acidemia,Isolated 3-methylcrotonyl-CoA carboxylase deficiency,Succinyl-CoA:3-ketoacid CoA transferase deficiency"/>
    <s v="genetic disorder,metabolic disease,Inborn errors of metabolism,nervous system disease,neuropathy,Progressive demyelinating neuropathy with bilateral striatal necrosis,Amish lethal microcephalygenetic disorder,metabolic disease,Inborn errors of metabolism,nervous system disease,neuropathy,Progressive demyelinating neuropathy with bilateral striatal necrosis,Amish lethal microcephaly,Vitamin B12-responsive methylmalonic acidemia,Isolated 3-methylcrotonyl-CoA carboxylase deficiency,Succinyl-CoA:3-ketoacid CoA transferase deficiency"/>
    <b v="0"/>
    <b v="0"/>
    <b v="0"/>
    <b v="0"/>
    <n v="1"/>
    <n v="0.3"/>
    <n v="0"/>
    <n v="0.52"/>
    <n v="0.65"/>
    <n v="0"/>
    <n v="0"/>
    <n v="0"/>
    <n v="1"/>
    <n v="7"/>
    <n v="0"/>
    <n v="0"/>
    <n v="0.15"/>
    <n v="8"/>
    <n v="0.31"/>
    <n v="6"/>
    <n v="0"/>
    <n v="0"/>
    <n v="0"/>
    <n v="0"/>
    <n v="0"/>
    <n v="0"/>
    <m/>
    <m/>
    <m/>
    <m/>
    <m/>
    <m/>
    <m/>
    <m/>
    <m/>
    <m/>
    <m/>
    <m/>
    <m/>
    <m/>
    <m/>
    <m/>
    <m/>
    <m/>
    <m/>
    <m/>
    <m/>
    <m/>
    <m/>
    <m/>
    <m/>
    <m/>
    <m/>
    <m/>
    <m/>
    <m/>
    <m/>
    <m/>
    <m/>
    <m/>
    <m/>
    <m/>
    <m/>
    <m/>
    <m/>
  </r>
  <r>
    <s v="O60931"/>
    <s v="CTNS"/>
    <s v="Not found"/>
    <x v="0"/>
    <m/>
    <m/>
    <n v="2"/>
    <x v="0"/>
    <x v="0"/>
    <x v="0"/>
    <x v="0"/>
    <n v="0.46"/>
    <x v="1"/>
    <n v="44.57"/>
    <s v="No"/>
    <n v="0"/>
    <n v="0"/>
    <n v="0"/>
    <n v="0.67"/>
    <n v="0.6"/>
    <n v="0.63"/>
    <n v="0.45"/>
    <n v="0"/>
    <m/>
    <n v="226.83"/>
    <n v="66"/>
    <n v="132.19"/>
    <m/>
    <m/>
    <m/>
    <n v="4.3232000000000001E-3"/>
    <s v="1729"/>
    <s v="1"/>
    <m/>
    <m/>
    <m/>
    <m/>
    <m/>
    <m/>
    <m/>
    <m/>
    <m/>
    <m/>
    <m/>
    <m/>
    <m/>
    <m/>
    <m/>
    <m/>
    <m/>
    <m/>
    <m/>
    <m/>
    <m/>
    <m/>
    <m/>
    <m/>
    <m/>
    <n v="40"/>
    <m/>
    <m/>
    <n v="1"/>
    <m/>
    <m/>
    <m/>
    <m/>
    <n v="186"/>
    <n v="16"/>
    <s v="Lysosome"/>
    <b v="0"/>
    <b v="0"/>
    <b v="0"/>
    <b v="0"/>
    <n v="1"/>
    <s v="Miscellaneous transport and binding events_x000a_SLC-mediated transmembrane transport_x000a_Transport of inorganic cations/anions and amino acids/oligopeptides_x000a_Transport of small molecules"/>
    <b v="0"/>
    <b v="0"/>
    <b v="0"/>
    <b v="0"/>
    <n v="4"/>
    <n v="3"/>
    <m/>
    <b v="0"/>
    <b v="0"/>
    <b v="0"/>
    <b v="0"/>
    <m/>
    <m/>
    <m/>
    <n v="83"/>
    <m/>
    <m/>
    <m/>
    <s v="genetic disorder,Inborn errors of metabolism,metabolic disease,retinopathy,Lysosomal disease,urinary system disease,kidney disease,Cystinosis,Juvenile nephropathic cystinosis"/>
    <s v="genetic disorder,Inborn errors of metabolism,metabolic disease,retinopathy,Lysosomal disease,urinary system disease,kidney disease,Cystinosis,Juvenile nephropathic cystinosis,bone disease"/>
    <s v="genetic disorder,Inborn errors of metabolism,metabolic disease,retinopathy,Lysosomal disease,urinary system disease,kidney disease,Cystinosis,Juvenile nephropathic cystinosisgenetic disorder,Inborn errors of metabolism,metabolic disease,retinopathy,Lysosomal disease,urinary system disease,kidney disease,Cystinosis,Juvenile nephropathic cystinosis,bone disease"/>
    <b v="0"/>
    <b v="0"/>
    <b v="0"/>
    <b v="0"/>
    <n v="1"/>
    <n v="0.11"/>
    <n v="0"/>
    <n v="0.17"/>
    <n v="0.99"/>
    <n v="0"/>
    <n v="0"/>
    <n v="0"/>
    <n v="1"/>
    <n v="9"/>
    <n v="0"/>
    <n v="0"/>
    <n v="0.09"/>
    <n v="14"/>
    <n v="0.33"/>
    <n v="21"/>
    <n v="0"/>
    <n v="0"/>
    <n v="0"/>
    <n v="0"/>
    <n v="0"/>
    <n v="0"/>
    <m/>
    <m/>
    <m/>
    <m/>
    <m/>
    <m/>
    <m/>
    <m/>
    <n v="2"/>
    <m/>
    <m/>
    <m/>
    <m/>
    <m/>
    <m/>
    <m/>
    <m/>
    <m/>
    <m/>
    <m/>
    <m/>
    <m/>
    <m/>
    <m/>
    <m/>
    <m/>
    <m/>
    <m/>
    <m/>
    <m/>
    <m/>
    <m/>
    <m/>
    <m/>
    <m/>
    <m/>
    <m/>
    <m/>
    <m/>
  </r>
  <r>
    <s v="Q9UN76"/>
    <s v="SLC6A14"/>
    <s v="Not found"/>
    <x v="1"/>
    <s v="Transporter"/>
    <s v="SLC6A_transporter"/>
    <n v="0"/>
    <x v="0"/>
    <x v="0"/>
    <x v="0"/>
    <x v="0"/>
    <n v="0.46"/>
    <x v="2"/>
    <n v="30.28"/>
    <s v="No"/>
    <n v="0.5"/>
    <n v="0.48"/>
    <n v="0"/>
    <n v="0.57999999999999996"/>
    <n v="0.6"/>
    <n v="0"/>
    <n v="0.26"/>
    <n v="0.53"/>
    <m/>
    <n v="22.84"/>
    <n v="28"/>
    <n v="24.92"/>
    <m/>
    <m/>
    <m/>
    <n v="4.270562E-2"/>
    <s v="88"/>
    <s v="0"/>
    <n v="1"/>
    <n v="2"/>
    <n v="1.8"/>
    <n v="1"/>
    <n v="1.7"/>
    <n v="0"/>
    <n v="0"/>
    <n v="0"/>
    <n v="3"/>
    <n v="1.7"/>
    <n v="1"/>
    <n v="0"/>
    <n v="2.2999999999999998"/>
    <n v="2"/>
    <n v="2.0099999999999998"/>
    <s v="Lung"/>
    <n v="3"/>
    <n v="1.25"/>
    <n v="0.97802784292598821"/>
    <b v="0"/>
    <m/>
    <b v="0"/>
    <m/>
    <b v="0"/>
    <m/>
    <m/>
    <m/>
    <m/>
    <n v="4"/>
    <m/>
    <m/>
    <m/>
    <m/>
    <n v="104"/>
    <n v="0"/>
    <m/>
    <b v="0"/>
    <b v="0"/>
    <b v="0"/>
    <b v="0"/>
    <m/>
    <s v="Amino acid transport across the plasma membrane_x000a_Disease_x000a_Disorders of transmembrane transporters_x000a_Na+/Cl- dependent neurotransmitter transporters_x000a_SLC-mediated transmembrane transport_x000a_SLC transporter disorders_x000a_Transport of bile salts and organic acids, metal ions and amine compounds_x000a_Transport of inorganic cations/anions and amino acids/oligopeptides_x000a_Transport of small molecules_x000a_Variant SLC6A14 may confer susceptibility towards obesity"/>
    <b v="0"/>
    <b v="0"/>
    <b v="0"/>
    <b v="0"/>
    <n v="10"/>
    <n v="1"/>
    <m/>
    <b v="0"/>
    <b v="0"/>
    <b v="0"/>
    <b v="0"/>
    <m/>
    <m/>
    <m/>
    <n v="21"/>
    <m/>
    <m/>
    <m/>
    <s v="obesity"/>
    <s v="obesity,cystic fibrosis associated meconium ileum,neoplasm,cancer,cutaneous melanoma,Autosomal dominant secondary polycythemia,Primary familial polycythemia,Cirrhosis-dystonia-polycythemia-hypermanganesemia syndrome,Pyruvate kinase hyperactivity,Chuvash erythrocytosis"/>
    <s v="obesityobesity,cystic fibrosis associated meconium ileum,neoplasm,cancer,cutaneous melanoma,Autosomal dominant secondary polycythemia,Primary familial polycythemia,Cirrhosis-dystonia-polycythemia-hypermanganesemia syndrome,Pyruvate kinase hyperactivity,Chuvash erythrocytosis"/>
    <b v="0"/>
    <b v="0"/>
    <b v="0"/>
    <b v="0"/>
    <n v="1"/>
    <n v="0.05"/>
    <n v="0"/>
    <n v="0.52"/>
    <n v="0.24"/>
    <n v="0.19"/>
    <n v="0.33"/>
    <n v="0"/>
    <n v="0.6"/>
    <n v="1"/>
    <n v="0"/>
    <n v="0"/>
    <n v="0.09"/>
    <n v="11"/>
    <n v="0.24"/>
    <n v="5"/>
    <n v="1"/>
    <n v="1"/>
    <n v="0.17"/>
    <n v="6"/>
    <n v="0"/>
    <n v="0"/>
    <m/>
    <m/>
    <m/>
    <m/>
    <m/>
    <m/>
    <n v="12"/>
    <n v="60.9"/>
    <m/>
    <m/>
    <m/>
    <m/>
    <m/>
    <m/>
    <m/>
    <m/>
    <m/>
    <m/>
    <m/>
    <n v="0.8"/>
    <n v="0.15"/>
    <n v="155.43"/>
    <n v="800.75"/>
    <n v="65.459999999999994"/>
    <n v="0.38"/>
    <n v="60.46"/>
    <n v="60.9"/>
    <n v="12"/>
    <n v="17"/>
    <m/>
    <m/>
    <m/>
    <m/>
    <m/>
    <m/>
    <m/>
    <m/>
    <m/>
    <m/>
  </r>
  <r>
    <s v="O60779"/>
    <s v="SLC19A2"/>
    <s v="SLC19A2,Solute carrier family 19 member 2,TC1,THT1,TRMA,ThTr-1,ThTr1,Thiamine carrier 1,Thiamine transporter 1"/>
    <x v="0"/>
    <s v="Transporter"/>
    <s v="SLC19A_transporter"/>
    <n v="2"/>
    <x v="0"/>
    <x v="0"/>
    <x v="0"/>
    <x v="0"/>
    <n v="0.46"/>
    <x v="1"/>
    <n v="47.98"/>
    <s v="No"/>
    <n v="0"/>
    <n v="0"/>
    <n v="0"/>
    <n v="0.83"/>
    <n v="0.6"/>
    <n v="0.56999999999999995"/>
    <n v="0.38"/>
    <n v="0.42"/>
    <m/>
    <n v="98.67"/>
    <n v="60"/>
    <n v="92.84"/>
    <m/>
    <m/>
    <m/>
    <n v="1.022325E-2"/>
    <s v="291"/>
    <s v="0"/>
    <n v="1.5"/>
    <n v="0"/>
    <n v="1.4"/>
    <n v="2"/>
    <n v="1.5"/>
    <n v="2"/>
    <n v="2"/>
    <n v="2"/>
    <n v="2"/>
    <n v="2"/>
    <n v="1.7"/>
    <n v="2"/>
    <n v="1.3"/>
    <n v="1"/>
    <n v="2.44"/>
    <s v="Endocrine tissues"/>
    <n v="2"/>
    <n v="1.6"/>
    <n v="0.56839856005880518"/>
    <b v="0"/>
    <m/>
    <b v="0"/>
    <m/>
    <b v="0"/>
    <m/>
    <n v="3"/>
    <m/>
    <n v="1"/>
    <n v="2"/>
    <m/>
    <n v="1"/>
    <m/>
    <m/>
    <n v="80"/>
    <n v="16"/>
    <s v="Vitamin digestion and absorption"/>
    <b v="0"/>
    <b v="0"/>
    <b v="0"/>
    <b v="0"/>
    <n v="1"/>
    <s v="Metabolism_x000a_Metabolism of vitamins and cofactors_x000a_Metabolism of water-soluble vitamins and cofactors_x000a_Vitamin B1 (thiamin) metabolism"/>
    <b v="0"/>
    <b v="0"/>
    <b v="0"/>
    <b v="0"/>
    <n v="4"/>
    <n v="1"/>
    <m/>
    <b v="0"/>
    <b v="0"/>
    <b v="0"/>
    <b v="0"/>
    <m/>
    <m/>
    <m/>
    <n v="50"/>
    <m/>
    <m/>
    <m/>
    <s v="genetic disorder,nervous system disease,hearing loss,autosomal recessive disease,anemia (disease),sideroblastic anemia,diabetes mellitus,megaloblastic anemia (disease),Thiamine-responsive megaloblastic anemia syndrome"/>
    <s v="genetic disorder,nervous system disease,hearing loss,autosomal recessive disease,anemia (disease),sideroblastic anemia,diabetes mellitus,megaloblastic anemia (disease),Thiamine-responsive megaloblastic anemia syndrome,QT interval"/>
    <s v="genetic disorder,nervous system disease,hearing loss,autosomal recessive disease,anemia (disease),sideroblastic anemia,diabetes mellitus,megaloblastic anemia (disease),Thiamine-responsive megaloblastic anemia syndromegenetic disorder,nervous system disease,hearing loss,autosomal recessive disease,anemia (disease),sideroblastic anemia,diabetes mellitus,megaloblastic anemia (disease),Thiamine-responsive megaloblastic anemia syndrome,QT interval"/>
    <b v="0"/>
    <b v="0"/>
    <b v="0"/>
    <b v="0"/>
    <n v="1"/>
    <n v="0.26"/>
    <n v="0"/>
    <n v="0.3"/>
    <n v="0.82"/>
    <n v="0"/>
    <n v="0"/>
    <n v="0"/>
    <n v="1"/>
    <n v="9"/>
    <n v="0"/>
    <n v="0"/>
    <n v="0.13"/>
    <n v="12"/>
    <n v="0.33"/>
    <n v="27"/>
    <n v="0"/>
    <n v="0"/>
    <n v="0"/>
    <n v="0"/>
    <n v="0"/>
    <n v="0"/>
    <m/>
    <m/>
    <m/>
    <m/>
    <m/>
    <m/>
    <m/>
    <m/>
    <n v="1"/>
    <m/>
    <m/>
    <m/>
    <m/>
    <m/>
    <m/>
    <m/>
    <m/>
    <m/>
    <m/>
    <m/>
    <m/>
    <m/>
    <m/>
    <m/>
    <m/>
    <m/>
    <m/>
    <m/>
    <m/>
    <m/>
    <m/>
    <m/>
    <n v="1"/>
    <m/>
    <m/>
    <m/>
    <m/>
    <n v="1"/>
    <m/>
  </r>
  <r>
    <s v="Q8IVB4"/>
    <s v="SLC9A9"/>
    <s v="NHE9"/>
    <x v="0"/>
    <s v="Transporter"/>
    <s v="SLC9A_transporter"/>
    <n v="0"/>
    <x v="0"/>
    <x v="0"/>
    <x v="0"/>
    <x v="0"/>
    <n v="0.46"/>
    <x v="1"/>
    <n v="53.2"/>
    <s v="No"/>
    <n v="0"/>
    <n v="0"/>
    <n v="0"/>
    <n v="0.75"/>
    <n v="0.6"/>
    <n v="0.7"/>
    <n v="0.27"/>
    <n v="0.56999999999999995"/>
    <m/>
    <n v="25.27"/>
    <n v="33"/>
    <n v="21.59"/>
    <m/>
    <m/>
    <m/>
    <n v="4.2961829999999999E-2"/>
    <s v="47"/>
    <s v="0"/>
    <n v="1"/>
    <n v="2"/>
    <n v="1.4"/>
    <n v="1"/>
    <n v="1.5"/>
    <n v="1.8"/>
    <n v="1.5"/>
    <n v="2"/>
    <n v="1.7"/>
    <n v="1.5"/>
    <n v="2"/>
    <n v="0"/>
    <n v="1.5"/>
    <n v="1"/>
    <n v="2.37"/>
    <s v="Adipose &amp; soft tissue"/>
    <n v="2"/>
    <n v="1.421428571428571"/>
    <n v="0.54090888103489065"/>
    <b v="0"/>
    <m/>
    <b v="0"/>
    <m/>
    <b v="0"/>
    <m/>
    <n v="2"/>
    <m/>
    <n v="14"/>
    <n v="5"/>
    <m/>
    <m/>
    <m/>
    <m/>
    <n v="192"/>
    <n v="5"/>
    <m/>
    <b v="0"/>
    <b v="0"/>
    <b v="0"/>
    <b v="0"/>
    <m/>
    <s v="Defective SLC9A9 causes autism 16 (AUTS16)_x000a_Disease_x000a_Disorders of transmembrane transporters_x000a_SLC-mediated transmembrane transport_x000a_SLC transporter disorders_x000a_Sodium/Proton exchangers_x000a_Transport of inorganic cations/anions and amino acids/oligopeptides_x000a_Transport of small molecules"/>
    <b v="0"/>
    <b v="0"/>
    <b v="0"/>
    <b v="0"/>
    <n v="8"/>
    <n v="1"/>
    <m/>
    <b v="0"/>
    <b v="0"/>
    <b v="0"/>
    <b v="0"/>
    <m/>
    <m/>
    <m/>
    <n v="39"/>
    <m/>
    <m/>
    <m/>
    <s v="nervous system disease,mental or behavioural disorder,autism spectrum disorder,autism"/>
    <s v="nervous system disease,mental or behavioural disorder,autism spectrum disorder,autism,neoplasm,cancer,skin neoplasm,melanoma,cutaneous melanoma,lung adenocarcinoma"/>
    <s v="nervous system disease,mental or behavioural disorder,autism spectrum disorder,autismnervous system disease,mental or behavioural disorder,autism spectrum disorder,autism,neoplasm,cancer,skin neoplasm,melanoma,cutaneous melanoma,lung adenocarcinoma"/>
    <b v="0"/>
    <b v="0"/>
    <b v="0"/>
    <b v="0"/>
    <n v="1"/>
    <n v="0.51"/>
    <n v="0"/>
    <n v="0.44"/>
    <n v="0.31"/>
    <n v="0.26"/>
    <n v="0.03"/>
    <n v="0"/>
    <n v="1"/>
    <n v="4"/>
    <n v="0"/>
    <n v="0"/>
    <n v="0.28999999999999998"/>
    <n v="12"/>
    <n v="0.28999999999999998"/>
    <n v="7"/>
    <n v="1"/>
    <n v="4"/>
    <n v="0.06"/>
    <n v="1"/>
    <n v="0"/>
    <n v="0"/>
    <m/>
    <m/>
    <m/>
    <m/>
    <m/>
    <m/>
    <m/>
    <m/>
    <m/>
    <m/>
    <m/>
    <m/>
    <m/>
    <m/>
    <m/>
    <m/>
    <m/>
    <m/>
    <m/>
    <m/>
    <m/>
    <m/>
    <m/>
    <m/>
    <m/>
    <m/>
    <m/>
    <m/>
    <m/>
    <m/>
    <m/>
    <m/>
    <m/>
    <m/>
    <m/>
    <m/>
    <m/>
    <m/>
    <m/>
  </r>
  <r>
    <s v="Q7LBE3"/>
    <s v="SLC26A9"/>
    <s v="Not found"/>
    <x v="0"/>
    <s v="Transporter"/>
    <s v="SLC26A_transporter"/>
    <n v="2"/>
    <x v="0"/>
    <x v="0"/>
    <x v="0"/>
    <x v="0"/>
    <n v="0.46"/>
    <x v="2"/>
    <n v="24.3"/>
    <s v="No"/>
    <n v="0"/>
    <n v="0.74"/>
    <n v="0"/>
    <n v="0.67"/>
    <n v="0.2"/>
    <n v="0.3"/>
    <n v="0.26"/>
    <n v="0.42"/>
    <m/>
    <n v="23.59"/>
    <n v="28"/>
    <n v="13.39"/>
    <m/>
    <m/>
    <m/>
    <n v="4.5022510000000002E-2"/>
    <s v="69"/>
    <s v="0"/>
    <n v="0"/>
    <n v="0"/>
    <n v="0"/>
    <n v="0"/>
    <n v="0"/>
    <n v="2.2999999999999998"/>
    <n v="0"/>
    <n v="0"/>
    <n v="0"/>
    <n v="1.5"/>
    <n v="0"/>
    <n v="0"/>
    <n v="1"/>
    <n v="1"/>
    <n v="1.1599999999999999"/>
    <s v="Gastrointestinal tract"/>
    <n v="2.2999999999999998"/>
    <n v="0.41428571428571431"/>
    <n v="0.74095275761075952"/>
    <b v="0"/>
    <m/>
    <b v="0"/>
    <m/>
    <b v="0"/>
    <m/>
    <n v="8"/>
    <m/>
    <n v="1"/>
    <n v="2"/>
    <m/>
    <m/>
    <m/>
    <m/>
    <n v="44"/>
    <n v="5"/>
    <s v="Mineral absorption"/>
    <b v="0"/>
    <b v="0"/>
    <b v="0"/>
    <b v="0"/>
    <n v="1"/>
    <s v="Multifunctional anion exchangers_x000a_SLC-mediated transmembrane transport_x000a_Transport of inorganic cations/anions and amino acids/oligopeptides_x000a_Transport of small molecules"/>
    <b v="0"/>
    <b v="0"/>
    <b v="0"/>
    <b v="0"/>
    <n v="4"/>
    <m/>
    <m/>
    <b v="0"/>
    <b v="0"/>
    <b v="0"/>
    <b v="0"/>
    <m/>
    <m/>
    <m/>
    <n v="14"/>
    <m/>
    <m/>
    <m/>
    <s v="FEV/FEC ratio"/>
    <s v="FEV/FEC ratio,cystic fibrosis associated meconium ileum,neoplasm,skin neoplasm,cutaneous melanoma,Cystic fibrosis,diabetes mellitus,type II diabetes mellitus,very long-chain saturated fatty acid measurement,response to selective serotonin reuptake inhibitor"/>
    <s v="FEV/FEC ratioFEV/FEC ratio,cystic fibrosis associated meconium ileum,neoplasm,skin neoplasm,cutaneous melanoma,Cystic fibrosis,diabetes mellitus,type II diabetes mellitus,very long-chain saturated fatty acid measurement,response to selective serotonin reuptake inhibitor"/>
    <b v="0"/>
    <b v="0"/>
    <b v="0"/>
    <b v="0"/>
    <n v="0.5"/>
    <n v="0.64"/>
    <n v="0"/>
    <n v="0.43"/>
    <n v="0"/>
    <n v="0.21"/>
    <n v="7.0000000000000007E-2"/>
    <n v="0"/>
    <n v="0.5"/>
    <n v="2"/>
    <n v="0"/>
    <n v="0"/>
    <n v="7.0000000000000007E-2"/>
    <n v="6"/>
    <n v="0"/>
    <n v="0"/>
    <n v="0.33"/>
    <n v="3"/>
    <n v="0.09"/>
    <n v="1"/>
    <n v="0"/>
    <n v="0"/>
    <m/>
    <m/>
    <m/>
    <m/>
    <m/>
    <m/>
    <n v="1"/>
    <n v="97.3"/>
    <n v="1"/>
    <m/>
    <m/>
    <m/>
    <m/>
    <m/>
    <m/>
    <m/>
    <m/>
    <m/>
    <m/>
    <n v="0.76"/>
    <n v="0.18"/>
    <n v="188.94"/>
    <n v="633.17999999999995"/>
    <n v="91.6"/>
    <n v="0.14000000000000001"/>
    <n v="97.3"/>
    <n v="97.3"/>
    <n v="1"/>
    <n v="5"/>
    <m/>
    <m/>
    <m/>
    <m/>
    <m/>
    <m/>
    <m/>
    <m/>
    <m/>
    <m/>
  </r>
  <r>
    <s v="Q8N130"/>
    <s v="SLC34A3"/>
    <s v="NPT2C, NPTIIC"/>
    <x v="0"/>
    <s v="Transporter"/>
    <s v="SLC34A_transporter"/>
    <n v="0"/>
    <x v="0"/>
    <x v="0"/>
    <x v="0"/>
    <x v="0"/>
    <n v="0.45"/>
    <x v="2"/>
    <n v="34.549999999999997"/>
    <s v="No"/>
    <n v="0"/>
    <n v="0"/>
    <n v="0"/>
    <n v="0.75"/>
    <n v="0.6"/>
    <n v="0.6"/>
    <n v="0.33"/>
    <n v="0.42"/>
    <m/>
    <n v="55.3"/>
    <n v="20"/>
    <n v="29.96"/>
    <m/>
    <m/>
    <m/>
    <n v="1.735478E-2"/>
    <s v="94"/>
    <s v="0"/>
    <n v="0"/>
    <n v="0"/>
    <n v="0"/>
    <n v="0"/>
    <n v="0"/>
    <n v="0"/>
    <n v="3"/>
    <n v="0"/>
    <n v="0"/>
    <n v="0"/>
    <n v="0"/>
    <n v="0"/>
    <n v="0"/>
    <n v="0"/>
    <n v="0"/>
    <s v="Kidney &amp; urinary bladder"/>
    <n v="3"/>
    <n v="0.2142857142857143"/>
    <n v="0.80178372573727319"/>
    <b v="0"/>
    <m/>
    <b v="0"/>
    <m/>
    <b v="0"/>
    <m/>
    <n v="11"/>
    <m/>
    <m/>
    <n v="2"/>
    <m/>
    <m/>
    <m/>
    <m/>
    <n v="114"/>
    <n v="2"/>
    <m/>
    <b v="0"/>
    <b v="0"/>
    <b v="0"/>
    <b v="0"/>
    <m/>
    <s v="Defective SLC34A3 causes Hereditary hypophosphatemic rickets with hypercalciuria (HHRH)_x000a_Disease_x000a_Disorders of transmembrane transporters_x000a_SLC-mediated transmembrane transport_x000a_SLC transporter disorders_x000a_Sodium-coupled phosphate cotransporters_x000a_Transport of inorganic cations/anions and amino acids/oligopeptides_x000a_Transport of small molecules_x000a_Type II Na+/Pi cotransporters"/>
    <b v="0"/>
    <b v="0"/>
    <b v="0"/>
    <b v="0"/>
    <n v="9"/>
    <n v="1"/>
    <m/>
    <b v="0"/>
    <b v="0"/>
    <b v="0"/>
    <b v="0"/>
    <m/>
    <m/>
    <m/>
    <n v="41"/>
    <m/>
    <m/>
    <m/>
    <s v="genetic disorder,metabolic disease,rickets,Hypophosphatemic rickets,hereditary hypophosphatemic rickets,Hereditary hypophosphatemic rickets with hypercalciuria,autosomal recessive disease,Autosomal recessive hypophosphatemic rickets,X-linked hypophosphatemia"/>
    <s v="genetic disorder,metabolic disease,rickets,Hypophosphatemic rickets,hereditary hypophosphatemic rickets,Hereditary hypophosphatemic rickets with hypercalciuria,autosomal recessive disease,Autosomal recessive hypophosphatemic rickets,X-linked hypophosphatemia,cutaneous melanoma"/>
    <s v="genetic disorder,metabolic disease,rickets,Hypophosphatemic rickets,hereditary hypophosphatemic rickets,Hereditary hypophosphatemic rickets with hypercalciuria,autosomal recessive disease,Autosomal recessive hypophosphatemic rickets,X-linked hypophosphatemiagenetic disorder,metabolic disease,rickets,Hypophosphatemic rickets,hereditary hypophosphatemic rickets,Hereditary hypophosphatemic rickets with hypercalciuria,autosomal recessive disease,Autosomal recessive hypophosphatemic rickets,X-linked hypophosphatemia,cutaneous melanoma"/>
    <b v="0"/>
    <b v="0"/>
    <b v="0"/>
    <b v="0"/>
    <n v="1"/>
    <n v="0.2"/>
    <n v="0"/>
    <n v="0.27"/>
    <n v="0.88"/>
    <n v="0.17"/>
    <n v="0.02"/>
    <n v="0"/>
    <n v="1"/>
    <n v="8"/>
    <n v="0"/>
    <n v="0"/>
    <n v="7.0000000000000007E-2"/>
    <n v="11"/>
    <n v="0.32"/>
    <n v="12"/>
    <n v="1"/>
    <n v="6"/>
    <n v="0.11"/>
    <n v="1"/>
    <n v="0"/>
    <n v="0"/>
    <m/>
    <m/>
    <m/>
    <m/>
    <m/>
    <m/>
    <m/>
    <m/>
    <m/>
    <m/>
    <m/>
    <m/>
    <m/>
    <m/>
    <m/>
    <m/>
    <m/>
    <m/>
    <m/>
    <m/>
    <m/>
    <m/>
    <m/>
    <m/>
    <m/>
    <m/>
    <m/>
    <m/>
    <m/>
    <m/>
    <m/>
    <m/>
    <m/>
    <m/>
    <m/>
    <m/>
    <m/>
    <m/>
    <m/>
  </r>
  <r>
    <s v="Q16348"/>
    <s v="SLC15A2"/>
    <s v="Kidney H(+)/peptide cotransporter,Oligopeptide transporter, kidney isoform,PEPT2,Peptide transporter 2,SLC15A2,Solute carrier family 15 member 2"/>
    <x v="1"/>
    <s v="Transporter"/>
    <s v="SLC15A_transporter"/>
    <n v="2"/>
    <x v="0"/>
    <x v="0"/>
    <x v="0"/>
    <x v="0"/>
    <n v="0.45"/>
    <x v="2"/>
    <n v="23.42"/>
    <s v="No"/>
    <n v="0"/>
    <n v="0.44"/>
    <n v="0"/>
    <n v="0.57999999999999996"/>
    <n v="0.38"/>
    <n v="0.37"/>
    <n v="0.42"/>
    <n v="0.12"/>
    <m/>
    <n v="156.12"/>
    <n v="42"/>
    <n v="85.08"/>
    <m/>
    <m/>
    <m/>
    <n v="6.7227500000000004E-3"/>
    <s v="41"/>
    <s v="2"/>
    <m/>
    <m/>
    <m/>
    <m/>
    <m/>
    <m/>
    <m/>
    <m/>
    <m/>
    <m/>
    <m/>
    <m/>
    <m/>
    <m/>
    <m/>
    <m/>
    <m/>
    <m/>
    <m/>
    <m/>
    <m/>
    <m/>
    <m/>
    <m/>
    <m/>
    <n v="7"/>
    <m/>
    <n v="3"/>
    <n v="2"/>
    <m/>
    <m/>
    <m/>
    <m/>
    <n v="69"/>
    <n v="0"/>
    <m/>
    <b v="0"/>
    <b v="0"/>
    <b v="0"/>
    <b v="0"/>
    <m/>
    <s v="Proton/oligopeptide cotransporters_x000a_SLC-mediated transmembrane transport_x000a_Transport of inorganic cations/anions and amino acids/oligopeptides_x000a_Transport of small molecules"/>
    <b v="0"/>
    <b v="0"/>
    <b v="0"/>
    <b v="0"/>
    <n v="4"/>
    <m/>
    <m/>
    <b v="0"/>
    <b v="0"/>
    <b v="0"/>
    <b v="0"/>
    <m/>
    <m/>
    <m/>
    <n v="14"/>
    <m/>
    <m/>
    <m/>
    <s v="glomerular filtration rate"/>
    <s v="glomerular filtration rate,Eczema,autoimmune disease,multiple sclerosis,neoplasm,cancer,cutaneous melanoma,allergy,high density lipoprotein cholesterol measurement"/>
    <s v="glomerular filtration rateglomerular filtration rate,Eczema,autoimmune disease,multiple sclerosis,neoplasm,cancer,cutaneous melanoma,allergy,high density lipoprotein cholesterol measurement"/>
    <b v="0"/>
    <b v="0"/>
    <b v="0"/>
    <b v="0"/>
    <n v="0.95"/>
    <n v="0.43"/>
    <n v="0"/>
    <n v="0.28999999999999998"/>
    <n v="0"/>
    <n v="0.21"/>
    <n v="0.21"/>
    <n v="0"/>
    <n v="0.95"/>
    <n v="1"/>
    <n v="0"/>
    <n v="0"/>
    <n v="0.08"/>
    <n v="4"/>
    <n v="0"/>
    <n v="0"/>
    <n v="0.35"/>
    <n v="3"/>
    <n v="7.0000000000000007E-2"/>
    <n v="3"/>
    <n v="0"/>
    <n v="0"/>
    <n v="1"/>
    <n v="1"/>
    <n v="1.371742112482853E-2"/>
    <n v="0"/>
    <m/>
    <m/>
    <n v="2"/>
    <n v="83.7"/>
    <n v="1"/>
    <m/>
    <m/>
    <m/>
    <m/>
    <m/>
    <m/>
    <m/>
    <m/>
    <m/>
    <m/>
    <n v="0.53"/>
    <m/>
    <n v="173"/>
    <n v="664.1"/>
    <n v="49"/>
    <n v="0.28999999999999998"/>
    <n v="83.7"/>
    <n v="83.7"/>
    <n v="1"/>
    <n v="1"/>
    <m/>
    <m/>
    <m/>
    <n v="56"/>
    <m/>
    <m/>
    <m/>
    <m/>
    <n v="16"/>
    <m/>
  </r>
  <r>
    <s v="Q8N697"/>
    <s v="SLC15A4"/>
    <s v="PHT1, PTR4"/>
    <x v="0"/>
    <s v="Transporter"/>
    <s v="SLC15A_transporter"/>
    <n v="2"/>
    <x v="0"/>
    <x v="0"/>
    <x v="0"/>
    <x v="0"/>
    <n v="0.45"/>
    <x v="2"/>
    <n v="24.1"/>
    <s v="No"/>
    <n v="0"/>
    <n v="0"/>
    <n v="0"/>
    <n v="0.75"/>
    <n v="0.52"/>
    <n v="0.63"/>
    <n v="0.36"/>
    <n v="0.3"/>
    <m/>
    <n v="71.040000000000006"/>
    <n v="20"/>
    <n v="26.04"/>
    <m/>
    <m/>
    <m/>
    <n v="1.4423429999999999E-2"/>
    <s v="53"/>
    <s v="1"/>
    <n v="2"/>
    <n v="1"/>
    <n v="1.5"/>
    <n v="1.7"/>
    <n v="1.9"/>
    <n v="2"/>
    <n v="2"/>
    <n v="2"/>
    <n v="2"/>
    <n v="2"/>
    <n v="2"/>
    <n v="2"/>
    <n v="1.7"/>
    <n v="1"/>
    <n v="2.4900000000000002"/>
    <s v="Brain"/>
    <n v="2"/>
    <n v="1.771428571428572"/>
    <n v="0.3625307868699863"/>
    <b v="0"/>
    <m/>
    <b v="0"/>
    <m/>
    <b v="0"/>
    <m/>
    <n v="1"/>
    <m/>
    <n v="8"/>
    <n v="1"/>
    <m/>
    <m/>
    <m/>
    <m/>
    <n v="63"/>
    <n v="0"/>
    <m/>
    <b v="0"/>
    <b v="0"/>
    <b v="0"/>
    <b v="0"/>
    <m/>
    <s v="Immune System_x000a_Innate Immune System_x000a_Neutrophil degranulation_x000a_Proton/oligopeptide cotransporters_x000a_SLC-mediated transmembrane transport_x000a_Transport of inorganic cations/anions and amino acids/oligopeptides_x000a_Transport of small molecules"/>
    <b v="0"/>
    <b v="0"/>
    <b v="0"/>
    <b v="0"/>
    <n v="7"/>
    <m/>
    <s v="essential hypertension_x000a_acute myocardial infarction_x000a_thrombocytopenia_x000a_atrial fibrillation_x000a_intermediate coronary syndrome_x000a_thrombocytosis_x000a_cerebral infarction_x000a_type 1 diabetes mellitus_x000a_pulmonary embolism"/>
    <b v="0"/>
    <b v="0"/>
    <b v="0"/>
    <b v="0"/>
    <n v="9"/>
    <n v="5.47"/>
    <s v="essential hypertension"/>
    <n v="9"/>
    <m/>
    <m/>
    <m/>
    <s v="hypersensitivity reaction disease,type II hypersensitivity reaction disease,kidney disease,systemic lupus erythematosus"/>
    <s v="hypersensitivity reaction disease,type II hypersensitivity reaction disease,kidney disease,systemic lupus erythematosus,neoplasm,skin neoplasm,cutaneous melanoma"/>
    <s v="hypersensitivity reaction disease,type II hypersensitivity reaction disease,kidney disease,systemic lupus erythematosushypersensitivity reaction disease,type II hypersensitivity reaction disease,kidney disease,systemic lupus erythematosus,neoplasm,skin neoplasm,cutaneous melanoma"/>
    <b v="0"/>
    <b v="0"/>
    <b v="0"/>
    <b v="0"/>
    <n v="0.8"/>
    <n v="0.67"/>
    <n v="0"/>
    <n v="0.67"/>
    <n v="0"/>
    <n v="0.33"/>
    <n v="0.11"/>
    <n v="0"/>
    <n v="0.77"/>
    <n v="4"/>
    <n v="0"/>
    <n v="0"/>
    <n v="0.12"/>
    <n v="6"/>
    <n v="0"/>
    <n v="0"/>
    <n v="0.35"/>
    <n v="3"/>
    <n v="0.06"/>
    <n v="1"/>
    <n v="0"/>
    <n v="0"/>
    <m/>
    <m/>
    <m/>
    <m/>
    <m/>
    <m/>
    <m/>
    <m/>
    <m/>
    <m/>
    <m/>
    <m/>
    <m/>
    <m/>
    <m/>
    <m/>
    <m/>
    <m/>
    <m/>
    <m/>
    <m/>
    <m/>
    <m/>
    <m/>
    <m/>
    <m/>
    <m/>
    <m/>
    <m/>
    <m/>
    <m/>
    <m/>
    <m/>
    <m/>
    <m/>
    <m/>
    <m/>
    <m/>
    <m/>
  </r>
  <r>
    <s v="Q9H2J7"/>
    <s v="SLC6A15"/>
    <s v="B0AT2,NTT73,SBAT1,SLC6A15,Sodium- and chloride-dependent neurotransmitter transporter NTT73,Sodium-coupled branched-chain amino-acid transporter 1,Sodium-dependent neutral amino acid transporter B(0)AT2,Solute carrier family 6 member 15,Transporter v7-3"/>
    <x v="1"/>
    <s v="Transporter"/>
    <s v="SLC6A_transporter"/>
    <n v="3"/>
    <x v="0"/>
    <x v="0"/>
    <x v="0"/>
    <x v="0"/>
    <n v="0.45"/>
    <x v="2"/>
    <n v="7.55"/>
    <s v="No"/>
    <n v="0.5"/>
    <n v="0.51"/>
    <n v="0"/>
    <n v="0.75"/>
    <n v="0.24"/>
    <n v="0"/>
    <n v="0.34"/>
    <n v="0.3"/>
    <m/>
    <n v="57.77"/>
    <n v="19"/>
    <n v="15.93"/>
    <m/>
    <m/>
    <m/>
    <n v="1.744012E-2"/>
    <s v="36"/>
    <s v="1"/>
    <n v="1.7"/>
    <n v="1"/>
    <n v="3"/>
    <n v="1"/>
    <n v="1.7"/>
    <n v="2.2999999999999998"/>
    <n v="3"/>
    <n v="1"/>
    <n v="3"/>
    <n v="1"/>
    <n v="0"/>
    <n v="0"/>
    <n v="1"/>
    <n v="0"/>
    <n v="2.0099999999999998"/>
    <s v="Bone marrow &amp; lymphoid tissues"/>
    <n v="3"/>
    <n v="1.407142857142857"/>
    <n v="1.086606776029988"/>
    <b v="0"/>
    <m/>
    <b v="0"/>
    <m/>
    <b v="0"/>
    <m/>
    <n v="2"/>
    <m/>
    <m/>
    <n v="1"/>
    <m/>
    <m/>
    <m/>
    <m/>
    <n v="138"/>
    <n v="2"/>
    <m/>
    <b v="0"/>
    <b v="0"/>
    <b v="0"/>
    <b v="0"/>
    <m/>
    <s v="Amino acid transport across the plasma membrane_x000a_Na+/Cl- dependent neurotransmitter transporters_x000a_SLC-mediated transmembrane transport_x000a_Transport of bile salts and organic acids, metal ions and amine compounds_x000a_Transport of inorganic cations/anions and amino acids/oligopeptides_x000a_Transport of small molecules"/>
    <b v="0"/>
    <b v="0"/>
    <b v="0"/>
    <b v="0"/>
    <n v="6"/>
    <m/>
    <m/>
    <b v="0"/>
    <b v="0"/>
    <b v="0"/>
    <b v="0"/>
    <m/>
    <m/>
    <m/>
    <n v="32"/>
    <m/>
    <m/>
    <m/>
    <s v="hair colour measurement"/>
    <s v="hair colour measurement,cancer,cutaneous melanoma,psychiatric disorder,mental or behavioural disorder,body height,allergy,atopic eczema,asthma,atopic march"/>
    <s v="hair colour measurementhair colour measurement,cancer,cutaneous melanoma,psychiatric disorder,mental or behavioural disorder,body height,allergy,atopic eczema,asthma,atopic march"/>
    <b v="0"/>
    <b v="0"/>
    <b v="0"/>
    <b v="0"/>
    <n v="0.6"/>
    <n v="0.84"/>
    <n v="0"/>
    <n v="0.31"/>
    <n v="0"/>
    <n v="0.06"/>
    <n v="0.09"/>
    <n v="0"/>
    <n v="0.6"/>
    <n v="1"/>
    <n v="0"/>
    <n v="0"/>
    <n v="7.0000000000000007E-2"/>
    <n v="10"/>
    <n v="0"/>
    <n v="0"/>
    <n v="0.5"/>
    <n v="2"/>
    <n v="0.09"/>
    <n v="3"/>
    <n v="0"/>
    <n v="0"/>
    <m/>
    <m/>
    <m/>
    <m/>
    <m/>
    <m/>
    <n v="11"/>
    <n v="66.599999999999994"/>
    <n v="1"/>
    <m/>
    <m/>
    <m/>
    <m/>
    <m/>
    <m/>
    <m/>
    <m/>
    <m/>
    <m/>
    <n v="0.78"/>
    <n v="0.15"/>
    <n v="110.68"/>
    <n v="690.06"/>
    <n v="62.97"/>
    <n v="0.45"/>
    <n v="65.290000000000006"/>
    <n v="66.599999999999994"/>
    <n v="11"/>
    <n v="15"/>
    <m/>
    <m/>
    <m/>
    <n v="28"/>
    <m/>
    <m/>
    <m/>
    <m/>
    <n v="2"/>
    <m/>
  </r>
  <r>
    <s v="Q8NFF2"/>
    <s v="SLC24A4"/>
    <s v="NCKX4"/>
    <x v="0"/>
    <s v="Transporter"/>
    <s v="SLC24A_transporter"/>
    <n v="4"/>
    <x v="1"/>
    <x v="0"/>
    <x v="0"/>
    <x v="0"/>
    <n v="0.45"/>
    <x v="0"/>
    <n v="79.67"/>
    <s v="No"/>
    <n v="0"/>
    <n v="0"/>
    <n v="0"/>
    <n v="0.57999999999999996"/>
    <n v="0.6"/>
    <n v="0.78"/>
    <n v="0.26"/>
    <n v="0.3"/>
    <m/>
    <n v="24.04"/>
    <n v="22"/>
    <n v="18.059999999999999"/>
    <m/>
    <m/>
    <m/>
    <n v="3.9870349999999999E-2"/>
    <s v="85"/>
    <s v="10"/>
    <m/>
    <m/>
    <m/>
    <m/>
    <m/>
    <m/>
    <m/>
    <m/>
    <m/>
    <m/>
    <m/>
    <m/>
    <m/>
    <m/>
    <m/>
    <m/>
    <m/>
    <m/>
    <m/>
    <m/>
    <m/>
    <m/>
    <m/>
    <m/>
    <m/>
    <n v="3"/>
    <m/>
    <n v="15"/>
    <n v="6"/>
    <m/>
    <n v="1"/>
    <m/>
    <m/>
    <n v="91"/>
    <n v="2"/>
    <m/>
    <b v="0"/>
    <b v="0"/>
    <b v="0"/>
    <b v="0"/>
    <m/>
    <s v="Defective SLC24A4 causes hypomineralized amelogenesis imperfecta (AI)_x000a_Disease_x000a_Disorders of transmembrane transporters_x000a_SLC-mediated transmembrane transport_x000a_SLC transporter disorders_x000a_Sodium/Calcium exchangers_x000a_Transport of inorganic cations/anions and amino acids/oligopeptides_x000a_Transport of small molecules"/>
    <b v="0"/>
    <b v="0"/>
    <b v="0"/>
    <b v="0"/>
    <n v="8"/>
    <n v="2"/>
    <m/>
    <b v="0"/>
    <b v="0"/>
    <b v="0"/>
    <b v="0"/>
    <m/>
    <m/>
    <m/>
    <n v="68"/>
    <m/>
    <m/>
    <m/>
    <s v="genetic disorder,Dental enamel hypoplasia,Amelogenesis imperfecta,Hypomaturation amelogenesis imperfecta"/>
    <s v="genetic disorder,Dental enamel hypoplasia,Amelogenesis imperfecta,Hypomaturation amelogenesis imperfecta,hair morphology measurement,hair color,hair colour measurement,eye color,Alzheimer's disease,synophrys measurement"/>
    <s v="genetic disorder,Dental enamel hypoplasia,Amelogenesis imperfecta,Hypomaturation amelogenesis imperfectagenetic disorder,Dental enamel hypoplasia,Amelogenesis imperfecta,Hypomaturation amelogenesis imperfecta,hair morphology measurement,hair color,hair colour measurement,eye color,Alzheimer's disease,synophrys measurement"/>
    <b v="1"/>
    <b v="0"/>
    <b v="0"/>
    <b v="0"/>
    <n v="1"/>
    <n v="0.34"/>
    <n v="0"/>
    <n v="0.16"/>
    <n v="0.74"/>
    <n v="0.04"/>
    <n v="0"/>
    <n v="0"/>
    <n v="1"/>
    <n v="7"/>
    <n v="0"/>
    <n v="0"/>
    <n v="0.05"/>
    <n v="11"/>
    <n v="0.33"/>
    <n v="13"/>
    <n v="1"/>
    <n v="3"/>
    <n v="0"/>
    <n v="0"/>
    <n v="0"/>
    <n v="0"/>
    <m/>
    <m/>
    <m/>
    <m/>
    <m/>
    <m/>
    <m/>
    <m/>
    <m/>
    <m/>
    <m/>
    <m/>
    <m/>
    <m/>
    <m/>
    <m/>
    <m/>
    <m/>
    <m/>
    <m/>
    <m/>
    <m/>
    <m/>
    <m/>
    <m/>
    <m/>
    <m/>
    <m/>
    <m/>
    <m/>
    <m/>
    <m/>
    <m/>
    <m/>
    <m/>
    <m/>
    <m/>
    <m/>
    <m/>
  </r>
  <r>
    <s v="Q96BI1"/>
    <s v="SLC22A18"/>
    <s v="BWR1A, BWSCR1A, HET, IMPT1, ITM, ORCTL2, SLC22A1L, TSSC5"/>
    <x v="0"/>
    <s v="Transporter"/>
    <s v="SLC22A_transporter"/>
    <n v="0"/>
    <x v="1"/>
    <x v="1"/>
    <x v="0"/>
    <x v="1"/>
    <n v="0.45"/>
    <x v="2"/>
    <n v="18.02"/>
    <s v="No"/>
    <n v="0"/>
    <n v="0"/>
    <n v="0"/>
    <n v="0.57999999999999996"/>
    <n v="0.8"/>
    <n v="0.51"/>
    <n v="0.46"/>
    <n v="0"/>
    <m/>
    <n v="264.14999999999998"/>
    <n v="30"/>
    <n v="29.27"/>
    <m/>
    <m/>
    <m/>
    <n v="3.6945799999999998E-3"/>
    <s v="67"/>
    <s v="0"/>
    <n v="0"/>
    <n v="0"/>
    <n v="1"/>
    <n v="0"/>
    <n v="1.5"/>
    <n v="3"/>
    <n v="0"/>
    <n v="0"/>
    <n v="1"/>
    <n v="1"/>
    <n v="0"/>
    <n v="0"/>
    <n v="2"/>
    <n v="0"/>
    <n v="1.59"/>
    <s v="Gastrointestinal tract"/>
    <n v="3"/>
    <n v="0.6785714285714286"/>
    <n v="0.9528730413685933"/>
    <b v="0"/>
    <m/>
    <b v="0"/>
    <m/>
    <b v="0"/>
    <m/>
    <n v="6"/>
    <m/>
    <n v="2"/>
    <m/>
    <m/>
    <m/>
    <m/>
    <m/>
    <n v="130"/>
    <n v="2"/>
    <m/>
    <b v="0"/>
    <b v="0"/>
    <b v="0"/>
    <b v="0"/>
    <m/>
    <s v="Defective SLC22A18 causes lung cancer (LNCR) and embryonal rhabdomyosarcoma 1 (RMSE1)_x000a_Disease_x000a_Disorders of transmembrane transporters_x000a_Organic cation/anion/zwitterion transport_x000a_Organic cation transport_x000a_SLC-mediated transmembrane transport_x000a_SLC transporter disorders_x000a_Transport of bile salts and organic acids, metal ions and amine compounds_x000a_Transport of small molecules"/>
    <b v="0"/>
    <b v="0"/>
    <b v="0"/>
    <b v="0"/>
    <n v="9"/>
    <n v="3"/>
    <s v="acute myocardial infarction_x000a_type 2 diabetes mellitus_x000a_ulcerative colitis_x000a_ankylosing spondylitis_x000a_acute pancreatitis_x000a_appendicitis_x000a_atrial fibrillation_x000a_intermediate coronary syndrome_x000a_end stage renal failure_x000a_polycystic ovary syndrome_x000a_osteoarthritis_x000a_systemic lupus erythematosus_x000a_peritonitis_x000a_osteomyelitis_x000a_obstructive sleep apnea_x000a_acute cystitis_x000a_psoriasis_x000a_psoriatic arthritis_x000a_Kawasaki disease_x000a_proteinuria_x000a_synovitis_x000a_bacterial meningitis_x000a_septic arthritis_x000a_schizophrenia_x000a_Takayasu's arteritis_x000a_Behcet's disease_x000a_fatty liver disease_x000a_pulmonary tuberculosis_x000a_exanthem_x000a_thrombocytopenia_x000a_essential hypertension_x000a_temporal arteritis_x000a_juvenile rheumatoid arthritis_x000a_hypothyroidism_x000a_chorioamnionitis_x000a_osteoporosis_x000a_acute pyelonephritis_x000a_cystic fibrosis_x000a_diverticulitis_x000a_peripheral artery disease_x000a_amyloidosis_x000a_infective endocarditis_x000a_prostate cancer_x000a_hepatocellular carcinoma_x000a_pulmonary embolism_x000a_gestational diabetes_x000a_Alzheimer's disease_x000a_gastroenteritis_x000a_allergic hypersensitivity disease_x000a_familial Mediterranean fever_x000a_acquired immunodeficiency syndrome_x000a_bronchitis_x000a_perinatal necrotizing enterocolitis_x000a_prediabetes syndrome_x000a_tonsillitis_x000a_rheumatic fever_x000a_bipolar disorder_x000a_hyperhomocysteinemia_x000a_polymyalgia rheumatica_x000a_multiple myeloma_x000a_hyperuricemia_x000a_abdominal aortic aneurysm_x000a_pelvic inflammatory disease_x000a_cerebral infarction_x000a_pain agnosia_x000a_dilated cardiomyopathy_x000a_non-small cell lung carcinoma_x000a_cardiac arrest_x000a_urticaria_x000a_brucellosis_x000a_morbid obesity_x000a_thrombocytosis_x000a_hypereosinophilic syndrome_x000a_epidural abscess_x000a_pulmonary hypertension_x000a_spondylitis_x000a_lymphopenia_x000a_coronary stenosis_x000a_aortic valve stenosis_x000a_ovarian cancer_x000a_gout_x000a_carotid stenosis_x000a_uremia_x000a_pericarditis_x000a_irritable bowel syndrome_x000a_bronchiolitis_x000a_bilirubin metabolic disorder_x000a_myocarditis_x000a_pyuria_x000a_hepatitis B_x000a_cellulitis_x000a_iron deficiency anemia_x000a_systemic scleroderma_x000a_post-traumatic stress disorder_x000a_glucose intolerance_x000a_limb ischemia_x000a_sarcoma_x000a_chronic fatigue syndrome_x000a_bacteriuria_x000a_mediastinitis_x000a_impotence_x000a_transient cerebral ischemia_x000a_disseminated intravascular coagulation_x000a_common cold_x000a_infertility_x000a_adult-onset Still's disease_x000a_bronchiectasis_x000a_age related macular degeneration_x000a_type 1 diabetes mellitus_x000a_ileus_x000a_parasitic helminthiasis infectious disease_x000a_pharyngitis_x000a_familial hyperlipidemia_x000a_Wegener's granulomatosis_x000a_endometriosis_x000a_leprosy_x000a_otitis media_x000a_aseptic meningitis_x000a_vesicoureteral reflux_x000a_hyperinsulinism_x000a_adenoma_x000a_encephalitis_x000a_urinary bladder cancer_x000a_pleural empyema_x000a_rheumatic heart disease_x000a_reactive arthritis_x000a_hepatitis C_x000a_hyperthyroidism_x000a_Plasmodium falciparum malaria_x000a_hydronephrosis_x000a_sarcoidosis_x000a_peptic ulcer disease_x000a_systolic heart failure_x000a_fibromyalgia_x000a_aortitis_x000a_meningoencephalitis_x000a_intermittent claudication_x000a_rectum cancer_x000a_hemophagocytic lymphohistiocytosis_x000a_mitral valve insufficiency_x000a_typhoid fever_x000a_protein-energy malnutrition_x000a_lactic acidosis_x000a_dermatomyositis_x000a_aspergillosis_x000a_Parkinson's disease_x000a_mitral valve stenosis_x000a_pancreatic adenocarcinoma_x000a_severe acute respiratory syndrome_x000a_viral pneumonia_x000a_nephrotic syndrome_x000a_syphilis_x000a_chlamydia_x000a_adult respiratory distress syndrome_x000a_necrotizing fasciitis_x000a_pulmonary edema_x000a_gingivitis_x000a_hyperandrogenism_x000a_measles_x000a_pneumothorax_x000a_mastitis_x000a_lupus nephritis_x000a_hydrocephalus_x000a_idiopathic pulmonary fibrosis_x000a_discitis_x000a_mucositis_x000a_polyneuropathy_x000a_vascular dementia_x000a_diabetic retinopathy_x000a_inguinal hernia_x000a_antiphospholipid syndrome_x000a_viral hepatitis_x000a_Henoch-Schoenlein purpura_x000a_hypoglycemia_x000a_endogenous depression_x000a_constipation_x000a_epididymitis_x000a_ileitis_x000a_alcohol use disorder_x000a_vitamin B12 deficiency_x000a_polyarteritis nodosa_x000a_subacute thyroiditis_x000a_severe pre-eclampsia_x000a_cervical cancer_x000a_aortic valve insufficiency_x000a_alcohol dependence_x000a_autoimmune thyroiditis_x000a_nasopharynx carcinoma_x000a_muscular atrophy_x000a_cholelithiasis_x000a_breast carcinoma_x000a_nephrolithiasis_x000a_angioedema_x000a_splenic disease_x000a_acute leukemia_x000a_purpura_x000a_lymphoproliferative syndrome_x000a_vaginal disease_x000a_pneumoconiosis_x000a_oral squamous cell carcinoma_x000a_aggressive periodontitis_x000a_acute lymphocytic leukemia_x000a_thyrotoxicosis_x000a_visceral leishmaniasis_x000a_patent ductus arteriosus_x000a_autosomal dominant polycystic kidney disease_x000a_Lyme disease_x000a_phlebitis_x000a_intestinal perforation_x000a_prostatitis_x000a_blindness_x000a_conjunctivitis_x000a_paraplegia_x000a_hemochromatosis_x000a_pneumocystosis_x000a_gas gangrene_x000a_cervical adenitis_x000a_pancytopenia_x000a_herpes zoster_x000a_ischemic bone disease_x000a_salmonellosis_x000a_infectious mononucleosis_x000a_phosphorus metabolism disease_x000a_amenorrhea_x000a_alcoholic hepatitis_x000a_calcium metabolism disease_x000a_tenosynovitis_x000a_esophageal carcinoma_x000a_hepatic encephalopathy_x000a_glaucoma_x000a_gastroesophageal reflux disease_x000a_allergic rhinitis_x000a_babesiosis_x000a_diffuse large B-cell lymphoma_x000a_hemolytic-uremic syndrome_x000a_acute cholangitis_x000a_cardiac tamponade_x000a_funisitis_x000a_meconium aspiration syndrome_x000a_pulmonary fibrosis_x000a_pyoderma_x000a_malignant pleural mesothelioma_x000a_hidradenitis suppurativa_x000a_Down syndrome_x000a_histiocytosis_x000a_aortic atherosclerosis_x000a_nephropathia epidemica_x000a_salpingitis_x000a_leptospirosis_x000a_atopic dermatitis_x000a_extrinsic allergic alveolitis_x000a_coronary thrombosis_x000a_herpes simplex_x000a_secondary hyperparathyroidism_x000a_goiter_x000a_thyroid cancer_x000a_cystic kidney disease_x000a_gastroschisis_x000a_compartment syndrome_x000a_aspiration pneumonia_x000a_obstructive jaundice_x000a_sensorineural hearing loss_x000a_pontocerebellar hypoplasia_x000a_Sjogren's syndrome_x000a_autistic disorder_x000a_colorectal adenoma_x000a_Chagas disease_x000a_generalized anxiety disorder_x000a_dysentery_x000a_head and neck squamous cell carcinoma_x000a_coronary artery vasospasm_x000a_venous insufficiency_x000a_acalculous cholecystitis_x000a_allergic asthma_x000a_retinal vascular occlusion_x000a_decubitus ulcer_x000a_ankylosis_x000a_pain disorder_x000a_atrioventricular block_x000a_mumps_x000a_mastoiditis_x000a_portal hypertension_x000a_ehrlichiosis_x000a_dyspepsia_x000a_spotted fever_x000a_erysipelas_x000a_lichen planus_x000a_schizoaffective disorder_x000a_Q fever_x000a_abdominal tuberculosis_x000a_IgA glomerulonephritis_x000a_cryptogenic organizing pneumonia_x000a_SAPHO syndrome_x000a_aphthous stomatitis_x000a_rubella_x000a_eating disorder_x000a_pleurisy_x000a_anterior uveitis_x000a_acute diarrhea_x000a_scrub typhus_x000a_endometrial cancer_x000a_legionellosis_x000a_subdural empyema_x000a_bronchopneumonia_x000a_esophagitis_x000a_rectal disease_x000a_anterior ischemic optic neuropathy_x000a_hyperostosis_x000a_spinal stenosis_x000a_actinomycosis_x000a_pertussis_x000a_celiac disease_x000a_scoliosis_x000a_amebiasis_x000a_sickle cell anemia_x000a_tularemia_x000a_maxillary sinusitis_x000a_cholangiocarcinoma_x000a_ovarian hyperstimulation syndrome_x000a_amyotrophic lateral sclerosis_x000a_pyomyositis_x000a_personality disorder_x000a_alopecia_x000a_alcoholic liver cirrhosis_x000a_autoimmune disease of the nervous system_x000a_orchitis_x000a_maturity-onset diabetes of the young_x000a_diastolic heart failure_x000a_coccidiosis_x000a_acute kidney tubular necrosis_x000a_hypopituitarism_x000a_diphtheria"/>
    <b v="1"/>
    <b v="1"/>
    <b v="0"/>
    <b v="1"/>
    <n v="332"/>
    <n v="57.83"/>
    <s v="acute myocardial infarction"/>
    <n v="16"/>
    <m/>
    <m/>
    <m/>
    <s v="neoplasm,cancer,carcinoma,lung cancer,lung carcinoma,rhabdomyosarcoma"/>
    <s v="neoplasm,cancer,carcinoma,lung cancer,lung carcinoma,rhabdomyosarcoma,non-small cell lung carcinoma,adenocarcinoma,lung adenocarcinoma,bilirubin measurement"/>
    <s v="neoplasm,cancer,carcinoma,lung cancer,lung carcinoma,rhabdomyosarcomaneoplasm,cancer,carcinoma,lung cancer,lung carcinoma,rhabdomyosarcoma,non-small cell lung carcinoma,adenocarcinoma,lung adenocarcinoma,bilirubin measurement"/>
    <b v="0"/>
    <b v="0"/>
    <b v="0"/>
    <b v="0"/>
    <n v="1"/>
    <n v="0.56000000000000005"/>
    <n v="0"/>
    <n v="0.75"/>
    <n v="0"/>
    <n v="0.38"/>
    <n v="0.19"/>
    <n v="0.5"/>
    <n v="0.71"/>
    <n v="6"/>
    <n v="0"/>
    <n v="0"/>
    <n v="0.28000000000000003"/>
    <n v="2"/>
    <n v="0"/>
    <n v="0"/>
    <n v="1"/>
    <n v="6"/>
    <n v="0.03"/>
    <n v="3"/>
    <n v="0.76"/>
    <n v="3"/>
    <m/>
    <m/>
    <m/>
    <m/>
    <m/>
    <m/>
    <m/>
    <m/>
    <m/>
    <m/>
    <m/>
    <m/>
    <m/>
    <m/>
    <m/>
    <m/>
    <m/>
    <m/>
    <m/>
    <m/>
    <m/>
    <m/>
    <m/>
    <m/>
    <m/>
    <m/>
    <m/>
    <m/>
    <m/>
    <m/>
    <m/>
    <m/>
    <m/>
    <m/>
    <m/>
    <m/>
    <m/>
    <m/>
    <m/>
  </r>
  <r>
    <s v="Q9H1V8"/>
    <s v="SLC6A17"/>
    <s v="NTT4"/>
    <x v="0"/>
    <s v="Transporter"/>
    <s v="SLC6A_transporter"/>
    <n v="0"/>
    <x v="0"/>
    <x v="0"/>
    <x v="0"/>
    <x v="0"/>
    <n v="0.45"/>
    <x v="2"/>
    <n v="9.24"/>
    <s v="No"/>
    <n v="0.5"/>
    <n v="0.52"/>
    <n v="0"/>
    <n v="0.5"/>
    <n v="0.6"/>
    <n v="0"/>
    <n v="0.18"/>
    <n v="0"/>
    <m/>
    <n v="9.09"/>
    <n v="12"/>
    <n v="2"/>
    <m/>
    <m/>
    <m/>
    <n v="0.11538461999999999"/>
    <s v="8"/>
    <s v="0"/>
    <n v="2"/>
    <n v="0"/>
    <n v="0"/>
    <n v="0"/>
    <n v="0"/>
    <n v="0"/>
    <n v="0"/>
    <n v="0"/>
    <n v="0"/>
    <n v="0"/>
    <n v="0"/>
    <n v="0"/>
    <n v="0"/>
    <n v="0"/>
    <n v="0"/>
    <s v="Brain"/>
    <n v="2"/>
    <n v="0.14285714285714279"/>
    <n v="0.53452248382484879"/>
    <b v="0"/>
    <m/>
    <b v="0"/>
    <m/>
    <b v="0"/>
    <m/>
    <n v="3"/>
    <m/>
    <m/>
    <m/>
    <m/>
    <m/>
    <m/>
    <m/>
    <n v="82"/>
    <n v="2"/>
    <m/>
    <b v="0"/>
    <b v="0"/>
    <b v="0"/>
    <b v="0"/>
    <m/>
    <m/>
    <b v="0"/>
    <b v="0"/>
    <b v="0"/>
    <b v="0"/>
    <m/>
    <n v="1"/>
    <m/>
    <b v="0"/>
    <b v="0"/>
    <b v="0"/>
    <b v="0"/>
    <m/>
    <m/>
    <m/>
    <n v="7"/>
    <m/>
    <m/>
    <m/>
    <s v="Autosomal recessive non-syndromic intellectual disability"/>
    <s v="Autosomal recessive non-syndromic intellectual disability,sunburn,basal cell carcinoma,central nervous system cancer,lung carcinoma"/>
    <s v="Autosomal recessive non-syndromic intellectual disabilityAutosomal recessive non-syndromic intellectual disability,sunburn,basal cell carcinoma,central nervous system cancer,lung carcinoma"/>
    <b v="0"/>
    <b v="0"/>
    <b v="0"/>
    <b v="0"/>
    <n v="1"/>
    <n v="0.43"/>
    <n v="0"/>
    <n v="0"/>
    <n v="0"/>
    <n v="0"/>
    <n v="0.56999999999999995"/>
    <n v="0"/>
    <n v="1"/>
    <n v="1"/>
    <n v="0"/>
    <n v="0"/>
    <n v="0"/>
    <n v="0"/>
    <n v="0"/>
    <n v="0"/>
    <n v="0"/>
    <n v="0"/>
    <n v="0.12"/>
    <n v="4"/>
    <n v="0"/>
    <n v="0"/>
    <m/>
    <m/>
    <m/>
    <m/>
    <m/>
    <m/>
    <n v="11"/>
    <n v="67.5"/>
    <m/>
    <m/>
    <m/>
    <m/>
    <m/>
    <m/>
    <m/>
    <m/>
    <m/>
    <m/>
    <m/>
    <n v="0.78"/>
    <n v="0.15"/>
    <n v="110.68"/>
    <n v="690.06"/>
    <n v="62.97"/>
    <n v="0.45"/>
    <n v="66.599999999999994"/>
    <n v="67.5"/>
    <n v="11"/>
    <n v="15"/>
    <m/>
    <m/>
    <m/>
    <m/>
    <m/>
    <m/>
    <m/>
    <m/>
    <m/>
    <m/>
  </r>
  <r>
    <s v="Q92911"/>
    <s v="SLC5A5"/>
    <s v="NIS"/>
    <x v="0"/>
    <s v="Transporter"/>
    <s v="SLC5A_transporter"/>
    <n v="0"/>
    <x v="0"/>
    <x v="0"/>
    <x v="0"/>
    <x v="0"/>
    <n v="0.45"/>
    <x v="2"/>
    <n v="28.48"/>
    <s v="No"/>
    <n v="0"/>
    <n v="0"/>
    <n v="0"/>
    <n v="0.75"/>
    <n v="0.6"/>
    <n v="0.45"/>
    <n v="0.57999999999999996"/>
    <n v="0.42"/>
    <m/>
    <n v="1101.32"/>
    <n v="147"/>
    <n v="334.26"/>
    <m/>
    <m/>
    <m/>
    <n v="1.16643E-3"/>
    <s v="77"/>
    <s v="0"/>
    <n v="0"/>
    <n v="0"/>
    <n v="0"/>
    <n v="3"/>
    <n v="0"/>
    <n v="3"/>
    <n v="0"/>
    <n v="0"/>
    <n v="0"/>
    <n v="0"/>
    <n v="0"/>
    <n v="0"/>
    <n v="2"/>
    <n v="0"/>
    <n v="0.99"/>
    <s v="Endocrine tissues"/>
    <n v="3"/>
    <n v="0.5714285714285714"/>
    <n v="1.1578684470436791"/>
    <b v="0"/>
    <m/>
    <b v="0"/>
    <m/>
    <b v="0"/>
    <m/>
    <n v="9"/>
    <m/>
    <n v="1"/>
    <n v="2"/>
    <m/>
    <m/>
    <m/>
    <m/>
    <n v="527"/>
    <n v="385"/>
    <m/>
    <b v="0"/>
    <b v="0"/>
    <b v="0"/>
    <b v="0"/>
    <m/>
    <s v="Amine-derived hormones_x000a_Defective SLC5A5 causes thyroid dyshormonogenesis 1 (TDH1)_x000a_Disease_x000a_Disorders of transmembrane transporters_x000a_Metabolism_x000a_Metabolism of amino acids and derivatives_x000a_Organic anion transporters_x000a_SLC-mediated transmembrane transport_x000a_SLC transporter disorders_x000a_Thyroxine biosynthesis_x000a_Transport of inorganic cations/anions and amino acids/oligopeptides_x000a_Transport of small molecules"/>
    <b v="0"/>
    <b v="0"/>
    <b v="0"/>
    <b v="0"/>
    <n v="12"/>
    <n v="1"/>
    <m/>
    <b v="0"/>
    <b v="0"/>
    <b v="0"/>
    <b v="0"/>
    <m/>
    <m/>
    <m/>
    <n v="154"/>
    <m/>
    <m/>
    <m/>
    <s v="thyroid disease,hypothyroidism,Congenital hypothyroidism,Familial thyroid dyshormonogenesis"/>
    <s v="thyroid disease,hypothyroidism,Congenital hypothyroidism,Familial thyroid dyshormonogenesis,neoplasm,cancer,carcinoma,respiratory system disease,lung cancer,adenocarcinoma"/>
    <s v="thyroid disease,hypothyroidism,Congenital hypothyroidism,Familial thyroid dyshormonogenesisthyroid disease,hypothyroidism,Congenital hypothyroidism,Familial thyroid dyshormonogenesis,neoplasm,cancer,carcinoma,respiratory system disease,lung cancer,adenocarcinoma"/>
    <b v="0"/>
    <b v="0"/>
    <b v="0"/>
    <b v="0"/>
    <n v="1"/>
    <n v="0.03"/>
    <n v="0"/>
    <n v="0.57999999999999996"/>
    <n v="0.57999999999999996"/>
    <n v="0.11"/>
    <n v="0.01"/>
    <n v="0"/>
    <n v="1"/>
    <n v="4"/>
    <n v="0"/>
    <n v="0"/>
    <n v="0.32"/>
    <n v="13"/>
    <n v="0.32"/>
    <n v="30"/>
    <n v="1"/>
    <n v="3"/>
    <n v="0.15"/>
    <n v="2"/>
    <n v="0"/>
    <n v="0"/>
    <m/>
    <m/>
    <m/>
    <m/>
    <m/>
    <m/>
    <m/>
    <m/>
    <m/>
    <m/>
    <m/>
    <m/>
    <m/>
    <m/>
    <m/>
    <m/>
    <m/>
    <m/>
    <m/>
    <m/>
    <m/>
    <m/>
    <m/>
    <m/>
    <m/>
    <m/>
    <m/>
    <m/>
    <m/>
    <m/>
    <m/>
    <m/>
    <m/>
    <m/>
    <m/>
    <m/>
    <m/>
    <m/>
    <m/>
  </r>
  <r>
    <s v="Q15043"/>
    <s v="SLC39A14"/>
    <s v="KIAA0062, ZIP14"/>
    <x v="0"/>
    <s v="Transporter"/>
    <s v="SLC39A_transporter"/>
    <n v="3"/>
    <x v="0"/>
    <x v="0"/>
    <x v="0"/>
    <x v="0"/>
    <n v="0.45"/>
    <x v="1"/>
    <n v="42.75"/>
    <s v="No"/>
    <n v="0"/>
    <n v="0"/>
    <n v="0"/>
    <n v="0.75"/>
    <n v="0.6"/>
    <n v="0.63"/>
    <n v="0.34"/>
    <n v="0.48"/>
    <m/>
    <n v="62.56"/>
    <n v="49"/>
    <n v="36.43"/>
    <m/>
    <m/>
    <m/>
    <n v="1.7023779999999999E-2"/>
    <s v="114"/>
    <s v="0"/>
    <n v="2"/>
    <n v="2"/>
    <n v="2"/>
    <n v="2"/>
    <n v="2.1"/>
    <n v="2.8"/>
    <n v="2.5"/>
    <n v="2"/>
    <n v="2"/>
    <n v="2.8"/>
    <n v="1"/>
    <n v="2"/>
    <n v="2"/>
    <n v="2"/>
    <n v="2.44"/>
    <s v="Gastrointestinal tract"/>
    <n v="2.8"/>
    <n v="2.0857142857142859"/>
    <n v="0.43298097818787312"/>
    <b v="0"/>
    <m/>
    <b v="0"/>
    <m/>
    <b v="0"/>
    <m/>
    <n v="5"/>
    <m/>
    <n v="3"/>
    <n v="3"/>
    <m/>
    <n v="1"/>
    <m/>
    <m/>
    <n v="167"/>
    <n v="0"/>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n v="2"/>
    <m/>
    <b v="0"/>
    <b v="0"/>
    <b v="0"/>
    <b v="0"/>
    <m/>
    <m/>
    <m/>
    <n v="93"/>
    <m/>
    <m/>
    <m/>
    <s v="genetic disorder,metabolic disease,nervous system disease,movement disorder,Inborn errors of metabolism,Cirrhosis-dystonia-polycythemia-hypermanganesemia syndrome"/>
    <s v="genetic disorder,metabolic disease,nervous system disease,movement disorder,Inborn errors of metabolism,Cirrhosis-dystonia-polycythemia-hypermanganesemia syndrome,bone disease,hyperostosis cranialis interna,B-type natriuretic peptide to N-terminal pro B-type natriuretic peptide ratio,dystonic disorder"/>
    <s v="genetic disorder,metabolic disease,nervous system disease,movement disorder,Inborn errors of metabolism,Cirrhosis-dystonia-polycythemia-hypermanganesemia syndromegenetic disorder,metabolic disease,nervous system disease,movement disorder,Inborn errors of metabolism,Cirrhosis-dystonia-polycythemia-hypermanganesemia syndrome,bone disease,hyperostosis cranialis interna,B-type natriuretic peptide to N-terminal pro B-type natriuretic peptide ratio,dystonic disorder"/>
    <b v="0"/>
    <b v="0"/>
    <b v="0"/>
    <b v="0"/>
    <n v="1"/>
    <n v="0.13"/>
    <n v="0"/>
    <n v="0.22"/>
    <n v="0.82"/>
    <n v="0"/>
    <n v="0.03"/>
    <n v="0"/>
    <n v="1"/>
    <n v="6"/>
    <n v="0"/>
    <n v="0"/>
    <n v="0.15"/>
    <n v="14"/>
    <n v="0.33"/>
    <n v="23"/>
    <n v="0"/>
    <n v="0"/>
    <n v="0.12"/>
    <n v="3"/>
    <n v="0"/>
    <n v="0"/>
    <m/>
    <m/>
    <m/>
    <m/>
    <m/>
    <m/>
    <m/>
    <m/>
    <m/>
    <m/>
    <m/>
    <m/>
    <m/>
    <m/>
    <m/>
    <m/>
    <m/>
    <m/>
    <m/>
    <m/>
    <m/>
    <m/>
    <m/>
    <m/>
    <m/>
    <m/>
    <m/>
    <m/>
    <m/>
    <m/>
    <m/>
    <m/>
    <m/>
    <m/>
    <m/>
    <m/>
    <m/>
    <m/>
    <m/>
  </r>
  <r>
    <s v="O43772"/>
    <s v="SLC25A20"/>
    <s v="CAC,CACT,Carnitine/acylcarnitine translocase,Mitochondrial carnitine/acylcarnitine carrier protein,SLC25A20,Solute carrier family 25 member 20"/>
    <x v="0"/>
    <s v="Transporter"/>
    <s v="SLC25A_transporter"/>
    <n v="0"/>
    <x v="0"/>
    <x v="0"/>
    <x v="0"/>
    <x v="0"/>
    <n v="0.45"/>
    <x v="2"/>
    <n v="35.5"/>
    <s v="No"/>
    <n v="0"/>
    <n v="0"/>
    <n v="0"/>
    <n v="0.75"/>
    <n v="0.8"/>
    <n v="0.4"/>
    <n v="0.43"/>
    <n v="0.42"/>
    <m/>
    <n v="181.51"/>
    <n v="31"/>
    <n v="84.99"/>
    <m/>
    <m/>
    <m/>
    <n v="5.3178399999999999E-3"/>
    <s v="52"/>
    <s v="0"/>
    <n v="1.2"/>
    <n v="1"/>
    <n v="1.5"/>
    <n v="1.7"/>
    <n v="0"/>
    <n v="2.2000000000000002"/>
    <n v="1.5"/>
    <n v="2.5"/>
    <n v="1.7"/>
    <n v="1.5"/>
    <n v="1.3"/>
    <n v="2"/>
    <n v="1"/>
    <n v="1"/>
    <n v="2.35"/>
    <s v="Liver &amp; gallbladder"/>
    <n v="2.5"/>
    <n v="1.4357142857142859"/>
    <n v="0.61344818959605818"/>
    <b v="0"/>
    <m/>
    <b v="0"/>
    <m/>
    <b v="0"/>
    <m/>
    <n v="3"/>
    <m/>
    <m/>
    <n v="2"/>
    <m/>
    <n v="1"/>
    <m/>
    <m/>
    <n v="201"/>
    <n v="9"/>
    <m/>
    <b v="0"/>
    <b v="0"/>
    <b v="0"/>
    <b v="0"/>
    <m/>
    <s v="Fatty acid metabolism_x000a_Import of palmitoyl-CoA into the mitochondrial matrix_x000a_Metabolism_x000a_Metabolism of lipids"/>
    <b v="0"/>
    <b v="0"/>
    <b v="0"/>
    <b v="0"/>
    <n v="4"/>
    <n v="1"/>
    <s v="orofaciodigital syndrome_x000a_Joubert syndrome"/>
    <b v="0"/>
    <b v="0"/>
    <b v="0"/>
    <b v="0"/>
    <n v="2"/>
    <n v="1.66"/>
    <s v="orofaciodigital syndrome"/>
    <n v="16"/>
    <m/>
    <m/>
    <m/>
    <s v="genetic disorder,Inborn errors of metabolism,cardiomyopathy,Carnitine-acylcarnitine translocase deficiency"/>
    <s v="genetic disorder,Inborn errors of metabolism,cardiomyopathy,Carnitine-acylcarnitine translocase deficiency,heel bone mineral density,cigarettes per day measurement,insomnia measurement,congenital abnormality,Nephrogenic diabetes insipidus,Pseudohypoaldosteronism type 1"/>
    <s v="genetic disorder,Inborn errors of metabolism,cardiomyopathy,Carnitine-acylcarnitine translocase deficiencygenetic disorder,Inborn errors of metabolism,cardiomyopathy,Carnitine-acylcarnitine translocase deficiency,heel bone mineral density,cigarettes per day measurement,insomnia measurement,congenital abnormality,Nephrogenic diabetes insipidus,Pseudohypoaldosteronism type 1"/>
    <b v="0"/>
    <b v="0"/>
    <b v="0"/>
    <b v="0"/>
    <n v="1"/>
    <n v="0.44"/>
    <n v="0"/>
    <n v="0.38"/>
    <n v="0.62"/>
    <n v="0"/>
    <n v="0"/>
    <n v="0"/>
    <n v="1"/>
    <n v="4"/>
    <n v="0"/>
    <n v="0"/>
    <n v="0.05"/>
    <n v="6"/>
    <n v="0.3"/>
    <n v="7"/>
    <n v="0"/>
    <n v="0"/>
    <n v="0"/>
    <n v="0"/>
    <n v="0"/>
    <n v="0"/>
    <m/>
    <m/>
    <m/>
    <m/>
    <m/>
    <m/>
    <m/>
    <m/>
    <n v="1"/>
    <m/>
    <m/>
    <m/>
    <m/>
    <m/>
    <m/>
    <m/>
    <m/>
    <m/>
    <m/>
    <m/>
    <m/>
    <m/>
    <m/>
    <m/>
    <m/>
    <m/>
    <m/>
    <m/>
    <m/>
    <m/>
    <m/>
    <m/>
    <n v="3"/>
    <m/>
    <m/>
    <m/>
    <m/>
    <n v="1"/>
    <m/>
  </r>
  <r>
    <s v="P40879"/>
    <s v="SLC26A3"/>
    <s v="DRA"/>
    <x v="0"/>
    <s v="Transporter"/>
    <s v="SLC26A_transporter"/>
    <n v="0"/>
    <x v="0"/>
    <x v="0"/>
    <x v="0"/>
    <x v="0"/>
    <n v="0.45"/>
    <x v="1"/>
    <n v="50.56"/>
    <s v="No"/>
    <n v="0"/>
    <n v="0"/>
    <n v="0"/>
    <n v="0.83"/>
    <n v="0.6"/>
    <n v="0.45"/>
    <n v="0.5"/>
    <n v="0.3"/>
    <m/>
    <n v="421.5"/>
    <n v="59"/>
    <n v="316.88"/>
    <m/>
    <m/>
    <m/>
    <n v="1.2937199999999999E-3"/>
    <s v="263"/>
    <s v="0"/>
    <n v="0"/>
    <n v="0"/>
    <n v="0"/>
    <n v="0"/>
    <n v="0"/>
    <n v="2"/>
    <n v="0"/>
    <n v="2"/>
    <n v="0"/>
    <n v="3"/>
    <n v="0"/>
    <n v="0"/>
    <n v="0"/>
    <n v="0"/>
    <n v="0.8"/>
    <s v="Male tissues"/>
    <n v="3"/>
    <n v="0.5"/>
    <n v="1.019049330730136"/>
    <b v="0"/>
    <m/>
    <b v="0"/>
    <m/>
    <b v="0"/>
    <m/>
    <n v="34"/>
    <m/>
    <n v="1"/>
    <n v="1"/>
    <m/>
    <n v="2"/>
    <m/>
    <m/>
    <n v="73"/>
    <n v="10"/>
    <s v="Mineral absorption_x000a_Pancreatic secretion"/>
    <b v="0"/>
    <b v="0"/>
    <b v="0"/>
    <b v="0"/>
    <n v="2"/>
    <s v="Defective SLC26A3 causes congenital secretory chloride diarrhea 1 (DIAR1)_x000a_Disease_x000a_Disorders of transmembrane transporters_x000a_Multifunctional anion exchangers_x000a_SLC-mediated transmembrane transport_x000a_SLC transporter disorders_x000a_Transport of inorganic cations/anions and amino acids/oligopeptides_x000a_Transport of small molecules"/>
    <b v="0"/>
    <b v="0"/>
    <b v="0"/>
    <b v="0"/>
    <n v="8"/>
    <n v="1"/>
    <m/>
    <b v="0"/>
    <b v="0"/>
    <b v="0"/>
    <b v="0"/>
    <m/>
    <m/>
    <m/>
    <n v="101"/>
    <m/>
    <m/>
    <m/>
    <s v="intestinal disease,genetic disorder,diarrheal disease,Congenital chloride diarrhea,Secretory diarrhea"/>
    <s v="intestinal disease,genetic disorder,diarrheal disease,Congenital chloride diarrhea,Secretory diarrhea,inflammatory bowel disease,colitis,ulcerative colitis,psoriasis,Crohn's disease"/>
    <s v="intestinal disease,genetic disorder,diarrheal disease,Congenital chloride diarrhea,Secretory diarrheaintestinal disease,genetic disorder,diarrheal disease,Congenital chloride diarrhea,Secretory diarrhea,inflammatory bowel disease,colitis,ulcerative colitis,psoriasis,Crohn's disease"/>
    <b v="0"/>
    <b v="0"/>
    <b v="0"/>
    <b v="0"/>
    <n v="1"/>
    <n v="0.21"/>
    <n v="0"/>
    <n v="0.44"/>
    <n v="0.68"/>
    <n v="7.0000000000000007E-2"/>
    <n v="0.08"/>
    <n v="0"/>
    <n v="1"/>
    <n v="4"/>
    <n v="0"/>
    <n v="0"/>
    <n v="0.2"/>
    <n v="8"/>
    <n v="0.33"/>
    <n v="22"/>
    <n v="1"/>
    <n v="1"/>
    <n v="0.23"/>
    <n v="1"/>
    <n v="0"/>
    <n v="0"/>
    <m/>
    <m/>
    <m/>
    <m/>
    <m/>
    <m/>
    <m/>
    <m/>
    <n v="1"/>
    <m/>
    <m/>
    <m/>
    <m/>
    <m/>
    <m/>
    <m/>
    <m/>
    <m/>
    <m/>
    <m/>
    <m/>
    <m/>
    <m/>
    <m/>
    <m/>
    <m/>
    <m/>
    <m/>
    <m/>
    <m/>
    <m/>
    <m/>
    <m/>
    <m/>
    <m/>
    <m/>
    <m/>
    <m/>
    <m/>
  </r>
  <r>
    <s v="P48664"/>
    <s v="SLC1A6"/>
    <s v="EAAT4"/>
    <x v="1"/>
    <s v="Transporter"/>
    <s v="SLC1A_transporter"/>
    <n v="2"/>
    <x v="0"/>
    <x v="0"/>
    <x v="0"/>
    <x v="0"/>
    <n v="0.45"/>
    <x v="2"/>
    <n v="11.71"/>
    <s v="No"/>
    <n v="0"/>
    <n v="0.54"/>
    <n v="0"/>
    <n v="0.57999999999999996"/>
    <n v="0.45"/>
    <n v="0.27"/>
    <n v="0.36"/>
    <n v="0.3"/>
    <m/>
    <n v="75.27"/>
    <n v="17"/>
    <n v="44.8"/>
    <m/>
    <m/>
    <m/>
    <n v="1.3431200000000001E-2"/>
    <s v="98"/>
    <s v="0"/>
    <n v="2"/>
    <n v="0"/>
    <n v="0"/>
    <n v="0"/>
    <n v="0"/>
    <n v="1"/>
    <n v="0"/>
    <n v="0"/>
    <n v="1"/>
    <n v="3"/>
    <n v="1"/>
    <n v="0"/>
    <n v="0"/>
    <n v="0"/>
    <n v="1.31"/>
    <s v="Male tissues"/>
    <n v="3"/>
    <n v="0.5714285714285714"/>
    <n v="0.93761446187699082"/>
    <b v="0"/>
    <m/>
    <b v="0"/>
    <m/>
    <b v="0"/>
    <m/>
    <m/>
    <m/>
    <n v="1"/>
    <n v="1"/>
    <m/>
    <m/>
    <m/>
    <m/>
    <n v="163"/>
    <n v="10"/>
    <m/>
    <b v="0"/>
    <b v="0"/>
    <b v="0"/>
    <b v="0"/>
    <m/>
    <s v="Glutamate Neurotransmitter Release Cycle_x000a_Neuronal System_x000a_Neurotransmitter release cycle_x000a_SLC-mediated transmembrane transport_x000a_Transmission across Chemical Synapses_x000a_Transport of inorganic cations/anions and amino acids/oligopeptides_x000a_Transport of small molecules"/>
    <b v="0"/>
    <b v="0"/>
    <b v="0"/>
    <b v="0"/>
    <n v="7"/>
    <m/>
    <s v="gastroesophageal reflux disease_x000a_adenoma_x000a_gastric adenocarcinoma_x000a_atrophic gastritis_x000a_ovarian cancer_x000a_mucinous adenocarcinoma_x000a_colorectal adenocarcinoma_x000a_colon carcinoma_x000a_esophagitis"/>
    <b v="0"/>
    <b v="0"/>
    <b v="0"/>
    <b v="0"/>
    <n v="9"/>
    <n v="3.17"/>
    <s v="gastroesophageal reflux disease"/>
    <n v="34"/>
    <m/>
    <m/>
    <m/>
    <s v="thyroid carcinoma"/>
    <s v="thyroid carcinoma,family history of lung cancer,squamous cell lung carcinoma,Autosomal dominant Charcot-Marie-Tooth disease type 2L,cerebellar ataxia,epilepsy,Charcot-Marie-Tooth disease type 4B1,Charcot-Marie-Tooth disease type 4E,Autosomal dominant Charcot-Marie-Tooth disease type 2A2,Autosomal dominant Charcot-Marie-Tooth disease type 2A1"/>
    <s v="thyroid carcinomathyroid carcinoma,family history of lung cancer,squamous cell lung carcinoma,Autosomal dominant Charcot-Marie-Tooth disease type 2L,cerebellar ataxia,epilepsy,Charcot-Marie-Tooth disease type 4B1,Charcot-Marie-Tooth disease type 4E,Autosomal dominant Charcot-Marie-Tooth disease type 2A2,Autosomal dominant Charcot-Marie-Tooth disease type 2A1"/>
    <b v="0"/>
    <b v="0"/>
    <b v="0"/>
    <b v="0"/>
    <n v="0.62"/>
    <n v="0.06"/>
    <n v="0"/>
    <n v="0.12"/>
    <n v="0.79"/>
    <n v="0.03"/>
    <n v="0.06"/>
    <n v="0"/>
    <n v="0.23"/>
    <n v="2"/>
    <n v="0"/>
    <n v="0"/>
    <n v="0.14000000000000001"/>
    <n v="2"/>
    <n v="0.2"/>
    <n v="27"/>
    <n v="0.62"/>
    <n v="1"/>
    <n v="0.08"/>
    <n v="2"/>
    <n v="0"/>
    <n v="0"/>
    <m/>
    <m/>
    <m/>
    <m/>
    <m/>
    <m/>
    <n v="4"/>
    <n v="72.7"/>
    <m/>
    <m/>
    <m/>
    <m/>
    <m/>
    <m/>
    <m/>
    <m/>
    <m/>
    <m/>
    <m/>
    <n v="0.83"/>
    <n v="0.11"/>
    <n v="206.8"/>
    <n v="632.61"/>
    <n v="88.79"/>
    <n v="0.06"/>
    <n v="65.19"/>
    <n v="72.7"/>
    <n v="4"/>
    <n v="13"/>
    <m/>
    <m/>
    <m/>
    <m/>
    <m/>
    <m/>
    <m/>
    <m/>
    <m/>
    <m/>
  </r>
  <r>
    <s v="Q9HCJ1"/>
    <s v="ANKH"/>
    <s v="KIAA1581"/>
    <x v="0"/>
    <m/>
    <m/>
    <n v="2"/>
    <x v="0"/>
    <x v="0"/>
    <x v="0"/>
    <x v="0"/>
    <n v="0.44"/>
    <x v="0"/>
    <n v="68.3"/>
    <s v="No"/>
    <n v="0"/>
    <n v="0"/>
    <n v="0"/>
    <n v="0.57999999999999996"/>
    <n v="0.6"/>
    <n v="0.66"/>
    <n v="0.38"/>
    <n v="0.35"/>
    <m/>
    <n v="94.7"/>
    <n v="62"/>
    <n v="97.15"/>
    <m/>
    <m/>
    <m/>
    <n v="1.0766019999999999E-2"/>
    <s v="176"/>
    <s v="0"/>
    <m/>
    <m/>
    <m/>
    <m/>
    <m/>
    <m/>
    <m/>
    <m/>
    <m/>
    <m/>
    <m/>
    <m/>
    <m/>
    <m/>
    <m/>
    <m/>
    <m/>
    <m/>
    <m/>
    <m/>
    <m/>
    <m/>
    <m/>
    <m/>
    <m/>
    <n v="11"/>
    <m/>
    <n v="10"/>
    <n v="8"/>
    <m/>
    <n v="3"/>
    <m/>
    <m/>
    <n v="110"/>
    <n v="3"/>
    <m/>
    <b v="0"/>
    <b v="0"/>
    <b v="0"/>
    <b v="0"/>
    <m/>
    <s v="Miscellaneous transport and binding events_x000a_Transport of small molecules"/>
    <b v="0"/>
    <b v="0"/>
    <b v="0"/>
    <b v="0"/>
    <n v="2"/>
    <n v="2"/>
    <m/>
    <b v="0"/>
    <b v="0"/>
    <b v="0"/>
    <b v="0"/>
    <m/>
    <m/>
    <m/>
    <n v="128"/>
    <m/>
    <m/>
    <m/>
    <s v="bone disease,genetic disorder,Craniometaphyseal dysplasia"/>
    <s v="bone disease,genetic disorder,Craniometaphyseal dysplasia,metabolic disease,blood metabolite measurement,intraocular pressure measurement,type II diabetes mellitus,Chondrocalcinosis,glaucoma,protein measurement"/>
    <s v="bone disease,genetic disorder,Craniometaphyseal dysplasiabone disease,genetic disorder,Craniometaphyseal dysplasia,metabolic disease,blood metabolite measurement,intraocular pressure measurement,type II diabetes mellitus,Chondrocalcinosis,glaucoma,protein measurement"/>
    <b v="0"/>
    <b v="0"/>
    <b v="0"/>
    <b v="0"/>
    <n v="1"/>
    <n v="0.14000000000000001"/>
    <n v="0"/>
    <n v="0.15"/>
    <n v="0.87"/>
    <n v="0"/>
    <n v="0.01"/>
    <n v="0"/>
    <n v="1"/>
    <n v="3"/>
    <n v="0"/>
    <n v="0"/>
    <n v="0.15"/>
    <n v="9"/>
    <n v="0.33"/>
    <n v="54"/>
    <n v="0"/>
    <n v="0"/>
    <n v="0.02"/>
    <n v="1"/>
    <n v="0"/>
    <n v="0"/>
    <m/>
    <m/>
    <m/>
    <m/>
    <m/>
    <m/>
    <m/>
    <m/>
    <m/>
    <m/>
    <m/>
    <m/>
    <m/>
    <m/>
    <m/>
    <m/>
    <m/>
    <m/>
    <m/>
    <m/>
    <m/>
    <m/>
    <m/>
    <m/>
    <m/>
    <m/>
    <m/>
    <m/>
    <m/>
    <m/>
    <m/>
    <m/>
    <m/>
    <m/>
    <m/>
    <m/>
    <m/>
    <m/>
    <m/>
  </r>
  <r>
    <s v="O95528"/>
    <s v="SLC2A10"/>
    <s v="GLUT10 {ECO:0000303|PubMed:11247674}"/>
    <x v="0"/>
    <s v="Transporter"/>
    <s v="SLC2A_transporter"/>
    <n v="0"/>
    <x v="0"/>
    <x v="0"/>
    <x v="0"/>
    <x v="0"/>
    <n v="0.44"/>
    <x v="2"/>
    <n v="27.95"/>
    <s v="No"/>
    <n v="0"/>
    <n v="0"/>
    <n v="0"/>
    <n v="0.75"/>
    <n v="0.8"/>
    <n v="0.48"/>
    <n v="0.28000000000000003"/>
    <n v="0.42"/>
    <m/>
    <n v="28.09"/>
    <n v="33"/>
    <n v="41.97"/>
    <m/>
    <m/>
    <m/>
    <n v="3.6436469999999999E-2"/>
    <s v="77"/>
    <s v="0"/>
    <n v="1"/>
    <n v="0"/>
    <n v="2"/>
    <n v="1.3"/>
    <n v="1"/>
    <n v="2"/>
    <n v="2.5"/>
    <n v="2"/>
    <n v="1.3"/>
    <n v="2.2000000000000002"/>
    <n v="1.7"/>
    <n v="2"/>
    <n v="2"/>
    <n v="1"/>
    <n v="2.39"/>
    <s v="Kidney &amp; urinary bladder"/>
    <n v="2.5"/>
    <n v="1.571428571428571"/>
    <n v="0.66728908673432175"/>
    <b v="0"/>
    <m/>
    <b v="0"/>
    <m/>
    <b v="0"/>
    <m/>
    <n v="13"/>
    <m/>
    <n v="1"/>
    <n v="2"/>
    <m/>
    <m/>
    <m/>
    <m/>
    <n v="142"/>
    <n v="6"/>
    <m/>
    <b v="0"/>
    <b v="0"/>
    <b v="0"/>
    <b v="0"/>
    <m/>
    <s v="Cellular hexose transport_x000a_Defective SLC2A10 causes arterial tortuosity syndrome (ATS)_x000a_Disease_x000a_Disorders of transmembrane transporters_x000a_SLC-mediated transmembrane transport_x000a_SLC transporter disorders_x000a_Transport of small molecules"/>
    <b v="0"/>
    <b v="0"/>
    <b v="0"/>
    <b v="0"/>
    <n v="7"/>
    <n v="1"/>
    <s v="alveolar soft part sarcoma_x000a_perivascular epithelioid cell tumor_x000a_papillary renal cell carcinoma_x000a_sarcoma"/>
    <b v="0"/>
    <b v="0"/>
    <b v="0"/>
    <b v="0"/>
    <n v="4"/>
    <n v="3.51"/>
    <s v="alveolar soft part sarcoma"/>
    <n v="7"/>
    <m/>
    <m/>
    <m/>
    <s v="Rare disease with thoracic aortic aneurysm and aortic dissection,connective tissue disease,Arterial tortuosity syndrome,Moyamoya disease"/>
    <s v="Rare disease with thoracic aortic aneurysm and aortic dissection,connective tissue disease,Arterial tortuosity syndrome,Moyamoya disease,Abnormality of the cardiovascular system"/>
    <s v="Rare disease with thoracic aortic aneurysm and aortic dissection,connective tissue disease,Arterial tortuosity syndrome,Moyamoya diseaseRare disease with thoracic aortic aneurysm and aortic dissection,connective tissue disease,Arterial tortuosity syndrome,Moyamoya disease,Abnormality of the cardiovascular system"/>
    <b v="0"/>
    <b v="0"/>
    <b v="0"/>
    <b v="0"/>
    <n v="1"/>
    <n v="0.71"/>
    <n v="0"/>
    <n v="0.71"/>
    <n v="0"/>
    <n v="0.43"/>
    <n v="0"/>
    <n v="0"/>
    <n v="1"/>
    <n v="5"/>
    <n v="0"/>
    <n v="0"/>
    <n v="0.24"/>
    <n v="3"/>
    <n v="0"/>
    <n v="0"/>
    <n v="1"/>
    <n v="3"/>
    <n v="0"/>
    <n v="0"/>
    <n v="0"/>
    <n v="0"/>
    <m/>
    <m/>
    <m/>
    <m/>
    <m/>
    <m/>
    <m/>
    <m/>
    <m/>
    <m/>
    <m/>
    <m/>
    <m/>
    <m/>
    <m/>
    <m/>
    <m/>
    <m/>
    <m/>
    <m/>
    <m/>
    <m/>
    <m/>
    <m/>
    <m/>
    <m/>
    <m/>
    <m/>
    <m/>
    <m/>
    <m/>
    <m/>
    <m/>
    <m/>
    <m/>
    <m/>
    <m/>
    <m/>
    <m/>
  </r>
  <r>
    <s v="Q9NPD5"/>
    <s v="SLCO1B3"/>
    <s v="LST-2,LST2,Liver-specific organic anion transporter 2,OATP-8,OATP1B3,OATP8,Organic anion transporter 8,Organic anion-transporting polypeptide 8,SLC21A8,SLCO1B3,Solute carrier family 21 member 8,Solute carrier organic anion transporter family member 1B3"/>
    <x v="1"/>
    <s v="Transporter"/>
    <s v="SLCO1_transporter"/>
    <n v="2"/>
    <x v="0"/>
    <x v="0"/>
    <x v="0"/>
    <x v="0"/>
    <n v="0.44"/>
    <x v="2"/>
    <n v="29.5"/>
    <s v="No"/>
    <n v="0"/>
    <n v="0"/>
    <n v="0"/>
    <n v="0.83"/>
    <n v="0.8"/>
    <n v="0.32"/>
    <n v="0.42"/>
    <n v="0.3"/>
    <m/>
    <n v="146.22999999999999"/>
    <n v="135"/>
    <n v="233.7"/>
    <m/>
    <m/>
    <m/>
    <n v="4.4201900000000001E-3"/>
    <s v="413"/>
    <s v="0"/>
    <n v="0"/>
    <n v="0"/>
    <n v="0"/>
    <n v="0"/>
    <n v="0"/>
    <n v="0"/>
    <n v="0"/>
    <n v="3"/>
    <n v="0"/>
    <n v="0"/>
    <n v="0"/>
    <n v="0"/>
    <n v="0"/>
    <n v="0"/>
    <n v="0"/>
    <s v="Liver &amp; gallbladder"/>
    <n v="3"/>
    <n v="0.2142857142857143"/>
    <n v="0.80178372573727319"/>
    <b v="0"/>
    <m/>
    <b v="0"/>
    <m/>
    <b v="0"/>
    <m/>
    <n v="6"/>
    <m/>
    <m/>
    <n v="1"/>
    <m/>
    <m/>
    <m/>
    <m/>
    <n v="210"/>
    <n v="99"/>
    <s v="Bile secretion"/>
    <b v="0"/>
    <b v="0"/>
    <b v="0"/>
    <b v="0"/>
    <n v="1"/>
    <s v="Bile acid and bile salt metabolism_x000a_Defective SLCO1B3 causes hyperbilirubinemia, Rotor type (HBLRR)_x000a_Disease_x000a_Disorders of transmembrane transporters_x000a_Metabolism_x000a_Metabolism of lipids_x000a_Metabolism of steroids_x000a_Recycling of bile acids and salts_x000a_SLC-mediated transmembrane transport_x000a_SLC transporter disorders_x000a_Transport of organic anions_x000a_Transport of small molecules_x000a_Transport of vitamins, nucleosides, and related molecules"/>
    <b v="0"/>
    <b v="0"/>
    <b v="0"/>
    <b v="0"/>
    <n v="13"/>
    <n v="1"/>
    <s v="hepatitis C_x000a_allergic asthma_x000a_cystic fibrosis"/>
    <b v="0"/>
    <b v="0"/>
    <b v="0"/>
    <b v="0"/>
    <n v="3"/>
    <n v="5.3"/>
    <s v="hepatitis C"/>
    <n v="82"/>
    <m/>
    <m/>
    <m/>
    <s v="Disorder of bilirubin metabolism and excretion,Rotor syndrome"/>
    <s v="Disorder of bilirubin metabolism and excretion,Rotor syndrome,bilirubin measurement,neoplasm,cancer,carcinoma,cutaneous melanoma,liver disease,Pseudohypoaldosteronism type 2,Familial idiopathic steroid-resistant nephrotic syndrome"/>
    <s v="Disorder of bilirubin metabolism and excretion,Rotor syndromeDisorder of bilirubin metabolism and excretion,Rotor syndrome,bilirubin measurement,neoplasm,cancer,carcinoma,cutaneous melanoma,liver disease,Pseudohypoaldosteronism type 2,Familial idiopathic steroid-resistant nephrotic syndrome"/>
    <b v="0"/>
    <b v="0"/>
    <b v="0"/>
    <b v="0"/>
    <n v="1"/>
    <n v="0.06"/>
    <n v="0"/>
    <n v="0.34"/>
    <n v="0.66"/>
    <n v="0.06"/>
    <n v="0.06"/>
    <n v="0"/>
    <n v="1"/>
    <n v="3"/>
    <n v="0"/>
    <n v="0"/>
    <n v="0.28999999999999998"/>
    <n v="9"/>
    <n v="0.31"/>
    <n v="13"/>
    <n v="1"/>
    <n v="1"/>
    <n v="0.18"/>
    <n v="3"/>
    <n v="0"/>
    <n v="0"/>
    <m/>
    <m/>
    <m/>
    <m/>
    <m/>
    <m/>
    <m/>
    <m/>
    <n v="3"/>
    <m/>
    <m/>
    <m/>
    <m/>
    <m/>
    <m/>
    <m/>
    <m/>
    <m/>
    <m/>
    <m/>
    <m/>
    <m/>
    <m/>
    <m/>
    <m/>
    <m/>
    <m/>
    <m/>
    <m/>
    <n v="3"/>
    <m/>
    <m/>
    <n v="102"/>
    <m/>
    <m/>
    <m/>
    <m/>
    <n v="49"/>
    <n v="1"/>
  </r>
  <r>
    <s v="Q9NP91"/>
    <s v="SLC6A20"/>
    <s v="SIT1, XT3, XTRP3"/>
    <x v="0"/>
    <s v="Transporter"/>
    <s v="SLC6A_transporter"/>
    <n v="2"/>
    <x v="0"/>
    <x v="0"/>
    <x v="0"/>
    <x v="0"/>
    <n v="0.44"/>
    <x v="2"/>
    <n v="14.86"/>
    <s v="No"/>
    <n v="0"/>
    <n v="0"/>
    <n v="0"/>
    <n v="0.42"/>
    <n v="0.8"/>
    <n v="0.69"/>
    <n v="0.3"/>
    <n v="0"/>
    <m/>
    <n v="37.07"/>
    <n v="18"/>
    <n v="13.5"/>
    <m/>
    <m/>
    <m/>
    <n v="2.7319340000000001E-2"/>
    <s v="32"/>
    <s v="0"/>
    <n v="0"/>
    <n v="0"/>
    <n v="0"/>
    <n v="0"/>
    <n v="0"/>
    <n v="2.2999999999999998"/>
    <n v="1"/>
    <n v="2"/>
    <n v="1"/>
    <n v="0"/>
    <n v="0"/>
    <n v="0"/>
    <n v="0"/>
    <n v="0"/>
    <n v="1.03"/>
    <s v="Gastrointestinal tract"/>
    <n v="2.2999999999999998"/>
    <n v="0.45"/>
    <n v="0.80646426789078218"/>
    <b v="0"/>
    <m/>
    <b v="0"/>
    <m/>
    <b v="0"/>
    <m/>
    <n v="2"/>
    <m/>
    <n v="9"/>
    <m/>
    <m/>
    <m/>
    <m/>
    <m/>
    <n v="21"/>
    <n v="6"/>
    <m/>
    <b v="0"/>
    <b v="0"/>
    <b v="0"/>
    <b v="0"/>
    <m/>
    <s v="Amino acid transport across the plasma membrane_x000a_Disease_x000a_Disorders of transmembrane transporters_x000a_Na+/Cl- dependent neurotransmitter transporters_x000a_SLC-mediated transmembrane transport_x000a_SLC transporter disorders_x000a_Transport of bile salts and organic acids, metal ions and amine compounds_x000a_Transport of inorganic cations/anions and amino acids/oligopeptides_x000a_Transport of small molecules_x000a_Variant SLC6A20 contributes towards hyperglycinuria (HG) and iminoglycinuria (IG)_x000a_Variant SLC6A20 contributes towards hyperglycinuria (HG) and iminoglycinuria (IG)"/>
    <b v="0"/>
    <b v="0"/>
    <b v="0"/>
    <b v="0"/>
    <n v="11"/>
    <n v="2"/>
    <s v="hepatitis C_x000a_atrial fibrillation_x000a_cervical cancer_x000a_infertility_x000a_prostate cancer_x000a_hepatitis B_x000a_ovarian cancer_x000a_schizophrenia_x000a_type 2 diabetes mellitus_x000a_non-small cell lung carcinoma_x000a_acquired immunodeficiency syndrome_x000a_osteoarthritis"/>
    <b v="0"/>
    <b v="0"/>
    <b v="0"/>
    <b v="0"/>
    <n v="12"/>
    <n v="2.97"/>
    <s v="hepatitis C"/>
    <n v="20"/>
    <m/>
    <m/>
    <m/>
    <s v="Iminoglycinuria,Hyperglycinuria,Sensorineural hearing impairment,metabolite measurement"/>
    <s v="Iminoglycinuria,Hyperglycinuria,Sensorineural hearing impairment,metabolite measurement,blood metabolite measurement,urinary metabolite measurement,macula measurement,neoplasm,cancer,cutaneous melanoma"/>
    <s v="Iminoglycinuria,Hyperglycinuria,Sensorineural hearing impairment,metabolite measurementIminoglycinuria,Hyperglycinuria,Sensorineural hearing impairment,metabolite measurement,blood metabolite measurement,urinary metabolite measurement,macula measurement,neoplasm,cancer,cutaneous melanoma"/>
    <b v="0"/>
    <b v="0"/>
    <b v="0"/>
    <b v="0"/>
    <n v="1"/>
    <n v="0.5"/>
    <n v="0"/>
    <n v="0.25"/>
    <n v="0"/>
    <n v="0.25"/>
    <n v="0.25"/>
    <n v="0"/>
    <n v="1"/>
    <n v="4"/>
    <n v="0"/>
    <n v="0"/>
    <n v="0.14000000000000001"/>
    <n v="1"/>
    <n v="0"/>
    <n v="0"/>
    <n v="1"/>
    <n v="1"/>
    <n v="0.21"/>
    <n v="2"/>
    <n v="0"/>
    <n v="0"/>
    <m/>
    <m/>
    <m/>
    <m/>
    <m/>
    <m/>
    <m/>
    <m/>
    <m/>
    <m/>
    <m/>
    <m/>
    <m/>
    <m/>
    <m/>
    <m/>
    <m/>
    <m/>
    <m/>
    <m/>
    <m/>
    <m/>
    <m/>
    <m/>
    <m/>
    <m/>
    <m/>
    <m/>
    <m/>
    <m/>
    <m/>
    <m/>
    <m/>
    <m/>
    <m/>
    <m/>
    <m/>
    <m/>
    <m/>
  </r>
  <r>
    <s v="Q96H72"/>
    <s v="SLC39A13"/>
    <s v="ZIP13"/>
    <x v="0"/>
    <s v="Transporter"/>
    <s v="SLC39A_transporter"/>
    <n v="2"/>
    <x v="0"/>
    <x v="0"/>
    <x v="0"/>
    <x v="0"/>
    <n v="0.44"/>
    <x v="2"/>
    <n v="20.71"/>
    <s v="No"/>
    <n v="0"/>
    <n v="0"/>
    <n v="0"/>
    <n v="0.67"/>
    <n v="0.6"/>
    <n v="0.64"/>
    <n v="0.26"/>
    <n v="0.3"/>
    <m/>
    <n v="21.43"/>
    <n v="12"/>
    <n v="6.15"/>
    <m/>
    <m/>
    <m/>
    <n v="4.5279340000000001E-2"/>
    <s v="29"/>
    <s v="1"/>
    <n v="1.3"/>
    <n v="2"/>
    <n v="2"/>
    <n v="1"/>
    <n v="1.6"/>
    <n v="1.4"/>
    <n v="2"/>
    <n v="1"/>
    <n v="3"/>
    <n v="2"/>
    <n v="3"/>
    <n v="1"/>
    <n v="2.5"/>
    <n v="2"/>
    <n v="2.48"/>
    <s v="Lung"/>
    <n v="3"/>
    <n v="1.842857142857143"/>
    <n v="0.67449614894753462"/>
    <b v="0"/>
    <m/>
    <b v="0"/>
    <m/>
    <b v="0"/>
    <m/>
    <n v="3"/>
    <m/>
    <n v="6"/>
    <n v="1"/>
    <m/>
    <m/>
    <m/>
    <m/>
    <n v="59"/>
    <n v="9"/>
    <m/>
    <b v="0"/>
    <b v="0"/>
    <b v="0"/>
    <b v="0"/>
    <m/>
    <m/>
    <b v="0"/>
    <b v="0"/>
    <b v="0"/>
    <b v="0"/>
    <m/>
    <n v="1"/>
    <m/>
    <b v="0"/>
    <b v="0"/>
    <b v="0"/>
    <b v="0"/>
    <m/>
    <m/>
    <m/>
    <n v="150"/>
    <m/>
    <m/>
    <m/>
    <s v="connective tissue disease,Ehlers-Danlos syndrome,Ehlers-Danlos syndrome, spondylocheirodysplastic type,Spondyloepimetaphyseal dysplasia - abnormal dentition"/>
    <s v="connective tissue disease,Ehlers-Danlos syndrome,Ehlers-Danlos syndrome, spondylocheirodysplastic type,Spondyloepimetaphyseal dysplasia - abnormal dentition,waist circumference,hip circumference,body height,alcohol use disorder measurement,Multiple congenital anomalies/dysmorphic syndrome-intellectual disability,erythrocyte count"/>
    <s v="connective tissue disease,Ehlers-Danlos syndrome,Ehlers-Danlos syndrome, spondylocheirodysplastic type,Spondyloepimetaphyseal dysplasia - abnormal dentitionconnective tissue disease,Ehlers-Danlos syndrome,Ehlers-Danlos syndrome, spondylocheirodysplastic type,Spondyloepimetaphyseal dysplasia - abnormal dentition,waist circumference,hip circumference,body height,alcohol use disorder measurement,Multiple congenital anomalies/dysmorphic syndrome-intellectual disability,erythrocyte count"/>
    <b v="0"/>
    <b v="0"/>
    <b v="0"/>
    <b v="0"/>
    <n v="1"/>
    <n v="7.0000000000000007E-2"/>
    <n v="0"/>
    <n v="0.04"/>
    <n v="0.95"/>
    <n v="0"/>
    <n v="0"/>
    <n v="0"/>
    <n v="1"/>
    <n v="4"/>
    <n v="0"/>
    <n v="0"/>
    <n v="0.13"/>
    <n v="2"/>
    <n v="0.33"/>
    <n v="28"/>
    <n v="0"/>
    <n v="0"/>
    <n v="0"/>
    <n v="0"/>
    <n v="0"/>
    <n v="0"/>
    <m/>
    <m/>
    <m/>
    <m/>
    <m/>
    <m/>
    <m/>
    <m/>
    <m/>
    <m/>
    <m/>
    <m/>
    <m/>
    <m/>
    <m/>
    <m/>
    <m/>
    <m/>
    <m/>
    <m/>
    <m/>
    <m/>
    <m/>
    <m/>
    <m/>
    <m/>
    <m/>
    <m/>
    <m/>
    <m/>
    <m/>
    <m/>
    <m/>
    <m/>
    <m/>
    <m/>
    <m/>
    <m/>
    <m/>
  </r>
  <r>
    <s v="Q8NBS3"/>
    <s v="SLC4A11"/>
    <s v="BTR1"/>
    <x v="0"/>
    <s v="Transporter"/>
    <s v="SLC4A_transporter"/>
    <n v="4"/>
    <x v="0"/>
    <x v="0"/>
    <x v="0"/>
    <x v="0"/>
    <n v="0.44"/>
    <x v="2"/>
    <n v="29.22"/>
    <s v="No"/>
    <n v="0"/>
    <n v="0"/>
    <n v="0"/>
    <n v="0.67"/>
    <n v="0.6"/>
    <n v="0.6"/>
    <n v="0.37"/>
    <n v="0.48"/>
    <m/>
    <n v="80.28"/>
    <n v="56"/>
    <n v="60.91"/>
    <m/>
    <m/>
    <m/>
    <n v="1.2924130000000001E-2"/>
    <s v="105"/>
    <s v="0"/>
    <n v="2"/>
    <n v="2"/>
    <n v="1.6"/>
    <n v="1.7"/>
    <n v="1.4"/>
    <n v="2.2999999999999998"/>
    <n v="2"/>
    <n v="2"/>
    <n v="2"/>
    <n v="2.2000000000000002"/>
    <n v="1.7"/>
    <n v="2"/>
    <n v="1"/>
    <n v="2"/>
    <n v="2.52"/>
    <s v="Gastrointestinal tract"/>
    <n v="2.2999999999999998"/>
    <n v="1.85"/>
    <n v="0.34137730085414508"/>
    <b v="0"/>
    <m/>
    <b v="0"/>
    <m/>
    <b v="0"/>
    <m/>
    <n v="53"/>
    <m/>
    <m/>
    <n v="3"/>
    <m/>
    <m/>
    <m/>
    <m/>
    <n v="98"/>
    <n v="0"/>
    <m/>
    <b v="0"/>
    <b v="0"/>
    <b v="0"/>
    <b v="0"/>
    <m/>
    <m/>
    <b v="0"/>
    <b v="0"/>
    <b v="0"/>
    <b v="0"/>
    <m/>
    <n v="3"/>
    <m/>
    <b v="0"/>
    <b v="0"/>
    <b v="0"/>
    <b v="0"/>
    <m/>
    <m/>
    <m/>
    <n v="89"/>
    <m/>
    <m/>
    <m/>
    <s v="eye disease,corneal disease,Corneal dystrophy,corneal endothelial dystrophy,Fuchs endothelial corneal dystrophy,Congenital hereditary endothelial dystrophy type II,hearing loss,Corneal dystrophy - perceptive deafness"/>
    <s v="eye disease,corneal disease,Corneal dystrophy,corneal endothelial dystrophy,Fuchs endothelial corneal dystrophy,Congenital hereditary endothelial dystrophy type II,hearing loss,Corneal dystrophy - perceptive deafness,glaucoma,Bartter syndrome"/>
    <s v="eye disease,corneal disease,Corneal dystrophy,corneal endothelial dystrophy,Fuchs endothelial corneal dystrophy,Congenital hereditary endothelial dystrophy type II,hearing loss,Corneal dystrophy - perceptive deafnesseye disease,corneal disease,Corneal dystrophy,corneal endothelial dystrophy,Fuchs endothelial corneal dystrophy,Congenital hereditary endothelial dystrophy type II,hearing loss,Corneal dystrophy - perceptive deafness,glaucoma,Bartter syndrome"/>
    <b v="0"/>
    <b v="0"/>
    <b v="0"/>
    <b v="0"/>
    <n v="1"/>
    <n v="0.09"/>
    <n v="0"/>
    <n v="0.17"/>
    <n v="0.94"/>
    <n v="0"/>
    <n v="0.02"/>
    <n v="0"/>
    <n v="1"/>
    <n v="8"/>
    <n v="0"/>
    <n v="0"/>
    <n v="0.2"/>
    <n v="7"/>
    <n v="0.33"/>
    <n v="35"/>
    <n v="0"/>
    <n v="0"/>
    <n v="0.06"/>
    <n v="2"/>
    <n v="0"/>
    <n v="0"/>
    <m/>
    <m/>
    <m/>
    <m/>
    <m/>
    <m/>
    <m/>
    <m/>
    <m/>
    <m/>
    <m/>
    <m/>
    <m/>
    <m/>
    <m/>
    <m/>
    <m/>
    <m/>
    <m/>
    <m/>
    <m/>
    <m/>
    <m/>
    <m/>
    <m/>
    <m/>
    <m/>
    <m/>
    <m/>
    <m/>
    <m/>
    <m/>
    <m/>
    <m/>
    <m/>
    <m/>
    <m/>
    <m/>
    <m/>
  </r>
  <r>
    <s v="Q71RS6"/>
    <s v="SLC24A5"/>
    <s v="JSX, NCKX5"/>
    <x v="0"/>
    <s v="Transporter"/>
    <s v="SLC24A_transporter"/>
    <n v="2"/>
    <x v="0"/>
    <x v="0"/>
    <x v="0"/>
    <x v="0"/>
    <n v="0.44"/>
    <x v="2"/>
    <n v="33.69"/>
    <s v="No"/>
    <n v="0"/>
    <n v="0"/>
    <n v="0"/>
    <n v="0.57999999999999996"/>
    <n v="0.6"/>
    <n v="0.66"/>
    <n v="0.33"/>
    <n v="0.12"/>
    <m/>
    <n v="50.34"/>
    <n v="30"/>
    <n v="41.21"/>
    <m/>
    <m/>
    <m/>
    <n v="1.966176E-2"/>
    <s v="118"/>
    <s v="0"/>
    <m/>
    <m/>
    <m/>
    <m/>
    <m/>
    <m/>
    <m/>
    <m/>
    <m/>
    <m/>
    <m/>
    <m/>
    <m/>
    <m/>
    <m/>
    <m/>
    <m/>
    <m/>
    <m/>
    <m/>
    <m/>
    <m/>
    <m/>
    <m/>
    <m/>
    <n v="1"/>
    <m/>
    <n v="4"/>
    <n v="2"/>
    <m/>
    <m/>
    <m/>
    <m/>
    <n v="86"/>
    <n v="2"/>
    <m/>
    <b v="0"/>
    <b v="0"/>
    <b v="0"/>
    <b v="0"/>
    <m/>
    <s v="Defective SLC24A5 causes oculocutaneous albinism 6 (OCA6)_x000a_Disease_x000a_Disorders of transmembrane transporters_x000a_SLC-mediated transmembrane transport_x000a_SLC transporter disorders_x000a_Sodium/Calcium exchangers_x000a_Transport of inorganic cations/anions and amino acids/oligopeptides_x000a_Transport of small molecules"/>
    <b v="0"/>
    <b v="0"/>
    <b v="0"/>
    <b v="0"/>
    <n v="8"/>
    <n v="1"/>
    <m/>
    <b v="0"/>
    <b v="0"/>
    <b v="0"/>
    <b v="0"/>
    <m/>
    <m/>
    <m/>
    <n v="95"/>
    <m/>
    <m/>
    <m/>
    <s v="albinism,Oculocutaneous albinism,Oculocutaneous albinism type 6,eye colour measurement"/>
    <s v="albinism,Oculocutaneous albinism,Oculocutaneous albinism type 6,eye colour measurement,hair colour measurement,skin pigmentation measurement,body mass index,Hermansky-Pudlak syndrome,Griscelli disease,Waardenburg syndrome"/>
    <s v="albinism,Oculocutaneous albinism,Oculocutaneous albinism type 6,eye colour measurementalbinism,Oculocutaneous albinism,Oculocutaneous albinism type 6,eye colour measurement,hair colour measurement,skin pigmentation measurement,body mass index,Hermansky-Pudlak syndrome,Griscelli disease,Waardenburg syndrome"/>
    <b v="0"/>
    <b v="0"/>
    <b v="0"/>
    <b v="0"/>
    <n v="1"/>
    <n v="0.12"/>
    <n v="0"/>
    <n v="7.0000000000000007E-2"/>
    <n v="0.91"/>
    <n v="0.02"/>
    <n v="0"/>
    <n v="0"/>
    <n v="1"/>
    <n v="6"/>
    <n v="0"/>
    <n v="0"/>
    <n v="0.05"/>
    <n v="7"/>
    <n v="0.32"/>
    <n v="25"/>
    <n v="1"/>
    <n v="2"/>
    <n v="0"/>
    <n v="0"/>
    <n v="0"/>
    <n v="0"/>
    <m/>
    <m/>
    <m/>
    <m/>
    <m/>
    <m/>
    <m/>
    <m/>
    <m/>
    <m/>
    <m/>
    <m/>
    <m/>
    <m/>
    <m/>
    <m/>
    <m/>
    <m/>
    <m/>
    <m/>
    <m/>
    <m/>
    <m/>
    <m/>
    <m/>
    <m/>
    <m/>
    <m/>
    <m/>
    <m/>
    <m/>
    <m/>
    <m/>
    <m/>
    <m/>
    <m/>
    <m/>
    <m/>
    <m/>
  </r>
  <r>
    <s v="Q92536"/>
    <s v="SLC7A6"/>
    <s v="KIAA0245 {ECO:0000312|EMBL:BAA13376.2}"/>
    <x v="0"/>
    <s v="Transporter"/>
    <s v="SLC7A_transporter"/>
    <n v="0"/>
    <x v="0"/>
    <x v="0"/>
    <x v="0"/>
    <x v="0"/>
    <n v="0.44"/>
    <x v="2"/>
    <n v="11.88"/>
    <s v="No"/>
    <n v="0"/>
    <n v="0.54"/>
    <n v="0"/>
    <n v="0.42"/>
    <n v="0.35"/>
    <n v="0.46"/>
    <n v="0.27"/>
    <n v="0"/>
    <m/>
    <n v="26.15"/>
    <n v="18"/>
    <n v="12.55"/>
    <m/>
    <m/>
    <m/>
    <n v="3.6827110000000003E-2"/>
    <s v="50"/>
    <s v="0"/>
    <n v="1"/>
    <n v="1.5"/>
    <n v="1"/>
    <n v="0"/>
    <n v="2"/>
    <n v="1.8"/>
    <n v="0"/>
    <n v="1"/>
    <n v="1"/>
    <n v="1"/>
    <n v="1.7"/>
    <n v="0"/>
    <n v="1"/>
    <n v="1"/>
    <n v="2.17"/>
    <s v="Female tissues"/>
    <n v="2"/>
    <n v="1"/>
    <n v="0.6433087546786177"/>
    <b v="0"/>
    <m/>
    <b v="0"/>
    <m/>
    <b v="0"/>
    <m/>
    <m/>
    <m/>
    <n v="3"/>
    <m/>
    <m/>
    <m/>
    <m/>
    <m/>
    <n v="92"/>
    <n v="0"/>
    <m/>
    <b v="0"/>
    <b v="0"/>
    <b v="0"/>
    <b v="0"/>
    <m/>
    <s v="Amino acid transport across the plasma membrane_x000a_Basigin interactions_x000a_Cell surface interactions at the vascular wall_x000a_Hemostasis_x000a_SLC-mediated transmembrane transport_x000a_Transport of inorganic cations/anions and amino acids/oligopeptides_x000a_Transport of small molecules"/>
    <b v="0"/>
    <b v="0"/>
    <b v="0"/>
    <b v="0"/>
    <n v="7"/>
    <m/>
    <m/>
    <b v="0"/>
    <b v="0"/>
    <b v="0"/>
    <b v="0"/>
    <m/>
    <m/>
    <m/>
    <n v="13"/>
    <m/>
    <m/>
    <m/>
    <s v="blood metabolite measurement"/>
    <s v="blood metabolite measurement,glomerular filtration rate,self reported educational attainment,neoplasm,cancer,glioblastoma multiforme,breast carcinoma,cognitive function measurement,schizophrenia,serum creatinine measurement"/>
    <s v="blood metabolite measurementblood metabolite measurement,glomerular filtration rate,self reported educational attainment,neoplasm,cancer,glioblastoma multiforme,breast carcinoma,cognitive function measurement,schizophrenia,serum creatinine measurement"/>
    <b v="0"/>
    <b v="0"/>
    <b v="0"/>
    <b v="0"/>
    <n v="0.88"/>
    <n v="0.62"/>
    <n v="0"/>
    <n v="0.15"/>
    <n v="0"/>
    <n v="0.38"/>
    <n v="0"/>
    <n v="0"/>
    <n v="0.88"/>
    <n v="2"/>
    <n v="0"/>
    <n v="0"/>
    <n v="0.03"/>
    <n v="2"/>
    <n v="0"/>
    <n v="0"/>
    <n v="0.66"/>
    <n v="2"/>
    <n v="0"/>
    <n v="0"/>
    <n v="0"/>
    <n v="0"/>
    <m/>
    <m/>
    <m/>
    <m/>
    <m/>
    <m/>
    <n v="2"/>
    <n v="69.900000000000006"/>
    <m/>
    <m/>
    <m/>
    <m/>
    <m/>
    <m/>
    <m/>
    <m/>
    <m/>
    <m/>
    <m/>
    <n v="0.78"/>
    <n v="0.17"/>
    <n v="273.08"/>
    <n v="1099.6199999999999"/>
    <n v="77.92"/>
    <n v="0.01"/>
    <n v="69.38"/>
    <n v="69.900000000000006"/>
    <n v="2"/>
    <n v="4"/>
    <m/>
    <m/>
    <m/>
    <m/>
    <m/>
    <m/>
    <m/>
    <m/>
    <m/>
    <m/>
  </r>
  <r>
    <s v="P05141"/>
    <s v="SLC25A5"/>
    <s v="ADP,ATP carrier protein 2,ADP,ATP carrier protein, fibroblast isoform,ADP/ATP translocase 2,ADP/ATP translocase 2, N-terminally processed,ANT 2,ANT2,Adenine nucleotide translocator 2,SLC25A5,Solute carrier family 25 member 5"/>
    <x v="0"/>
    <s v="Transporter"/>
    <s v="SLC25A_transporter"/>
    <n v="0"/>
    <x v="0"/>
    <x v="1"/>
    <x v="0"/>
    <x v="0"/>
    <n v="0.43"/>
    <x v="2"/>
    <n v="19.12"/>
    <s v="No"/>
    <n v="0"/>
    <n v="0.42"/>
    <n v="0"/>
    <n v="0.83"/>
    <n v="0.6"/>
    <n v="0"/>
    <n v="0.39"/>
    <n v="0.3"/>
    <m/>
    <n v="103.6"/>
    <n v="53"/>
    <n v="1709.78"/>
    <m/>
    <m/>
    <m/>
    <n v="9.0362800000000007E-3"/>
    <s v="23"/>
    <s v="0"/>
    <n v="2"/>
    <n v="1"/>
    <n v="1.4"/>
    <n v="2"/>
    <n v="1.4"/>
    <n v="2.5"/>
    <n v="2"/>
    <n v="2"/>
    <n v="1.7"/>
    <n v="1.7"/>
    <n v="1.7"/>
    <n v="2"/>
    <n v="1.7"/>
    <n v="1.5"/>
    <n v="2.5"/>
    <s v="Gastrointestinal tract"/>
    <n v="2.5"/>
    <n v="1.7571428571428569"/>
    <n v="0.36734868305882762"/>
    <b v="0"/>
    <m/>
    <b v="0"/>
    <m/>
    <b v="0"/>
    <m/>
    <n v="1"/>
    <m/>
    <m/>
    <n v="1"/>
    <m/>
    <m/>
    <m/>
    <m/>
    <n v="93"/>
    <n v="10"/>
    <s v="Calcium signaling pathway_x000a_Huntington's disease_x000a_Parkinson's disease"/>
    <b v="0"/>
    <b v="1"/>
    <b v="0"/>
    <b v="0"/>
    <n v="3"/>
    <s v="Disease_x000a_HIV Infection_x000a_Host Interactions of HIV factors_x000a_Infectious disease_x000a_Interactions of Vpr with host cellular proteins_x000a_SLC-mediated transmembrane transport_x000a_Transport of nucleosides and free purine and pyrimidine bases across the plasma membrane_x000a_Transport of small molecules_x000a_Transport of vitamins, nucleosides, and related molecules_x000a_Vpr-mediated induction of apoptosis by mitochondrial outer membrane permeabilization"/>
    <b v="0"/>
    <b v="0"/>
    <b v="0"/>
    <b v="0"/>
    <n v="10"/>
    <m/>
    <s v="type 2 diabetes mellitus"/>
    <b v="0"/>
    <b v="0"/>
    <b v="0"/>
    <b v="0"/>
    <n v="1"/>
    <n v="1.72"/>
    <s v="type 2 diabetes mellitus"/>
    <n v="6"/>
    <m/>
    <m/>
    <m/>
    <s v="HIV infection"/>
    <s v="HIV infection,body height,neoplasm,cancer,clear cell renal carcinoma,glomerular filtration rate"/>
    <s v="HIV infectionHIV infection,body height,neoplasm,cancer,clear cell renal carcinoma,glomerular filtration rate"/>
    <b v="0"/>
    <b v="0"/>
    <b v="0"/>
    <b v="0"/>
    <n v="1"/>
    <n v="0.33"/>
    <n v="0"/>
    <n v="0.33"/>
    <n v="0"/>
    <n v="0.67"/>
    <n v="0"/>
    <n v="0"/>
    <n v="0.5"/>
    <n v="1"/>
    <n v="0"/>
    <n v="0"/>
    <n v="0.13"/>
    <n v="2"/>
    <n v="0"/>
    <n v="0"/>
    <n v="1"/>
    <n v="1"/>
    <n v="0"/>
    <n v="0"/>
    <n v="0"/>
    <n v="0"/>
    <m/>
    <m/>
    <m/>
    <m/>
    <m/>
    <m/>
    <n v="4"/>
    <n v="94.9"/>
    <n v="1"/>
    <m/>
    <m/>
    <m/>
    <m/>
    <m/>
    <m/>
    <m/>
    <m/>
    <m/>
    <m/>
    <n v="0.61"/>
    <n v="0.01"/>
    <n v="194.65"/>
    <n v="568.75"/>
    <n v="70.5"/>
    <n v="0.09"/>
    <n v="68.2"/>
    <n v="68.5"/>
    <n v="2"/>
    <n v="2"/>
    <m/>
    <m/>
    <m/>
    <n v="2"/>
    <m/>
    <m/>
    <m/>
    <m/>
    <m/>
    <m/>
  </r>
  <r>
    <s v="Q6P1M0"/>
    <s v="SLC27A4"/>
    <s v="6.2.1.-,ACSVL4,FATP-4,FATP4,Fatty acid transport protein 4,Long-chain fatty acid transport protein 4,SLC27A4,Solute carrier family 27 member 4"/>
    <x v="1"/>
    <s v="Transporter"/>
    <s v="SLC27A_transporter"/>
    <n v="2"/>
    <x v="0"/>
    <x v="0"/>
    <x v="0"/>
    <x v="0"/>
    <n v="0.43"/>
    <x v="0"/>
    <n v="68.069999999999993"/>
    <s v="No"/>
    <n v="0"/>
    <n v="0"/>
    <n v="0"/>
    <n v="0.83"/>
    <n v="0.6"/>
    <n v="0.46"/>
    <n v="0.33"/>
    <n v="0.62"/>
    <m/>
    <n v="53.85"/>
    <n v="37"/>
    <n v="45.25"/>
    <m/>
    <m/>
    <m/>
    <n v="1.68804E-2"/>
    <s v="138"/>
    <s v="0"/>
    <n v="2"/>
    <n v="2"/>
    <n v="2.2000000000000002"/>
    <n v="1.7"/>
    <n v="2.2999999999999998"/>
    <n v="2.7"/>
    <n v="2"/>
    <n v="2"/>
    <n v="2.2999999999999998"/>
    <n v="2.5"/>
    <n v="1"/>
    <n v="3"/>
    <n v="1"/>
    <n v="1"/>
    <n v="2.41"/>
    <s v="Pancreas"/>
    <n v="3"/>
    <n v="1.978571428571428"/>
    <n v="0.62286999684286681"/>
    <b v="0"/>
    <m/>
    <b v="0"/>
    <m/>
    <b v="0"/>
    <m/>
    <n v="6"/>
    <m/>
    <m/>
    <n v="7"/>
    <m/>
    <n v="6"/>
    <m/>
    <m/>
    <n v="133"/>
    <n v="48"/>
    <s v="Fat digestion and absorption_x000a_PPAR signaling pathway"/>
    <b v="0"/>
    <b v="0"/>
    <b v="0"/>
    <b v="0"/>
    <n v="2"/>
    <s v="Defective SLC27A4 causes ichthyosis prematurity syndrome (IPS)_x000a_Disease_x000a_Disorders of transmembrane transporters_x000a_SLC-mediated transmembrane transport_x000a_SLC transporter disorders_x000a_Transport of fatty acids_x000a_Transport of small molecules_x000a_Transport of vitamins, nucleosides, and related molecules"/>
    <b v="0"/>
    <b v="0"/>
    <b v="0"/>
    <b v="0"/>
    <n v="8"/>
    <n v="1"/>
    <m/>
    <b v="0"/>
    <b v="0"/>
    <b v="0"/>
    <b v="0"/>
    <m/>
    <m/>
    <m/>
    <n v="119"/>
    <m/>
    <m/>
    <m/>
    <s v="genetic disorder,skin disease,ichthyosis (disease),infectious disease,Ichthyosis prematurity syndrome,autosomal recessive disease"/>
    <s v="genetic disorder,skin disease,ichthyosis (disease),infectious disease,Ichthyosis prematurity syndrome,autosomal recessive disease,neoplasm,cancer,cutaneous melanoma,metabolic disease"/>
    <s v="genetic disorder,skin disease,ichthyosis (disease),infectious disease,Ichthyosis prematurity syndrome,autosomal recessive diseasegenetic disorder,skin disease,ichthyosis (disease),infectious disease,Ichthyosis prematurity syndrome,autosomal recessive disease,neoplasm,cancer,cutaneous melanoma,metabolic disease"/>
    <b v="0"/>
    <b v="0"/>
    <b v="0"/>
    <b v="0"/>
    <n v="1"/>
    <n v="0.04"/>
    <n v="0"/>
    <n v="0.11"/>
    <n v="0.95"/>
    <n v="0.05"/>
    <n v="0.01"/>
    <n v="0"/>
    <n v="1"/>
    <n v="5"/>
    <n v="0"/>
    <n v="0"/>
    <n v="0.24"/>
    <n v="4"/>
    <n v="0.33"/>
    <n v="88"/>
    <n v="1"/>
    <n v="2"/>
    <n v="0.03"/>
    <n v="1"/>
    <n v="0"/>
    <n v="0"/>
    <m/>
    <m/>
    <m/>
    <m/>
    <m/>
    <m/>
    <m/>
    <m/>
    <n v="2"/>
    <m/>
    <m/>
    <m/>
    <m/>
    <m/>
    <m/>
    <m/>
    <m/>
    <m/>
    <m/>
    <m/>
    <m/>
    <m/>
    <m/>
    <m/>
    <m/>
    <m/>
    <m/>
    <m/>
    <m/>
    <m/>
    <m/>
    <m/>
    <n v="32"/>
    <m/>
    <m/>
    <m/>
    <m/>
    <n v="11"/>
    <m/>
  </r>
  <r>
    <s v="Q9Y5Y0"/>
    <s v="FLVCR1"/>
    <s v="FLVCR"/>
    <x v="0"/>
    <m/>
    <m/>
    <n v="2"/>
    <x v="0"/>
    <x v="0"/>
    <x v="0"/>
    <x v="0"/>
    <n v="0.43"/>
    <x v="1"/>
    <n v="50.13"/>
    <s v="No"/>
    <n v="0"/>
    <n v="0"/>
    <n v="0"/>
    <n v="0.75"/>
    <n v="0.6"/>
    <n v="0.52"/>
    <n v="0.31"/>
    <n v="0.53"/>
    <m/>
    <n v="39.64"/>
    <n v="36"/>
    <n v="31.12"/>
    <m/>
    <m/>
    <m/>
    <n v="2.580936E-2"/>
    <s v="66"/>
    <s v="0"/>
    <n v="1.5"/>
    <n v="1"/>
    <n v="2"/>
    <n v="2"/>
    <n v="1.2"/>
    <n v="2.5"/>
    <n v="2"/>
    <n v="2"/>
    <n v="1.5"/>
    <n v="2"/>
    <n v="1.5"/>
    <n v="1"/>
    <n v="1.3"/>
    <n v="2"/>
    <n v="2.41"/>
    <s v="Gastrointestinal tract"/>
    <n v="2.5"/>
    <n v="1.678571428571429"/>
    <n v="0.45434411125112151"/>
    <b v="0"/>
    <m/>
    <b v="0"/>
    <m/>
    <b v="0"/>
    <m/>
    <n v="7"/>
    <m/>
    <m/>
    <n v="4"/>
    <n v="2"/>
    <n v="2"/>
    <n v="1"/>
    <m/>
    <n v="163"/>
    <n v="24"/>
    <m/>
    <b v="0"/>
    <b v="0"/>
    <b v="0"/>
    <b v="0"/>
    <m/>
    <s v="Iron uptake and transport_x000a_Transport of small molecules"/>
    <b v="0"/>
    <b v="0"/>
    <b v="0"/>
    <b v="0"/>
    <n v="2"/>
    <n v="1"/>
    <m/>
    <b v="0"/>
    <b v="0"/>
    <b v="0"/>
    <b v="0"/>
    <m/>
    <m/>
    <m/>
    <n v="35"/>
    <m/>
    <m/>
    <m/>
    <s v="genetic disorder,congenital abnormality,cerebellar ataxia,Posterior column ataxia - retinitis pigmentosa,Retinal dystrophy,Retinitis pigmentosa"/>
    <s v="genetic disorder,congenital abnormality,cerebellar ataxia,Posterior column ataxia - retinitis pigmentosa,Retinal dystrophy,Retinitis pigmentosa,Short rib-polydactyly syndrome,Jeune syndrome,erythrocyte count,childhood onset asthma"/>
    <s v="genetic disorder,congenital abnormality,cerebellar ataxia,Posterior column ataxia - retinitis pigmentosa,Retinal dystrophy,Retinitis pigmentosagenetic disorder,congenital abnormality,cerebellar ataxia,Posterior column ataxia - retinitis pigmentosa,Retinal dystrophy,Retinitis pigmentosa,Short rib-polydactyly syndrome,Jeune syndrome,erythrocyte count,childhood onset asthma"/>
    <b v="0"/>
    <b v="0"/>
    <b v="0"/>
    <b v="0"/>
    <n v="1"/>
    <n v="0.28999999999999998"/>
    <n v="0"/>
    <n v="0.43"/>
    <n v="0.54"/>
    <n v="0"/>
    <n v="0.06"/>
    <n v="0"/>
    <n v="1"/>
    <n v="6"/>
    <n v="0"/>
    <n v="0"/>
    <n v="0.23"/>
    <n v="4"/>
    <n v="0.32"/>
    <n v="7"/>
    <n v="0"/>
    <n v="0"/>
    <n v="0.08"/>
    <n v="2"/>
    <n v="0"/>
    <n v="0"/>
    <m/>
    <m/>
    <m/>
    <m/>
    <m/>
    <m/>
    <m/>
    <m/>
    <m/>
    <m/>
    <m/>
    <m/>
    <m/>
    <m/>
    <m/>
    <m/>
    <m/>
    <m/>
    <m/>
    <m/>
    <m/>
    <m/>
    <m/>
    <m/>
    <m/>
    <m/>
    <m/>
    <m/>
    <m/>
    <m/>
    <m/>
    <m/>
    <m/>
    <m/>
    <m/>
    <m/>
    <m/>
    <m/>
    <m/>
  </r>
  <r>
    <s v="Q8IWA5"/>
    <s v="SLC44A2"/>
    <s v="CTL2"/>
    <x v="0"/>
    <s v="Transporter"/>
    <s v="SLC44A_transporter"/>
    <n v="3"/>
    <x v="0"/>
    <x v="0"/>
    <x v="0"/>
    <x v="0"/>
    <n v="0.43"/>
    <x v="1"/>
    <n v="41.83"/>
    <s v="No"/>
    <n v="0"/>
    <n v="0"/>
    <n v="0"/>
    <n v="0.75"/>
    <n v="0.52"/>
    <n v="0.55000000000000004"/>
    <n v="0.32"/>
    <n v="0.53"/>
    <m/>
    <n v="45.48"/>
    <n v="38"/>
    <n v="42.09"/>
    <m/>
    <m/>
    <m/>
    <n v="2.2488149999999998E-2"/>
    <s v="52"/>
    <s v="0"/>
    <n v="0"/>
    <n v="0"/>
    <n v="0"/>
    <n v="0"/>
    <n v="2"/>
    <n v="2.2999999999999998"/>
    <n v="2"/>
    <n v="0"/>
    <n v="2"/>
    <n v="2"/>
    <n v="0"/>
    <n v="0"/>
    <n v="0"/>
    <n v="0"/>
    <n v="1.43"/>
    <s v="Gastrointestinal tract"/>
    <n v="2.2999999999999998"/>
    <n v="0.73571428571428577"/>
    <n v="1.0270249362991239"/>
    <b v="0"/>
    <m/>
    <b v="0"/>
    <m/>
    <b v="0"/>
    <m/>
    <n v="1"/>
    <m/>
    <n v="5"/>
    <n v="4"/>
    <m/>
    <m/>
    <m/>
    <n v="1"/>
    <n v="127"/>
    <n v="47"/>
    <m/>
    <b v="0"/>
    <b v="0"/>
    <b v="0"/>
    <b v="0"/>
    <m/>
    <s v="Glycerophospholipid biosynthesis_x000a_Immune System_x000a_Innate Immune System_x000a_Metabolism_x000a_Metabolism of lipids_x000a_Neutrophil degranulation_x000a_Phospholipid metabolism_x000a_SLC-mediated transmembrane transport_x000a_Synthesis of PC_x000a_Transport of bile salts and organic acids, metal ions and amine compounds_x000a_Transport of small molecules"/>
    <b v="0"/>
    <b v="0"/>
    <b v="0"/>
    <b v="0"/>
    <n v="11"/>
    <m/>
    <s v="hepatocellular carcinoma"/>
    <b v="0"/>
    <b v="0"/>
    <b v="0"/>
    <b v="0"/>
    <n v="1"/>
    <n v="1.01"/>
    <s v="hepatocellular carcinoma"/>
    <n v="44"/>
    <m/>
    <m/>
    <m/>
    <s v="body height"/>
    <s v="body height,lean body mass,venous thromboembolism,neoplasm,osteoarthritis,type II hypersensitivity reaction disease,glioma,glioblastoma multiforme,multiple sclerosis,breast cancer"/>
    <s v="body heightbody height,lean body mass,venous thromboembolism,neoplasm,osteoarthritis,type II hypersensitivity reaction disease,glioma,glioblastoma multiforme,multiple sclerosis,breast cancer"/>
    <b v="0"/>
    <b v="0"/>
    <b v="0"/>
    <b v="0"/>
    <n v="0.81"/>
    <n v="0.34"/>
    <n v="0"/>
    <n v="0.18"/>
    <n v="0.5"/>
    <n v="0.14000000000000001"/>
    <n v="0"/>
    <n v="0"/>
    <n v="0.81"/>
    <n v="3"/>
    <n v="0"/>
    <n v="0"/>
    <n v="0.23"/>
    <n v="1"/>
    <n v="0.32"/>
    <n v="11"/>
    <n v="0.67"/>
    <n v="1"/>
    <n v="0"/>
    <n v="0"/>
    <n v="0"/>
    <n v="0"/>
    <m/>
    <m/>
    <m/>
    <m/>
    <m/>
    <m/>
    <m/>
    <m/>
    <m/>
    <m/>
    <m/>
    <m/>
    <m/>
    <m/>
    <m/>
    <m/>
    <m/>
    <m/>
    <m/>
    <m/>
    <m/>
    <m/>
    <m/>
    <m/>
    <m/>
    <m/>
    <m/>
    <m/>
    <m/>
    <m/>
    <m/>
    <m/>
    <m/>
    <m/>
    <m/>
    <m/>
    <m/>
    <m/>
    <m/>
  </r>
  <r>
    <s v="Q92581"/>
    <s v="SLC9A6"/>
    <s v="KIAA0267, NHE6"/>
    <x v="0"/>
    <s v="Transporter"/>
    <s v="SLC9A_transporter"/>
    <n v="3"/>
    <x v="0"/>
    <x v="0"/>
    <x v="0"/>
    <x v="0"/>
    <n v="0.43"/>
    <x v="1"/>
    <n v="56.08"/>
    <s v="No"/>
    <n v="0"/>
    <n v="0"/>
    <n v="0"/>
    <n v="0.67"/>
    <n v="0.6"/>
    <n v="0.52"/>
    <n v="0.37"/>
    <n v="0.53"/>
    <m/>
    <n v="87.29"/>
    <n v="33"/>
    <n v="73.069999999999993"/>
    <m/>
    <m/>
    <m/>
    <n v="1.1288609999999999E-2"/>
    <s v="73"/>
    <s v="1"/>
    <n v="2.8"/>
    <n v="2"/>
    <n v="1.2"/>
    <n v="2"/>
    <n v="1.6"/>
    <n v="1.7"/>
    <n v="1.5"/>
    <n v="1.5"/>
    <n v="2"/>
    <n v="2"/>
    <n v="1.5"/>
    <n v="2"/>
    <n v="1.7"/>
    <n v="1.5"/>
    <n v="2.48"/>
    <s v="Brain"/>
    <n v="2.8"/>
    <n v="1.7857142857142849"/>
    <n v="0.38998450236889171"/>
    <b v="0"/>
    <m/>
    <b v="0"/>
    <m/>
    <b v="0"/>
    <m/>
    <m/>
    <m/>
    <m/>
    <n v="4"/>
    <m/>
    <n v="1"/>
    <m/>
    <m/>
    <n v="133"/>
    <n v="7"/>
    <s v="Cardiac muscle contraction"/>
    <b v="0"/>
    <b v="0"/>
    <b v="0"/>
    <b v="0"/>
    <n v="1"/>
    <s v="Defective SLC9A6 causes  X-linked, syndromic mental retardation,, Christianson type (MRXSCH)_x000a_Disease_x000a_Disorders of transmembrane transporters_x000a_SLC-mediated transmembrane transport_x000a_SLC transporter disorders_x000a_Sodium/Proton exchangers_x000a_Transport of inorganic cations/anions and amino acids/oligopeptides_x000a_Transport of small molecules"/>
    <b v="0"/>
    <b v="0"/>
    <b v="0"/>
    <b v="0"/>
    <n v="8"/>
    <n v="1"/>
    <m/>
    <b v="0"/>
    <b v="0"/>
    <b v="0"/>
    <b v="0"/>
    <m/>
    <m/>
    <m/>
    <n v="82"/>
    <m/>
    <m/>
    <m/>
    <s v="nervous system disease,epilepsy,Genetic central nervous system malformation,cerebellar ataxia,Christianson syndrome,mental retardation,Microcephaly"/>
    <s v="nervous system disease,epilepsy,Genetic central nervous system malformation,cerebellar ataxia,Christianson syndrome,mental retardation,Microcephaly,Seizures,autism spectrum disorder,autism"/>
    <s v="nervous system disease,epilepsy,Genetic central nervous system malformation,cerebellar ataxia,Christianson syndrome,mental retardation,Microcephalynervous system disease,epilepsy,Genetic central nervous system malformation,cerebellar ataxia,Christianson syndrome,mental retardation,Microcephaly,Seizures,autism spectrum disorder,autism"/>
    <b v="0"/>
    <b v="0"/>
    <b v="0"/>
    <b v="0"/>
    <n v="1"/>
    <n v="0.28999999999999998"/>
    <n v="0"/>
    <n v="0.24"/>
    <n v="0.67"/>
    <n v="7.0000000000000007E-2"/>
    <n v="0"/>
    <n v="0"/>
    <n v="1"/>
    <n v="6"/>
    <n v="0"/>
    <n v="0"/>
    <n v="0.2"/>
    <n v="1"/>
    <n v="0.33"/>
    <n v="49"/>
    <n v="1"/>
    <n v="1"/>
    <n v="0"/>
    <n v="0"/>
    <n v="0"/>
    <n v="0"/>
    <m/>
    <m/>
    <m/>
    <m/>
    <m/>
    <m/>
    <m/>
    <m/>
    <m/>
    <m/>
    <m/>
    <m/>
    <m/>
    <m/>
    <m/>
    <m/>
    <m/>
    <m/>
    <m/>
    <m/>
    <m/>
    <m/>
    <m/>
    <m/>
    <m/>
    <m/>
    <m/>
    <m/>
    <m/>
    <m/>
    <m/>
    <m/>
    <m/>
    <m/>
    <m/>
    <m/>
    <m/>
    <m/>
    <m/>
  </r>
  <r>
    <s v="Q96NT5"/>
    <s v="SLC46A1"/>
    <s v="G21,HCP1,Heme carrier protein 1,PCFT,PCFT/HCP1,Proton-coupled folate transporter,SLC46A1,Solute carrier family 46 member 1"/>
    <x v="1"/>
    <s v="Transporter"/>
    <s v="SLC46A_transporter"/>
    <n v="2"/>
    <x v="0"/>
    <x v="0"/>
    <x v="0"/>
    <x v="0"/>
    <n v="0.42"/>
    <x v="1"/>
    <n v="46.63"/>
    <s v="No"/>
    <n v="0"/>
    <n v="0"/>
    <n v="0.42"/>
    <n v="1"/>
    <n v="0.6"/>
    <n v="0.52"/>
    <n v="0.44"/>
    <n v="0.42"/>
    <m/>
    <n v="185.63"/>
    <n v="69"/>
    <n v="134.52000000000001"/>
    <m/>
    <m/>
    <m/>
    <n v="5.6827199999999996E-3"/>
    <s v="147"/>
    <s v="0"/>
    <n v="1"/>
    <n v="0"/>
    <n v="1"/>
    <n v="1"/>
    <n v="1"/>
    <n v="1.2"/>
    <n v="0"/>
    <n v="1"/>
    <n v="1"/>
    <n v="1.5"/>
    <n v="1"/>
    <n v="1"/>
    <n v="0"/>
    <n v="0"/>
    <n v="2.0499999999999998"/>
    <s v="Male tissues"/>
    <n v="1.5"/>
    <n v="0.76428571428571423"/>
    <n v="0.51977383078107653"/>
    <b v="0"/>
    <m/>
    <b v="0"/>
    <m/>
    <b v="0"/>
    <m/>
    <n v="11"/>
    <n v="3"/>
    <m/>
    <n v="2"/>
    <m/>
    <m/>
    <m/>
    <m/>
    <n v="91"/>
    <n v="1"/>
    <s v="Mineral absorption_x000a_Vitamin digestion and absorption"/>
    <b v="0"/>
    <b v="0"/>
    <b v="0"/>
    <b v="0"/>
    <n v="2"/>
    <s v="Iron uptake and transport_x000a_Metabolism_x000a_Metabolism of folate and pterines_x000a_Metabolism of vitamins and cofactors_x000a_Metabolism of water-soluble vitamins and cofactors_x000a_Transport of small molecules"/>
    <b v="0"/>
    <b v="0"/>
    <b v="0"/>
    <b v="0"/>
    <n v="6"/>
    <n v="1"/>
    <m/>
    <b v="0"/>
    <b v="0"/>
    <b v="0"/>
    <b v="0"/>
    <m/>
    <m/>
    <m/>
    <n v="31"/>
    <m/>
    <m/>
    <m/>
    <s v="metabolic disease,Inborn errors of metabolism,malabsorption syndrome,anemia (disease),megaloblastic anemia (disease),Hereditary folate malabsorption"/>
    <s v="metabolic disease,Inborn errors of metabolism,malabsorption syndrome,anemia (disease),megaloblastic anemia (disease),Hereditary folate malabsorption,high density lipoprotein cholesterol measurement,Non-acquired isolated growth hormone deficiency,Hypoglycemia,neoplasm"/>
    <s v="metabolic disease,Inborn errors of metabolism,malabsorption syndrome,anemia (disease),megaloblastic anemia (disease),Hereditary folate malabsorptionmetabolic disease,Inborn errors of metabolism,malabsorption syndrome,anemia (disease),megaloblastic anemia (disease),Hereditary folate malabsorption,high density lipoprotein cholesterol measurement,Non-acquired isolated growth hormone deficiency,Hypoglycemia,neoplasm"/>
    <b v="0"/>
    <b v="0"/>
    <b v="0"/>
    <b v="0"/>
    <n v="1"/>
    <n v="0.42"/>
    <n v="0"/>
    <n v="0.55000000000000004"/>
    <n v="0.28999999999999998"/>
    <n v="0"/>
    <n v="0"/>
    <n v="0"/>
    <n v="1"/>
    <n v="6"/>
    <n v="0"/>
    <n v="0"/>
    <n v="0.2"/>
    <n v="4"/>
    <n v="0.27"/>
    <n v="9"/>
    <n v="0"/>
    <n v="0"/>
    <n v="0"/>
    <n v="0"/>
    <n v="0"/>
    <n v="0"/>
    <m/>
    <m/>
    <m/>
    <m/>
    <m/>
    <m/>
    <m/>
    <m/>
    <n v="1"/>
    <m/>
    <m/>
    <m/>
    <m/>
    <m/>
    <m/>
    <m/>
    <m/>
    <m/>
    <m/>
    <m/>
    <m/>
    <m/>
    <m/>
    <m/>
    <m/>
    <m/>
    <m/>
    <m/>
    <m/>
    <m/>
    <m/>
    <m/>
    <n v="16"/>
    <n v="3"/>
    <m/>
    <m/>
    <m/>
    <n v="4"/>
    <n v="3"/>
  </r>
  <r>
    <s v="O43826"/>
    <s v="SLC37A4"/>
    <s v="G6PT,G6PT1,Glucose-5-phosphate transporter,Glucose-6-phosphate exchanger SLC37A4,Glucose-6-phosphate translocase,SLC37A4,Solute carrier family 37 member 4,TRG-19,Transformation-related gene 19 protein"/>
    <x v="1"/>
    <s v="Transporter"/>
    <s v="SLC37A_transporter"/>
    <n v="2"/>
    <x v="0"/>
    <x v="0"/>
    <x v="0"/>
    <x v="0"/>
    <n v="0.42"/>
    <x v="1"/>
    <n v="54.2"/>
    <s v="No"/>
    <n v="0"/>
    <n v="0"/>
    <n v="0.26"/>
    <n v="0.67"/>
    <n v="0.6"/>
    <n v="0.66"/>
    <n v="0.38"/>
    <n v="0.3"/>
    <m/>
    <n v="95.73"/>
    <n v="54"/>
    <n v="93.86"/>
    <m/>
    <m/>
    <m/>
    <n v="9.37144E-3"/>
    <s v="168"/>
    <s v="0"/>
    <n v="2"/>
    <n v="0"/>
    <n v="2"/>
    <n v="2"/>
    <n v="1.8"/>
    <n v="1.8"/>
    <n v="2"/>
    <n v="2"/>
    <n v="2"/>
    <n v="1.8"/>
    <n v="2"/>
    <n v="1"/>
    <n v="1.5"/>
    <n v="2"/>
    <n v="2.4300000000000002"/>
    <s v="Bone marrow &amp; lymphoid tissues"/>
    <n v="2"/>
    <n v="1.7071428571428571"/>
    <n v="0.56631641836899416"/>
    <b v="0"/>
    <m/>
    <b v="0"/>
    <m/>
    <b v="0"/>
    <m/>
    <n v="34"/>
    <m/>
    <m/>
    <n v="1"/>
    <m/>
    <n v="1"/>
    <m/>
    <m/>
    <n v="0"/>
    <n v="0"/>
    <s v="Carbohydrate digestion and absorption"/>
    <b v="0"/>
    <b v="0"/>
    <b v="0"/>
    <b v="0"/>
    <n v="1"/>
    <s v="Disease_x000a_Diseases of carbohydrate metabolism_x000a_Diseases of metabolism_x000a_Gluconeogenesis_x000a_Glucose metabolism_x000a_Glycogen storage diseases_x000a_Glycogen storage disease type Ib (SLC37A4)_x000a_Metabolism_x000a_Metabolism of carbohydrates"/>
    <b v="0"/>
    <b v="0"/>
    <b v="0"/>
    <b v="0"/>
    <n v="9"/>
    <n v="2"/>
    <m/>
    <b v="0"/>
    <b v="0"/>
    <b v="0"/>
    <b v="0"/>
    <m/>
    <m/>
    <m/>
    <n v="102"/>
    <m/>
    <m/>
    <m/>
    <s v="genetic disorder,metabolic disease,Inborn errors of metabolism,urinary system disease,Glycogen storage disease,Glycogen storage disease due to glucose-6-phosphatase deficiency,Primary immunodeficiency,neutropenia,Constitutional neutropenia,Glycogen storage disease due to glucose-6-phosphatase deficiency type b"/>
    <s v="genetic disorder,metabolic disease,Inborn errors of metabolism,urinary system disease,Glycogen storage disease,Glycogen storage disease due to glucose-6-phosphatase deficiency,Primary immunodeficiency,neutropenia,Constitutional neutropenia,Glycogen storage disease due to glucose-6-phosphatase deficiency type b"/>
    <s v="genetic disorder,metabolic disease,Inborn errors of metabolism,urinary system disease,Glycogen storage disease,Glycogen storage disease due to glucose-6-phosphatase deficiency,Primary immunodeficiency,neutropenia,Constitutional neutropenia,Glycogen storage disease due to glucose-6-phosphatase deficiency type bgenetic disorder,metabolic disease,Inborn errors of metabolism,urinary system disease,Glycogen storage disease,Glycogen storage disease due to glucose-6-phosphatase deficiency,Primary immunodeficiency,neutropenia,Constitutional neutropenia,Glycogen storage disease due to glucose-6-phosphatase deficiency type b"/>
    <b v="0"/>
    <b v="0"/>
    <b v="0"/>
    <b v="0"/>
    <n v="1"/>
    <n v="0.21"/>
    <n v="0"/>
    <n v="0.14000000000000001"/>
    <n v="0.89"/>
    <n v="0.06"/>
    <n v="0"/>
    <n v="0"/>
    <n v="1"/>
    <n v="10"/>
    <n v="0"/>
    <n v="0"/>
    <n v="0.09"/>
    <n v="14"/>
    <n v="0.33"/>
    <n v="30"/>
    <n v="1"/>
    <n v="6"/>
    <n v="0"/>
    <n v="0"/>
    <n v="0"/>
    <n v="0"/>
    <m/>
    <m/>
    <m/>
    <m/>
    <m/>
    <m/>
    <m/>
    <m/>
    <n v="1"/>
    <m/>
    <m/>
    <m/>
    <m/>
    <m/>
    <m/>
    <m/>
    <m/>
    <m/>
    <m/>
    <m/>
    <m/>
    <m/>
    <m/>
    <m/>
    <m/>
    <m/>
    <m/>
    <m/>
    <m/>
    <m/>
    <m/>
    <m/>
    <n v="18"/>
    <n v="2"/>
    <m/>
    <m/>
    <m/>
    <m/>
    <m/>
  </r>
  <r>
    <s v="Q9HAB3"/>
    <s v="SLC52A2"/>
    <s v="GPR172A, PAR1, RFT3"/>
    <x v="0"/>
    <s v="Transporter"/>
    <s v="SLC52A_transporter"/>
    <n v="0"/>
    <x v="0"/>
    <x v="0"/>
    <x v="0"/>
    <x v="0"/>
    <n v="0.42"/>
    <x v="1"/>
    <n v="44.87"/>
    <s v="No"/>
    <n v="0"/>
    <n v="0"/>
    <n v="0"/>
    <n v="0.75"/>
    <n v="0.6"/>
    <n v="0.48"/>
    <n v="0.27"/>
    <n v="0.42"/>
    <m/>
    <n v="25.01"/>
    <n v="23"/>
    <n v="27.05"/>
    <m/>
    <m/>
    <m/>
    <n v="3.4536379999999998E-2"/>
    <s v="41"/>
    <s v="0"/>
    <n v="1.5"/>
    <n v="0"/>
    <n v="1.3"/>
    <n v="1.3"/>
    <n v="1.5"/>
    <n v="2.2000000000000002"/>
    <n v="1.5"/>
    <n v="2"/>
    <n v="1"/>
    <n v="1.8"/>
    <n v="0"/>
    <n v="1"/>
    <n v="1"/>
    <n v="1"/>
    <n v="2.21"/>
    <s v="Gastrointestinal tract"/>
    <n v="2.2000000000000002"/>
    <n v="1.221428571428572"/>
    <n v="0.63992616332315599"/>
    <b v="0"/>
    <m/>
    <b v="0"/>
    <m/>
    <b v="0"/>
    <m/>
    <n v="10"/>
    <m/>
    <n v="1"/>
    <n v="2"/>
    <m/>
    <n v="2"/>
    <m/>
    <m/>
    <n v="73"/>
    <n v="0"/>
    <m/>
    <b v="0"/>
    <b v="0"/>
    <b v="0"/>
    <b v="0"/>
    <m/>
    <s v="Metabolism_x000a_Metabolism of vitamins and cofactors_x000a_Metabolism of water-soluble vitamins and cofactors_x000a_Vitamin B2 (riboflavin) metabolism"/>
    <b v="0"/>
    <b v="0"/>
    <b v="0"/>
    <b v="0"/>
    <n v="4"/>
    <n v="1"/>
    <m/>
    <b v="0"/>
    <b v="0"/>
    <b v="0"/>
    <b v="0"/>
    <m/>
    <m/>
    <m/>
    <n v="26"/>
    <m/>
    <m/>
    <m/>
    <s v="genetic disorder,nervous system disease,neuropathy,hearing loss,Riboflavin transporter deficiency"/>
    <s v="genetic disorder,nervous system disease,neuropathy,hearing loss,Riboflavin transporter deficiency,Severe combined immunodeficiency,Cytomegalic congenital adrenal hypoplasia,Blount disease,Familial adrenal hypoplasia with absent pituitary luteinizing hormone,IMAGe syndrome"/>
    <s v="genetic disorder,nervous system disease,neuropathy,hearing loss,Riboflavin transporter deficiencygenetic disorder,nervous system disease,neuropathy,hearing loss,Riboflavin transporter deficiency,Severe combined immunodeficiency,Cytomegalic congenital adrenal hypoplasia,Blount disease,Familial adrenal hypoplasia with absent pituitary luteinizing hormone,IMAGe syndrome"/>
    <b v="0"/>
    <b v="0"/>
    <b v="0"/>
    <b v="0"/>
    <n v="1"/>
    <n v="0.23"/>
    <n v="0"/>
    <n v="0.19"/>
    <n v="0.88"/>
    <n v="0"/>
    <n v="0"/>
    <n v="0"/>
    <n v="1"/>
    <n v="5"/>
    <n v="0"/>
    <n v="0"/>
    <n v="0.1"/>
    <n v="5"/>
    <n v="0.31"/>
    <n v="5"/>
    <n v="0"/>
    <n v="0"/>
    <n v="0"/>
    <n v="0"/>
    <n v="0"/>
    <n v="0"/>
    <m/>
    <m/>
    <m/>
    <m/>
    <m/>
    <m/>
    <m/>
    <m/>
    <m/>
    <m/>
    <m/>
    <m/>
    <m/>
    <m/>
    <m/>
    <m/>
    <m/>
    <m/>
    <m/>
    <m/>
    <m/>
    <m/>
    <m/>
    <m/>
    <m/>
    <m/>
    <m/>
    <m/>
    <m/>
    <m/>
    <m/>
    <m/>
    <m/>
    <m/>
    <m/>
    <m/>
    <m/>
    <m/>
    <m/>
  </r>
  <r>
    <s v="Q86VW1"/>
    <s v="SLC22A16"/>
    <s v="CT2,Carnitine transporter 2,FLIPT2,Flipt 2,Fly-like putative transporter 2,OCT6,Organic cation transporter OKB1,Organic cation/carnitine transporter 6,SLC22A16,Solute carrier family 22 member 16"/>
    <x v="0"/>
    <s v="Transporter"/>
    <s v="SLC22A_transporter"/>
    <n v="3"/>
    <x v="0"/>
    <x v="0"/>
    <x v="0"/>
    <x v="0"/>
    <n v="0.42"/>
    <x v="2"/>
    <n v="14"/>
    <s v="No"/>
    <n v="0"/>
    <n v="0"/>
    <n v="0"/>
    <n v="0.57999999999999996"/>
    <n v="0.6"/>
    <n v="0.6"/>
    <n v="0.28000000000000003"/>
    <n v="0"/>
    <m/>
    <n v="30.16"/>
    <n v="19"/>
    <n v="21.4"/>
    <m/>
    <m/>
    <m/>
    <n v="3.3330909999999998E-2"/>
    <s v="44"/>
    <s v="1"/>
    <n v="1.3"/>
    <n v="0"/>
    <n v="1.8"/>
    <n v="1.3"/>
    <n v="1"/>
    <n v="1.8"/>
    <n v="2"/>
    <n v="2"/>
    <n v="1.3"/>
    <n v="1"/>
    <n v="1.5"/>
    <n v="2"/>
    <n v="1"/>
    <n v="1"/>
    <n v="2.39"/>
    <s v="Kidney &amp; urinary bladder"/>
    <n v="2"/>
    <n v="1.357142857142857"/>
    <n v="0.55568984945849842"/>
    <b v="0"/>
    <m/>
    <b v="0"/>
    <m/>
    <b v="0"/>
    <m/>
    <n v="4"/>
    <m/>
    <n v="17"/>
    <m/>
    <m/>
    <m/>
    <m/>
    <m/>
    <n v="112"/>
    <n v="1"/>
    <m/>
    <b v="0"/>
    <b v="0"/>
    <b v="0"/>
    <b v="0"/>
    <m/>
    <s v="Organic cation/anion/zwitterion transport_x000a_Organic cation transport_x000a_SLC-mediated transmembrane transport_x000a_Transport of bile salts and organic acids, metal ions and amine compounds_x000a_Transport of small molecules"/>
    <b v="0"/>
    <b v="0"/>
    <b v="0"/>
    <b v="0"/>
    <n v="5"/>
    <m/>
    <s v="acute myocardial infarction_x000a_Duchenne muscular dystrophy"/>
    <b v="0"/>
    <b v="0"/>
    <b v="0"/>
    <b v="0"/>
    <n v="2"/>
    <n v="1.24"/>
    <s v="acute myocardial infarction"/>
    <n v="17"/>
    <m/>
    <m/>
    <m/>
    <s v="reticulocyte count"/>
    <s v="reticulocyte count,blood metabolite measurement,acylcarnitine measurement,red blood cell distribution width,heel bone mineral density,susceptibility to common cold measurement,electroencephalogram measurement,glucose homeostasis measurement,insulin metabolic clearance rate measurement,alpha wave measurement"/>
    <s v="reticulocyte countreticulocyte count,blood metabolite measurement,acylcarnitine measurement,red blood cell distribution width,heel bone mineral density,susceptibility to common cold measurement,electroencephalogram measurement,glucose homeostasis measurement,insulin metabolic clearance rate measurement,alpha wave measurement"/>
    <b v="0"/>
    <b v="0"/>
    <b v="0"/>
    <b v="0"/>
    <n v="1"/>
    <n v="0.88"/>
    <n v="0"/>
    <n v="0.24"/>
    <n v="0"/>
    <n v="0"/>
    <n v="0"/>
    <n v="0"/>
    <n v="1"/>
    <n v="2"/>
    <n v="0"/>
    <n v="0"/>
    <n v="0.08"/>
    <n v="4"/>
    <n v="0"/>
    <n v="0"/>
    <n v="0"/>
    <n v="0"/>
    <n v="0"/>
    <n v="0"/>
    <n v="0"/>
    <n v="0"/>
    <m/>
    <m/>
    <m/>
    <m/>
    <m/>
    <m/>
    <m/>
    <m/>
    <n v="1"/>
    <m/>
    <m/>
    <m/>
    <m/>
    <m/>
    <m/>
    <m/>
    <m/>
    <m/>
    <m/>
    <m/>
    <m/>
    <m/>
    <m/>
    <m/>
    <m/>
    <m/>
    <m/>
    <m/>
    <m/>
    <m/>
    <m/>
    <m/>
    <n v="1"/>
    <m/>
    <m/>
    <m/>
    <m/>
    <m/>
    <m/>
  </r>
  <r>
    <s v="Q96AG3"/>
    <s v="SLC25A46"/>
    <s v="TB1"/>
    <x v="0"/>
    <s v="Transporter"/>
    <s v="SLC25A_transporter"/>
    <n v="3"/>
    <x v="0"/>
    <x v="0"/>
    <x v="1"/>
    <x v="0"/>
    <n v="0.42"/>
    <x v="2"/>
    <n v="29.35"/>
    <s v="No"/>
    <n v="0"/>
    <n v="0"/>
    <n v="0"/>
    <n v="0.67"/>
    <n v="0.6"/>
    <n v="0.55000000000000004"/>
    <n v="0.26"/>
    <n v="0.3"/>
    <m/>
    <n v="22.7"/>
    <n v="24"/>
    <n v="10.42"/>
    <m/>
    <m/>
    <m/>
    <n v="4.5483160000000002E-2"/>
    <s v="31"/>
    <s v="0"/>
    <n v="1"/>
    <n v="0"/>
    <n v="1.3"/>
    <n v="2.7"/>
    <n v="1"/>
    <n v="2.2999999999999998"/>
    <n v="1.5"/>
    <n v="2"/>
    <n v="1.7"/>
    <n v="1.7"/>
    <n v="1"/>
    <n v="1"/>
    <n v="1"/>
    <n v="0"/>
    <n v="2.21"/>
    <s v="Endocrine tissues"/>
    <n v="2.7"/>
    <n v="1.3"/>
    <n v="0.76661092328006109"/>
    <b v="0"/>
    <m/>
    <b v="0"/>
    <m/>
    <b v="0"/>
    <m/>
    <n v="4"/>
    <m/>
    <n v="1"/>
    <n v="1"/>
    <m/>
    <m/>
    <m/>
    <m/>
    <n v="101"/>
    <n v="1"/>
    <m/>
    <b v="0"/>
    <b v="0"/>
    <b v="0"/>
    <b v="0"/>
    <m/>
    <m/>
    <b v="0"/>
    <b v="0"/>
    <b v="0"/>
    <b v="0"/>
    <m/>
    <n v="1"/>
    <m/>
    <b v="0"/>
    <b v="0"/>
    <b v="0"/>
    <b v="0"/>
    <m/>
    <m/>
    <m/>
    <n v="16"/>
    <m/>
    <m/>
    <m/>
    <s v="nervous system disease,genetic disorder,neuropathy,peripheral neuropathy,neurodegenerative disease,Charcot-Marie-Tooth disease,Hereditary motor and sensory neuropathy type 6,neuropathy, hereditary motor and sensory, type vib"/>
    <s v="nervous system disease,genetic disorder,neuropathy,peripheral neuropathy,neurodegenerative disease,Charcot-Marie-Tooth disease,Hereditary motor and sensory neuropathy type 6,neuropathy, hereditary motor and sensory, type vib,left ventricular structural measurement,carboxypeptidase B2 measurement"/>
    <s v="nervous system disease,genetic disorder,neuropathy,peripheral neuropathy,neurodegenerative disease,Charcot-Marie-Tooth disease,Hereditary motor and sensory neuropathy type 6,neuropathy, hereditary motor and sensory, type vibnervous system disease,genetic disorder,neuropathy,peripheral neuropathy,neurodegenerative disease,Charcot-Marie-Tooth disease,Hereditary motor and sensory neuropathy type 6,neuropathy, hereditary motor and sensory, type vib,left ventricular structural measurement,carboxypeptidase B2 measurement"/>
    <b v="0"/>
    <b v="0"/>
    <b v="1"/>
    <b v="0"/>
    <n v="1"/>
    <n v="0.62"/>
    <n v="0"/>
    <n v="0.75"/>
    <n v="0"/>
    <n v="0"/>
    <n v="0"/>
    <n v="0"/>
    <n v="1"/>
    <n v="8"/>
    <n v="0"/>
    <n v="0"/>
    <n v="0.08"/>
    <n v="12"/>
    <n v="0"/>
    <n v="0"/>
    <n v="0"/>
    <n v="0"/>
    <n v="0"/>
    <n v="0"/>
    <n v="0"/>
    <n v="0"/>
    <m/>
    <m/>
    <m/>
    <m/>
    <m/>
    <m/>
    <m/>
    <m/>
    <m/>
    <m/>
    <m/>
    <m/>
    <m/>
    <m/>
    <m/>
    <m/>
    <m/>
    <m/>
    <m/>
    <m/>
    <m/>
    <m/>
    <m/>
    <m/>
    <m/>
    <m/>
    <m/>
    <m/>
    <m/>
    <m/>
    <m/>
    <m/>
    <m/>
    <m/>
    <m/>
    <m/>
    <m/>
    <m/>
    <m/>
  </r>
  <r>
    <s v="Q99884"/>
    <s v="SLC6A7"/>
    <s v="PROT,SLC6A7,Sodium-dependent proline transporter,Solute carrier family 6 member 7"/>
    <x v="1"/>
    <s v="Transporter"/>
    <s v="SLC6A_transporter"/>
    <n v="0"/>
    <x v="0"/>
    <x v="0"/>
    <x v="0"/>
    <x v="0"/>
    <n v="0.42"/>
    <x v="2"/>
    <n v="4.58"/>
    <s v="No"/>
    <n v="0.5"/>
    <n v="0.55000000000000004"/>
    <n v="0"/>
    <n v="0.42"/>
    <n v="0.2"/>
    <n v="0"/>
    <n v="0.41"/>
    <n v="0"/>
    <m/>
    <n v="140.63999999999999"/>
    <n v="11"/>
    <n v="731.39"/>
    <m/>
    <m/>
    <m/>
    <n v="1.5585099999999999E-3"/>
    <s v="6"/>
    <s v="0"/>
    <m/>
    <m/>
    <m/>
    <m/>
    <m/>
    <m/>
    <m/>
    <m/>
    <m/>
    <m/>
    <m/>
    <m/>
    <m/>
    <m/>
    <m/>
    <m/>
    <m/>
    <m/>
    <m/>
    <m/>
    <m/>
    <m/>
    <m/>
    <m/>
    <m/>
    <n v="1"/>
    <m/>
    <m/>
    <m/>
    <m/>
    <m/>
    <m/>
    <m/>
    <n v="70"/>
    <n v="2"/>
    <m/>
    <b v="0"/>
    <b v="0"/>
    <b v="0"/>
    <b v="0"/>
    <m/>
    <s v="Creatine metabolism_x000a_Metabolism_x000a_Metabolism of amino acids and derivatives_x000a_Metabolism of polyamines_x000a_Na+/Cl- dependent neurotransmitter transporters_x000a_SLC-mediated transmembrane transport_x000a_Transport of bile salts and organic acids, metal ions and amine compounds_x000a_Transport of small molecules"/>
    <b v="0"/>
    <b v="0"/>
    <b v="0"/>
    <b v="0"/>
    <n v="8"/>
    <m/>
    <m/>
    <b v="0"/>
    <b v="0"/>
    <b v="0"/>
    <b v="0"/>
    <m/>
    <m/>
    <m/>
    <n v="5"/>
    <m/>
    <m/>
    <m/>
    <s v="neoplasm"/>
    <s v="neoplasm,cutaneous melanoma,central nervous system cancer,Barrett's esophagus"/>
    <s v="neoplasmneoplasm,cutaneous melanoma,central nervous system cancer,Barrett's esophagus"/>
    <b v="0"/>
    <b v="0"/>
    <b v="0"/>
    <b v="0"/>
    <n v="0.51"/>
    <n v="0"/>
    <n v="0"/>
    <n v="0.2"/>
    <n v="0"/>
    <n v="0.4"/>
    <n v="0.6"/>
    <n v="0"/>
    <n v="0"/>
    <n v="0"/>
    <n v="0"/>
    <n v="0"/>
    <n v="0.04"/>
    <n v="1"/>
    <n v="0"/>
    <n v="0"/>
    <n v="0.5"/>
    <n v="2"/>
    <n v="0.12"/>
    <n v="3"/>
    <n v="0"/>
    <n v="0"/>
    <m/>
    <m/>
    <m/>
    <m/>
    <m/>
    <m/>
    <n v="18"/>
    <n v="66"/>
    <n v="1"/>
    <m/>
    <m/>
    <m/>
    <m/>
    <m/>
    <m/>
    <m/>
    <m/>
    <m/>
    <m/>
    <n v="0.84"/>
    <n v="0.15"/>
    <n v="195.06"/>
    <n v="973.4"/>
    <n v="69.459999999999994"/>
    <n v="0.42"/>
    <n v="65.11"/>
    <n v="66"/>
    <n v="18"/>
    <n v="29"/>
    <m/>
    <m/>
    <m/>
    <n v="50"/>
    <m/>
    <m/>
    <m/>
    <m/>
    <n v="7"/>
    <m/>
  </r>
  <r>
    <s v="Q9UHI5"/>
    <s v="SLC7A8"/>
    <s v="LAT2"/>
    <x v="0"/>
    <s v="Transporter"/>
    <s v="SLC7A_transporter"/>
    <n v="4"/>
    <x v="0"/>
    <x v="0"/>
    <x v="0"/>
    <x v="0"/>
    <n v="0.42"/>
    <x v="2"/>
    <n v="25.96"/>
    <s v="No"/>
    <n v="0"/>
    <n v="0.56999999999999995"/>
    <n v="0"/>
    <n v="0.67"/>
    <n v="0.25"/>
    <n v="0.25"/>
    <n v="0.25"/>
    <n v="0.42"/>
    <m/>
    <n v="21.01"/>
    <n v="29"/>
    <n v="7.59"/>
    <m/>
    <m/>
    <m/>
    <n v="5.3318610000000002E-2"/>
    <s v="133"/>
    <s v="0"/>
    <n v="0"/>
    <n v="0"/>
    <n v="0"/>
    <n v="3"/>
    <n v="0"/>
    <n v="1"/>
    <n v="3"/>
    <n v="0"/>
    <n v="0"/>
    <n v="0"/>
    <n v="0"/>
    <n v="2"/>
    <n v="0"/>
    <n v="1"/>
    <n v="1.57"/>
    <s v="Endocrine tissues"/>
    <n v="3"/>
    <n v="0.7142857142857143"/>
    <n v="1.1387288073563859"/>
    <b v="0"/>
    <m/>
    <b v="0"/>
    <m/>
    <b v="0"/>
    <m/>
    <m/>
    <m/>
    <n v="1"/>
    <n v="2"/>
    <m/>
    <m/>
    <m/>
    <m/>
    <n v="194"/>
    <n v="123"/>
    <s v="Protein digestion and absorption"/>
    <b v="0"/>
    <b v="0"/>
    <b v="0"/>
    <b v="0"/>
    <n v="1"/>
    <s v="Amino acid transport across the plasma membrane_x000a_Basigin interactions_x000a_Cell surface interactions at the vascular wall_x000a_Hemostasis_x000a_SLC-mediated transmembrane transport_x000a_Transport of inorganic cations/anions and amino acids/oligopeptides_x000a_Transport of small molecules"/>
    <b v="0"/>
    <b v="0"/>
    <b v="0"/>
    <b v="0"/>
    <n v="7"/>
    <m/>
    <m/>
    <b v="0"/>
    <b v="0"/>
    <b v="0"/>
    <b v="0"/>
    <m/>
    <m/>
    <m/>
    <n v="20"/>
    <m/>
    <m/>
    <m/>
    <s v="neoplasm"/>
    <s v="neoplasm,Short stature due to GHSR deficiency,cancer,glioma,glioblastoma multiforme,red blood cell distribution width,neuroticism measurement,head and neck squamous cell carcinoma,Léri-Weill dyschondrosteosis,Chondrodysplasia punctata, tibial-metacarpal type"/>
    <s v="neoplasmneoplasm,Short stature due to GHSR deficiency,cancer,glioma,glioblastoma multiforme,red blood cell distribution width,neuroticism measurement,head and neck squamous cell carcinoma,Léri-Weill dyschondrosteosis,Chondrodysplasia punctata, tibial-metacarpal type"/>
    <b v="0"/>
    <b v="0"/>
    <b v="0"/>
    <b v="0"/>
    <n v="0.62"/>
    <n v="0.15"/>
    <n v="0"/>
    <n v="0.2"/>
    <n v="0.45"/>
    <n v="0.25"/>
    <n v="0.05"/>
    <n v="0"/>
    <n v="0.61"/>
    <n v="1"/>
    <n v="0"/>
    <n v="0"/>
    <n v="7.0000000000000007E-2"/>
    <n v="4"/>
    <n v="0.23"/>
    <n v="9"/>
    <n v="0.61"/>
    <n v="3"/>
    <n v="0.09"/>
    <n v="1"/>
    <n v="0"/>
    <n v="0"/>
    <m/>
    <m/>
    <m/>
    <m/>
    <m/>
    <m/>
    <n v="2"/>
    <n v="73.2"/>
    <m/>
    <m/>
    <m/>
    <m/>
    <m/>
    <m/>
    <m/>
    <m/>
    <m/>
    <m/>
    <m/>
    <n v="0.78"/>
    <n v="0.17"/>
    <n v="273.08"/>
    <n v="1099.6199999999999"/>
    <n v="77.92"/>
    <n v="0.01"/>
    <n v="72.680000000000007"/>
    <n v="73.2"/>
    <n v="2"/>
    <n v="4"/>
    <m/>
    <m/>
    <m/>
    <m/>
    <m/>
    <m/>
    <m/>
    <m/>
    <m/>
    <m/>
  </r>
  <r>
    <s v="Q8TBB6"/>
    <s v="SLC7A14"/>
    <s v="KIAA1613"/>
    <x v="0"/>
    <s v="Transporter"/>
    <s v="SLC7A_transporter"/>
    <n v="0"/>
    <x v="0"/>
    <x v="0"/>
    <x v="0"/>
    <x v="0"/>
    <n v="0.41"/>
    <x v="2"/>
    <n v="11.13"/>
    <s v="No"/>
    <n v="0"/>
    <n v="0.61"/>
    <n v="0"/>
    <n v="0.33"/>
    <n v="0.6"/>
    <n v="0.2"/>
    <n v="0.14000000000000001"/>
    <n v="0.3"/>
    <m/>
    <n v="5.26"/>
    <n v="10"/>
    <n v="3.42"/>
    <m/>
    <m/>
    <m/>
    <n v="0.17811120999999999"/>
    <s v="16"/>
    <s v="0"/>
    <n v="0"/>
    <n v="0"/>
    <n v="0"/>
    <n v="0"/>
    <n v="0"/>
    <n v="0"/>
    <n v="0"/>
    <n v="0"/>
    <n v="0"/>
    <n v="0"/>
    <n v="0"/>
    <n v="0"/>
    <n v="0"/>
    <n v="0"/>
    <n v="10"/>
    <s v="Adipose &amp; soft tissue"/>
    <n v="0"/>
    <n v="0"/>
    <n v="0"/>
    <b v="0"/>
    <m/>
    <b v="0"/>
    <m/>
    <b v="0"/>
    <m/>
    <n v="8"/>
    <m/>
    <m/>
    <n v="1"/>
    <m/>
    <m/>
    <m/>
    <m/>
    <n v="50"/>
    <n v="1"/>
    <m/>
    <b v="0"/>
    <b v="0"/>
    <b v="0"/>
    <b v="0"/>
    <m/>
    <m/>
    <b v="0"/>
    <b v="0"/>
    <b v="0"/>
    <b v="0"/>
    <m/>
    <n v="1"/>
    <m/>
    <b v="0"/>
    <b v="0"/>
    <b v="0"/>
    <b v="0"/>
    <m/>
    <m/>
    <m/>
    <n v="10"/>
    <m/>
    <m/>
    <m/>
    <s v="Retinal dystrophy,Retinitis pigmentosa"/>
    <s v="Retinal dystrophy,Retinitis pigmentosa,obese body mass index status,X-linked retinal dysplasia,sebaceous of Jadassohn nevus,actinic keratosis,squamous cell carcinoma"/>
    <s v="Retinal dystrophy,Retinitis pigmentosaRetinal dystrophy,Retinitis pigmentosa,obese body mass index status,X-linked retinal dysplasia,sebaceous of Jadassohn nevus,actinic keratosis,squamous cell carcinoma"/>
    <b v="0"/>
    <b v="0"/>
    <b v="0"/>
    <b v="0"/>
    <n v="1"/>
    <n v="0.3"/>
    <n v="0"/>
    <n v="0.2"/>
    <n v="0.2"/>
    <n v="0"/>
    <n v="0.6"/>
    <n v="0"/>
    <n v="1"/>
    <n v="2"/>
    <n v="0"/>
    <n v="0"/>
    <n v="0.05"/>
    <n v="2"/>
    <n v="0.19"/>
    <n v="2"/>
    <n v="0"/>
    <n v="0"/>
    <n v="0.12"/>
    <n v="6"/>
    <n v="0"/>
    <n v="0"/>
    <m/>
    <m/>
    <m/>
    <m/>
    <m/>
    <m/>
    <n v="2"/>
    <n v="61.9"/>
    <m/>
    <m/>
    <m/>
    <m/>
    <m/>
    <m/>
    <m/>
    <m/>
    <m/>
    <m/>
    <m/>
    <n v="0.98"/>
    <n v="0.03"/>
    <n v="219"/>
    <n v="1366.9"/>
    <n v="69.25"/>
    <n v="0.63"/>
    <n v="61.8"/>
    <n v="61.9"/>
    <n v="2"/>
    <n v="2"/>
    <m/>
    <m/>
    <m/>
    <m/>
    <m/>
    <m/>
    <m/>
    <m/>
    <m/>
    <m/>
  </r>
  <r>
    <s v="O60721"/>
    <s v="SLC24A1"/>
    <s v="KIAA0702, NCKX1"/>
    <x v="0"/>
    <s v="Transporter"/>
    <s v="SLC24A_transporter"/>
    <n v="3"/>
    <x v="0"/>
    <x v="0"/>
    <x v="0"/>
    <x v="0"/>
    <n v="0.41"/>
    <x v="2"/>
    <n v="24.39"/>
    <s v="No"/>
    <n v="0"/>
    <n v="0"/>
    <n v="0"/>
    <n v="0.67"/>
    <n v="0.6"/>
    <n v="0.41"/>
    <n v="0.37"/>
    <n v="0.3"/>
    <m/>
    <n v="83.31"/>
    <n v="18"/>
    <n v="46.03"/>
    <m/>
    <m/>
    <m/>
    <n v="1.1912610000000001E-2"/>
    <s v="12"/>
    <s v="0"/>
    <n v="0"/>
    <n v="0"/>
    <n v="0"/>
    <n v="0"/>
    <n v="0"/>
    <n v="0"/>
    <n v="0"/>
    <n v="0"/>
    <n v="0"/>
    <n v="0"/>
    <n v="0"/>
    <n v="0"/>
    <n v="0"/>
    <n v="0"/>
    <n v="10"/>
    <s v="Adipose &amp; soft tissue"/>
    <n v="0"/>
    <n v="0"/>
    <n v="0"/>
    <b v="0"/>
    <m/>
    <b v="0"/>
    <m/>
    <b v="0"/>
    <m/>
    <n v="3"/>
    <m/>
    <n v="1"/>
    <n v="1"/>
    <m/>
    <m/>
    <m/>
    <m/>
    <n v="118"/>
    <n v="15"/>
    <s v="Phototransduction"/>
    <b v="0"/>
    <b v="0"/>
    <b v="0"/>
    <b v="0"/>
    <n v="1"/>
    <s v="Activation of the phototransduction cascade_x000a_Defective SLC24A1 causes congenital stationary night blindness 1D (CSNB1D)_x000a_Disease_x000a_Disorders of transmembrane transporters_x000a_G alpha (i) signalling events_x000a_GPCR downstream signalling_x000a_Signaling by GPCR_x000a_Signal Transduction_x000a_SLC-mediated transmembrane transport_x000a_SLC transporter disorders_x000a_Sodium/Calcium exchangers_x000a_The phototransduction cascade_x000a_Transport of inorganic cations/anions and amino acids/oligopeptides_x000a_Transport of small molecules_x000a_Visual phototransduction"/>
    <b v="0"/>
    <b v="0"/>
    <b v="0"/>
    <b v="0"/>
    <n v="15"/>
    <n v="1"/>
    <m/>
    <b v="0"/>
    <b v="0"/>
    <b v="0"/>
    <b v="0"/>
    <m/>
    <m/>
    <m/>
    <n v="74"/>
    <m/>
    <m/>
    <m/>
    <s v="retinopathy,night blindness,Congenital stationary night blindness"/>
    <s v="retinopathy,night blindness,Congenital stationary night blindness,Retinitis pigmentosa,blood protein measurement,Usher syndrome,cutaneous melanoma,Usher syndrome type 1,Bardet-Biedl syndrome,breast carcinoma"/>
    <s v="retinopathy,night blindness,Congenital stationary night blindnessretinopathy,night blindness,Congenital stationary night blindness,Retinitis pigmentosa,blood protein measurement,Usher syndrome,cutaneous melanoma,Usher syndrome type 1,Bardet-Biedl syndrome,breast carcinoma"/>
    <b v="0"/>
    <b v="0"/>
    <b v="0"/>
    <b v="0"/>
    <n v="1"/>
    <n v="7.0000000000000007E-2"/>
    <n v="0"/>
    <n v="0.05"/>
    <n v="0.96"/>
    <n v="7.0000000000000007E-2"/>
    <n v="0"/>
    <n v="0"/>
    <n v="1"/>
    <n v="3"/>
    <n v="0"/>
    <n v="0"/>
    <n v="0.04"/>
    <n v="4"/>
    <n v="0.33"/>
    <n v="17"/>
    <n v="1"/>
    <n v="3"/>
    <n v="0"/>
    <n v="0"/>
    <n v="0"/>
    <n v="0"/>
    <m/>
    <m/>
    <m/>
    <m/>
    <m/>
    <m/>
    <m/>
    <m/>
    <m/>
    <m/>
    <m/>
    <m/>
    <m/>
    <m/>
    <m/>
    <m/>
    <m/>
    <m/>
    <m/>
    <m/>
    <m/>
    <m/>
    <m/>
    <m/>
    <m/>
    <m/>
    <m/>
    <m/>
    <m/>
    <m/>
    <m/>
    <m/>
    <m/>
    <m/>
    <m/>
    <m/>
    <m/>
    <m/>
    <m/>
  </r>
  <r>
    <s v="Q96DW6"/>
    <s v="SLC25A38"/>
    <s v="Not found"/>
    <x v="0"/>
    <s v="Transporter"/>
    <s v="SLC25A_transporter"/>
    <n v="0"/>
    <x v="0"/>
    <x v="0"/>
    <x v="0"/>
    <x v="0"/>
    <n v="0.41"/>
    <x v="2"/>
    <n v="17.149999999999999"/>
    <s v="No"/>
    <n v="0"/>
    <n v="0"/>
    <n v="0"/>
    <n v="0.67"/>
    <n v="0.8"/>
    <n v="0.4"/>
    <n v="0.22"/>
    <n v="0.3"/>
    <m/>
    <n v="14.47"/>
    <n v="19"/>
    <n v="16.97"/>
    <m/>
    <m/>
    <m/>
    <n v="6.5199090000000001E-2"/>
    <s v="36"/>
    <s v="0"/>
    <n v="3"/>
    <n v="2.2999999999999998"/>
    <n v="2.5"/>
    <n v="1.7"/>
    <n v="2.5"/>
    <n v="3"/>
    <n v="2.5"/>
    <n v="3"/>
    <n v="2.2999999999999998"/>
    <n v="2"/>
    <n v="1.5"/>
    <n v="2"/>
    <n v="2"/>
    <n v="2.5"/>
    <n v="2.44"/>
    <s v="Brain"/>
    <n v="3"/>
    <n v="2.342857142857143"/>
    <n v="0.47021154930403519"/>
    <b v="0"/>
    <m/>
    <b v="0"/>
    <m/>
    <b v="0"/>
    <m/>
    <n v="5"/>
    <m/>
    <m/>
    <n v="1"/>
    <m/>
    <m/>
    <m/>
    <m/>
    <n v="111"/>
    <n v="5"/>
    <m/>
    <b v="0"/>
    <b v="0"/>
    <b v="0"/>
    <b v="0"/>
    <m/>
    <m/>
    <b v="0"/>
    <b v="0"/>
    <b v="0"/>
    <b v="0"/>
    <m/>
    <n v="1"/>
    <s v="iron deficiency anemia_x000a_prostate cancer_x000a_lactic acidosis_x000a_end stage renal failure_x000a_beta thalassemia"/>
    <b v="0"/>
    <b v="0"/>
    <b v="0"/>
    <b v="0"/>
    <n v="5"/>
    <n v="3.1"/>
    <s v="iron deficiency anemia"/>
    <n v="8"/>
    <m/>
    <m/>
    <m/>
    <s v="anemia (disease),sideroblastic anemia,Autosomal recessive sideroblastic anemia,Adult-onset autosomal recessive sideroblastic anemia"/>
    <s v="anemia (disease),sideroblastic anemia,Autosomal recessive sideroblastic anemia,Adult-onset autosomal recessive sideroblastic anemia,neoplasm,ovarian carcinoma,leukemia,acute lymphoblastic leukemia"/>
    <s v="anemia (disease),sideroblastic anemia,Autosomal recessive sideroblastic anemia,Adult-onset autosomal recessive sideroblastic anemiaanemia (disease),sideroblastic anemia,Autosomal recessive sideroblastic anemia,Adult-onset autosomal recessive sideroblastic anemia,neoplasm,ovarian carcinoma,leukemia,acute lymphoblastic leukemia"/>
    <b v="0"/>
    <b v="0"/>
    <b v="0"/>
    <b v="0"/>
    <n v="1"/>
    <n v="0.5"/>
    <n v="0"/>
    <n v="0.75"/>
    <n v="0"/>
    <n v="0.25"/>
    <n v="0"/>
    <n v="0"/>
    <n v="1"/>
    <n v="4"/>
    <n v="0"/>
    <n v="0"/>
    <n v="0.14000000000000001"/>
    <n v="6"/>
    <n v="0"/>
    <n v="0"/>
    <n v="0.46"/>
    <n v="2"/>
    <n v="0"/>
    <n v="0"/>
    <n v="0"/>
    <n v="0"/>
    <m/>
    <m/>
    <m/>
    <m/>
    <m/>
    <m/>
    <m/>
    <m/>
    <m/>
    <m/>
    <m/>
    <m/>
    <m/>
    <m/>
    <m/>
    <m/>
    <m/>
    <m/>
    <m/>
    <m/>
    <m/>
    <m/>
    <m/>
    <m/>
    <m/>
    <m/>
    <m/>
    <m/>
    <m/>
    <m/>
    <m/>
    <m/>
    <m/>
    <m/>
    <m/>
    <m/>
    <m/>
    <m/>
    <m/>
  </r>
  <r>
    <s v="O95436"/>
    <s v="SLC34A2"/>
    <s v="Not found"/>
    <x v="0"/>
    <s v="Transporter"/>
    <s v="SLC34A_transporter"/>
    <n v="2"/>
    <x v="0"/>
    <x v="0"/>
    <x v="0"/>
    <x v="0"/>
    <n v="0.41"/>
    <x v="1"/>
    <n v="53.76"/>
    <s v="No"/>
    <n v="0"/>
    <n v="0"/>
    <n v="0"/>
    <n v="0.83"/>
    <n v="0.6"/>
    <n v="0.32"/>
    <n v="0.41"/>
    <n v="0.53"/>
    <m/>
    <n v="132.35"/>
    <n v="48"/>
    <n v="81"/>
    <m/>
    <m/>
    <m/>
    <n v="7.4404299999999996E-3"/>
    <s v="210"/>
    <s v="0"/>
    <n v="0"/>
    <n v="0"/>
    <n v="0"/>
    <n v="0"/>
    <n v="2.5"/>
    <n v="0"/>
    <n v="0"/>
    <n v="0"/>
    <n v="2"/>
    <n v="1"/>
    <n v="0"/>
    <n v="0"/>
    <n v="0"/>
    <n v="0"/>
    <n v="0.8"/>
    <s v="Female tissues"/>
    <n v="2.5"/>
    <n v="0.39285714285714279"/>
    <n v="0.83616734220837896"/>
    <b v="0"/>
    <m/>
    <b v="0"/>
    <m/>
    <b v="0"/>
    <m/>
    <n v="3"/>
    <m/>
    <m/>
    <n v="4"/>
    <m/>
    <n v="3"/>
    <m/>
    <m/>
    <n v="129"/>
    <n v="2"/>
    <s v="Mineral absorption"/>
    <b v="0"/>
    <b v="0"/>
    <b v="0"/>
    <b v="0"/>
    <n v="1"/>
    <s v="Defective SLC34A2 causes pulmonary alveolar microlithiasis (PALM)_x000a_Defective SLC34A2 causes pulmonary alveolar microlithiasis (PALM)_x000a_Disease_x000a_Diseases associated with surfactant metabolism_x000a_Diseases of metabolism_x000a_Disorders of transmembrane transporters_x000a_Metabolism of proteins_x000a_SLC-mediated transmembrane transport_x000a_SLC transporter disorders_x000a_Sodium-coupled phosphate cotransporters_x000a_Surfactant metabolism_x000a_Transport of inorganic cations/anions and amino acids/oligopeptides_x000a_Transport of small molecules_x000a_Type II Na+/Pi cotransporters"/>
    <b v="0"/>
    <b v="0"/>
    <b v="0"/>
    <b v="0"/>
    <n v="14"/>
    <n v="1"/>
    <m/>
    <b v="0"/>
    <b v="0"/>
    <b v="0"/>
    <b v="0"/>
    <m/>
    <m/>
    <m/>
    <n v="145"/>
    <m/>
    <m/>
    <m/>
    <s v="lung disease,genetic disorder,Pulmonary alveolar microlithiasis,neoplasm,cancer,carcinoma"/>
    <s v="lung disease,genetic disorder,Pulmonary alveolar microlithiasis,neoplasm,cancer,carcinoma,skin carcinoma,lung carcinoma,lung neoplasm,lung cancer"/>
    <s v="lung disease,genetic disorder,Pulmonary alveolar microlithiasis,neoplasm,cancer,carcinomalung disease,genetic disorder,Pulmonary alveolar microlithiasis,neoplasm,cancer,carcinoma,skin carcinoma,lung carcinoma,lung neoplasm,lung cancer"/>
    <b v="0"/>
    <b v="0"/>
    <b v="0"/>
    <b v="0"/>
    <n v="1"/>
    <n v="0.06"/>
    <n v="0"/>
    <n v="0.26"/>
    <n v="0.35"/>
    <n v="0.06"/>
    <n v="0.06"/>
    <n v="0.57999999999999996"/>
    <n v="1"/>
    <n v="3"/>
    <n v="0"/>
    <n v="0"/>
    <n v="0.3"/>
    <n v="9"/>
    <n v="0.33"/>
    <n v="17"/>
    <n v="1"/>
    <n v="3"/>
    <n v="0.17"/>
    <n v="5"/>
    <n v="0.88"/>
    <n v="12"/>
    <m/>
    <m/>
    <m/>
    <m/>
    <m/>
    <m/>
    <m/>
    <m/>
    <m/>
    <m/>
    <m/>
    <m/>
    <m/>
    <m/>
    <m/>
    <m/>
    <m/>
    <m/>
    <m/>
    <m/>
    <m/>
    <m/>
    <m/>
    <m/>
    <m/>
    <m/>
    <m/>
    <m/>
    <m/>
    <m/>
    <m/>
    <m/>
    <m/>
    <m/>
    <m/>
    <m/>
    <m/>
    <m/>
    <m/>
  </r>
  <r>
    <s v="Q96FL8"/>
    <s v="SLC47A1"/>
    <s v="MATE-1,MATE1,Multidrug and toxin extrusion protein 1,SLC47A1,Solute carrier family 47 member 1,hMATE-1"/>
    <x v="1"/>
    <s v="Transporter"/>
    <s v="SLC47A_transporter"/>
    <n v="3"/>
    <x v="0"/>
    <x v="0"/>
    <x v="0"/>
    <x v="0"/>
    <n v="0.41"/>
    <x v="2"/>
    <n v="34.92"/>
    <s v="No"/>
    <n v="0"/>
    <n v="0"/>
    <n v="0"/>
    <n v="0.92"/>
    <n v="0.38"/>
    <n v="0.4"/>
    <n v="0.41"/>
    <n v="0.48"/>
    <m/>
    <n v="135.16"/>
    <n v="50"/>
    <n v="92.67"/>
    <m/>
    <m/>
    <m/>
    <n v="7.5512299999999999E-3"/>
    <s v="94"/>
    <s v="1"/>
    <n v="1"/>
    <n v="1"/>
    <n v="1"/>
    <n v="2"/>
    <n v="1"/>
    <n v="1.8"/>
    <n v="3"/>
    <n v="1"/>
    <n v="1"/>
    <n v="1"/>
    <n v="1"/>
    <n v="0"/>
    <n v="0"/>
    <n v="1"/>
    <n v="2.37"/>
    <s v="Kidney &amp; urinary bladder"/>
    <n v="3"/>
    <n v="1.128571428571429"/>
    <n v="0.75491066351596192"/>
    <b v="0"/>
    <m/>
    <b v="0"/>
    <m/>
    <b v="0"/>
    <m/>
    <n v="1"/>
    <n v="1"/>
    <n v="4"/>
    <n v="3"/>
    <m/>
    <m/>
    <m/>
    <m/>
    <n v="131"/>
    <n v="1"/>
    <m/>
    <b v="0"/>
    <b v="0"/>
    <b v="0"/>
    <b v="0"/>
    <m/>
    <s v="SLC-mediated transmembrane transport_x000a_Transport of bile salts and organic acids, metal ions and amine compounds_x000a_Transport of small molecules"/>
    <b v="0"/>
    <b v="0"/>
    <b v="0"/>
    <b v="0"/>
    <n v="3"/>
    <m/>
    <m/>
    <b v="0"/>
    <b v="0"/>
    <b v="0"/>
    <b v="0"/>
    <m/>
    <m/>
    <m/>
    <n v="31"/>
    <m/>
    <m/>
    <m/>
    <s v="glomerular filtration rate"/>
    <s v="glomerular filtration rate,serum creatinine measurement,red blood cell distribution width,obesity,Bardet-Biedl syndrome,lymphocyte count,Primary Fanconi syndrome,Dent disease,Dominant hypophosphatemia with nephrolithiasis or osteoporosis,chronic kidney disease"/>
    <s v="glomerular filtration rateglomerular filtration rate,serum creatinine measurement,red blood cell distribution width,obesity,Bardet-Biedl syndrome,lymphocyte count,Primary Fanconi syndrome,Dent disease,Dominant hypophosphatemia with nephrolithiasis or osteoporosis,chronic kidney disease"/>
    <b v="0"/>
    <b v="0"/>
    <b v="0"/>
    <b v="0"/>
    <n v="0.96"/>
    <n v="0.16"/>
    <n v="0"/>
    <n v="0.32"/>
    <n v="0.61"/>
    <n v="0"/>
    <n v="0.03"/>
    <n v="0"/>
    <n v="0.96"/>
    <n v="1"/>
    <n v="0"/>
    <n v="0"/>
    <n v="0.12"/>
    <n v="9"/>
    <n v="0.28999999999999998"/>
    <n v="13"/>
    <n v="0"/>
    <n v="0"/>
    <n v="0.04"/>
    <n v="1"/>
    <n v="0"/>
    <n v="0"/>
    <m/>
    <m/>
    <m/>
    <m/>
    <m/>
    <m/>
    <m/>
    <m/>
    <n v="1"/>
    <m/>
    <m/>
    <m/>
    <m/>
    <m/>
    <m/>
    <m/>
    <m/>
    <m/>
    <m/>
    <m/>
    <m/>
    <m/>
    <m/>
    <m/>
    <m/>
    <m/>
    <m/>
    <m/>
    <m/>
    <m/>
    <m/>
    <m/>
    <n v="47"/>
    <m/>
    <m/>
    <m/>
    <m/>
    <n v="30"/>
    <n v="2"/>
  </r>
  <r>
    <s v="Q9UPY5"/>
    <s v="SLC7A11"/>
    <s v="Amino acid transport system xc-,Calcium channel blocker resistance protein CCBR1,Cystine/glutamate transporter,SLC7A11,Solute carrier family 7 member 11,xCT"/>
    <x v="1"/>
    <s v="Transporter"/>
    <s v="SLC7A_transporter"/>
    <n v="0"/>
    <x v="0"/>
    <x v="0"/>
    <x v="0"/>
    <x v="0"/>
    <n v="0.41"/>
    <x v="1"/>
    <n v="43.79"/>
    <s v="No"/>
    <n v="0"/>
    <n v="0.53"/>
    <n v="0.42"/>
    <n v="0.42"/>
    <n v="0.3"/>
    <n v="0.44"/>
    <n v="0.52"/>
    <n v="0.23"/>
    <m/>
    <n v="493.69"/>
    <n v="81"/>
    <n v="234.94"/>
    <m/>
    <m/>
    <m/>
    <n v="1.9481100000000001E-3"/>
    <s v="445"/>
    <s v="1"/>
    <m/>
    <m/>
    <m/>
    <m/>
    <m/>
    <m/>
    <m/>
    <m/>
    <m/>
    <m/>
    <m/>
    <m/>
    <m/>
    <m/>
    <m/>
    <m/>
    <m/>
    <m/>
    <m/>
    <m/>
    <m/>
    <m/>
    <m/>
    <m/>
    <m/>
    <m/>
    <m/>
    <n v="2"/>
    <n v="4"/>
    <m/>
    <n v="1"/>
    <m/>
    <m/>
    <n v="301"/>
    <n v="5"/>
    <m/>
    <b v="0"/>
    <b v="0"/>
    <b v="0"/>
    <b v="0"/>
    <m/>
    <s v="Amino acid transport across the plasma membrane_x000a_Basigin interactions_x000a_Cell surface interactions at the vascular wall_x000a_Hemostasis_x000a_SLC-mediated transmembrane transport_x000a_Transport of inorganic cations/anions and amino acids/oligopeptides_x000a_Transport of small molecules"/>
    <b v="0"/>
    <b v="0"/>
    <b v="0"/>
    <b v="0"/>
    <n v="7"/>
    <m/>
    <m/>
    <b v="0"/>
    <b v="0"/>
    <b v="0"/>
    <b v="0"/>
    <m/>
    <m/>
    <m/>
    <n v="102"/>
    <m/>
    <m/>
    <m/>
    <s v="neoplasm"/>
    <s v="neoplasm,cancer,carcinoma,nervous system disease,breast neoplasm,breast cancer,lymphoma,breast carcinoma,myeloid neoplasm,multiple myeloma"/>
    <s v="neoplasmneoplasm,cancer,carcinoma,nervous system disease,breast neoplasm,breast cancer,lymphoma,breast carcinoma,myeloid neoplasm,multiple myeloma"/>
    <b v="0"/>
    <b v="0"/>
    <b v="0"/>
    <b v="0"/>
    <n v="0.76"/>
    <n v="0.15"/>
    <n v="0"/>
    <n v="0.54"/>
    <n v="0.37"/>
    <n v="0.15"/>
    <n v="0.11"/>
    <n v="0"/>
    <n v="0.44"/>
    <n v="6"/>
    <n v="0"/>
    <n v="0"/>
    <n v="0.32"/>
    <n v="14"/>
    <n v="0.31"/>
    <n v="10"/>
    <n v="0.68"/>
    <n v="3"/>
    <n v="0.13"/>
    <n v="9"/>
    <n v="0"/>
    <n v="0"/>
    <m/>
    <m/>
    <m/>
    <m/>
    <m/>
    <m/>
    <n v="2"/>
    <n v="67.599999999999994"/>
    <n v="1"/>
    <m/>
    <m/>
    <m/>
    <m/>
    <m/>
    <m/>
    <m/>
    <m/>
    <m/>
    <m/>
    <n v="0.78"/>
    <n v="0.17"/>
    <n v="273.08"/>
    <n v="1099.6199999999999"/>
    <n v="77.92"/>
    <n v="0.01"/>
    <n v="67.45"/>
    <n v="67.599999999999994"/>
    <n v="2"/>
    <n v="4"/>
    <m/>
    <m/>
    <m/>
    <n v="25"/>
    <n v="3"/>
    <m/>
    <m/>
    <m/>
    <n v="3"/>
    <m/>
  </r>
  <r>
    <s v="Q9NYZ2"/>
    <s v="SLC25A37"/>
    <s v="MFRN, MSCP"/>
    <x v="0"/>
    <s v="Transporter"/>
    <s v="SLC25A_transporter"/>
    <n v="3"/>
    <x v="0"/>
    <x v="0"/>
    <x v="0"/>
    <x v="0"/>
    <n v="0.41"/>
    <x v="1"/>
    <n v="54.09"/>
    <s v="No"/>
    <n v="0"/>
    <n v="0"/>
    <n v="0"/>
    <n v="0.75"/>
    <n v="0.38"/>
    <n v="0.57999999999999996"/>
    <n v="0.31"/>
    <n v="0.53"/>
    <m/>
    <n v="43.75"/>
    <n v="19"/>
    <n v="17.920000000000002"/>
    <m/>
    <m/>
    <m/>
    <n v="2.2941449999999999E-2"/>
    <s v="23"/>
    <s v="0"/>
    <n v="2.2999999999999998"/>
    <n v="2"/>
    <n v="1.8"/>
    <n v="2"/>
    <n v="1.5"/>
    <n v="2.2000000000000002"/>
    <n v="2"/>
    <n v="2"/>
    <n v="2.7"/>
    <n v="2"/>
    <n v="2.2999999999999998"/>
    <n v="2"/>
    <n v="1.3"/>
    <n v="1.5"/>
    <n v="2.54"/>
    <s v="Lung"/>
    <n v="2.7"/>
    <n v="1.971428571428572"/>
    <n v="0.36464644927248779"/>
    <b v="0"/>
    <m/>
    <b v="0"/>
    <m/>
    <b v="0"/>
    <m/>
    <n v="2"/>
    <m/>
    <n v="9"/>
    <n v="4"/>
    <m/>
    <n v="1"/>
    <m/>
    <m/>
    <n v="145"/>
    <n v="0"/>
    <m/>
    <b v="0"/>
    <b v="0"/>
    <b v="0"/>
    <b v="0"/>
    <m/>
    <s v="Metabolism_x000a_Mitochondrial iron-sulfur cluster biogenesis"/>
    <b v="0"/>
    <b v="0"/>
    <b v="0"/>
    <b v="0"/>
    <n v="2"/>
    <m/>
    <m/>
    <b v="0"/>
    <b v="0"/>
    <b v="0"/>
    <b v="0"/>
    <m/>
    <m/>
    <m/>
    <n v="38"/>
    <m/>
    <m/>
    <m/>
    <s v="red blood cell distribution width"/>
    <s v="red blood cell distribution width,mean corpuscular hemoglobin,mean corpuscular volume,hemoglobin measurement,mean corpuscular hemoglobin concentration,body height,erythrocyte count,reticulocyte count,neoplasm,cancer"/>
    <s v="red blood cell distribution widthred blood cell distribution width,mean corpuscular hemoglobin,mean corpuscular volume,hemoglobin measurement,mean corpuscular hemoglobin concentration,body height,erythrocyte count,reticulocyte count,neoplasm,cancer"/>
    <b v="0"/>
    <b v="0"/>
    <b v="0"/>
    <b v="0"/>
    <n v="0.94"/>
    <n v="0.76"/>
    <n v="0"/>
    <n v="0.18"/>
    <n v="0.21"/>
    <n v="0"/>
    <n v="0.03"/>
    <n v="0"/>
    <n v="0.94"/>
    <n v="2"/>
    <n v="0"/>
    <n v="0"/>
    <n v="0.26"/>
    <n v="2"/>
    <n v="0.28999999999999998"/>
    <n v="6"/>
    <n v="0"/>
    <n v="0"/>
    <n v="0.04"/>
    <n v="1"/>
    <n v="0"/>
    <n v="0"/>
    <m/>
    <m/>
    <m/>
    <m/>
    <m/>
    <m/>
    <m/>
    <m/>
    <m/>
    <m/>
    <m/>
    <m/>
    <m/>
    <m/>
    <m/>
    <m/>
    <m/>
    <m/>
    <m/>
    <m/>
    <m/>
    <m/>
    <m/>
    <m/>
    <m/>
    <m/>
    <m/>
    <m/>
    <m/>
    <m/>
    <m/>
    <m/>
    <m/>
    <m/>
    <m/>
    <m/>
    <m/>
    <m/>
    <m/>
  </r>
  <r>
    <s v="O75352"/>
    <s v="MPDU1"/>
    <s v="Not found"/>
    <x v="0"/>
    <m/>
    <m/>
    <n v="2"/>
    <x v="0"/>
    <x v="0"/>
    <x v="0"/>
    <x v="0"/>
    <n v="0.41"/>
    <x v="2"/>
    <n v="15.58"/>
    <s v="No"/>
    <n v="0"/>
    <n v="0"/>
    <n v="0"/>
    <n v="0.57999999999999996"/>
    <n v="0.6"/>
    <n v="0.53"/>
    <n v="0.3"/>
    <n v="0"/>
    <m/>
    <n v="36.520000000000003"/>
    <n v="27"/>
    <n v="15.3"/>
    <m/>
    <m/>
    <m/>
    <n v="2.7495909999999998E-2"/>
    <s v="18"/>
    <s v="0"/>
    <n v="2"/>
    <n v="0"/>
    <n v="1.3"/>
    <n v="2"/>
    <n v="1.7"/>
    <n v="2"/>
    <n v="2"/>
    <n v="2"/>
    <n v="1.7"/>
    <n v="2"/>
    <n v="1"/>
    <n v="2"/>
    <n v="2"/>
    <n v="1"/>
    <n v="2.38"/>
    <s v="Brain"/>
    <n v="2"/>
    <n v="1.621428571428571"/>
    <n v="0.59894596061436434"/>
    <b v="0"/>
    <m/>
    <b v="0"/>
    <m/>
    <b v="0"/>
    <m/>
    <n v="5"/>
    <m/>
    <n v="2"/>
    <m/>
    <m/>
    <m/>
    <m/>
    <m/>
    <n v="94"/>
    <n v="0"/>
    <m/>
    <b v="0"/>
    <b v="0"/>
    <b v="0"/>
    <b v="0"/>
    <m/>
    <s v="Asparagine N-linked glycosylation_x000a_Biosynthesis of the N-glycan precursor (dolichol lipid-linked oligosaccharide, LLO) and transfer to a nascent protein_x000a_Defective MPDU1 causes MPDU1-CDG (CDG-1f)_x000a_Disease_x000a_Diseases associated with N-glycosylation of proteins_x000a_Diseases of glycosylation_x000a_Metabolism of proteins_x000a_Post-translational protein modification"/>
    <b v="0"/>
    <b v="0"/>
    <b v="0"/>
    <b v="0"/>
    <n v="8"/>
    <n v="1"/>
    <m/>
    <b v="0"/>
    <b v="0"/>
    <b v="0"/>
    <b v="0"/>
    <m/>
    <m/>
    <m/>
    <n v="7"/>
    <m/>
    <m/>
    <m/>
    <s v="Congenital disorder of glycosylation,congenital disorder of glycosylation type I,MPDU1-CDG,SRD5A3-CDG"/>
    <s v="Congenital disorder of glycosylation,congenital disorder of glycosylation type I,MPDU1-CDG,SRD5A3-CDG,IGA glomerulonephritis,sex hormone-binding globulin measurement,testosterone measurement"/>
    <s v="Congenital disorder of glycosylation,congenital disorder of glycosylation type I,MPDU1-CDG,SRD5A3-CDGCongenital disorder of glycosylation,congenital disorder of glycosylation type I,MPDU1-CDG,SRD5A3-CDG,IGA glomerulonephritis,sex hormone-binding globulin measurement,testosterone measurement"/>
    <b v="0"/>
    <b v="0"/>
    <b v="0"/>
    <b v="0"/>
    <n v="1"/>
    <n v="1"/>
    <n v="0"/>
    <n v="0.43"/>
    <n v="0"/>
    <n v="0.28999999999999998"/>
    <n v="0"/>
    <n v="0"/>
    <n v="1"/>
    <n v="4"/>
    <n v="0"/>
    <n v="0"/>
    <n v="0.05"/>
    <n v="3"/>
    <n v="0"/>
    <n v="0"/>
    <n v="1"/>
    <n v="2"/>
    <n v="0"/>
    <n v="0"/>
    <n v="0"/>
    <n v="0"/>
    <m/>
    <m/>
    <m/>
    <m/>
    <m/>
    <m/>
    <m/>
    <m/>
    <n v="2"/>
    <m/>
    <m/>
    <m/>
    <m/>
    <m/>
    <m/>
    <m/>
    <m/>
    <m/>
    <m/>
    <m/>
    <m/>
    <m/>
    <m/>
    <m/>
    <m/>
    <m/>
    <m/>
    <m/>
    <m/>
    <m/>
    <m/>
    <m/>
    <m/>
    <m/>
    <m/>
    <m/>
    <m/>
    <m/>
    <m/>
  </r>
  <r>
    <s v="Q8TDB8"/>
    <s v="SLC2A14"/>
    <s v="GLUT14 {ECO:0000303|PubMed:12504846}"/>
    <x v="0"/>
    <s v="Transporter"/>
    <s v="SLC2A_transporter"/>
    <n v="5"/>
    <x v="0"/>
    <x v="0"/>
    <x v="0"/>
    <x v="0"/>
    <n v="0.41"/>
    <x v="2"/>
    <n v="30.88"/>
    <s v="No"/>
    <n v="0"/>
    <n v="0.81"/>
    <n v="0"/>
    <n v="0.57999999999999996"/>
    <n v="0.03"/>
    <n v="0"/>
    <n v="0.46"/>
    <n v="0.53"/>
    <m/>
    <n v="255.18"/>
    <n v="11"/>
    <n v="16.38"/>
    <m/>
    <m/>
    <m/>
    <n v="3.532E-3"/>
    <s v="18"/>
    <s v="2"/>
    <n v="0"/>
    <n v="0"/>
    <n v="1"/>
    <n v="0"/>
    <n v="1"/>
    <n v="0"/>
    <n v="0"/>
    <n v="0"/>
    <n v="0"/>
    <n v="3"/>
    <n v="0"/>
    <n v="0"/>
    <n v="0"/>
    <n v="0"/>
    <n v="1.01"/>
    <s v="Male tissues"/>
    <n v="3"/>
    <n v="0.35714285714285721"/>
    <n v="0.84189738614109544"/>
    <b v="0"/>
    <m/>
    <b v="0"/>
    <m/>
    <b v="0"/>
    <m/>
    <n v="1"/>
    <m/>
    <m/>
    <n v="4"/>
    <n v="1"/>
    <n v="2"/>
    <m/>
    <m/>
    <n v="49"/>
    <n v="0"/>
    <m/>
    <b v="0"/>
    <b v="0"/>
    <b v="0"/>
    <b v="0"/>
    <m/>
    <s v="Cellular hexose transport_x000a_SLC-mediated transmembrane transport_x000a_Transport of small molecules"/>
    <b v="0"/>
    <b v="0"/>
    <b v="0"/>
    <b v="0"/>
    <n v="3"/>
    <m/>
    <m/>
    <b v="0"/>
    <b v="0"/>
    <b v="0"/>
    <b v="0"/>
    <m/>
    <m/>
    <m/>
    <n v="2"/>
    <m/>
    <m/>
    <m/>
    <s v="brain aneurysm"/>
    <m/>
    <s v="brain aneurysm"/>
    <b v="0"/>
    <b v="0"/>
    <b v="0"/>
    <b v="0"/>
    <n v="7.0000000000000007E-2"/>
    <n v="0.5"/>
    <n v="0"/>
    <n v="0"/>
    <n v="0"/>
    <n v="0"/>
    <n v="0.5"/>
    <n v="0"/>
    <n v="7.0000000000000007E-2"/>
    <n v="1"/>
    <n v="0"/>
    <n v="0"/>
    <n v="0"/>
    <n v="0"/>
    <n v="0"/>
    <n v="0"/>
    <n v="0"/>
    <n v="0"/>
    <n v="0.06"/>
    <n v="1"/>
    <n v="0"/>
    <n v="0"/>
    <m/>
    <m/>
    <m/>
    <m/>
    <m/>
    <m/>
    <n v="5"/>
    <n v="97.5"/>
    <m/>
    <m/>
    <m/>
    <m/>
    <m/>
    <m/>
    <m/>
    <m/>
    <m/>
    <m/>
    <m/>
    <n v="0.89"/>
    <n v="0.12"/>
    <n v="274.83"/>
    <n v="1419.23"/>
    <n v="75.53"/>
    <n v="0.41"/>
    <n v="91.33"/>
    <n v="97.5"/>
    <n v="4"/>
    <n v="6"/>
    <m/>
    <m/>
    <m/>
    <m/>
    <m/>
    <m/>
    <m/>
    <m/>
    <m/>
    <m/>
  </r>
  <r>
    <s v="P46721"/>
    <s v="SLCO1A2"/>
    <s v="OATP,OATP-1,OATP-A,OATP1,OATP1A2,Organic anion-transporting polypeptide 1,SLC21A3,SLCO1A2,Sodium-independent organic anion transporter,Solute carrier family 21 member 3,Solute carrier organic anion transporter family member 1A2"/>
    <x v="1"/>
    <s v="Transporter"/>
    <s v="SLCO1_transporter"/>
    <n v="2"/>
    <x v="0"/>
    <x v="0"/>
    <x v="0"/>
    <x v="0"/>
    <n v="0.41"/>
    <x v="1"/>
    <n v="46.22"/>
    <s v="No"/>
    <n v="0"/>
    <n v="0"/>
    <n v="0"/>
    <n v="0.67"/>
    <n v="0.27"/>
    <n v="0.56000000000000005"/>
    <n v="0.49"/>
    <n v="0.18"/>
    <m/>
    <n v="354.19"/>
    <n v="55"/>
    <n v="279"/>
    <m/>
    <m/>
    <m/>
    <n v="2.6566099999999998E-3"/>
    <s v="122"/>
    <s v="2"/>
    <m/>
    <m/>
    <m/>
    <m/>
    <m/>
    <m/>
    <m/>
    <m/>
    <m/>
    <m/>
    <m/>
    <m/>
    <m/>
    <m/>
    <m/>
    <m/>
    <m/>
    <m/>
    <m/>
    <m/>
    <m/>
    <m/>
    <m/>
    <m/>
    <m/>
    <n v="8"/>
    <m/>
    <n v="9"/>
    <n v="3"/>
    <m/>
    <m/>
    <m/>
    <m/>
    <n v="112"/>
    <n v="0"/>
    <s v="Bile secretion"/>
    <b v="0"/>
    <b v="0"/>
    <b v="0"/>
    <b v="0"/>
    <n v="1"/>
    <s v="Bile acid and bile salt metabolism_x000a_Metabolism_x000a_Metabolism of lipids_x000a_Metabolism of steroids_x000a_Recycling of bile acids and salts_x000a_SLC-mediated transmembrane transport_x000a_Transport of organic anions_x000a_Transport of small molecules_x000a_Transport of vitamins, nucleosides, and related molecules"/>
    <b v="0"/>
    <b v="0"/>
    <b v="0"/>
    <b v="0"/>
    <n v="9"/>
    <m/>
    <m/>
    <b v="0"/>
    <b v="0"/>
    <b v="0"/>
    <b v="0"/>
    <m/>
    <m/>
    <m/>
    <n v="29"/>
    <m/>
    <m/>
    <m/>
    <s v="neoplasm,cancer"/>
    <s v="neoplasm,cancer,carcinoma,melanoma,cutaneous melanoma,tauopathy,Progressive supranuclear palsy,blood protein measurement,serum metabolite measurement,Pentosuria"/>
    <s v="neoplasm,cancerneoplasm,cancer,carcinoma,melanoma,cutaneous melanoma,tauopathy,Progressive supranuclear palsy,blood protein measurement,serum metabolite measurement,Pentosuria"/>
    <b v="0"/>
    <b v="0"/>
    <b v="0"/>
    <b v="0"/>
    <n v="0.68"/>
    <n v="0.17"/>
    <n v="0"/>
    <n v="0.79"/>
    <n v="0.03"/>
    <n v="0.17"/>
    <n v="0.03"/>
    <n v="0"/>
    <n v="0.42"/>
    <n v="3"/>
    <n v="0"/>
    <n v="0"/>
    <n v="0.17"/>
    <n v="16"/>
    <n v="0.25"/>
    <n v="1"/>
    <n v="0.64"/>
    <n v="5"/>
    <n v="7.0000000000000007E-2"/>
    <n v="1"/>
    <n v="0"/>
    <n v="0"/>
    <m/>
    <m/>
    <m/>
    <m/>
    <m/>
    <m/>
    <m/>
    <m/>
    <n v="3"/>
    <m/>
    <m/>
    <m/>
    <m/>
    <m/>
    <m/>
    <m/>
    <m/>
    <m/>
    <m/>
    <m/>
    <m/>
    <m/>
    <m/>
    <m/>
    <m/>
    <m/>
    <m/>
    <m/>
    <m/>
    <m/>
    <m/>
    <m/>
    <n v="2"/>
    <m/>
    <m/>
    <m/>
    <m/>
    <m/>
    <m/>
  </r>
  <r>
    <s v="Q53GD3"/>
    <s v="SLC44A4"/>
    <s v="CTL4,Choline transporter-like protein 4,NG22,SLC44A4,Solute carrier family 44 member 4,Synonyms=C6orf29,Thiamine pyrophosphate transporter 1,hTPPT1"/>
    <x v="0"/>
    <s v="Transporter"/>
    <s v="SLC44A_transporter"/>
    <n v="4"/>
    <x v="0"/>
    <x v="0"/>
    <x v="0"/>
    <x v="0"/>
    <n v="0.41"/>
    <x v="2"/>
    <n v="30.81"/>
    <s v="No"/>
    <n v="0"/>
    <n v="0"/>
    <n v="0"/>
    <n v="0.92"/>
    <n v="0.59"/>
    <n v="0.31"/>
    <n v="0.33"/>
    <n v="0.3"/>
    <m/>
    <n v="53.89"/>
    <n v="30"/>
    <n v="26.59"/>
    <m/>
    <m/>
    <m/>
    <n v="1.807462E-2"/>
    <s v="20"/>
    <s v="0"/>
    <n v="1.8"/>
    <n v="2"/>
    <n v="2"/>
    <n v="1.5"/>
    <n v="1.7"/>
    <n v="2"/>
    <n v="1.5"/>
    <n v="3"/>
    <n v="2.2999999999999998"/>
    <n v="1.3"/>
    <n v="1"/>
    <n v="1"/>
    <n v="1"/>
    <n v="1"/>
    <n v="2.38"/>
    <s v="Liver &amp; gallbladder"/>
    <n v="3"/>
    <n v="1.65"/>
    <n v="0.58802145434433839"/>
    <b v="0"/>
    <m/>
    <b v="0"/>
    <m/>
    <b v="0"/>
    <m/>
    <n v="10"/>
    <n v="8"/>
    <m/>
    <n v="1"/>
    <m/>
    <m/>
    <m/>
    <m/>
    <n v="52"/>
    <n v="0"/>
    <m/>
    <b v="0"/>
    <b v="0"/>
    <b v="0"/>
    <b v="0"/>
    <m/>
    <s v="Glycerophospholipid biosynthesis_x000a_Metabolism_x000a_Metabolism of lipids_x000a_Phospholipid metabolism_x000a_SLC-mediated transmembrane transport_x000a_Synthesis of PC_x000a_Transport of bile salts and organic acids, metal ions and amine compounds_x000a_Transport of small molecules"/>
    <b v="0"/>
    <b v="0"/>
    <b v="0"/>
    <b v="0"/>
    <n v="8"/>
    <n v="1"/>
    <m/>
    <b v="0"/>
    <b v="0"/>
    <b v="0"/>
    <b v="0"/>
    <m/>
    <m/>
    <m/>
    <n v="38"/>
    <m/>
    <m/>
    <m/>
    <s v="neoplasm,cancer"/>
    <s v="neoplasm,cancer,triglyceride measurement,alcohol drinking,alcohol consumption measurement,hearing loss,respiratory system disease,lung carcinoma,low density lipoprotein cholesterol measurement,mosquito bite reaction itch intensity measurement"/>
    <s v="neoplasm,cancerneoplasm,cancer,triglyceride measurement,alcohol drinking,alcohol consumption measurement,hearing loss,respiratory system disease,lung carcinoma,low density lipoprotein cholesterol measurement,mosquito bite reaction itch intensity measurement"/>
    <b v="0"/>
    <b v="0"/>
    <b v="0"/>
    <b v="0"/>
    <n v="0.98"/>
    <n v="0.82"/>
    <n v="0.08"/>
    <n v="0.13"/>
    <n v="0"/>
    <n v="0.13"/>
    <n v="0.11"/>
    <n v="0"/>
    <n v="0.97"/>
    <n v="3"/>
    <n v="0.1"/>
    <n v="3"/>
    <n v="0.06"/>
    <n v="5"/>
    <n v="0"/>
    <n v="0"/>
    <n v="0.67"/>
    <n v="2"/>
    <n v="0.21"/>
    <n v="2"/>
    <n v="0"/>
    <n v="0"/>
    <m/>
    <m/>
    <m/>
    <m/>
    <m/>
    <m/>
    <m/>
    <m/>
    <n v="1"/>
    <m/>
    <m/>
    <m/>
    <m/>
    <m/>
    <m/>
    <m/>
    <m/>
    <m/>
    <m/>
    <m/>
    <m/>
    <m/>
    <m/>
    <m/>
    <m/>
    <m/>
    <m/>
    <m/>
    <m/>
    <m/>
    <m/>
    <m/>
    <m/>
    <m/>
    <m/>
    <m/>
    <m/>
    <m/>
    <m/>
  </r>
  <r>
    <s v="Q14542"/>
    <s v="SLC29A2"/>
    <s v="36 kDa nucleolar protein HNP36,DER12,Delayed-early response protein 12,ENT2,Equilibrative NBMPR-insensitive nucleoside transporter,Equilibrative nitrobenzylmercaptopurine riboside-insensitive nucleoside transporter,Equilibrative nucleoside transporter 2,HNP36,Hydrophobic nucleolar protein, 36 kDa,Nucleoside transporter, ei-type,SLC29A2,Solute carrier family 29 member 2"/>
    <x v="0"/>
    <s v="Transporter"/>
    <s v="SLC29A_transporter"/>
    <n v="3"/>
    <x v="0"/>
    <x v="0"/>
    <x v="0"/>
    <x v="0"/>
    <n v="0.4"/>
    <x v="2"/>
    <n v="17.2"/>
    <s v="No"/>
    <n v="0"/>
    <n v="0.47"/>
    <n v="0"/>
    <n v="0.92"/>
    <n v="0.14000000000000001"/>
    <n v="0"/>
    <n v="0.4"/>
    <n v="0.3"/>
    <m/>
    <n v="122.75"/>
    <n v="38"/>
    <n v="106.54"/>
    <m/>
    <m/>
    <m/>
    <n v="7.8028899999999998E-3"/>
    <s v="153"/>
    <s v="1"/>
    <n v="3"/>
    <n v="1"/>
    <n v="2"/>
    <n v="2.2999999999999998"/>
    <n v="2.2999999999999998"/>
    <n v="2.5"/>
    <n v="2.5"/>
    <n v="2.5"/>
    <n v="2.2999999999999998"/>
    <n v="1.8"/>
    <n v="2"/>
    <n v="3"/>
    <n v="2"/>
    <n v="2.5"/>
    <n v="2.5"/>
    <s v="Brain"/>
    <n v="3"/>
    <n v="2.2642857142857151"/>
    <n v="0.50627925230911974"/>
    <b v="0"/>
    <m/>
    <b v="0"/>
    <m/>
    <b v="0"/>
    <m/>
    <n v="4"/>
    <n v="2"/>
    <m/>
    <n v="1"/>
    <m/>
    <m/>
    <m/>
    <m/>
    <n v="123"/>
    <n v="2"/>
    <m/>
    <b v="0"/>
    <b v="0"/>
    <b v="0"/>
    <b v="0"/>
    <m/>
    <s v="SLC-mediated transmembrane transport_x000a_Transport of nucleosides and free purine and pyrimidine bases across the plasma membrane_x000a_Transport of small molecules_x000a_Transport of vitamins, nucleosides, and related molecules"/>
    <b v="0"/>
    <b v="0"/>
    <b v="0"/>
    <b v="0"/>
    <n v="4"/>
    <m/>
    <m/>
    <b v="0"/>
    <b v="0"/>
    <b v="0"/>
    <b v="0"/>
    <m/>
    <m/>
    <m/>
    <n v="8"/>
    <m/>
    <m/>
    <m/>
    <s v="neoplasm,cancer"/>
    <s v="neoplasm,cancer,carcinoma,cutaneous melanoma"/>
    <s v="neoplasm,cancerneoplasm,cancer,carcinoma,cutaneous melanoma"/>
    <b v="0"/>
    <b v="0"/>
    <b v="0"/>
    <b v="0"/>
    <n v="0.35"/>
    <n v="0"/>
    <n v="0"/>
    <n v="0.88"/>
    <n v="0"/>
    <n v="0.5"/>
    <n v="0"/>
    <n v="0"/>
    <n v="0"/>
    <n v="0"/>
    <n v="0"/>
    <n v="0"/>
    <n v="0.09"/>
    <n v="7"/>
    <n v="0"/>
    <n v="0"/>
    <n v="0.33"/>
    <n v="4"/>
    <n v="0"/>
    <n v="0"/>
    <n v="0"/>
    <n v="0"/>
    <m/>
    <m/>
    <m/>
    <m/>
    <m/>
    <m/>
    <n v="1"/>
    <n v="60.6"/>
    <n v="1"/>
    <m/>
    <m/>
    <m/>
    <m/>
    <m/>
    <m/>
    <m/>
    <m/>
    <m/>
    <m/>
    <n v="0.78"/>
    <n v="0.28999999999999998"/>
    <n v="221.1"/>
    <n v="1182.0999999999999"/>
    <n v="78.5"/>
    <n v="0.3"/>
    <n v="60.6"/>
    <n v="60.6"/>
    <n v="1"/>
    <n v="2"/>
    <m/>
    <m/>
    <m/>
    <m/>
    <m/>
    <m/>
    <m/>
    <m/>
    <m/>
    <m/>
  </r>
  <r>
    <s v="Q8TCC7"/>
    <s v="SLC22A8"/>
    <s v="OAT3,Organic anion transporter 3,SLC22A8,Solute carrier family 22 member 8,hOAT3"/>
    <x v="2"/>
    <s v="Transporter"/>
    <s v="SLC22A_transporter"/>
    <n v="5"/>
    <x v="0"/>
    <x v="0"/>
    <x v="0"/>
    <x v="0"/>
    <n v="0.4"/>
    <x v="2"/>
    <n v="32.17"/>
    <s v="No"/>
    <n v="0"/>
    <n v="0"/>
    <n v="0"/>
    <n v="0.83"/>
    <n v="0.4"/>
    <n v="0.35"/>
    <n v="0.47"/>
    <n v="0.42"/>
    <m/>
    <n v="282.22000000000003"/>
    <n v="45"/>
    <n v="143.69"/>
    <m/>
    <m/>
    <m/>
    <n v="3.6345100000000001E-3"/>
    <s v="118"/>
    <s v="0"/>
    <n v="0"/>
    <n v="0"/>
    <n v="0"/>
    <n v="0"/>
    <n v="0"/>
    <n v="0"/>
    <n v="2"/>
    <n v="0"/>
    <n v="0"/>
    <n v="0"/>
    <n v="0"/>
    <n v="0"/>
    <n v="0"/>
    <n v="0"/>
    <n v="0"/>
    <s v="Kidney &amp; urinary bladder"/>
    <n v="2"/>
    <n v="0.14285714285714279"/>
    <n v="0.53452248382484879"/>
    <b v="0"/>
    <m/>
    <b v="0"/>
    <m/>
    <b v="0"/>
    <m/>
    <n v="8"/>
    <m/>
    <n v="2"/>
    <n v="2"/>
    <m/>
    <m/>
    <m/>
    <m/>
    <n v="161"/>
    <n v="9"/>
    <s v="Bile secretion"/>
    <b v="0"/>
    <b v="0"/>
    <b v="0"/>
    <b v="0"/>
    <n v="1"/>
    <s v="Organic anion transport_x000a_Organic cation/anion/zwitterion transport_x000a_SLC-mediated transmembrane transport_x000a_Transport of bile salts and organic acids, metal ions and amine compounds_x000a_Transport of small molecules"/>
    <b v="0"/>
    <b v="0"/>
    <b v="0"/>
    <b v="0"/>
    <n v="5"/>
    <m/>
    <m/>
    <b v="0"/>
    <b v="0"/>
    <b v="0"/>
    <b v="0"/>
    <m/>
    <m/>
    <m/>
    <n v="32"/>
    <m/>
    <m/>
    <m/>
    <s v="metabolic disease,epilepsy,gout,influenza infection,infection"/>
    <s v="metabolic disease,epilepsy,gout,influenza infection,infection,urinary system disease,infectious disease,urinary tract infection,obesity,Encephalopathy due to sulfite oxidase deficiency"/>
    <s v="metabolic disease,epilepsy,gout,influenza infection,infectionmetabolic disease,epilepsy,gout,influenza infection,infection,urinary system disease,infectious disease,urinary tract infection,obesity,Encephalopathy due to sulfite oxidase deficiency"/>
    <b v="0"/>
    <b v="0"/>
    <b v="0"/>
    <b v="0"/>
    <n v="1"/>
    <n v="0.06"/>
    <n v="0.53"/>
    <n v="0.38"/>
    <n v="0.41"/>
    <n v="0"/>
    <n v="0.06"/>
    <n v="0"/>
    <n v="0.23"/>
    <n v="2"/>
    <n v="1"/>
    <n v="6"/>
    <n v="0.06"/>
    <n v="12"/>
    <n v="0.28999999999999998"/>
    <n v="12"/>
    <n v="0"/>
    <n v="0"/>
    <n v="0.16"/>
    <n v="2"/>
    <n v="0"/>
    <n v="0"/>
    <m/>
    <m/>
    <m/>
    <m/>
    <m/>
    <m/>
    <m/>
    <m/>
    <n v="1"/>
    <m/>
    <m/>
    <m/>
    <m/>
    <m/>
    <m/>
    <m/>
    <m/>
    <m/>
    <m/>
    <m/>
    <m/>
    <m/>
    <m/>
    <m/>
    <m/>
    <m/>
    <m/>
    <m/>
    <m/>
    <m/>
    <m/>
    <m/>
    <n v="29"/>
    <m/>
    <m/>
    <m/>
    <m/>
    <n v="11"/>
    <n v="2"/>
  </r>
  <r>
    <s v="Q9NSA0"/>
    <s v="SLC22A11"/>
    <s v="OAT4,Organic anion transporter 4,SLC22A11,Solute carrier family 22 member 11"/>
    <x v="2"/>
    <s v="Transporter"/>
    <s v="SLC22A_transporter"/>
    <n v="2"/>
    <x v="0"/>
    <x v="0"/>
    <x v="0"/>
    <x v="0"/>
    <n v="0.4"/>
    <x v="2"/>
    <n v="13.41"/>
    <s v="No"/>
    <n v="0"/>
    <n v="0"/>
    <n v="0"/>
    <n v="0.75"/>
    <n v="0.4"/>
    <n v="0.49"/>
    <n v="0.34"/>
    <n v="0"/>
    <m/>
    <n v="55.73"/>
    <n v="45"/>
    <n v="57.31"/>
    <m/>
    <m/>
    <m/>
    <n v="1.7762920000000001E-2"/>
    <s v="83"/>
    <s v="1"/>
    <n v="0"/>
    <n v="0"/>
    <n v="0"/>
    <n v="0"/>
    <n v="3"/>
    <n v="0"/>
    <n v="3"/>
    <n v="0"/>
    <n v="0"/>
    <n v="2"/>
    <n v="0"/>
    <n v="0"/>
    <n v="0"/>
    <n v="0"/>
    <n v="1.08"/>
    <s v="Female tissues"/>
    <n v="3"/>
    <n v="0.5714285714285714"/>
    <n v="1.1578684470436791"/>
    <b v="0"/>
    <m/>
    <b v="0"/>
    <m/>
    <b v="0"/>
    <m/>
    <n v="1"/>
    <n v="11"/>
    <n v="9"/>
    <m/>
    <m/>
    <m/>
    <m/>
    <m/>
    <n v="98"/>
    <n v="2"/>
    <m/>
    <b v="0"/>
    <b v="0"/>
    <b v="0"/>
    <b v="0"/>
    <m/>
    <s v="Organic anion transport_x000a_Organic cation/anion/zwitterion transport_x000a_SLC-mediated transmembrane transport_x000a_Transport of bile salts and organic acids, metal ions and amine compounds_x000a_Transport of small molecules"/>
    <b v="0"/>
    <b v="0"/>
    <b v="0"/>
    <b v="0"/>
    <n v="5"/>
    <m/>
    <m/>
    <b v="0"/>
    <b v="0"/>
    <b v="0"/>
    <b v="0"/>
    <m/>
    <m/>
    <m/>
    <n v="18"/>
    <m/>
    <m/>
    <m/>
    <s v="gout,influenza infection,infection,epilepsy"/>
    <s v="gout,influenza infection,infection,epilepsy,bacterial disease,urinary tract infection,obesity,uric acid measurement,waist-hip ratio,systolic heart failure"/>
    <s v="gout,influenza infection,infection,epilepsygout,influenza infection,infection,epilepsy,bacterial disease,urinary tract infection,obesity,uric acid measurement,waist-hip ratio,systolic heart failure"/>
    <b v="0"/>
    <b v="0"/>
    <b v="0"/>
    <b v="0"/>
    <n v="1"/>
    <n v="0.22"/>
    <n v="0.72"/>
    <n v="0.11"/>
    <n v="0"/>
    <n v="0"/>
    <n v="0.06"/>
    <n v="0"/>
    <n v="0.56999999999999995"/>
    <n v="1"/>
    <n v="1"/>
    <n v="5"/>
    <n v="0.12"/>
    <n v="2"/>
    <n v="0"/>
    <n v="0"/>
    <n v="0"/>
    <n v="0"/>
    <n v="0.09"/>
    <n v="1"/>
    <n v="0"/>
    <n v="0"/>
    <m/>
    <m/>
    <m/>
    <m/>
    <m/>
    <m/>
    <m/>
    <m/>
    <n v="1"/>
    <m/>
    <m/>
    <m/>
    <m/>
    <m/>
    <m/>
    <m/>
    <m/>
    <m/>
    <m/>
    <m/>
    <m/>
    <m/>
    <m/>
    <m/>
    <m/>
    <m/>
    <m/>
    <m/>
    <m/>
    <m/>
    <m/>
    <m/>
    <n v="13"/>
    <m/>
    <m/>
    <m/>
    <m/>
    <n v="6"/>
    <m/>
  </r>
  <r>
    <s v="O95907"/>
    <s v="SLC16A8"/>
    <s v="MCT 3,MCT3,Monocarboxylate transporter 3,SLC16A8,Solute carrier family 16 member 8"/>
    <x v="0"/>
    <s v="Transporter"/>
    <s v="SLC16A_transporter"/>
    <n v="0"/>
    <x v="0"/>
    <x v="0"/>
    <x v="0"/>
    <x v="0"/>
    <n v="0.4"/>
    <x v="2"/>
    <n v="17.8"/>
    <s v="No"/>
    <n v="0"/>
    <n v="0"/>
    <n v="0"/>
    <n v="0.57999999999999996"/>
    <n v="0.49"/>
    <n v="0.53"/>
    <n v="0.33"/>
    <n v="0.3"/>
    <m/>
    <n v="49.97"/>
    <n v="11"/>
    <n v="17.2"/>
    <m/>
    <m/>
    <m/>
    <n v="1.9259720000000001E-2"/>
    <s v="11"/>
    <s v="0"/>
    <n v="0"/>
    <n v="0"/>
    <n v="0"/>
    <n v="0"/>
    <n v="0"/>
    <n v="0"/>
    <n v="0"/>
    <n v="0"/>
    <n v="0"/>
    <n v="0"/>
    <n v="0"/>
    <n v="0"/>
    <n v="0"/>
    <n v="0"/>
    <n v="10"/>
    <s v="Adipose &amp; soft tissue"/>
    <n v="0"/>
    <n v="0"/>
    <n v="0"/>
    <b v="0"/>
    <m/>
    <b v="0"/>
    <m/>
    <b v="0"/>
    <m/>
    <n v="2"/>
    <m/>
    <n v="4"/>
    <n v="1"/>
    <m/>
    <m/>
    <m/>
    <m/>
    <n v="140"/>
    <n v="0"/>
    <m/>
    <b v="0"/>
    <b v="0"/>
    <b v="0"/>
    <b v="0"/>
    <m/>
    <s v="Basigin interactions_x000a_Cell surface interactions at the vascular wall_x000a_Hemostasis_x000a_Metabolism_x000a_Proton-coupled monocarboxylate transport_x000a_Pyruvate metabolism_x000a_Pyruvate metabolism and Citric Acid (TCA) cycle_x000a_SLC-mediated transmembrane transport_x000a_The citric acid (TCA) cycle and respiratory electron transport_x000a_Transport of bile salts and organic acids, metal ions and amine compounds_x000a_Transport of small molecules"/>
    <b v="0"/>
    <b v="0"/>
    <b v="0"/>
    <b v="0"/>
    <n v="11"/>
    <m/>
    <s v="holoprosencephaly"/>
    <b v="0"/>
    <b v="0"/>
    <b v="0"/>
    <b v="0"/>
    <n v="1"/>
    <n v="1.04"/>
    <s v="holoprosencephaly"/>
    <n v="11"/>
    <m/>
    <m/>
    <m/>
    <s v="neoplasm"/>
    <s v="neoplasm,cancer,age-related macular degeneration,central nervous system cancer,breast cancer,breast carcinoma,glioma,atrophic macular degeneration,wet macular degeneration,glioblastoma multiforme"/>
    <s v="neoplasmneoplasm,cancer,age-related macular degeneration,central nervous system cancer,breast cancer,breast carcinoma,glioma,atrophic macular degeneration,wet macular degeneration,glioblastoma multiforme"/>
    <b v="0"/>
    <b v="0"/>
    <b v="0"/>
    <b v="0"/>
    <n v="0.72"/>
    <n v="0.73"/>
    <n v="0"/>
    <n v="0.64"/>
    <n v="0"/>
    <n v="0.45"/>
    <n v="0"/>
    <n v="0"/>
    <n v="0.65"/>
    <n v="4"/>
    <n v="0"/>
    <n v="0"/>
    <n v="0.06"/>
    <n v="7"/>
    <n v="0"/>
    <n v="0"/>
    <n v="0.56999999999999995"/>
    <n v="4"/>
    <n v="0"/>
    <n v="0"/>
    <n v="0"/>
    <n v="0"/>
    <m/>
    <m/>
    <m/>
    <m/>
    <m/>
    <m/>
    <m/>
    <m/>
    <n v="1"/>
    <m/>
    <m/>
    <m/>
    <m/>
    <m/>
    <m/>
    <m/>
    <m/>
    <m/>
    <m/>
    <m/>
    <m/>
    <m/>
    <m/>
    <m/>
    <m/>
    <m/>
    <m/>
    <m/>
    <m/>
    <m/>
    <m/>
    <m/>
    <m/>
    <m/>
    <m/>
    <m/>
    <m/>
    <m/>
    <m/>
  </r>
  <r>
    <s v="Q9NP59"/>
    <s v="SLC40A1"/>
    <s v="FPN1,Ferroportin-1,IREG1,Iron-regulated transporter 1,SLC11A3 ,SLC40A1,Solute carrier family 40 member 1"/>
    <x v="1"/>
    <s v="Transporter"/>
    <s v="SLC40A_transporter"/>
    <n v="0"/>
    <x v="0"/>
    <x v="0"/>
    <x v="1"/>
    <x v="0"/>
    <n v="0.4"/>
    <x v="0"/>
    <n v="78.22"/>
    <s v="No"/>
    <n v="0"/>
    <n v="0"/>
    <n v="0.68"/>
    <n v="0.83"/>
    <n v="0.6"/>
    <n v="0.63"/>
    <n v="0.48"/>
    <n v="0.75"/>
    <m/>
    <n v="311.97000000000003"/>
    <n v="152"/>
    <n v="219.96"/>
    <m/>
    <m/>
    <m/>
    <n v="3.1045600000000001E-3"/>
    <s v="186"/>
    <s v="1"/>
    <n v="1"/>
    <n v="0"/>
    <n v="2"/>
    <n v="0"/>
    <n v="0"/>
    <n v="1"/>
    <n v="0"/>
    <n v="0"/>
    <n v="0"/>
    <n v="0"/>
    <n v="1"/>
    <n v="0"/>
    <n v="0"/>
    <n v="0"/>
    <n v="1.32"/>
    <s v="Bone marrow &amp; lymphoid tissues"/>
    <n v="2"/>
    <n v="0.35714285714285721"/>
    <n v="0.63332369377665099"/>
    <b v="0"/>
    <m/>
    <b v="0"/>
    <m/>
    <b v="0"/>
    <m/>
    <n v="21"/>
    <m/>
    <n v="3"/>
    <n v="15"/>
    <n v="1"/>
    <n v="6"/>
    <m/>
    <m/>
    <n v="326"/>
    <n v="112"/>
    <s v="Mineral absorption"/>
    <b v="0"/>
    <b v="0"/>
    <b v="0"/>
    <b v="0"/>
    <n v="1"/>
    <s v="Defective CP causes aceruloplasminemia (ACERULOP)_x000a_Defective SLC40A1 causes hemochromatosis 4 (HFE4) (duodenum)_x000a_Defective SLC40A1 causes hemochromatosis 4 (HFE4) (macrophages)_x000a_Disease_x000a_Disorders of transmembrane transporters_x000a_Iron uptake and transport_x000a_Metal ion SLC transporters_x000a_SLC-mediated transmembrane transport_x000a_SLC transporter disorders_x000a_Transport of bile salts and organic acids, metal ions and amine compounds_x000a_Transport of small molecules"/>
    <b v="0"/>
    <b v="0"/>
    <b v="0"/>
    <b v="0"/>
    <n v="11"/>
    <n v="1"/>
    <m/>
    <b v="0"/>
    <b v="0"/>
    <b v="0"/>
    <b v="0"/>
    <m/>
    <m/>
    <m/>
    <n v="130"/>
    <m/>
    <m/>
    <m/>
    <s v="genetic disorder,metabolic disease,iron metabolism disease,hemosiderosis,Rare hereditary hemochromatosis,Hemochromatosis type 4,anemia (disease),neurodegenerative disease,Aceruloplasminemia,infantile epileptic encephalopathy"/>
    <s v="genetic disorder,metabolic disease,iron metabolism disease,hemosiderosis,Rare hereditary hemochromatosis,Hemochromatosis type 4,anemia (disease),neurodegenerative disease,Aceruloplasminemia,infantile epileptic encephalopathy"/>
    <s v="genetic disorder,metabolic disease,iron metabolism disease,hemosiderosis,Rare hereditary hemochromatosis,Hemochromatosis type 4,anemia (disease),neurodegenerative disease,Aceruloplasminemia,infantile epileptic encephalopathygenetic disorder,metabolic disease,iron metabolism disease,hemosiderosis,Rare hereditary hemochromatosis,Hemochromatosis type 4,anemia (disease),neurodegenerative disease,Aceruloplasminemia,infantile epileptic encephalopathy"/>
    <b v="0"/>
    <b v="0"/>
    <b v="1"/>
    <b v="0"/>
    <n v="1"/>
    <n v="0.1"/>
    <n v="0"/>
    <n v="0.28999999999999998"/>
    <n v="0.83"/>
    <n v="0.05"/>
    <n v="0.03"/>
    <n v="0"/>
    <n v="1"/>
    <n v="6"/>
    <n v="0"/>
    <n v="0"/>
    <n v="0.25"/>
    <n v="9"/>
    <n v="0.33"/>
    <n v="54"/>
    <n v="1"/>
    <n v="7"/>
    <n v="0.02"/>
    <n v="4"/>
    <n v="0"/>
    <n v="0"/>
    <m/>
    <m/>
    <m/>
    <m/>
    <m/>
    <m/>
    <m/>
    <m/>
    <n v="1"/>
    <m/>
    <m/>
    <m/>
    <m/>
    <m/>
    <m/>
    <m/>
    <m/>
    <m/>
    <m/>
    <m/>
    <m/>
    <m/>
    <m/>
    <m/>
    <m/>
    <m/>
    <m/>
    <m/>
    <m/>
    <m/>
    <m/>
    <m/>
    <n v="279"/>
    <n v="6"/>
    <m/>
    <m/>
    <m/>
    <m/>
    <m/>
  </r>
  <r>
    <s v="Q8TF71"/>
    <s v="SLC16A10"/>
    <s v="MCT10, TAT1"/>
    <x v="0"/>
    <s v="Transporter"/>
    <s v="SLC16A_transporter"/>
    <n v="0"/>
    <x v="0"/>
    <x v="0"/>
    <x v="0"/>
    <x v="0"/>
    <n v="0.4"/>
    <x v="2"/>
    <n v="32.200000000000003"/>
    <s v="No"/>
    <n v="0"/>
    <n v="0"/>
    <n v="0"/>
    <n v="0.83"/>
    <n v="0.34"/>
    <n v="0.53"/>
    <n v="0.27"/>
    <n v="0.42"/>
    <m/>
    <n v="25.48"/>
    <n v="19"/>
    <n v="42.48"/>
    <m/>
    <m/>
    <m/>
    <n v="3.7677259999999997E-2"/>
    <s v="63"/>
    <s v="0"/>
    <n v="1"/>
    <n v="2"/>
    <n v="1"/>
    <n v="0"/>
    <n v="0"/>
    <n v="1"/>
    <n v="1"/>
    <n v="1"/>
    <n v="0"/>
    <n v="1"/>
    <n v="3"/>
    <n v="2"/>
    <n v="0"/>
    <n v="0"/>
    <n v="2.02"/>
    <s v="Muscle tissues"/>
    <n v="3"/>
    <n v="0.9285714285714286"/>
    <n v="0.91687476825318992"/>
    <b v="0"/>
    <m/>
    <b v="0"/>
    <m/>
    <b v="0"/>
    <m/>
    <n v="1"/>
    <m/>
    <n v="4"/>
    <n v="2"/>
    <m/>
    <m/>
    <m/>
    <m/>
    <n v="108"/>
    <n v="0"/>
    <s v="Protein digestion and absorption"/>
    <b v="0"/>
    <b v="0"/>
    <b v="0"/>
    <b v="0"/>
    <n v="1"/>
    <s v="Amino acid transport across the plasma membrane_x000a_SLC-mediated transmembrane transport_x000a_Transport of inorganic cations/anions and amino acids/oligopeptides_x000a_Transport of small molecules"/>
    <b v="0"/>
    <b v="0"/>
    <b v="0"/>
    <b v="0"/>
    <n v="4"/>
    <m/>
    <m/>
    <b v="0"/>
    <b v="0"/>
    <b v="0"/>
    <b v="0"/>
    <m/>
    <m/>
    <m/>
    <n v="54"/>
    <m/>
    <m/>
    <m/>
    <s v="blood metabolite measurement"/>
    <s v="blood metabolite measurement,mean corpuscular hemoglobin,amino acid measurement,protein measurement,erythrocyte count,mean corpuscular volume,red blood cell distribution width,psoriatic arthritis,cataract,Dent disease"/>
    <s v="blood metabolite measurementblood metabolite measurement,mean corpuscular hemoglobin,amino acid measurement,protein measurement,erythrocyte count,mean corpuscular volume,red blood cell distribution width,psoriatic arthritis,cataract,Dent disease"/>
    <b v="0"/>
    <b v="0"/>
    <b v="0"/>
    <b v="0"/>
    <n v="0.84"/>
    <n v="0.2"/>
    <n v="0"/>
    <n v="7.0000000000000007E-2"/>
    <n v="0.76"/>
    <n v="0"/>
    <n v="0"/>
    <n v="0"/>
    <n v="0.84"/>
    <n v="3"/>
    <n v="0"/>
    <n v="0"/>
    <n v="0.08"/>
    <n v="4"/>
    <n v="0.28999999999999998"/>
    <n v="34"/>
    <n v="0"/>
    <n v="0"/>
    <n v="0"/>
    <n v="0"/>
    <n v="0"/>
    <n v="0"/>
    <m/>
    <m/>
    <m/>
    <m/>
    <m/>
    <m/>
    <m/>
    <m/>
    <m/>
    <m/>
    <m/>
    <m/>
    <m/>
    <m/>
    <m/>
    <m/>
    <m/>
    <m/>
    <m/>
    <m/>
    <m/>
    <m/>
    <m/>
    <m/>
    <m/>
    <m/>
    <m/>
    <m/>
    <m/>
    <m/>
    <m/>
    <m/>
    <m/>
    <m/>
    <m/>
    <m/>
    <m/>
    <m/>
    <m/>
  </r>
  <r>
    <s v="P54219"/>
    <s v="SLC18A1"/>
    <s v="Chromaffin granule amine transporter,SLC18A1,Solute carrier family 18 member 1,VAT1,VMAT1,Vesicular amine transporter 1"/>
    <x v="1"/>
    <s v="Transporter"/>
    <s v="SLC18A_transporter"/>
    <n v="3"/>
    <x v="0"/>
    <x v="1"/>
    <x v="0"/>
    <x v="0"/>
    <n v="0.4"/>
    <x v="2"/>
    <n v="30.08"/>
    <s v="No"/>
    <n v="0"/>
    <n v="0"/>
    <n v="0"/>
    <n v="0.83"/>
    <n v="0.52"/>
    <n v="0.32"/>
    <n v="0.38"/>
    <n v="0.3"/>
    <m/>
    <n v="98.27"/>
    <n v="37"/>
    <n v="61.98"/>
    <m/>
    <m/>
    <m/>
    <n v="1.0366780000000001E-2"/>
    <s v="121"/>
    <s v="0"/>
    <n v="0"/>
    <n v="0"/>
    <n v="1"/>
    <n v="3"/>
    <n v="0"/>
    <n v="1"/>
    <n v="0"/>
    <n v="0"/>
    <n v="0"/>
    <n v="0"/>
    <n v="0"/>
    <n v="0"/>
    <n v="0"/>
    <n v="0"/>
    <n v="0.9"/>
    <s v="Endocrine tissues"/>
    <n v="3"/>
    <n v="0.35714285714285721"/>
    <n v="0.84189738614109544"/>
    <b v="0"/>
    <m/>
    <b v="0"/>
    <m/>
    <b v="0"/>
    <m/>
    <n v="13"/>
    <m/>
    <m/>
    <n v="1"/>
    <m/>
    <m/>
    <m/>
    <m/>
    <n v="148"/>
    <n v="25"/>
    <s v="Parkinson's disease"/>
    <b v="0"/>
    <b v="1"/>
    <b v="0"/>
    <b v="0"/>
    <n v="1"/>
    <s v="Na+/Cl- dependent neurotransmitter transporters_x000a_SLC-mediated transmembrane transport_x000a_Transport of bile salts and organic acids, metal ions and amine compounds_x000a_Transport of small molecules"/>
    <b v="0"/>
    <b v="0"/>
    <b v="0"/>
    <b v="0"/>
    <n v="4"/>
    <m/>
    <s v="schizophrenia_x000a_bipolar disorder"/>
    <b v="0"/>
    <b v="0"/>
    <b v="0"/>
    <b v="0"/>
    <n v="2"/>
    <n v="10"/>
    <s v="schizophrenia"/>
    <n v="26"/>
    <m/>
    <m/>
    <m/>
    <s v="lipid measurement"/>
    <s v="lipid measurement,triglyceride measurement,lipoprotein measurement,high density lipoprotein cholesterol measurement,red blood cell distribution width,neoplasm,cancer,coronary artery disease,endocrine neoplasm,neuroendocrine neoplasm"/>
    <s v="lipid measurementlipid measurement,triglyceride measurement,lipoprotein measurement,high density lipoprotein cholesterol measurement,red blood cell distribution width,neoplasm,cancer,coronary artery disease,endocrine neoplasm,neuroendocrine neoplasm"/>
    <b v="0"/>
    <b v="0"/>
    <b v="0"/>
    <b v="0"/>
    <n v="0.81"/>
    <n v="0.57999999999999996"/>
    <n v="0"/>
    <n v="0.31"/>
    <n v="0"/>
    <n v="0.23"/>
    <n v="0.08"/>
    <n v="0"/>
    <n v="0.81"/>
    <n v="4"/>
    <n v="0"/>
    <n v="0"/>
    <n v="0.1"/>
    <n v="8"/>
    <n v="0"/>
    <n v="0"/>
    <n v="0.53"/>
    <n v="5"/>
    <n v="0.11"/>
    <n v="2"/>
    <n v="0"/>
    <n v="0"/>
    <m/>
    <m/>
    <m/>
    <m/>
    <m/>
    <m/>
    <m/>
    <m/>
    <n v="1"/>
    <m/>
    <m/>
    <m/>
    <m/>
    <m/>
    <m/>
    <m/>
    <m/>
    <m/>
    <m/>
    <m/>
    <m/>
    <m/>
    <m/>
    <m/>
    <m/>
    <m/>
    <m/>
    <m/>
    <m/>
    <m/>
    <m/>
    <m/>
    <m/>
    <m/>
    <m/>
    <m/>
    <m/>
    <m/>
    <m/>
  </r>
  <r>
    <s v="Q6PML9"/>
    <s v="SLC30A9"/>
    <s v="C4orf1, HUEL"/>
    <x v="0"/>
    <s v="Transporter"/>
    <s v="SLC30A_transporter"/>
    <n v="0"/>
    <x v="0"/>
    <x v="0"/>
    <x v="0"/>
    <x v="0"/>
    <n v="0.4"/>
    <x v="2"/>
    <n v="18.86"/>
    <s v="No"/>
    <n v="0.06"/>
    <n v="0.5"/>
    <n v="0"/>
    <n v="0.5"/>
    <n v="0.35"/>
    <n v="0.25"/>
    <n v="0.2"/>
    <n v="0"/>
    <m/>
    <n v="10.66"/>
    <n v="13"/>
    <n v="6.9"/>
    <m/>
    <m/>
    <m/>
    <n v="0.11350871999999999"/>
    <s v="20"/>
    <s v="1"/>
    <n v="3"/>
    <n v="1.5"/>
    <n v="2.8"/>
    <n v="3"/>
    <n v="2.2000000000000002"/>
    <n v="2.2999999999999998"/>
    <n v="2"/>
    <n v="2"/>
    <n v="2.7"/>
    <n v="2.2000000000000002"/>
    <n v="1.7"/>
    <n v="3"/>
    <n v="2.2999999999999998"/>
    <n v="2"/>
    <n v="2.4900000000000002"/>
    <s v="Brain"/>
    <n v="3"/>
    <n v="2.3357142857142859"/>
    <n v="0.49241499517432202"/>
    <b v="0"/>
    <m/>
    <b v="0"/>
    <m/>
    <b v="0"/>
    <m/>
    <n v="4"/>
    <m/>
    <n v="1"/>
    <m/>
    <m/>
    <m/>
    <m/>
    <m/>
    <n v="142"/>
    <n v="11"/>
    <m/>
    <b v="0"/>
    <b v="0"/>
    <b v="0"/>
    <b v="0"/>
    <m/>
    <m/>
    <b v="0"/>
    <b v="0"/>
    <b v="0"/>
    <b v="0"/>
    <m/>
    <n v="1"/>
    <m/>
    <b v="0"/>
    <b v="0"/>
    <b v="0"/>
    <b v="0"/>
    <m/>
    <m/>
    <m/>
    <n v="1"/>
    <m/>
    <m/>
    <m/>
    <s v="unipolar depression"/>
    <s v="unipolar depression"/>
    <s v="unipolar depressionunipolar depression"/>
    <b v="0"/>
    <b v="0"/>
    <b v="0"/>
    <b v="0"/>
    <n v="0.37"/>
    <n v="1"/>
    <n v="0"/>
    <n v="0"/>
    <n v="0"/>
    <n v="0"/>
    <n v="0"/>
    <n v="0"/>
    <n v="0.37"/>
    <n v="1"/>
    <n v="0"/>
    <n v="0"/>
    <n v="0"/>
    <n v="0"/>
    <n v="0"/>
    <n v="0"/>
    <n v="0"/>
    <n v="0"/>
    <n v="0"/>
    <n v="0"/>
    <n v="0"/>
    <n v="0"/>
    <n v="1"/>
    <m/>
    <n v="0.1654929577464789"/>
    <m/>
    <n v="1"/>
    <m/>
    <m/>
    <m/>
    <m/>
    <n v="1"/>
    <n v="0"/>
    <m/>
    <m/>
    <m/>
    <m/>
    <m/>
    <m/>
    <m/>
    <m/>
    <m/>
    <m/>
    <m/>
    <m/>
    <m/>
    <m/>
    <m/>
    <m/>
    <m/>
    <m/>
    <m/>
    <m/>
    <m/>
    <m/>
    <m/>
    <m/>
    <m/>
    <m/>
    <m/>
    <m/>
  </r>
  <r>
    <s v="Q9BXS9"/>
    <s v="SLC26A6"/>
    <s v="Not found"/>
    <x v="0"/>
    <s v="IC"/>
    <s v="IC"/>
    <n v="7"/>
    <x v="0"/>
    <x v="0"/>
    <x v="0"/>
    <x v="0"/>
    <n v="0.4"/>
    <x v="2"/>
    <n v="32.04"/>
    <s v="No"/>
    <n v="0"/>
    <n v="0.48"/>
    <n v="0"/>
    <n v="1"/>
    <n v="0.14000000000000001"/>
    <n v="0"/>
    <n v="0.37"/>
    <n v="0.48"/>
    <n v="1658"/>
    <n v="80.099999999999994"/>
    <n v="34"/>
    <n v="43.59"/>
    <n v="1658"/>
    <n v="2003"/>
    <n v="349"/>
    <n v="1.2382249999999999E-2"/>
    <s v="228"/>
    <s v="0"/>
    <n v="1.5"/>
    <n v="0"/>
    <n v="1.5"/>
    <n v="1"/>
    <n v="1.4"/>
    <n v="2"/>
    <n v="1.5"/>
    <n v="2"/>
    <n v="2"/>
    <n v="1.3"/>
    <n v="1"/>
    <n v="1"/>
    <n v="1.7"/>
    <n v="1.5"/>
    <n v="2.3199999999999998"/>
    <s v="Gastrointestinal tract"/>
    <n v="2"/>
    <n v="1.3857142857142859"/>
    <n v="0.53039483530543663"/>
    <b v="0"/>
    <m/>
    <b v="0"/>
    <m/>
    <b v="0"/>
    <m/>
    <n v="1"/>
    <n v="3"/>
    <m/>
    <n v="3"/>
    <m/>
    <m/>
    <m/>
    <m/>
    <n v="167"/>
    <n v="2"/>
    <s v="Mineral absorption"/>
    <b v="0"/>
    <b v="0"/>
    <b v="0"/>
    <b v="0"/>
    <n v="1"/>
    <s v="Multifunctional anion exchangers_x000a_SLC-mediated transmembrane transport_x000a_Transport of inorganic cations/anions and amino acids/oligopeptides_x000a_Transport of small molecules"/>
    <b v="0"/>
    <b v="0"/>
    <b v="0"/>
    <b v="0"/>
    <n v="4"/>
    <m/>
    <m/>
    <b v="0"/>
    <b v="0"/>
    <b v="0"/>
    <b v="0"/>
    <m/>
    <m/>
    <m/>
    <n v="6"/>
    <m/>
    <m/>
    <m/>
    <s v="cancer"/>
    <s v="cancer,cutaneous melanoma,Pentosuria,Partial pancreatic agenesis,infectious disease"/>
    <s v="cancercancer,cutaneous melanoma,Pentosuria,Partial pancreatic agenesis,infectious disease"/>
    <b v="0"/>
    <b v="0"/>
    <b v="0"/>
    <b v="0"/>
    <n v="0.34"/>
    <n v="0"/>
    <n v="0"/>
    <n v="0.5"/>
    <n v="0.33"/>
    <n v="0.33"/>
    <n v="0"/>
    <n v="0"/>
    <n v="0"/>
    <n v="0"/>
    <n v="0"/>
    <n v="0"/>
    <n v="0.15"/>
    <n v="2"/>
    <n v="0.2"/>
    <n v="2"/>
    <n v="0.33"/>
    <n v="2"/>
    <n v="0"/>
    <n v="0"/>
    <n v="0"/>
    <n v="0"/>
    <m/>
    <m/>
    <m/>
    <m/>
    <m/>
    <m/>
    <n v="1"/>
    <n v="63.1"/>
    <n v="1"/>
    <m/>
    <m/>
    <m/>
    <m/>
    <m/>
    <m/>
    <m/>
    <m/>
    <m/>
    <m/>
    <n v="0.76"/>
    <n v="0.18"/>
    <n v="188.94"/>
    <n v="633.17999999999995"/>
    <n v="91.6"/>
    <n v="0.14000000000000001"/>
    <n v="63.1"/>
    <n v="63.1"/>
    <n v="1"/>
    <n v="5"/>
    <m/>
    <m/>
    <m/>
    <m/>
    <m/>
    <m/>
    <m/>
    <m/>
    <m/>
    <m/>
  </r>
  <r>
    <s v="O15431"/>
    <s v="SLC31A1"/>
    <s v="COPT1, CTR1"/>
    <x v="0"/>
    <s v="Transporter"/>
    <s v="SLC31A_transporter"/>
    <n v="0"/>
    <x v="0"/>
    <x v="0"/>
    <x v="0"/>
    <x v="0"/>
    <n v="0.4"/>
    <x v="0"/>
    <n v="64.489999999999995"/>
    <s v="No"/>
    <n v="0.46"/>
    <n v="0"/>
    <n v="0"/>
    <n v="0.83"/>
    <n v="0.15"/>
    <n v="0.25"/>
    <n v="0.4"/>
    <n v="0.56999999999999995"/>
    <m/>
    <n v="122.07"/>
    <n v="70"/>
    <n v="198.36"/>
    <m/>
    <m/>
    <m/>
    <n v="7.9644199999999998E-3"/>
    <s v="265"/>
    <s v="4"/>
    <n v="1.3"/>
    <n v="1.5"/>
    <n v="1.8"/>
    <n v="2"/>
    <n v="1.2"/>
    <n v="1.4"/>
    <n v="2"/>
    <n v="2"/>
    <n v="2"/>
    <n v="1.3"/>
    <n v="1.5"/>
    <n v="0"/>
    <n v="1"/>
    <n v="1"/>
    <n v="2.39"/>
    <s v="Endocrine tissues"/>
    <n v="2"/>
    <n v="1.428571428571429"/>
    <n v="0.55112273019379598"/>
    <b v="0"/>
    <m/>
    <b v="0"/>
    <m/>
    <b v="0"/>
    <m/>
    <n v="1"/>
    <m/>
    <n v="1"/>
    <n v="5"/>
    <n v="2"/>
    <n v="2"/>
    <m/>
    <m/>
    <n v="220"/>
    <n v="73"/>
    <s v="Mineral absorption"/>
    <b v="0"/>
    <b v="0"/>
    <b v="0"/>
    <b v="0"/>
    <n v="1"/>
    <s v="Metal ion SLC transporters_x000a_SLC-mediated transmembrane transport_x000a_Transport of bile salts and organic acids, metal ions and amine compounds_x000a_Transport of small molecules"/>
    <b v="0"/>
    <b v="0"/>
    <b v="0"/>
    <b v="0"/>
    <n v="4"/>
    <m/>
    <m/>
    <b v="0"/>
    <b v="0"/>
    <b v="0"/>
    <b v="0"/>
    <m/>
    <m/>
    <m/>
    <n v="19"/>
    <m/>
    <m/>
    <m/>
    <s v="body height"/>
    <s v="body height,neoplasm,albumin:globulin ratio measurement,Wilson disease,neuroblastoma,Familial benign copper deficiency,Adult-onset autosomal recessive sideroblastic anemia,cancer,lung cancer,non-small cell lung carcinoma"/>
    <s v="body heightbody height,neoplasm,albumin:globulin ratio measurement,Wilson disease,neuroblastoma,Familial benign copper deficiency,Adult-onset autosomal recessive sideroblastic anemia,cancer,lung cancer,non-small cell lung carcinoma"/>
    <b v="0"/>
    <b v="0"/>
    <b v="0"/>
    <b v="0"/>
    <n v="0.38"/>
    <n v="0.11"/>
    <n v="0"/>
    <n v="0.79"/>
    <n v="0.16"/>
    <n v="0"/>
    <n v="0.05"/>
    <n v="0"/>
    <n v="0.38"/>
    <n v="1"/>
    <n v="0"/>
    <n v="0"/>
    <n v="0.28000000000000003"/>
    <n v="2"/>
    <n v="0.2"/>
    <n v="3"/>
    <n v="0"/>
    <n v="0"/>
    <n v="0.03"/>
    <n v="1"/>
    <n v="0"/>
    <n v="0"/>
    <n v="3"/>
    <m/>
    <n v="0.37894736842105259"/>
    <m/>
    <m/>
    <m/>
    <n v="1"/>
    <n v="93.9"/>
    <m/>
    <m/>
    <m/>
    <m/>
    <m/>
    <m/>
    <m/>
    <m/>
    <m/>
    <m/>
    <m/>
    <m/>
    <m/>
    <m/>
    <m/>
    <m/>
    <m/>
    <m/>
    <m/>
    <m/>
    <m/>
    <m/>
    <m/>
    <m/>
    <m/>
    <m/>
    <m/>
    <m/>
    <m/>
    <m/>
    <m/>
  </r>
  <r>
    <s v="Q9Y6C9"/>
    <s v="MTCH2"/>
    <s v="MIMP"/>
    <x v="0"/>
    <m/>
    <m/>
    <n v="0"/>
    <x v="0"/>
    <x v="0"/>
    <x v="0"/>
    <x v="0"/>
    <n v="0.39"/>
    <x v="2"/>
    <n v="39.67"/>
    <s v="No"/>
    <n v="0"/>
    <n v="0"/>
    <n v="0"/>
    <n v="0.67"/>
    <n v="0.4"/>
    <n v="0.5"/>
    <n v="0.33"/>
    <n v="0.53"/>
    <m/>
    <n v="52.83"/>
    <n v="41"/>
    <n v="18.86"/>
    <m/>
    <m/>
    <m/>
    <n v="1.969448E-2"/>
    <s v="88"/>
    <s v="1"/>
    <n v="1.7"/>
    <n v="2"/>
    <n v="2"/>
    <n v="2"/>
    <n v="1.5"/>
    <n v="1.6"/>
    <n v="1.5"/>
    <n v="2"/>
    <n v="2.2999999999999998"/>
    <n v="2"/>
    <n v="2"/>
    <n v="1"/>
    <n v="1"/>
    <n v="0"/>
    <n v="2.41"/>
    <s v="Lung"/>
    <n v="2.2999999999999998"/>
    <n v="1.6142857142857141"/>
    <n v="0.6049248432111759"/>
    <b v="0"/>
    <m/>
    <b v="0"/>
    <m/>
    <b v="0"/>
    <m/>
    <n v="2"/>
    <m/>
    <n v="33"/>
    <n v="4"/>
    <m/>
    <n v="2"/>
    <m/>
    <m/>
    <n v="212"/>
    <n v="2"/>
    <m/>
    <b v="0"/>
    <b v="0"/>
    <b v="0"/>
    <b v="0"/>
    <m/>
    <m/>
    <b v="0"/>
    <b v="0"/>
    <b v="0"/>
    <b v="0"/>
    <m/>
    <m/>
    <m/>
    <b v="0"/>
    <b v="0"/>
    <b v="0"/>
    <b v="0"/>
    <m/>
    <m/>
    <m/>
    <n v="14"/>
    <m/>
    <m/>
    <m/>
    <s v="body mass index"/>
    <s v="body mass index,physical activity measurement,smoking behavior,body fat percentage,visceral adipose tissue measurement,cognitive function measurement,intelligence,anxiety,bitter beverage consumption measurement,Sacral agenesis-abnormal ossification of the vertebral bodies-persistent notochordal canal syndrome"/>
    <s v="body mass indexbody mass index,physical activity measurement,smoking behavior,body fat percentage,visceral adipose tissue measurement,cognitive function measurement,intelligence,anxiety,bitter beverage consumption measurement,Sacral agenesis-abnormal ossification of the vertebral bodies-persistent notochordal canal syndrome"/>
    <b v="0"/>
    <b v="0"/>
    <b v="0"/>
    <b v="0"/>
    <n v="1"/>
    <n v="0.64"/>
    <n v="0"/>
    <n v="0.28999999999999998"/>
    <n v="7.0000000000000007E-2"/>
    <n v="0"/>
    <n v="0"/>
    <n v="0"/>
    <n v="1"/>
    <n v="1"/>
    <n v="0"/>
    <n v="0"/>
    <n v="0.09"/>
    <n v="4"/>
    <n v="0.18"/>
    <n v="1"/>
    <n v="0"/>
    <n v="0"/>
    <n v="0"/>
    <n v="0"/>
    <n v="0"/>
    <n v="0"/>
    <m/>
    <m/>
    <m/>
    <m/>
    <m/>
    <m/>
    <m/>
    <m/>
    <m/>
    <m/>
    <m/>
    <m/>
    <m/>
    <m/>
    <m/>
    <m/>
    <m/>
    <m/>
    <m/>
    <m/>
    <m/>
    <m/>
    <m/>
    <m/>
    <m/>
    <m/>
    <m/>
    <m/>
    <m/>
    <m/>
    <m/>
    <m/>
    <m/>
    <m/>
    <m/>
    <m/>
    <m/>
    <m/>
    <m/>
  </r>
  <r>
    <s v="Q9H936"/>
    <s v="SLC25A22"/>
    <s v="GC1"/>
    <x v="0"/>
    <s v="Transporter"/>
    <s v="SLC25A_transporter"/>
    <n v="0"/>
    <x v="0"/>
    <x v="0"/>
    <x v="0"/>
    <x v="0"/>
    <n v="0.39"/>
    <x v="2"/>
    <n v="14.96"/>
    <s v="No"/>
    <n v="0"/>
    <n v="0"/>
    <n v="0"/>
    <n v="0.57999999999999996"/>
    <n v="0.6"/>
    <n v="0.48"/>
    <n v="0.21"/>
    <n v="0"/>
    <m/>
    <n v="11.75"/>
    <n v="16"/>
    <n v="119.83"/>
    <m/>
    <m/>
    <m/>
    <n v="9.1529550000000001E-2"/>
    <s v="24"/>
    <s v="0"/>
    <n v="2.5"/>
    <n v="0"/>
    <n v="1.5"/>
    <n v="1.3"/>
    <n v="1.9"/>
    <n v="2.2000000000000002"/>
    <n v="1.5"/>
    <n v="1.5"/>
    <n v="2.2999999999999998"/>
    <n v="2.2000000000000002"/>
    <n v="1"/>
    <n v="3"/>
    <n v="2"/>
    <n v="2"/>
    <n v="2.35"/>
    <s v="Pancreas"/>
    <n v="3"/>
    <n v="1.778571428571428"/>
    <n v="0.73293778876368632"/>
    <b v="0"/>
    <m/>
    <b v="0"/>
    <m/>
    <b v="0"/>
    <m/>
    <n v="1"/>
    <m/>
    <n v="1"/>
    <m/>
    <m/>
    <m/>
    <m/>
    <m/>
    <n v="64"/>
    <n v="0"/>
    <m/>
    <b v="0"/>
    <b v="0"/>
    <b v="0"/>
    <b v="0"/>
    <m/>
    <s v="Organic anion transporters_x000a_SLC-mediated transmembrane transport_x000a_Transport of inorganic cations/anions and amino acids/oligopeptides_x000a_Transport of small molecules"/>
    <b v="0"/>
    <b v="0"/>
    <b v="0"/>
    <b v="0"/>
    <n v="4"/>
    <n v="1"/>
    <m/>
    <b v="0"/>
    <b v="0"/>
    <b v="0"/>
    <b v="0"/>
    <m/>
    <m/>
    <m/>
    <n v="26"/>
    <m/>
    <m/>
    <m/>
    <s v="genetic disorder,epilepsy,Inborn errors of metabolism,Early myoclonic encephalopathy,Early infantile epileptic encephalopathy"/>
    <s v="genetic disorder,epilepsy,Inborn errors of metabolism,Early myoclonic encephalopathy,Early infantile epileptic encephalopathy,intraocular pressure measurement,neoplasm,cancer,carcinoma,neuroendocrine neoplasm"/>
    <s v="genetic disorder,epilepsy,Inborn errors of metabolism,Early myoclonic encephalopathy,Early infantile epileptic encephalopathygenetic disorder,epilepsy,Inborn errors of metabolism,Early myoclonic encephalopathy,Early infantile epileptic encephalopathy,intraocular pressure measurement,neoplasm,cancer,carcinoma,neuroendocrine neoplasm"/>
    <b v="0"/>
    <b v="0"/>
    <b v="0"/>
    <b v="0"/>
    <n v="1"/>
    <n v="0.23"/>
    <n v="0"/>
    <n v="0.92"/>
    <n v="0"/>
    <n v="0.19"/>
    <n v="0"/>
    <n v="0"/>
    <n v="1"/>
    <n v="5"/>
    <n v="0"/>
    <n v="0"/>
    <n v="0.25"/>
    <n v="6"/>
    <n v="0"/>
    <n v="0"/>
    <n v="0.35"/>
    <n v="5"/>
    <n v="0"/>
    <n v="0"/>
    <n v="0"/>
    <n v="0"/>
    <m/>
    <m/>
    <m/>
    <m/>
    <m/>
    <m/>
    <m/>
    <m/>
    <m/>
    <m/>
    <m/>
    <m/>
    <m/>
    <m/>
    <m/>
    <m/>
    <m/>
    <m/>
    <m/>
    <m/>
    <m/>
    <m/>
    <m/>
    <m/>
    <m/>
    <m/>
    <m/>
    <m/>
    <m/>
    <m/>
    <m/>
    <m/>
    <m/>
    <m/>
    <m/>
    <m/>
    <m/>
    <m/>
    <m/>
  </r>
  <r>
    <s v="Q4U2R8"/>
    <s v="SLC22A6"/>
    <s v="OAT1,Organic anion transporter 1,PAH transporter,PAHT,Renal organic anion transporter 1,SLC22A6,Solute carrier family 22 member 6,hOAT1,hPAHT,hROAT1"/>
    <x v="2"/>
    <s v="Transporter"/>
    <s v="SLC22A_transporter"/>
    <n v="4"/>
    <x v="0"/>
    <x v="0"/>
    <x v="0"/>
    <x v="0"/>
    <n v="0.39"/>
    <x v="2"/>
    <n v="21.61"/>
    <s v="No"/>
    <n v="0"/>
    <n v="0"/>
    <n v="0"/>
    <n v="0.92"/>
    <n v="0.4"/>
    <n v="0.25"/>
    <n v="0.45"/>
    <n v="0.3"/>
    <m/>
    <n v="223.42"/>
    <n v="67"/>
    <n v="186.91"/>
    <m/>
    <m/>
    <m/>
    <n v="4.4908700000000001E-3"/>
    <s v="233"/>
    <s v="0"/>
    <n v="0"/>
    <n v="0"/>
    <n v="0"/>
    <n v="0"/>
    <n v="0"/>
    <n v="0"/>
    <n v="3"/>
    <n v="0"/>
    <n v="0"/>
    <n v="0"/>
    <n v="0"/>
    <n v="0"/>
    <n v="0"/>
    <n v="0"/>
    <n v="0"/>
    <s v="Kidney &amp; urinary bladder"/>
    <n v="3"/>
    <n v="0.2142857142857143"/>
    <n v="0.80178372573727319"/>
    <b v="0"/>
    <m/>
    <b v="0"/>
    <m/>
    <b v="0"/>
    <m/>
    <n v="4"/>
    <n v="6"/>
    <n v="1"/>
    <n v="1"/>
    <m/>
    <m/>
    <m/>
    <m/>
    <n v="271"/>
    <n v="7"/>
    <m/>
    <b v="0"/>
    <b v="0"/>
    <b v="0"/>
    <b v="0"/>
    <m/>
    <s v="Organic anion transport_x000a_Organic cation/anion/zwitterion transport_x000a_SLC-mediated transmembrane transport_x000a_Transport of bile salts and organic acids, metal ions and amine compounds_x000a_Transport of small molecules"/>
    <b v="0"/>
    <b v="0"/>
    <b v="0"/>
    <b v="0"/>
    <n v="5"/>
    <m/>
    <m/>
    <b v="0"/>
    <b v="0"/>
    <b v="0"/>
    <b v="0"/>
    <m/>
    <m/>
    <m/>
    <n v="25"/>
    <m/>
    <m/>
    <m/>
    <s v="metabolic disease,epilepsy,gout,influenza infection,infection"/>
    <s v="metabolic disease,epilepsy,gout,influenza infection,infection,urinary system disease,urinary tract infection,obesity,Inborn errors of metabolism,Encephalopathy due to sulfite oxidase deficiency"/>
    <s v="metabolic disease,epilepsy,gout,influenza infection,infectionmetabolic disease,epilepsy,gout,influenza infection,infection,urinary system disease,urinary tract infection,obesity,Inborn errors of metabolism,Encephalopathy due to sulfite oxidase deficiency"/>
    <b v="0"/>
    <b v="0"/>
    <b v="0"/>
    <b v="0"/>
    <n v="1"/>
    <n v="0"/>
    <n v="0.6"/>
    <n v="0.44"/>
    <n v="0.28000000000000003"/>
    <n v="0"/>
    <n v="0.04"/>
    <n v="0"/>
    <n v="0"/>
    <n v="0"/>
    <n v="1"/>
    <n v="5"/>
    <n v="0.11"/>
    <n v="11"/>
    <n v="0.28000000000000003"/>
    <n v="7"/>
    <n v="0"/>
    <n v="0"/>
    <n v="0.12"/>
    <n v="1"/>
    <n v="0"/>
    <n v="0"/>
    <m/>
    <m/>
    <m/>
    <m/>
    <m/>
    <m/>
    <m/>
    <m/>
    <n v="1"/>
    <m/>
    <m/>
    <m/>
    <m/>
    <m/>
    <m/>
    <m/>
    <m/>
    <m/>
    <m/>
    <m/>
    <m/>
    <m/>
    <m/>
    <m/>
    <m/>
    <m/>
    <m/>
    <m/>
    <m/>
    <m/>
    <m/>
    <m/>
    <n v="43"/>
    <m/>
    <m/>
    <m/>
    <m/>
    <n v="20"/>
    <n v="1"/>
  </r>
  <r>
    <s v="Q9NTN3"/>
    <s v="SLC35D1"/>
    <s v="KIAA0260, UGTREL7"/>
    <x v="0"/>
    <s v="Transporter"/>
    <s v="SLC35_transporter"/>
    <n v="2"/>
    <x v="0"/>
    <x v="0"/>
    <x v="0"/>
    <x v="0"/>
    <n v="0.39"/>
    <x v="1"/>
    <n v="43.4"/>
    <s v="No"/>
    <n v="0"/>
    <n v="0"/>
    <n v="0"/>
    <n v="0.57999999999999996"/>
    <n v="0.6"/>
    <n v="0.5"/>
    <n v="0.15"/>
    <n v="0.12"/>
    <m/>
    <n v="6.1"/>
    <n v="14"/>
    <n v="6.81"/>
    <m/>
    <m/>
    <m/>
    <n v="0.16578946999999999"/>
    <s v="12"/>
    <s v="0"/>
    <m/>
    <m/>
    <m/>
    <m/>
    <m/>
    <m/>
    <m/>
    <m/>
    <m/>
    <m/>
    <m/>
    <m/>
    <m/>
    <m/>
    <m/>
    <m/>
    <m/>
    <m/>
    <m/>
    <m/>
    <m/>
    <m/>
    <m/>
    <m/>
    <m/>
    <n v="1"/>
    <m/>
    <n v="4"/>
    <n v="2"/>
    <m/>
    <n v="2"/>
    <m/>
    <m/>
    <n v="113"/>
    <n v="0"/>
    <m/>
    <b v="0"/>
    <b v="0"/>
    <b v="0"/>
    <b v="0"/>
    <m/>
    <s v="Biological oxidations_x000a_Defective SLC35D1 causes Schneckenbecken dysplasia (SCHBCKD)_x000a_Disease_x000a_Diseases of metabolism_x000a_Formation of the active cofactor, UDP-glucuronate_x000a_Glucuronidation_x000a_Metabolic disorders of biological oxidation enzymes_x000a_Metabolism_x000a_Phase II - Conjugation of compounds_x000a_SLC-mediated transmembrane transport_x000a_Transport of nucleotide sugars_x000a_Transport of small molecules_x000a_Transport of vitamins, nucleosides, and related molecules"/>
    <b v="0"/>
    <b v="0"/>
    <b v="0"/>
    <b v="0"/>
    <n v="13"/>
    <n v="1"/>
    <m/>
    <b v="0"/>
    <b v="0"/>
    <b v="0"/>
    <b v="0"/>
    <m/>
    <m/>
    <m/>
    <n v="70"/>
    <m/>
    <m/>
    <m/>
    <s v="osteochondrodysplasia,Schneckenbecken dysplasia"/>
    <s v="osteochondrodysplasia,Schneckenbecken dysplasia,leukocyte count,blood urea nitrogen measurement,lymphocyte count,cutaneous melanoma,lung adenocarcinoma,neutrophil percentage of leukocytes,Eczema,birth weight"/>
    <s v="osteochondrodysplasia,Schneckenbecken dysplasiaosteochondrodysplasia,Schneckenbecken dysplasia,leukocyte count,blood urea nitrogen measurement,lymphocyte count,cutaneous melanoma,lung adenocarcinoma,neutrophil percentage of leukocytes,Eczema,birth weight"/>
    <b v="0"/>
    <b v="0"/>
    <b v="0"/>
    <b v="0"/>
    <n v="1"/>
    <n v="0.14000000000000001"/>
    <n v="0"/>
    <n v="0.03"/>
    <n v="0.83"/>
    <n v="7.0000000000000007E-2"/>
    <n v="0"/>
    <n v="0"/>
    <n v="1"/>
    <n v="2"/>
    <n v="0"/>
    <n v="0"/>
    <n v="0.02"/>
    <n v="2"/>
    <n v="0.31"/>
    <n v="20"/>
    <n v="1"/>
    <n v="2"/>
    <n v="0"/>
    <n v="0"/>
    <n v="0"/>
    <n v="0"/>
    <m/>
    <m/>
    <m/>
    <m/>
    <m/>
    <m/>
    <m/>
    <m/>
    <m/>
    <m/>
    <m/>
    <m/>
    <m/>
    <m/>
    <m/>
    <m/>
    <m/>
    <m/>
    <m/>
    <m/>
    <m/>
    <m/>
    <m/>
    <m/>
    <m/>
    <m/>
    <m/>
    <m/>
    <m/>
    <m/>
    <m/>
    <m/>
    <m/>
    <m/>
    <m/>
    <m/>
    <m/>
    <m/>
    <m/>
  </r>
  <r>
    <s v="Q9BY07"/>
    <s v="SLC4A5"/>
    <s v="NBC4 {ECO:0000312|EMBL:AAK26741.1}"/>
    <x v="0"/>
    <s v="Transporter"/>
    <s v="SLC4A_transporter"/>
    <n v="8"/>
    <x v="0"/>
    <x v="0"/>
    <x v="0"/>
    <x v="0"/>
    <n v="0.39"/>
    <x v="2"/>
    <n v="15.07"/>
    <s v="No"/>
    <n v="0"/>
    <n v="0.52"/>
    <n v="0"/>
    <n v="0.83"/>
    <n v="0.2"/>
    <n v="0"/>
    <n v="0.26"/>
    <n v="0.3"/>
    <m/>
    <n v="24.02"/>
    <n v="18"/>
    <n v="25.91"/>
    <m/>
    <m/>
    <m/>
    <n v="4.2554630000000003E-2"/>
    <s v="40"/>
    <s v="1"/>
    <n v="1"/>
    <n v="0"/>
    <n v="1.5"/>
    <n v="1"/>
    <n v="1.4"/>
    <n v="1.8"/>
    <n v="2"/>
    <n v="2"/>
    <n v="1"/>
    <n v="1.8"/>
    <n v="0"/>
    <n v="1"/>
    <n v="1"/>
    <n v="0"/>
    <n v="2.09"/>
    <s v="Kidney &amp; urinary bladder"/>
    <n v="2"/>
    <n v="1.107142857142857"/>
    <n v="0.70869792383832131"/>
    <b v="0"/>
    <m/>
    <b v="0"/>
    <m/>
    <b v="0"/>
    <m/>
    <n v="2"/>
    <m/>
    <m/>
    <n v="1"/>
    <m/>
    <m/>
    <m/>
    <m/>
    <n v="60"/>
    <n v="0"/>
    <s v="Bile secretion"/>
    <b v="0"/>
    <b v="0"/>
    <b v="0"/>
    <b v="0"/>
    <n v="1"/>
    <s v="Bicarbonate transporters_x000a_SLC-mediated transmembrane transport_x000a_Transport of inorganic cations/anions and amino acids/oligopeptides_x000a_Transport of small molecules"/>
    <b v="0"/>
    <b v="0"/>
    <b v="0"/>
    <b v="0"/>
    <n v="4"/>
    <m/>
    <m/>
    <b v="0"/>
    <b v="0"/>
    <b v="0"/>
    <b v="0"/>
    <m/>
    <m/>
    <m/>
    <n v="65"/>
    <m/>
    <m/>
    <m/>
    <s v="triglyceride measurement"/>
    <s v="triglyceride measurement,Distal renal tubular acidosis,hypertension,melanoma,cutaneous melanoma,acidosis,Alagille syndrome,Familial hypoaldosteronism,Proximal renal tubular acidosis,Familial idiopathic steroid-resistant nephrotic syndrome"/>
    <s v="triglyceride measurementtriglyceride measurement,Distal renal tubular acidosis,hypertension,melanoma,cutaneous melanoma,acidosis,Alagille syndrome,Familial hypoaldosteronism,Proximal renal tubular acidosis,Familial idiopathic steroid-resistant nephrotic syndrome"/>
    <b v="0"/>
    <b v="0"/>
    <b v="0"/>
    <b v="0"/>
    <n v="0.51"/>
    <n v="0.03"/>
    <n v="0"/>
    <n v="0.09"/>
    <n v="0.92"/>
    <n v="0.03"/>
    <n v="0"/>
    <n v="0"/>
    <n v="0.51"/>
    <n v="1"/>
    <n v="0"/>
    <n v="0"/>
    <n v="0.13"/>
    <n v="4"/>
    <n v="0.31"/>
    <n v="16"/>
    <n v="0.3"/>
    <n v="2"/>
    <n v="0"/>
    <n v="0"/>
    <n v="0"/>
    <n v="0"/>
    <m/>
    <m/>
    <m/>
    <m/>
    <m/>
    <m/>
    <n v="2"/>
    <n v="77.400000000000006"/>
    <m/>
    <m/>
    <m/>
    <m/>
    <m/>
    <m/>
    <m/>
    <m/>
    <m/>
    <m/>
    <m/>
    <n v="0.7"/>
    <n v="0.15"/>
    <n v="240.1"/>
    <n v="819.26"/>
    <n v="75.16"/>
    <n v="-0.11"/>
    <n v="74.7"/>
    <n v="77.400000000000006"/>
    <n v="2"/>
    <n v="5"/>
    <m/>
    <m/>
    <m/>
    <m/>
    <m/>
    <m/>
    <m/>
    <m/>
    <m/>
    <m/>
  </r>
  <r>
    <s v="Q96A29"/>
    <s v="SLC35C1"/>
    <s v="FUCT1"/>
    <x v="0"/>
    <s v="Transporter"/>
    <s v="SLC35_transporter"/>
    <n v="2"/>
    <x v="1"/>
    <x v="0"/>
    <x v="0"/>
    <x v="0"/>
    <n v="0.39"/>
    <x v="1"/>
    <n v="42.16"/>
    <s v="No"/>
    <n v="0"/>
    <n v="0"/>
    <n v="0"/>
    <n v="0.75"/>
    <n v="0.6"/>
    <n v="0.4"/>
    <n v="0.18"/>
    <n v="0.3"/>
    <m/>
    <n v="9"/>
    <n v="20"/>
    <n v="8.3699999999999992"/>
    <m/>
    <m/>
    <m/>
    <n v="0.10657194"/>
    <s v="38"/>
    <s v="0"/>
    <n v="2"/>
    <n v="0"/>
    <n v="2"/>
    <n v="2"/>
    <n v="1.4"/>
    <n v="2.8"/>
    <n v="3"/>
    <n v="1.5"/>
    <n v="1.7"/>
    <n v="2"/>
    <n v="2"/>
    <n v="2"/>
    <n v="1.5"/>
    <n v="2"/>
    <n v="2.31"/>
    <s v="Kidney &amp; urinary bladder"/>
    <n v="3"/>
    <n v="1.85"/>
    <n v="0.69476061178819548"/>
    <b v="0"/>
    <m/>
    <b v="0"/>
    <m/>
    <b v="0"/>
    <m/>
    <n v="4"/>
    <m/>
    <m/>
    <n v="1"/>
    <m/>
    <n v="3"/>
    <m/>
    <m/>
    <n v="55"/>
    <n v="1"/>
    <m/>
    <b v="0"/>
    <b v="0"/>
    <b v="0"/>
    <b v="0"/>
    <m/>
    <s v="Asparagine N-linked glycosylation_x000a_Biosynthesis of the N-glycan precursor (dolichol lipid-linked oligosaccharide, LLO) and transfer to a nascent protein_x000a_Defective SLC35C1 causes congenital disorder of glycosylation 2C (CDG2C)_x000a_Disease_x000a_Disorders of transmembrane transporters_x000a_GDP-fucose biosynthesis_x000a_Metabolism of proteins_x000a_Post-translational protein modification_x000a_SLC-mediated transmembrane transport_x000a_SLC transporter disorders_x000a_Synthesis of substrates in N-glycan biosythesis_x000a_Transport of nucleotide sugars_x000a_Transport of small molecules_x000a_Transport of vitamins, nucleosides, and related molecules"/>
    <b v="0"/>
    <b v="0"/>
    <b v="0"/>
    <b v="0"/>
    <n v="14"/>
    <n v="1"/>
    <m/>
    <b v="0"/>
    <b v="0"/>
    <b v="0"/>
    <b v="0"/>
    <m/>
    <m/>
    <m/>
    <n v="26"/>
    <m/>
    <m/>
    <m/>
    <s v="Congenital disorder of glycosylation,congenital disorder of glycosylation type II,Leukocyte adhesion deficiency,Leukocyte adhesion deficiency type II"/>
    <s v="Congenital disorder of glycosylation,congenital disorder of glycosylation type II,Leukocyte adhesion deficiency,Leukocyte adhesion deficiency type II,fasting blood glucose measurement,BMI-adjusted fasting blood glucose measurement,Alzheimer's disease,cutaneous melanoma,immunodeficiency disease,Autoimmune lymphoproliferative syndrome"/>
    <s v="Congenital disorder of glycosylation,congenital disorder of glycosylation type II,Leukocyte adhesion deficiency,Leukocyte adhesion deficiency type IICongenital disorder of glycosylation,congenital disorder of glycosylation type II,Leukocyte adhesion deficiency,Leukocyte adhesion deficiency type II,fasting blood glucose measurement,BMI-adjusted fasting blood glucose measurement,Alzheimer's disease,cutaneous melanoma,immunodeficiency disease,Autoimmune lymphoproliferative syndrome"/>
    <b v="1"/>
    <b v="0"/>
    <b v="0"/>
    <b v="0"/>
    <n v="1"/>
    <n v="0.35"/>
    <n v="0"/>
    <n v="0.19"/>
    <n v="0.62"/>
    <n v="0.12"/>
    <n v="0"/>
    <n v="0"/>
    <n v="1"/>
    <n v="4"/>
    <n v="0"/>
    <n v="0"/>
    <n v="0.03"/>
    <n v="5"/>
    <n v="0.3"/>
    <n v="11"/>
    <n v="1"/>
    <n v="2"/>
    <n v="0"/>
    <n v="0"/>
    <n v="0"/>
    <n v="0"/>
    <m/>
    <m/>
    <m/>
    <m/>
    <m/>
    <m/>
    <m/>
    <m/>
    <m/>
    <m/>
    <m/>
    <m/>
    <m/>
    <m/>
    <m/>
    <m/>
    <m/>
    <m/>
    <m/>
    <m/>
    <m/>
    <m/>
    <m/>
    <m/>
    <m/>
    <m/>
    <m/>
    <m/>
    <m/>
    <m/>
    <m/>
    <m/>
    <m/>
    <m/>
    <m/>
    <m/>
    <m/>
    <m/>
    <m/>
  </r>
  <r>
    <s v="P12236"/>
    <s v="SLC25A6"/>
    <s v="ADP,ATP carrier protein 3,ADP,ATP carrier protein, isoform T2,ADP/ATP translocase 3,ADP/ATP translocase 3, N-terminally processed,ANT 2,ANT 3,ANT3 ,Adenine nucleotide translocator 3,SLC25A6,Solute carrier family 25 member 6"/>
    <x v="0"/>
    <s v="Transporter"/>
    <s v="SLC25A_transporter"/>
    <n v="0"/>
    <x v="0"/>
    <x v="1"/>
    <x v="0"/>
    <x v="0"/>
    <n v="0.39"/>
    <x v="2"/>
    <n v="17.32"/>
    <s v="No"/>
    <n v="0"/>
    <n v="0.42"/>
    <n v="0"/>
    <n v="0.67"/>
    <n v="0.4"/>
    <n v="0"/>
    <n v="0.41"/>
    <n v="0"/>
    <m/>
    <n v="133.5"/>
    <n v="44"/>
    <n v="842.73"/>
    <m/>
    <m/>
    <m/>
    <n v="7.4913599999999999E-3"/>
    <s v="11"/>
    <s v="0"/>
    <n v="2"/>
    <n v="1"/>
    <n v="1.4"/>
    <n v="2"/>
    <n v="1.4"/>
    <n v="2.5"/>
    <n v="2"/>
    <n v="2"/>
    <n v="1.7"/>
    <n v="1.7"/>
    <n v="1.7"/>
    <n v="2"/>
    <n v="1.7"/>
    <n v="1.5"/>
    <n v="2.5"/>
    <s v="Gastrointestinal tract"/>
    <n v="2.5"/>
    <n v="1.7571428571428569"/>
    <n v="0.36734868305882762"/>
    <b v="0"/>
    <m/>
    <b v="0"/>
    <m/>
    <b v="0"/>
    <m/>
    <n v="1"/>
    <m/>
    <m/>
    <m/>
    <m/>
    <m/>
    <m/>
    <m/>
    <n v="266"/>
    <n v="28"/>
    <s v="Calcium signaling pathway_x000a_Huntington's disease_x000a_Parkinson's disease"/>
    <b v="0"/>
    <b v="1"/>
    <b v="0"/>
    <b v="0"/>
    <n v="3"/>
    <s v="Disease_x000a_HIV Infection_x000a_Host Interactions of HIV factors_x000a_Host Interactions with Influenza Factors_x000a_Infectious disease_x000a_Influenza Infection_x000a_Influenza Virus Induced Apoptosis_x000a_Interactions of Vpr with host cellular proteins_x000a_Mitochondrial protein import_x000a_Protein localization_x000a_SLC-mediated transmembrane transport_x000a_Transport of nucleosides and free purine and pyrimidine bases across the plasma membrane_x000a_Transport of small molecules_x000a_Transport of vitamins, nucleosides, and related molecules_x000a_Vpr-mediated induction of apoptosis by mitochondrial outer membrane permeabilization"/>
    <b v="0"/>
    <b v="0"/>
    <b v="0"/>
    <b v="0"/>
    <n v="15"/>
    <m/>
    <m/>
    <b v="0"/>
    <b v="0"/>
    <b v="0"/>
    <b v="0"/>
    <m/>
    <m/>
    <m/>
    <n v="8"/>
    <m/>
    <m/>
    <m/>
    <s v="infectious disease,viral disease,influenza infection,HIV infection"/>
    <s v="infectious disease,viral disease,influenza infection,HIV infection,neoplasm,cancer,clear cell renal carcinoma"/>
    <s v="infectious disease,viral disease,influenza infection,HIV infectioninfectious disease,viral disease,influenza infection,HIV infection,neoplasm,cancer,clear cell renal carcinoma"/>
    <b v="0"/>
    <b v="0"/>
    <b v="0"/>
    <b v="0"/>
    <n v="1"/>
    <n v="0"/>
    <n v="0"/>
    <n v="0.62"/>
    <n v="0"/>
    <n v="0.88"/>
    <n v="0"/>
    <n v="0"/>
    <n v="0"/>
    <n v="0"/>
    <n v="0"/>
    <n v="0"/>
    <n v="0.06"/>
    <n v="5"/>
    <n v="0"/>
    <n v="0"/>
    <n v="1"/>
    <n v="4"/>
    <n v="0"/>
    <n v="0"/>
    <n v="0"/>
    <n v="0"/>
    <m/>
    <m/>
    <m/>
    <m/>
    <m/>
    <m/>
    <n v="4"/>
    <n v="95.6"/>
    <n v="1"/>
    <m/>
    <m/>
    <m/>
    <m/>
    <m/>
    <m/>
    <m/>
    <m/>
    <m/>
    <m/>
    <n v="0.61"/>
    <n v="0.01"/>
    <n v="194.65"/>
    <n v="568.75"/>
    <n v="70.5"/>
    <n v="0.09"/>
    <n v="68.349999999999994"/>
    <n v="68.8"/>
    <n v="2"/>
    <n v="2"/>
    <m/>
    <m/>
    <m/>
    <m/>
    <m/>
    <m/>
    <m/>
    <m/>
    <m/>
    <m/>
  </r>
  <r>
    <s v="Q99726"/>
    <s v="SLC30A3"/>
    <s v="ZNT3"/>
    <x v="0"/>
    <s v="Transporter"/>
    <s v="SLC30A_transporter"/>
    <n v="0"/>
    <x v="0"/>
    <x v="0"/>
    <x v="0"/>
    <x v="0"/>
    <n v="0.39"/>
    <x v="2"/>
    <n v="32.46"/>
    <s v="No"/>
    <n v="0"/>
    <n v="0"/>
    <n v="0"/>
    <n v="0.75"/>
    <n v="0.18"/>
    <n v="0.51"/>
    <n v="0.4"/>
    <n v="0.48"/>
    <m/>
    <n v="117.18"/>
    <n v="24"/>
    <n v="31.9"/>
    <m/>
    <m/>
    <m/>
    <n v="9.426760000000001E-3"/>
    <s v="123"/>
    <s v="16"/>
    <n v="1"/>
    <n v="0"/>
    <n v="0"/>
    <n v="0"/>
    <n v="0"/>
    <n v="0"/>
    <n v="0"/>
    <n v="0"/>
    <n v="0"/>
    <n v="2.5"/>
    <n v="0"/>
    <n v="0"/>
    <n v="0"/>
    <n v="0"/>
    <n v="0.45"/>
    <s v="Male tissues"/>
    <n v="2.5"/>
    <n v="0.25"/>
    <n v="0.7002746713858895"/>
    <b v="0"/>
    <m/>
    <b v="0"/>
    <m/>
    <b v="0"/>
    <m/>
    <n v="1"/>
    <m/>
    <n v="2"/>
    <n v="3"/>
    <m/>
    <m/>
    <m/>
    <m/>
    <n v="108"/>
    <n v="9"/>
    <m/>
    <b v="0"/>
    <b v="0"/>
    <b v="0"/>
    <b v="0"/>
    <m/>
    <s v="Metal ion SLC transporters_x000a_SLC-mediated transmembrane transport_x000a_Transport of bile salts and organic acids, metal ions and amine compounds_x000a_Transport of small molecules_x000a_Zinc efflux and compartmentalization by the SLC30 family_x000a_Zinc transporters"/>
    <b v="0"/>
    <b v="0"/>
    <b v="0"/>
    <b v="0"/>
    <n v="6"/>
    <m/>
    <m/>
    <b v="0"/>
    <b v="0"/>
    <b v="0"/>
    <b v="0"/>
    <m/>
    <m/>
    <m/>
    <n v="25"/>
    <m/>
    <m/>
    <m/>
    <s v="ventricular rate measurement,diastolic blood pressure,systolic blood pressure,high density lipoprotein cholesterol measurement,total cholesterol measurement,triglyceride measurement,glucose measurement,hematocrit,body mass index"/>
    <s v="ventricular rate measurement,diastolic blood pressure,systolic blood pressure,high density lipoprotein cholesterol measurement,total cholesterol measurement,triglyceride measurement,glucose measurement,hematocrit,body mass index,diabetes mellitus"/>
    <s v="ventricular rate measurement,diastolic blood pressure,systolic blood pressure,high density lipoprotein cholesterol measurement,total cholesterol measurement,triglyceride measurement,glucose measurement,hematocrit,body mass indexventricular rate measurement,diastolic blood pressure,systolic blood pressure,high density lipoprotein cholesterol measurement,total cholesterol measurement,triglyceride measurement,glucose measurement,hematocrit,body mass index,diabetes mellitus"/>
    <b v="0"/>
    <b v="0"/>
    <b v="0"/>
    <b v="0"/>
    <n v="0.46"/>
    <n v="0.64"/>
    <n v="0"/>
    <n v="0.32"/>
    <n v="0"/>
    <n v="0"/>
    <n v="0.12"/>
    <n v="0"/>
    <n v="0.46"/>
    <n v="16"/>
    <n v="0"/>
    <n v="0"/>
    <n v="0.15"/>
    <n v="6"/>
    <n v="0"/>
    <n v="0"/>
    <n v="0"/>
    <n v="0"/>
    <n v="0.11"/>
    <n v="3"/>
    <n v="0"/>
    <n v="0"/>
    <m/>
    <m/>
    <m/>
    <m/>
    <m/>
    <m/>
    <m/>
    <m/>
    <m/>
    <m/>
    <m/>
    <m/>
    <m/>
    <m/>
    <m/>
    <m/>
    <m/>
    <m/>
    <m/>
    <m/>
    <m/>
    <m/>
    <m/>
    <m/>
    <m/>
    <m/>
    <m/>
    <m/>
    <m/>
    <m/>
    <m/>
    <m/>
    <m/>
    <m/>
    <m/>
    <m/>
    <m/>
    <m/>
    <m/>
  </r>
  <r>
    <s v="P49279"/>
    <s v="SLC11A1"/>
    <s v="LSH,NRAMP,NRAMP 1,NRAMP1,Natural resistance-associated macrophage protein 1,SLC11A1,Solute carrier family 11 member 1"/>
    <x v="0"/>
    <s v="Transporter"/>
    <s v="SLC11A_transporter"/>
    <n v="2"/>
    <x v="0"/>
    <x v="0"/>
    <x v="0"/>
    <x v="0"/>
    <n v="0.39"/>
    <x v="0"/>
    <n v="73.44"/>
    <s v="No"/>
    <n v="0"/>
    <n v="0"/>
    <n v="0"/>
    <n v="0.83"/>
    <n v="0.72"/>
    <n v="0"/>
    <n v="0.54"/>
    <n v="0.76"/>
    <m/>
    <n v="656.32"/>
    <n v="182"/>
    <n v="294.67"/>
    <m/>
    <m/>
    <m/>
    <n v="1.6272000000000001E-3"/>
    <s v="290"/>
    <s v="1"/>
    <n v="1.5"/>
    <n v="2"/>
    <n v="1.2"/>
    <n v="1"/>
    <n v="1"/>
    <n v="1.6"/>
    <n v="1"/>
    <n v="2"/>
    <n v="1.5"/>
    <n v="1.3"/>
    <n v="2"/>
    <n v="0"/>
    <n v="1"/>
    <n v="2"/>
    <n v="2.48"/>
    <s v="Adipose &amp; soft tissue"/>
    <n v="2"/>
    <n v="1.3642857142857141"/>
    <n v="0.56378820744774616"/>
    <b v="0"/>
    <m/>
    <b v="0"/>
    <m/>
    <b v="0"/>
    <m/>
    <n v="3"/>
    <m/>
    <m/>
    <n v="16"/>
    <n v="2"/>
    <m/>
    <m/>
    <m/>
    <n v="179"/>
    <n v="43"/>
    <s v="Lysosome_x000a_Mineral absorption"/>
    <b v="0"/>
    <b v="0"/>
    <b v="0"/>
    <b v="0"/>
    <n v="2"/>
    <s v="Antimicrobial peptides_x000a_Immune System_x000a_Innate Immune System_x000a_Ion influx/efflux at host-pathogen interface_x000a_Metal ion SLC transporters_x000a_Neutrophil degranulation_x000a_ROS and RNS production in phagocytes_x000a_SLC-mediated transmembrane transport_x000a_Transport of bile salts and organic acids, metal ions and amine compounds_x000a_Transport of small molecules"/>
    <b v="0"/>
    <b v="0"/>
    <b v="0"/>
    <b v="0"/>
    <n v="10"/>
    <n v="2"/>
    <s v="acute pancreatitis"/>
    <b v="0"/>
    <b v="0"/>
    <b v="0"/>
    <b v="0"/>
    <n v="1"/>
    <n v="1.1299999999999999"/>
    <s v="acute pancreatitis"/>
    <n v="80"/>
    <m/>
    <m/>
    <m/>
    <s v="neoplasm"/>
    <s v="neoplasm,cancer,carcinoma,lung disease,lung carcinoma,lung neoplasm,lung cancer,non-small cell lung carcinoma,glioma,ovarian serous adenocarcinoma"/>
    <s v="neoplasmneoplasm,cancer,carcinoma,lung disease,lung carcinoma,lung neoplasm,lung cancer,non-small cell lung carcinoma,glioma,ovarian serous adenocarcinoma"/>
    <b v="0"/>
    <b v="0"/>
    <b v="0"/>
    <b v="0"/>
    <n v="0.79"/>
    <n v="0"/>
    <n v="0"/>
    <n v="0.64"/>
    <n v="0.4"/>
    <n v="0.21"/>
    <n v="0.08"/>
    <n v="0"/>
    <n v="0"/>
    <n v="0"/>
    <n v="0"/>
    <n v="0"/>
    <n v="0.28000000000000003"/>
    <n v="6"/>
    <n v="0.33"/>
    <n v="32"/>
    <n v="0.72"/>
    <n v="3"/>
    <n v="0.09"/>
    <n v="6"/>
    <n v="0"/>
    <n v="0"/>
    <m/>
    <m/>
    <m/>
    <m/>
    <m/>
    <m/>
    <m/>
    <m/>
    <n v="1"/>
    <m/>
    <m/>
    <m/>
    <m/>
    <m/>
    <m/>
    <m/>
    <m/>
    <m/>
    <m/>
    <m/>
    <m/>
    <m/>
    <m/>
    <m/>
    <m/>
    <m/>
    <m/>
    <m/>
    <m/>
    <m/>
    <m/>
    <m/>
    <m/>
    <m/>
    <m/>
    <m/>
    <m/>
    <m/>
    <m/>
  </r>
  <r>
    <s v="Q05940"/>
    <s v="SLC18A2"/>
    <s v="Monoamine transporter,SLC18A2,SVMT,Solute carrier family 18 member 2,Synaptic vesicular amine transporter,VAT2,VMAT2,Vesicular amine transporter 2"/>
    <x v="2"/>
    <s v="Transporter"/>
    <s v="SLC18A_transporter"/>
    <n v="2"/>
    <x v="0"/>
    <x v="1"/>
    <x v="1"/>
    <x v="0"/>
    <n v="0.38"/>
    <x v="0"/>
    <n v="63.98"/>
    <s v="No"/>
    <n v="0"/>
    <n v="0"/>
    <n v="0"/>
    <n v="0.83"/>
    <n v="0.6"/>
    <n v="0"/>
    <n v="0.57999999999999996"/>
    <n v="0.67"/>
    <m/>
    <n v="1037.48"/>
    <n v="90"/>
    <n v="353.88"/>
    <m/>
    <m/>
    <m/>
    <n v="9.6436999999999998E-4"/>
    <s v="648"/>
    <s v="19"/>
    <n v="3"/>
    <n v="0"/>
    <n v="2"/>
    <n v="3"/>
    <n v="0"/>
    <n v="0"/>
    <n v="0"/>
    <n v="1"/>
    <n v="1"/>
    <n v="2"/>
    <n v="0"/>
    <n v="0"/>
    <n v="0"/>
    <n v="0"/>
    <n v="1.7"/>
    <s v="Brain"/>
    <n v="3"/>
    <n v="0.8571428571428571"/>
    <n v="1.1673205911990769"/>
    <b v="0"/>
    <m/>
    <b v="0"/>
    <m/>
    <b v="0"/>
    <m/>
    <n v="1"/>
    <m/>
    <m/>
    <n v="9"/>
    <m/>
    <n v="5"/>
    <m/>
    <m/>
    <n v="358"/>
    <n v="81"/>
    <s v="Parkinson's disease"/>
    <b v="0"/>
    <b v="1"/>
    <b v="0"/>
    <b v="0"/>
    <n v="1"/>
    <s v="Dopamine Neurotransmitter Release Cycle_x000a_Na+/Cl- dependent neurotransmitter transporters_x000a_Neuronal System_x000a_Neurotransmitter release cycle_x000a_Norepinephrine Neurotransmitter Release Cycle_x000a_Serotonin Neurotransmitter Release Cycle_x000a_SLC-mediated transmembrane transport_x000a_Transmission across Chemical Synapses_x000a_Transport of bile salts and organic acids, metal ions and amine compounds_x000a_Transport of small molecules"/>
    <b v="0"/>
    <b v="0"/>
    <b v="0"/>
    <b v="0"/>
    <n v="10"/>
    <n v="1"/>
    <m/>
    <b v="0"/>
    <b v="0"/>
    <b v="0"/>
    <b v="0"/>
    <m/>
    <m/>
    <m/>
    <n v="141"/>
    <m/>
    <m/>
    <m/>
    <s v="genetic disorder,nervous system disease,movement disorder,central nervous system disease,neurodegenerative disease,psychiatric disorder,mental or behavioural disorder,cognitive disorder,heart disease,Huntington disease,vascular disease,psychosis,schizophrenia,mood disorder,bipolar disorder,unipolar depression,attention deficit hyperactivity disorder,cognitive impairment,chorea,eating disorder,menopause,narcolepsy with cataplexy,hypertension"/>
    <s v="genetic disorder,nervous system disease,movement disorder,central nervous system disease,neurodegenerative disease,psychiatric disorder,mental or behavioural disorder,cognitive disorder,heart disease,Huntington disease"/>
    <s v="genetic disorder,nervous system disease,movement disorder,central nervous system disease,neurodegenerative disease,psychiatric disorder,mental or behavioural disorder,cognitive disorder,heart disease,Huntington disease,vascular disease,psychosis,schizophrenia,mood disorder,bipolar disorder,unipolar depression,attention deficit hyperactivity disorder,cognitive impairment,chorea,eating disorder,menopause,narcolepsy with cataplexy,hypertensiongenetic disorder,nervous system disease,movement disorder,central nervous system disease,neurodegenerative disease,psychiatric disorder,mental or behavioural disorder,cognitive disorder,heart disease,Huntington disease"/>
    <b v="0"/>
    <b v="0"/>
    <b v="1"/>
    <b v="0"/>
    <n v="1"/>
    <n v="0.06"/>
    <n v="0.28999999999999998"/>
    <n v="0.44"/>
    <n v="0.7"/>
    <n v="7.0000000000000007E-2"/>
    <n v="0.02"/>
    <n v="0"/>
    <n v="1"/>
    <n v="1"/>
    <n v="1"/>
    <n v="23"/>
    <n v="0.1"/>
    <n v="62"/>
    <n v="0.33"/>
    <n v="36"/>
    <n v="0.56999999999999995"/>
    <n v="6"/>
    <n v="0.08"/>
    <n v="3"/>
    <n v="0"/>
    <n v="0"/>
    <m/>
    <m/>
    <m/>
    <m/>
    <m/>
    <m/>
    <m/>
    <m/>
    <n v="1"/>
    <m/>
    <m/>
    <m/>
    <m/>
    <m/>
    <m/>
    <m/>
    <m/>
    <m/>
    <m/>
    <m/>
    <m/>
    <m/>
    <m/>
    <m/>
    <m/>
    <m/>
    <m/>
    <m/>
    <m/>
    <m/>
    <m/>
    <m/>
    <n v="6"/>
    <n v="1"/>
    <n v="1"/>
    <n v="1"/>
    <n v="1"/>
    <n v="1"/>
    <m/>
  </r>
  <r>
    <s v="Q14916"/>
    <s v="SLC17A1"/>
    <s v="NPT1,Na(+)/PI cotransporter 1,Na/Pi-4,Renal Na(+)-dependent phosphate cotransporter 1,Renal sodium-dependent phosphate transport protein 1,Renal sodium-phosphate transport protein 1,SLC17A1,Sodium-dependent phosphate transport protein 1,Sodium/phosphate cotransporter 1,Solute carrier family 17 member 1"/>
    <x v="0"/>
    <s v="Transporter"/>
    <s v="SLC17A_transporter"/>
    <n v="2"/>
    <x v="0"/>
    <x v="0"/>
    <x v="0"/>
    <x v="0"/>
    <n v="0.38"/>
    <x v="2"/>
    <n v="13.15"/>
    <s v="No"/>
    <n v="0"/>
    <n v="0"/>
    <n v="0"/>
    <n v="0.42"/>
    <n v="0.4"/>
    <n v="0.6"/>
    <n v="0.33"/>
    <n v="0"/>
    <m/>
    <n v="54.92"/>
    <n v="34"/>
    <n v="49.58"/>
    <m/>
    <m/>
    <m/>
    <n v="1.8177990000000002E-2"/>
    <s v="73"/>
    <s v="1"/>
    <m/>
    <m/>
    <m/>
    <m/>
    <m/>
    <m/>
    <m/>
    <m/>
    <m/>
    <m/>
    <m/>
    <m/>
    <m/>
    <m/>
    <m/>
    <m/>
    <m/>
    <m/>
    <m/>
    <m/>
    <m/>
    <m/>
    <m/>
    <m/>
    <m/>
    <n v="2"/>
    <m/>
    <n v="24"/>
    <m/>
    <m/>
    <m/>
    <m/>
    <m/>
    <n v="66"/>
    <n v="10"/>
    <m/>
    <b v="0"/>
    <b v="0"/>
    <b v="0"/>
    <b v="0"/>
    <m/>
    <s v="Organic anion transporters_x000a_SLC-mediated transmembrane transport_x000a_Transport of inorganic cations/anions and amino acids/oligopeptides_x000a_Transport of small molecules"/>
    <b v="0"/>
    <b v="0"/>
    <b v="0"/>
    <b v="0"/>
    <n v="4"/>
    <m/>
    <m/>
    <b v="0"/>
    <b v="0"/>
    <b v="0"/>
    <b v="0"/>
    <m/>
    <m/>
    <m/>
    <n v="20"/>
    <m/>
    <m/>
    <m/>
    <s v="uric acid measurement,urate measurement"/>
    <s v="uric acid measurement,urate measurement,blood metabolite measurement,overweight body mass index status,underweight body mass index status,intelligence,iron biomarker measurement,self reported educational attainment,ferritin measurement,skin neoplasm"/>
    <s v="uric acid measurement,urate measurementuric acid measurement,urate measurement,blood metabolite measurement,overweight body mass index status,underweight body mass index status,intelligence,iron biomarker measurement,self reported educational attainment,ferritin measurement,skin neoplasm"/>
    <b v="0"/>
    <b v="0"/>
    <b v="0"/>
    <b v="0"/>
    <n v="1"/>
    <n v="0.75"/>
    <n v="0"/>
    <n v="0.15"/>
    <n v="0"/>
    <n v="0.25"/>
    <n v="0.05"/>
    <n v="0"/>
    <n v="1"/>
    <n v="2"/>
    <n v="0"/>
    <n v="0"/>
    <n v="0.11"/>
    <n v="3"/>
    <n v="0"/>
    <n v="0"/>
    <n v="0.42"/>
    <n v="3"/>
    <n v="0.08"/>
    <n v="1"/>
    <n v="0"/>
    <n v="0"/>
    <m/>
    <m/>
    <m/>
    <m/>
    <m/>
    <m/>
    <m/>
    <m/>
    <n v="1"/>
    <m/>
    <m/>
    <m/>
    <m/>
    <m/>
    <m/>
    <m/>
    <m/>
    <m/>
    <m/>
    <m/>
    <m/>
    <m/>
    <m/>
    <m/>
    <m/>
    <m/>
    <m/>
    <m/>
    <m/>
    <m/>
    <m/>
    <m/>
    <m/>
    <m/>
    <m/>
    <m/>
    <m/>
    <m/>
    <m/>
  </r>
  <r>
    <s v="Q9H0C2"/>
    <s v="SLC25A31"/>
    <s v="AAC4, ANT4, SFEC"/>
    <x v="0"/>
    <s v="Transporter"/>
    <s v="SLC25A_transporter"/>
    <n v="0"/>
    <x v="0"/>
    <x v="1"/>
    <x v="0"/>
    <x v="0"/>
    <n v="0.38"/>
    <x v="2"/>
    <n v="8.59"/>
    <s v="No"/>
    <n v="0"/>
    <n v="0.41"/>
    <n v="0"/>
    <n v="0.75"/>
    <n v="0.38"/>
    <n v="0"/>
    <n v="0.28999999999999998"/>
    <n v="0.3"/>
    <m/>
    <n v="32.17"/>
    <n v="18"/>
    <n v="19.010000000000002"/>
    <m/>
    <m/>
    <m/>
    <n v="3.3452809999999999E-2"/>
    <s v="14"/>
    <s v="0"/>
    <n v="0"/>
    <n v="0"/>
    <n v="0"/>
    <n v="1"/>
    <n v="1"/>
    <n v="1.4"/>
    <n v="2"/>
    <n v="1"/>
    <n v="1"/>
    <n v="2"/>
    <n v="1"/>
    <n v="1"/>
    <n v="1"/>
    <n v="1"/>
    <n v="2.13"/>
    <s v="Kidney &amp; urinary bladder"/>
    <n v="2"/>
    <n v="0.95714285714285718"/>
    <n v="0.62844654103993203"/>
    <b v="0"/>
    <m/>
    <b v="0"/>
    <m/>
    <b v="0"/>
    <m/>
    <n v="1"/>
    <m/>
    <m/>
    <n v="1"/>
    <m/>
    <m/>
    <m/>
    <m/>
    <n v="140"/>
    <n v="2"/>
    <s v="Calcium signaling pathway_x000a_Huntington's disease_x000a_Parkinson's disease"/>
    <b v="0"/>
    <b v="1"/>
    <b v="0"/>
    <b v="0"/>
    <n v="3"/>
    <m/>
    <b v="0"/>
    <b v="0"/>
    <b v="0"/>
    <b v="0"/>
    <m/>
    <m/>
    <s v="cleft lip_x000a_cleft palate"/>
    <b v="0"/>
    <b v="0"/>
    <b v="0"/>
    <b v="0"/>
    <n v="2"/>
    <n v="1.77"/>
    <s v="cleft lip"/>
    <n v="6"/>
    <m/>
    <m/>
    <m/>
    <s v="vital capacity"/>
    <s v="vital capacity,male infertility,Male infertility with teratozoospermia due to single gene mutation,Male infertility due to large-headed multiflagellar polyploid spermatozoa,Persistent Müllerian duct syndrome,Deafness-infertility syndrome"/>
    <s v="vital capacityvital capacity,male infertility,Male infertility with teratozoospermia due to single gene mutation,Male infertility due to large-headed multiflagellar polyploid spermatozoa,Persistent Müllerian duct syndrome,Deafness-infertility syndrome"/>
    <b v="0"/>
    <b v="0"/>
    <b v="0"/>
    <b v="0"/>
    <n v="0.45"/>
    <n v="0.17"/>
    <n v="0"/>
    <n v="0.17"/>
    <n v="0.83"/>
    <n v="0"/>
    <n v="0"/>
    <n v="0"/>
    <n v="0.45"/>
    <n v="1"/>
    <n v="0"/>
    <n v="0"/>
    <n v="0.02"/>
    <n v="1"/>
    <n v="0.28000000000000003"/>
    <n v="3"/>
    <n v="0"/>
    <n v="0"/>
    <n v="0"/>
    <n v="0"/>
    <n v="0"/>
    <n v="0"/>
    <m/>
    <m/>
    <m/>
    <m/>
    <m/>
    <m/>
    <n v="4"/>
    <n v="84.3"/>
    <m/>
    <m/>
    <m/>
    <m/>
    <m/>
    <m/>
    <m/>
    <m/>
    <m/>
    <m/>
    <m/>
    <n v="0.61"/>
    <n v="0.01"/>
    <n v="194.65"/>
    <n v="568.75"/>
    <n v="70.5"/>
    <n v="0.09"/>
    <n v="67.099999999999994"/>
    <n v="67.5"/>
    <n v="2"/>
    <n v="2"/>
    <m/>
    <m/>
    <m/>
    <m/>
    <m/>
    <m/>
    <m/>
    <m/>
    <m/>
    <m/>
  </r>
  <r>
    <s v="Q7RTY1"/>
    <s v="SLC16A9"/>
    <s v="C10orf36, MCT9"/>
    <x v="0"/>
    <s v="Transporter"/>
    <s v="SLC16A_transporter"/>
    <n v="0"/>
    <x v="1"/>
    <x v="0"/>
    <x v="0"/>
    <x v="0"/>
    <n v="0.38"/>
    <x v="2"/>
    <n v="8.1999999999999993"/>
    <s v="No"/>
    <n v="0"/>
    <n v="0"/>
    <n v="0"/>
    <n v="0.5"/>
    <n v="0.4"/>
    <n v="0.66"/>
    <n v="0.17"/>
    <n v="0"/>
    <m/>
    <n v="7.61"/>
    <n v="19"/>
    <n v="7.08"/>
    <m/>
    <m/>
    <m/>
    <n v="0.1256698"/>
    <s v="28"/>
    <s v="1"/>
    <n v="1"/>
    <n v="0"/>
    <n v="1.5"/>
    <n v="1.5"/>
    <n v="1"/>
    <n v="2"/>
    <n v="1.5"/>
    <n v="1.5"/>
    <n v="0"/>
    <n v="1.2"/>
    <n v="1.3"/>
    <n v="1"/>
    <n v="1.7"/>
    <n v="1.5"/>
    <n v="2.29"/>
    <s v="Gastrointestinal tract"/>
    <n v="2"/>
    <n v="1.1928571428571431"/>
    <n v="0.57841199811245236"/>
    <b v="0"/>
    <m/>
    <b v="0"/>
    <m/>
    <b v="0"/>
    <m/>
    <n v="3"/>
    <m/>
    <n v="21"/>
    <m/>
    <m/>
    <m/>
    <m/>
    <m/>
    <n v="92"/>
    <n v="0"/>
    <m/>
    <b v="0"/>
    <b v="0"/>
    <b v="0"/>
    <b v="0"/>
    <m/>
    <m/>
    <b v="0"/>
    <b v="0"/>
    <b v="0"/>
    <b v="0"/>
    <m/>
    <m/>
    <m/>
    <b v="0"/>
    <b v="0"/>
    <b v="0"/>
    <b v="0"/>
    <m/>
    <m/>
    <m/>
    <n v="20"/>
    <m/>
    <m/>
    <m/>
    <s v="blood metabolite measurement,metabolite measurement"/>
    <s v="blood metabolite measurement,metabolite measurement,acylcarnitine measurement,uric acid measurement,urate measurement,body height,alcohol drinking,systolic blood pressure,Alzheimer's disease,serum metabolite measurement"/>
    <s v="blood metabolite measurement,metabolite measurementblood metabolite measurement,metabolite measurement,acylcarnitine measurement,uric acid measurement,urate measurement,body height,alcohol drinking,systolic blood pressure,Alzheimer's disease,serum metabolite measurement"/>
    <b v="1"/>
    <b v="0"/>
    <b v="0"/>
    <b v="0"/>
    <n v="1"/>
    <n v="0.95"/>
    <n v="0"/>
    <n v="0.1"/>
    <n v="0"/>
    <n v="0"/>
    <n v="0.1"/>
    <n v="0"/>
    <n v="1"/>
    <n v="3"/>
    <n v="0"/>
    <n v="0"/>
    <n v="7.0000000000000007E-2"/>
    <n v="2"/>
    <n v="0"/>
    <n v="0"/>
    <n v="0"/>
    <n v="0"/>
    <n v="0.06"/>
    <n v="2"/>
    <n v="0"/>
    <n v="0"/>
    <m/>
    <m/>
    <m/>
    <m/>
    <m/>
    <m/>
    <m/>
    <m/>
    <m/>
    <m/>
    <m/>
    <m/>
    <m/>
    <m/>
    <m/>
    <m/>
    <m/>
    <m/>
    <m/>
    <m/>
    <m/>
    <m/>
    <m/>
    <m/>
    <m/>
    <m/>
    <m/>
    <m/>
    <m/>
    <m/>
    <m/>
    <m/>
    <m/>
    <m/>
    <m/>
    <m/>
    <m/>
    <m/>
    <m/>
  </r>
  <r>
    <s v="O00337"/>
    <s v="SLC28A1"/>
    <s v="CNT 1,CNT1,Concentrative nucleoside transporter 1,Na(+)/nucleoside cotransporter 1,SLC28A1,Sodium-coupled nucleoside transporter 1,Sodium/nucleoside cotransporter 1,Solute carrier family 28 member 1,hCNT1"/>
    <x v="0"/>
    <s v="Transporter"/>
    <s v="SLC28A_transporter"/>
    <n v="2"/>
    <x v="0"/>
    <x v="0"/>
    <x v="0"/>
    <x v="0"/>
    <n v="0.38"/>
    <x v="2"/>
    <n v="11.74"/>
    <s v="No"/>
    <n v="0"/>
    <n v="0"/>
    <n v="0"/>
    <n v="0.75"/>
    <n v="0.26"/>
    <n v="0.42"/>
    <n v="0.38"/>
    <n v="0"/>
    <m/>
    <n v="90.37"/>
    <n v="45"/>
    <n v="84.27"/>
    <m/>
    <m/>
    <m/>
    <n v="1.065309E-2"/>
    <s v="43"/>
    <s v="0"/>
    <n v="0"/>
    <n v="0"/>
    <n v="0"/>
    <n v="0"/>
    <n v="0"/>
    <n v="2.5"/>
    <n v="3"/>
    <n v="0"/>
    <n v="0"/>
    <n v="0"/>
    <n v="0"/>
    <n v="0"/>
    <n v="0"/>
    <n v="0"/>
    <n v="0.66"/>
    <s v="Kidney &amp; urinary bladder"/>
    <n v="3"/>
    <n v="0.39285714285714279"/>
    <n v="1.003428189691784"/>
    <b v="0"/>
    <m/>
    <b v="0"/>
    <m/>
    <b v="0"/>
    <m/>
    <n v="10"/>
    <n v="4"/>
    <n v="5"/>
    <m/>
    <m/>
    <m/>
    <m/>
    <m/>
    <n v="59"/>
    <n v="0"/>
    <m/>
    <b v="0"/>
    <b v="0"/>
    <b v="0"/>
    <b v="0"/>
    <m/>
    <s v="SLC-mediated transmembrane transport_x000a_Transport of nucleosides and free purine and pyrimidine bases across the plasma membrane_x000a_Transport of small molecules_x000a_Transport of vitamins, nucleosides, and related molecules"/>
    <b v="0"/>
    <b v="0"/>
    <b v="0"/>
    <b v="0"/>
    <n v="4"/>
    <m/>
    <m/>
    <b v="0"/>
    <b v="0"/>
    <b v="0"/>
    <b v="0"/>
    <m/>
    <m/>
    <m/>
    <n v="21"/>
    <m/>
    <m/>
    <m/>
    <s v="body height"/>
    <s v="body height,systolic blood pressure,neoplasm,cancer,carcinoma,cutaneous melanoma,mean arterial pressure,underweight body mass index status,urate measurement,Crohn's disease"/>
    <s v="body heightbody height,systolic blood pressure,neoplasm,cancer,carcinoma,cutaneous melanoma,mean arterial pressure,underweight body mass index status,urate measurement,Crohn's disease"/>
    <b v="0"/>
    <b v="0"/>
    <b v="0"/>
    <b v="0"/>
    <n v="0.65"/>
    <n v="0.33"/>
    <n v="0"/>
    <n v="0.56999999999999995"/>
    <n v="0"/>
    <n v="0.19"/>
    <n v="0.14000000000000001"/>
    <n v="0"/>
    <n v="0.65"/>
    <n v="1"/>
    <n v="0"/>
    <n v="0"/>
    <n v="0.2"/>
    <n v="3"/>
    <n v="0"/>
    <n v="0"/>
    <n v="0.33"/>
    <n v="4"/>
    <n v="0.15"/>
    <n v="3"/>
    <n v="0"/>
    <n v="0"/>
    <m/>
    <m/>
    <m/>
    <m/>
    <m/>
    <m/>
    <m/>
    <m/>
    <n v="3"/>
    <m/>
    <m/>
    <m/>
    <m/>
    <m/>
    <m/>
    <m/>
    <m/>
    <m/>
    <m/>
    <m/>
    <m/>
    <m/>
    <m/>
    <m/>
    <m/>
    <m/>
    <m/>
    <m/>
    <m/>
    <m/>
    <m/>
    <m/>
    <n v="3"/>
    <m/>
    <m/>
    <m/>
    <m/>
    <n v="2"/>
    <m/>
  </r>
  <r>
    <s v="O15244"/>
    <s v="SLC22A2"/>
    <s v="OCT2,Organic cation transporter 2,SLC22A2,Solute carrier family 22 member 2,hOCT2"/>
    <x v="1"/>
    <s v="Transporter"/>
    <s v="SLC22A_transporter"/>
    <n v="3"/>
    <x v="0"/>
    <x v="0"/>
    <x v="0"/>
    <x v="0"/>
    <n v="0.38"/>
    <x v="2"/>
    <n v="33.29"/>
    <s v="No"/>
    <n v="0"/>
    <n v="0"/>
    <n v="0.44"/>
    <n v="0.75"/>
    <n v="0.4"/>
    <n v="0.6"/>
    <n v="0.42"/>
    <n v="0.42"/>
    <m/>
    <n v="149.47"/>
    <n v="99"/>
    <n v="152.76"/>
    <m/>
    <m/>
    <m/>
    <n v="6.5298500000000002E-3"/>
    <s v="472"/>
    <s v="0"/>
    <n v="0"/>
    <n v="0"/>
    <n v="0"/>
    <n v="0"/>
    <n v="0"/>
    <n v="0"/>
    <n v="2"/>
    <n v="0"/>
    <n v="0"/>
    <n v="0"/>
    <n v="0"/>
    <n v="0"/>
    <n v="0"/>
    <n v="0"/>
    <n v="0"/>
    <s v="Kidney &amp; urinary bladder"/>
    <n v="2"/>
    <n v="0.14285714285714279"/>
    <n v="0.53452248382484879"/>
    <b v="0"/>
    <m/>
    <b v="0"/>
    <m/>
    <b v="0"/>
    <m/>
    <n v="8"/>
    <m/>
    <n v="15"/>
    <n v="2"/>
    <m/>
    <m/>
    <m/>
    <n v="1"/>
    <n v="245"/>
    <n v="43"/>
    <m/>
    <b v="0"/>
    <b v="0"/>
    <b v="0"/>
    <b v="0"/>
    <m/>
    <s v="Abacavir transmembrane transport_x000a_Abacavir transport and metabolism_x000a_Metabolism_x000a_Na+/Cl- dependent neurotransmitter transporters_x000a_Neuronal System_x000a_Neurotransmitter clearance_x000a_Neurotransmitter release cycle_x000a_Norepinephrine Neurotransmitter Release Cycle_x000a_Organic cation/anion/zwitterion transport_x000a_Organic cation transport_x000a_SLC-mediated transmembrane transport_x000a_Transmission across Chemical Synapses_x000a_Transport of bile salts and organic acids, metal ions and amine compounds_x000a_Transport of small molecules"/>
    <b v="0"/>
    <b v="0"/>
    <b v="0"/>
    <b v="0"/>
    <n v="14"/>
    <m/>
    <m/>
    <b v="0"/>
    <b v="0"/>
    <b v="0"/>
    <b v="0"/>
    <m/>
    <m/>
    <m/>
    <n v="25"/>
    <m/>
    <m/>
    <m/>
    <s v="glomerular filtration rate"/>
    <s v="glomerular filtration rate,serum creatinine measurement,blood metabolite measurement,neoplasm,cancer,thyroid carcinoma,cutaneous melanoma,metabolic disease,diabetes mellitus,kidney disease"/>
    <s v="glomerular filtration rateglomerular filtration rate,serum creatinine measurement,blood metabolite measurement,neoplasm,cancer,thyroid carcinoma,cutaneous melanoma,metabolic disease,diabetes mellitus,kidney disease"/>
    <b v="0"/>
    <b v="0"/>
    <b v="0"/>
    <b v="0"/>
    <n v="1"/>
    <n v="0.64"/>
    <n v="0"/>
    <n v="0.4"/>
    <n v="0"/>
    <n v="0.4"/>
    <n v="0.04"/>
    <n v="0"/>
    <n v="1"/>
    <n v="2"/>
    <n v="0"/>
    <n v="0"/>
    <n v="0.09"/>
    <n v="10"/>
    <n v="0"/>
    <n v="0"/>
    <n v="0.74"/>
    <n v="2"/>
    <n v="0.05"/>
    <n v="1"/>
    <n v="0"/>
    <n v="0"/>
    <m/>
    <m/>
    <m/>
    <m/>
    <m/>
    <m/>
    <m/>
    <m/>
    <n v="1"/>
    <m/>
    <m/>
    <m/>
    <m/>
    <m/>
    <m/>
    <m/>
    <m/>
    <m/>
    <m/>
    <m/>
    <m/>
    <m/>
    <m/>
    <m/>
    <m/>
    <m/>
    <m/>
    <m/>
    <m/>
    <n v="46"/>
    <n v="4"/>
    <m/>
    <n v="60"/>
    <m/>
    <m/>
    <m/>
    <m/>
    <n v="26"/>
    <m/>
  </r>
  <r>
    <s v="Q96S37"/>
    <s v="SLC22A12"/>
    <s v="OATL4,Organic anion transporter 4-like protein,RST,Renal-specific transporter,SLC22A12,Solute carrier family 22 member 12,URAT1 ,Urate anion exchanger 1"/>
    <x v="2"/>
    <s v="Transporter"/>
    <s v="SLC22A_transporter"/>
    <n v="4"/>
    <x v="0"/>
    <x v="0"/>
    <x v="0"/>
    <x v="0"/>
    <n v="0.38"/>
    <x v="1"/>
    <n v="41.1"/>
    <s v="No"/>
    <n v="0"/>
    <n v="0"/>
    <n v="0.94"/>
    <n v="0.75"/>
    <n v="0.8"/>
    <n v="0.63"/>
    <n v="0.49"/>
    <n v="0.42"/>
    <m/>
    <n v="367.77"/>
    <n v="87"/>
    <n v="185.19"/>
    <m/>
    <m/>
    <m/>
    <n v="1.0093400000000001E-3"/>
    <s v="335"/>
    <s v="1"/>
    <n v="0"/>
    <n v="0"/>
    <n v="0"/>
    <n v="0"/>
    <n v="0"/>
    <n v="0"/>
    <n v="2"/>
    <n v="0"/>
    <n v="0"/>
    <n v="0"/>
    <n v="0"/>
    <n v="0"/>
    <n v="0"/>
    <n v="0"/>
    <n v="0"/>
    <s v="Kidney &amp; urinary bladder"/>
    <n v="2"/>
    <n v="0.14285714285714279"/>
    <n v="0.53452248382484879"/>
    <b v="0"/>
    <m/>
    <b v="0"/>
    <m/>
    <b v="0"/>
    <m/>
    <n v="19"/>
    <m/>
    <n v="4"/>
    <n v="2"/>
    <m/>
    <m/>
    <m/>
    <m/>
    <n v="127"/>
    <n v="8"/>
    <m/>
    <b v="0"/>
    <b v="0"/>
    <b v="0"/>
    <b v="0"/>
    <m/>
    <s v="Defective SLC22A12 causes renal hypouricemia 1 (RHUC1)_x000a_Disease_x000a_Disorders of transmembrane transporters_x000a_Organic anion transport_x000a_Organic cation/anion/zwitterion transport_x000a_SLC-mediated transmembrane transport_x000a_SLC transporter disorders_x000a_Transport of bile salts and organic acids, metal ions and amine compounds_x000a_Transport of small molecules"/>
    <b v="0"/>
    <b v="0"/>
    <b v="0"/>
    <b v="0"/>
    <n v="9"/>
    <n v="1"/>
    <s v="myocarditis"/>
    <b v="0"/>
    <b v="0"/>
    <b v="0"/>
    <b v="0"/>
    <n v="1"/>
    <n v="2.11"/>
    <s v="myocarditis"/>
    <n v="35"/>
    <m/>
    <m/>
    <m/>
    <s v="genetic disorder,kidney disease,Hereditary renal hypouricemia,metabolic disease,arthritis,gout,acquired metabolic disease,uric acid measurement"/>
    <s v="genetic disorder,kidney disease,Hereditary renal hypouricemia,metabolic disease,arthritis,gout,acquired metabolic disease,uric acid measurement,urate measurement,Inborn errors of metabolism"/>
    <s v="genetic disorder,kidney disease,Hereditary renal hypouricemia,metabolic disease,arthritis,gout,acquired metabolic disease,uric acid measurementgenetic disorder,kidney disease,Hereditary renal hypouricemia,metabolic disease,arthritis,gout,acquired metabolic disease,uric acid measurement,urate measurement,Inborn errors of metabolism"/>
    <b v="0"/>
    <b v="0"/>
    <b v="0"/>
    <b v="0"/>
    <n v="1"/>
    <n v="0.43"/>
    <n v="0.37"/>
    <n v="0.54"/>
    <n v="0.28999999999999998"/>
    <n v="0.06"/>
    <n v="0.06"/>
    <n v="0"/>
    <n v="1"/>
    <n v="5"/>
    <n v="1"/>
    <n v="3"/>
    <n v="0.15"/>
    <n v="15"/>
    <n v="0.31"/>
    <n v="8"/>
    <n v="1"/>
    <n v="2"/>
    <n v="0.11"/>
    <n v="2"/>
    <n v="0"/>
    <n v="0"/>
    <m/>
    <m/>
    <m/>
    <m/>
    <m/>
    <m/>
    <m/>
    <m/>
    <n v="1"/>
    <m/>
    <m/>
    <m/>
    <m/>
    <m/>
    <m/>
    <m/>
    <m/>
    <m/>
    <m/>
    <m/>
    <m/>
    <m/>
    <m/>
    <m/>
    <m/>
    <m/>
    <m/>
    <m/>
    <m/>
    <n v="433"/>
    <n v="150"/>
    <m/>
    <n v="363"/>
    <n v="10"/>
    <m/>
    <m/>
    <m/>
    <n v="3"/>
    <n v="1"/>
  </r>
  <r>
    <s v="P53007"/>
    <s v="SLC25A1"/>
    <s v="SLC20A3"/>
    <x v="0"/>
    <s v="Transporter"/>
    <s v="SLC25A_transporter"/>
    <n v="0"/>
    <x v="0"/>
    <x v="0"/>
    <x v="0"/>
    <x v="0"/>
    <n v="0.38"/>
    <x v="1"/>
    <n v="41.5"/>
    <s v="No"/>
    <n v="0"/>
    <n v="0"/>
    <n v="0"/>
    <n v="0.57999999999999996"/>
    <n v="0.6"/>
    <n v="0.32"/>
    <n v="0.39"/>
    <n v="0"/>
    <m/>
    <n v="102.99"/>
    <n v="39"/>
    <n v="88.17"/>
    <m/>
    <m/>
    <m/>
    <n v="8.8341100000000009E-3"/>
    <s v="53"/>
    <s v="0"/>
    <m/>
    <m/>
    <m/>
    <m/>
    <m/>
    <m/>
    <m/>
    <m/>
    <m/>
    <m/>
    <m/>
    <m/>
    <m/>
    <m/>
    <m/>
    <m/>
    <m/>
    <m/>
    <m/>
    <m/>
    <m/>
    <m/>
    <m/>
    <m/>
    <m/>
    <n v="19"/>
    <m/>
    <m/>
    <n v="1"/>
    <m/>
    <n v="1"/>
    <m/>
    <m/>
    <n v="126"/>
    <n v="0"/>
    <m/>
    <b v="0"/>
    <b v="0"/>
    <b v="0"/>
    <b v="0"/>
    <m/>
    <s v="Fatty acid metabolism_x000a_Fatty acyl-CoA biosynthesis_x000a_Gluconeogenesis_x000a_Glucose metabolism_x000a_Metabolism_x000a_Metabolism of carbohydrates_x000a_Metabolism of lipids"/>
    <b v="0"/>
    <b v="0"/>
    <b v="0"/>
    <b v="0"/>
    <n v="7"/>
    <n v="2"/>
    <m/>
    <b v="0"/>
    <b v="0"/>
    <b v="0"/>
    <b v="0"/>
    <m/>
    <m/>
    <m/>
    <n v="122"/>
    <m/>
    <m/>
    <m/>
    <s v="Inborn errors of metabolism,epilepsy,D,L-2-hydroxyglutaric aciduria"/>
    <s v="Inborn errors of metabolism,epilepsy,D,L-2-hydroxyglutaric aciduria,metabolite measurement,blood metabolite measurement,amino acid measurement,protein measurement,Congenital myasthenic syndromes,coronary artery calcification,urinary system disease"/>
    <s v="Inborn errors of metabolism,epilepsy,D,L-2-hydroxyglutaric aciduriaInborn errors of metabolism,epilepsy,D,L-2-hydroxyglutaric aciduria,metabolite measurement,blood metabolite measurement,amino acid measurement,protein measurement,Congenital myasthenic syndromes,coronary artery calcification,urinary system disease"/>
    <b v="0"/>
    <b v="0"/>
    <b v="0"/>
    <b v="0"/>
    <n v="1"/>
    <n v="7.0000000000000007E-2"/>
    <n v="0"/>
    <n v="0.54"/>
    <n v="0.52"/>
    <n v="0"/>
    <n v="0"/>
    <n v="0"/>
    <n v="1"/>
    <n v="3"/>
    <n v="0"/>
    <n v="0"/>
    <n v="0.3"/>
    <n v="8"/>
    <n v="0.31"/>
    <n v="14"/>
    <n v="0"/>
    <n v="0"/>
    <n v="0"/>
    <n v="0"/>
    <n v="0"/>
    <n v="0"/>
    <m/>
    <m/>
    <m/>
    <m/>
    <m/>
    <m/>
    <m/>
    <m/>
    <m/>
    <m/>
    <m/>
    <m/>
    <m/>
    <m/>
    <m/>
    <m/>
    <m/>
    <m/>
    <m/>
    <m/>
    <m/>
    <m/>
    <m/>
    <m/>
    <m/>
    <m/>
    <m/>
    <m/>
    <m/>
    <m/>
    <m/>
    <m/>
    <m/>
    <m/>
    <m/>
    <m/>
    <m/>
    <m/>
    <m/>
  </r>
  <r>
    <s v="Q9Y5U8"/>
    <s v="MPC1"/>
    <s v="BRP44L"/>
    <x v="0"/>
    <m/>
    <m/>
    <n v="0"/>
    <x v="0"/>
    <x v="0"/>
    <x v="0"/>
    <x v="0"/>
    <n v="0.38"/>
    <x v="2"/>
    <n v="20.38"/>
    <s v="No"/>
    <n v="0"/>
    <n v="0"/>
    <n v="0"/>
    <n v="0.75"/>
    <n v="0.6"/>
    <n v="0.2"/>
    <n v="0.35"/>
    <n v="0.42"/>
    <m/>
    <n v="68.08"/>
    <n v="19"/>
    <n v="36.340000000000003"/>
    <m/>
    <m/>
    <m/>
    <n v="1.329808E-2"/>
    <s v="150"/>
    <s v="1"/>
    <n v="2.2000000000000002"/>
    <n v="1"/>
    <n v="1.8"/>
    <n v="2.2999999999999998"/>
    <n v="1.8"/>
    <n v="3"/>
    <n v="2.5"/>
    <n v="3"/>
    <n v="2.7"/>
    <n v="2.8"/>
    <n v="2"/>
    <n v="2"/>
    <n v="2"/>
    <n v="1.5"/>
    <n v="2.48"/>
    <s v="Gastrointestinal tract"/>
    <n v="3"/>
    <n v="2.1857142857142859"/>
    <n v="0.57893422352183943"/>
    <b v="0"/>
    <m/>
    <b v="0"/>
    <m/>
    <b v="0"/>
    <m/>
    <n v="3"/>
    <m/>
    <m/>
    <n v="2"/>
    <m/>
    <m/>
    <m/>
    <m/>
    <n v="127"/>
    <n v="1"/>
    <m/>
    <b v="0"/>
    <b v="0"/>
    <b v="0"/>
    <b v="0"/>
    <m/>
    <s v="Metabolism_x000a_Pyruvate metabolism_x000a_Pyruvate metabolism and Citric Acid (TCA) cycle_x000a_The citric acid (TCA) cycle and respiratory electron transport"/>
    <b v="0"/>
    <b v="0"/>
    <b v="0"/>
    <b v="0"/>
    <n v="4"/>
    <n v="1"/>
    <m/>
    <b v="0"/>
    <b v="0"/>
    <b v="0"/>
    <b v="0"/>
    <m/>
    <m/>
    <m/>
    <n v="18"/>
    <m/>
    <m/>
    <m/>
    <s v="nervous system disease,mitochondrial pyruvate carrier deficiency"/>
    <s v="nervous system disease,mitochondrial pyruvate carrier deficiency,neoplasm,cancer,carcinoma,prostate neoplasm,prostate adenocarcinoma,melanoma,hepatocellular carcinoma,colorectal carcinoma"/>
    <s v="nervous system disease,mitochondrial pyruvate carrier deficiencynervous system disease,mitochondrial pyruvate carrier deficiency,neoplasm,cancer,carcinoma,prostate neoplasm,prostate adenocarcinoma,melanoma,hepatocellular carcinoma,colorectal carcinoma"/>
    <b v="0"/>
    <b v="0"/>
    <b v="0"/>
    <b v="0"/>
    <n v="1"/>
    <n v="0.11"/>
    <n v="0"/>
    <n v="0.94"/>
    <n v="0"/>
    <n v="0"/>
    <n v="0"/>
    <n v="0"/>
    <n v="1"/>
    <n v="2"/>
    <n v="0"/>
    <n v="0"/>
    <n v="0.26"/>
    <n v="5"/>
    <n v="0"/>
    <n v="0"/>
    <n v="0"/>
    <n v="0"/>
    <n v="0"/>
    <n v="0"/>
    <n v="0"/>
    <n v="0"/>
    <m/>
    <m/>
    <m/>
    <m/>
    <m/>
    <m/>
    <m/>
    <m/>
    <m/>
    <m/>
    <m/>
    <m/>
    <m/>
    <m/>
    <m/>
    <m/>
    <m/>
    <m/>
    <m/>
    <m/>
    <m/>
    <m/>
    <m/>
    <m/>
    <m/>
    <m/>
    <m/>
    <m/>
    <m/>
    <m/>
    <m/>
    <m/>
    <m/>
    <m/>
    <m/>
    <m/>
    <m/>
    <m/>
    <m/>
  </r>
  <r>
    <s v="Q00325"/>
    <s v="SLC25A3"/>
    <s v="PHC"/>
    <x v="0"/>
    <s v="Transporter"/>
    <s v="SLC25A_transporter"/>
    <n v="2"/>
    <x v="0"/>
    <x v="0"/>
    <x v="0"/>
    <x v="0"/>
    <n v="0.38"/>
    <x v="2"/>
    <n v="34.14"/>
    <s v="No"/>
    <n v="0"/>
    <n v="0"/>
    <n v="0"/>
    <n v="0.33"/>
    <n v="0.6"/>
    <n v="0.46"/>
    <n v="0.45"/>
    <n v="0.18"/>
    <m/>
    <n v="220.01"/>
    <n v="26"/>
    <n v="64.290000000000006"/>
    <m/>
    <m/>
    <m/>
    <n v="1.28133E-3"/>
    <s v="27"/>
    <s v="0"/>
    <m/>
    <m/>
    <m/>
    <m/>
    <m/>
    <m/>
    <m/>
    <m/>
    <m/>
    <m/>
    <m/>
    <m/>
    <m/>
    <m/>
    <m/>
    <m/>
    <m/>
    <m/>
    <m/>
    <m/>
    <m/>
    <m/>
    <m/>
    <m/>
    <m/>
    <n v="1"/>
    <m/>
    <m/>
    <n v="3"/>
    <m/>
    <n v="2"/>
    <m/>
    <m/>
    <n v="47"/>
    <n v="2"/>
    <m/>
    <b v="0"/>
    <b v="0"/>
    <b v="0"/>
    <b v="0"/>
    <m/>
    <m/>
    <b v="0"/>
    <b v="0"/>
    <b v="0"/>
    <b v="0"/>
    <m/>
    <n v="1"/>
    <m/>
    <b v="0"/>
    <b v="0"/>
    <b v="0"/>
    <b v="0"/>
    <m/>
    <m/>
    <m/>
    <n v="66"/>
    <m/>
    <m/>
    <m/>
    <s v="heart disease,cardiomyopathy,lactic acidosis,hypertrophic cardiomyopathy,Cardiomyopathy - hypotonia - lactic acidosis"/>
    <s v="heart disease,cardiomyopathy,lactic acidosis,hypertrophic cardiomyopathy,Cardiomyopathy - hypotonia - lactic acidosis,neoplasm,cancer,carcinoma,ovarian carcinoma,Retinitis pigmentosa"/>
    <s v="heart disease,cardiomyopathy,lactic acidosis,hypertrophic cardiomyopathy,Cardiomyopathy - hypotonia - lactic acidosisheart disease,cardiomyopathy,lactic acidosis,hypertrophic cardiomyopathy,Cardiomyopathy - hypotonia - lactic acidosis,neoplasm,cancer,carcinoma,ovarian carcinoma,Retinitis pigmentosa"/>
    <b v="0"/>
    <b v="0"/>
    <b v="0"/>
    <b v="0"/>
    <n v="1"/>
    <n v="0.08"/>
    <n v="0"/>
    <n v="0.86"/>
    <n v="0.15"/>
    <n v="0.06"/>
    <n v="0"/>
    <n v="0"/>
    <n v="1"/>
    <n v="5"/>
    <n v="0"/>
    <n v="0"/>
    <n v="0.25"/>
    <n v="16"/>
    <n v="0.28999999999999998"/>
    <n v="6"/>
    <n v="0.44"/>
    <n v="4"/>
    <n v="0"/>
    <n v="0"/>
    <n v="0"/>
    <n v="0"/>
    <m/>
    <m/>
    <m/>
    <m/>
    <m/>
    <m/>
    <m/>
    <m/>
    <m/>
    <m/>
    <m/>
    <m/>
    <m/>
    <m/>
    <m/>
    <m/>
    <m/>
    <m/>
    <m/>
    <m/>
    <m/>
    <m/>
    <m/>
    <m/>
    <m/>
    <m/>
    <m/>
    <m/>
    <m/>
    <m/>
    <m/>
    <m/>
    <m/>
    <m/>
    <m/>
    <m/>
    <m/>
    <m/>
    <m/>
  </r>
  <r>
    <s v="O00341"/>
    <s v="SLC1A7"/>
    <s v="EAAT5"/>
    <x v="1"/>
    <s v="Transporter"/>
    <s v="SLC1A_transporter"/>
    <n v="2"/>
    <x v="0"/>
    <x v="0"/>
    <x v="0"/>
    <x v="0"/>
    <n v="0.38"/>
    <x v="2"/>
    <n v="2.52"/>
    <s v="No"/>
    <n v="0"/>
    <n v="0.52"/>
    <n v="0"/>
    <n v="0.42"/>
    <n v="0.26"/>
    <n v="0"/>
    <n v="0.56999999999999995"/>
    <n v="0"/>
    <m/>
    <n v="961.08"/>
    <n v="12"/>
    <n v="17.89"/>
    <m/>
    <m/>
    <m/>
    <n v="8.5139000000000005E-4"/>
    <s v="27"/>
    <s v="0"/>
    <n v="0"/>
    <n v="0"/>
    <n v="0"/>
    <n v="0"/>
    <n v="0"/>
    <n v="0"/>
    <n v="0"/>
    <n v="0"/>
    <n v="0"/>
    <n v="0"/>
    <n v="0"/>
    <n v="0"/>
    <n v="0"/>
    <n v="0"/>
    <n v="10"/>
    <s v="Adipose &amp; soft tissue"/>
    <n v="0"/>
    <n v="0"/>
    <n v="0"/>
    <b v="0"/>
    <m/>
    <b v="0"/>
    <m/>
    <b v="0"/>
    <m/>
    <n v="2"/>
    <m/>
    <m/>
    <m/>
    <m/>
    <m/>
    <m/>
    <m/>
    <n v="116"/>
    <n v="0"/>
    <m/>
    <b v="0"/>
    <b v="0"/>
    <b v="0"/>
    <b v="0"/>
    <m/>
    <s v="Glutamate Neurotransmitter Release Cycle_x000a_Neuronal System_x000a_Neurotransmitter release cycle_x000a_SLC-mediated transmembrane transport_x000a_Transmission across Chemical Synapses_x000a_Transport of inorganic cations/anions and amino acids/oligopeptides_x000a_Transport of small molecules"/>
    <b v="0"/>
    <b v="0"/>
    <b v="0"/>
    <b v="0"/>
    <n v="7"/>
    <m/>
    <m/>
    <b v="0"/>
    <b v="0"/>
    <b v="0"/>
    <b v="0"/>
    <m/>
    <m/>
    <m/>
    <n v="4"/>
    <m/>
    <m/>
    <m/>
    <s v="body height"/>
    <s v="body height,systemic lupus erythematosus,Barrett's esophagus"/>
    <s v="body heightbody height,systemic lupus erythematosus,Barrett's esophagus"/>
    <b v="0"/>
    <b v="0"/>
    <b v="0"/>
    <b v="0"/>
    <n v="0.65"/>
    <n v="0.5"/>
    <n v="0"/>
    <n v="0"/>
    <n v="0"/>
    <n v="0"/>
    <n v="0.5"/>
    <n v="0"/>
    <n v="0.65"/>
    <n v="1"/>
    <n v="0"/>
    <n v="0"/>
    <n v="0"/>
    <n v="0"/>
    <n v="0"/>
    <n v="0"/>
    <n v="0"/>
    <n v="0"/>
    <n v="0.12"/>
    <n v="2"/>
    <n v="0"/>
    <n v="0"/>
    <m/>
    <m/>
    <m/>
    <m/>
    <m/>
    <m/>
    <n v="4"/>
    <n v="69"/>
    <m/>
    <m/>
    <m/>
    <m/>
    <m/>
    <m/>
    <m/>
    <m/>
    <m/>
    <m/>
    <m/>
    <n v="0.83"/>
    <n v="0.11"/>
    <n v="206.8"/>
    <n v="632.61"/>
    <n v="88.79"/>
    <n v="0.06"/>
    <n v="63.11"/>
    <n v="69"/>
    <n v="4"/>
    <n v="13"/>
    <m/>
    <m/>
    <m/>
    <m/>
    <m/>
    <m/>
    <m/>
    <m/>
    <m/>
    <m/>
  </r>
  <r>
    <s v="Q86UD5"/>
    <s v="SLC9B2"/>
    <s v="NHA2, NHEDC2"/>
    <x v="0"/>
    <s v="Transporter"/>
    <s v="SLC9B_transporter"/>
    <n v="2"/>
    <x v="0"/>
    <x v="0"/>
    <x v="0"/>
    <x v="0"/>
    <n v="0.38"/>
    <x v="1"/>
    <n v="48.21"/>
    <s v="No"/>
    <n v="0"/>
    <n v="0"/>
    <n v="0"/>
    <n v="0.92"/>
    <n v="0.28000000000000003"/>
    <n v="0.37"/>
    <n v="0.25"/>
    <n v="0.53"/>
    <m/>
    <n v="21.22"/>
    <n v="13"/>
    <n v="13.14"/>
    <m/>
    <m/>
    <m/>
    <n v="5.9578689999999997E-2"/>
    <s v="9"/>
    <s v="0"/>
    <n v="1.2"/>
    <n v="1"/>
    <n v="1.7"/>
    <n v="2.2999999999999998"/>
    <n v="1.9"/>
    <n v="3"/>
    <n v="2.5"/>
    <n v="2.5"/>
    <n v="1.7"/>
    <n v="2.2000000000000002"/>
    <n v="2.7"/>
    <n v="3"/>
    <n v="1.3"/>
    <n v="1.5"/>
    <n v="2.4700000000000002"/>
    <s v="Gastrointestinal tract"/>
    <n v="3"/>
    <n v="2.035714285714286"/>
    <n v="0.66054423115994387"/>
    <b v="0"/>
    <m/>
    <b v="0"/>
    <m/>
    <b v="0"/>
    <m/>
    <n v="3"/>
    <n v="2"/>
    <n v="3"/>
    <n v="4"/>
    <m/>
    <m/>
    <m/>
    <m/>
    <n v="154"/>
    <n v="33"/>
    <m/>
    <b v="0"/>
    <b v="0"/>
    <b v="0"/>
    <b v="0"/>
    <m/>
    <s v="Ion channel transport_x000a_Stimuli-sensing channels_x000a_Transport of small molecules"/>
    <b v="0"/>
    <b v="0"/>
    <b v="0"/>
    <b v="0"/>
    <n v="3"/>
    <m/>
    <m/>
    <b v="0"/>
    <b v="0"/>
    <b v="0"/>
    <b v="0"/>
    <m/>
    <m/>
    <m/>
    <n v="27"/>
    <m/>
    <m/>
    <m/>
    <s v="glomerular filtration rate"/>
    <s v="glomerular filtration rate,type II diabetes mellitus,glioblastoma multiforme,Agents acting on the renin-angiotensin system use measurement,head and neck squamous cell carcinoma,obesity,Albright hereditary osteodystrophy,MODY,Transient neonatal diabetes mellitus,Male hypergonadotropic hypogonadism - intellectual disability - skeletal anomalies"/>
    <s v="glomerular filtration rateglomerular filtration rate,type II diabetes mellitus,glioblastoma multiforme,Agents acting on the renin-angiotensin system use measurement,head and neck squamous cell carcinoma,obesity,Albright hereditary osteodystrophy,MODY,Transient neonatal diabetes mellitus,Male hypergonadotropic hypogonadism - intellectual disability - skeletal anomalies"/>
    <b v="0"/>
    <b v="0"/>
    <b v="0"/>
    <b v="0"/>
    <n v="0.7"/>
    <n v="0.15"/>
    <n v="0"/>
    <n v="7.0000000000000007E-2"/>
    <n v="0.74"/>
    <n v="7.0000000000000007E-2"/>
    <n v="0"/>
    <n v="0"/>
    <n v="0.7"/>
    <n v="1"/>
    <n v="0"/>
    <n v="0"/>
    <n v="7.0000000000000007E-2"/>
    <n v="2"/>
    <n v="0.28000000000000003"/>
    <n v="19"/>
    <n v="0.48"/>
    <n v="1"/>
    <n v="0"/>
    <n v="0"/>
    <n v="0"/>
    <n v="0"/>
    <m/>
    <m/>
    <m/>
    <m/>
    <m/>
    <m/>
    <m/>
    <m/>
    <m/>
    <m/>
    <m/>
    <m/>
    <m/>
    <m/>
    <m/>
    <m/>
    <m/>
    <m/>
    <m/>
    <m/>
    <m/>
    <m/>
    <m/>
    <m/>
    <m/>
    <m/>
    <m/>
    <m/>
    <m/>
    <m/>
    <m/>
    <m/>
    <m/>
    <m/>
    <m/>
    <m/>
    <m/>
    <m/>
    <m/>
  </r>
  <r>
    <s v="P48751"/>
    <s v="SLC4A3"/>
    <s v="AE3"/>
    <x v="0"/>
    <s v="Transporter"/>
    <s v="SLC4A_transporter"/>
    <n v="3"/>
    <x v="0"/>
    <x v="0"/>
    <x v="0"/>
    <x v="0"/>
    <n v="0.38"/>
    <x v="2"/>
    <n v="29.41"/>
    <s v="No"/>
    <n v="0"/>
    <n v="0.67"/>
    <n v="0"/>
    <n v="0.42"/>
    <n v="0.16"/>
    <n v="0.17"/>
    <n v="0.24"/>
    <n v="0.18"/>
    <m/>
    <n v="16.82"/>
    <n v="23"/>
    <n v="615.32000000000005"/>
    <m/>
    <m/>
    <m/>
    <n v="5.6407939999999997E-2"/>
    <s v="95"/>
    <s v="0"/>
    <m/>
    <m/>
    <m/>
    <m/>
    <m/>
    <m/>
    <m/>
    <m/>
    <m/>
    <m/>
    <m/>
    <m/>
    <m/>
    <m/>
    <m/>
    <m/>
    <m/>
    <m/>
    <m/>
    <m/>
    <m/>
    <m/>
    <m/>
    <m/>
    <m/>
    <n v="3"/>
    <m/>
    <m/>
    <n v="3"/>
    <n v="1"/>
    <m/>
    <m/>
    <m/>
    <n v="25"/>
    <n v="1"/>
    <m/>
    <b v="0"/>
    <b v="0"/>
    <b v="0"/>
    <b v="0"/>
    <m/>
    <s v="Bicarbonate transporters_x000a_SLC-mediated transmembrane transport_x000a_Transport of inorganic cations/anions and amino acids/oligopeptides_x000a_Transport of small molecules"/>
    <b v="0"/>
    <b v="0"/>
    <b v="0"/>
    <b v="0"/>
    <n v="4"/>
    <m/>
    <m/>
    <b v="0"/>
    <b v="0"/>
    <b v="0"/>
    <b v="0"/>
    <m/>
    <m/>
    <m/>
    <n v="75"/>
    <m/>
    <m/>
    <m/>
    <s v="nervous system disease"/>
    <s v="nervous system disease,retinopathy,Retinal dystrophy,neoplasm,cancer,epithelial neoplasm,carcinoma,Retinitis pigmentosa,neuroendocrine carcinoma,melanoma"/>
    <s v="nervous system diseasenervous system disease,retinopathy,Retinal dystrophy,neoplasm,cancer,epithelial neoplasm,carcinoma,Retinitis pigmentosa,neuroendocrine carcinoma,melanoma"/>
    <b v="0"/>
    <b v="0"/>
    <b v="0"/>
    <b v="0"/>
    <n v="0.4"/>
    <n v="0.17"/>
    <n v="0"/>
    <n v="0.45"/>
    <n v="0.56999999999999995"/>
    <n v="0.09"/>
    <n v="0.03"/>
    <n v="0"/>
    <n v="0.28999999999999998"/>
    <n v="8"/>
    <n v="0"/>
    <n v="0"/>
    <n v="0.13"/>
    <n v="27"/>
    <n v="0.32"/>
    <n v="14"/>
    <n v="0.3"/>
    <n v="7"/>
    <n v="0.02"/>
    <n v="2"/>
    <n v="0"/>
    <n v="0"/>
    <m/>
    <m/>
    <m/>
    <m/>
    <m/>
    <m/>
    <n v="1"/>
    <n v="69.900000000000006"/>
    <m/>
    <m/>
    <m/>
    <m/>
    <m/>
    <m/>
    <m/>
    <m/>
    <m/>
    <m/>
    <m/>
    <n v="0.96"/>
    <n v="0.04"/>
    <n v="227.93"/>
    <n v="1281.0999999999999"/>
    <n v="79.47"/>
    <n v="0.39"/>
    <n v="69.900000000000006"/>
    <n v="69.900000000000006"/>
    <n v="1"/>
    <n v="3"/>
    <m/>
    <m/>
    <m/>
    <m/>
    <m/>
    <m/>
    <m/>
    <m/>
    <m/>
    <m/>
  </r>
  <r>
    <s v="Q13183"/>
    <s v="SLC13A2"/>
    <s v="NADC1,Na(+)/dicarboxylate cotransporter 1,NaDC-1,Renal sodium/dicarboxylate cotransporter,SDCT1,SLC13A2,Solute carrier family 13 member 2"/>
    <x v="0"/>
    <s v="Transporter"/>
    <s v="SLC13A_transporter"/>
    <n v="3"/>
    <x v="0"/>
    <x v="0"/>
    <x v="0"/>
    <x v="0"/>
    <n v="0.38"/>
    <x v="2"/>
    <n v="6.64"/>
    <s v="No"/>
    <n v="0"/>
    <n v="0.54"/>
    <n v="0"/>
    <n v="0.75"/>
    <n v="0.11"/>
    <n v="0"/>
    <n v="0.37"/>
    <n v="0.3"/>
    <m/>
    <n v="84.54"/>
    <n v="22"/>
    <n v="46.37"/>
    <m/>
    <m/>
    <m/>
    <n v="2.2541800000000002E-3"/>
    <s v="97"/>
    <s v="0"/>
    <n v="0"/>
    <n v="0"/>
    <n v="0"/>
    <n v="0"/>
    <n v="0"/>
    <n v="3"/>
    <n v="3"/>
    <n v="2"/>
    <n v="0"/>
    <n v="2"/>
    <n v="0"/>
    <n v="0"/>
    <n v="1"/>
    <n v="0"/>
    <n v="1.44"/>
    <s v="Gastrointestinal tract"/>
    <n v="3"/>
    <n v="0.7857142857142857"/>
    <n v="1.1883130530663679"/>
    <b v="0"/>
    <m/>
    <b v="0"/>
    <m/>
    <b v="0"/>
    <m/>
    <n v="7"/>
    <m/>
    <m/>
    <n v="1"/>
    <m/>
    <m/>
    <m/>
    <m/>
    <n v="67"/>
    <n v="0"/>
    <m/>
    <b v="0"/>
    <b v="0"/>
    <b v="0"/>
    <b v="0"/>
    <m/>
    <s v="SLC-mediated transmembrane transport_x000a_Sodium-coupled sulphate, di- and tri-carboxylate transporters_x000a_Transport of bile salts and organic acids, metal ions and amine compounds_x000a_Transport of small molecules"/>
    <b v="0"/>
    <b v="0"/>
    <b v="0"/>
    <b v="0"/>
    <n v="4"/>
    <m/>
    <m/>
    <b v="0"/>
    <b v="0"/>
    <b v="0"/>
    <b v="0"/>
    <m/>
    <m/>
    <m/>
    <n v="18"/>
    <m/>
    <m/>
    <m/>
    <s v="kidney disease"/>
    <s v="kidney disease,Vitamin B12-responsive methylmalonic acidemia,Isolated 3-methylcrotonyl-CoA carboxylase deficiency,Succinyl-CoA:3-ketoacid CoA transferase deficiency,Pentosuria,Exercise-induced hyperinsulinism,Hyperammonemic encephalopathy due to carbonic anhydrase VA deficiency,Richards-Rundle syndrome,Arginine:glycine amidinotransferase deficiency,Vitamin B12-responsive methylmalonic acidemia type cblB"/>
    <s v="kidney diseasekidney disease,Vitamin B12-responsive methylmalonic acidemia,Isolated 3-methylcrotonyl-CoA carboxylase deficiency,Succinyl-CoA:3-ketoacid CoA transferase deficiency,Pentosuria,Exercise-induced hyperinsulinism,Hyperammonemic encephalopathy due to carbonic anhydrase VA deficiency,Richards-Rundle syndrome,Arginine:glycine amidinotransferase deficiency,Vitamin B12-responsive methylmalonic acidemia type cblB"/>
    <b v="0"/>
    <b v="0"/>
    <b v="0"/>
    <b v="0"/>
    <n v="0.28000000000000003"/>
    <n v="0"/>
    <n v="0"/>
    <n v="0.17"/>
    <n v="0.67"/>
    <n v="0"/>
    <n v="0.28000000000000003"/>
    <n v="0"/>
    <n v="0"/>
    <n v="0"/>
    <n v="0"/>
    <n v="0"/>
    <n v="0.06"/>
    <n v="3"/>
    <n v="0.26"/>
    <n v="12"/>
    <n v="0"/>
    <n v="0"/>
    <n v="0.14000000000000001"/>
    <n v="5"/>
    <n v="0"/>
    <n v="0"/>
    <m/>
    <m/>
    <m/>
    <m/>
    <m/>
    <m/>
    <n v="2"/>
    <n v="62.7"/>
    <n v="1"/>
    <m/>
    <m/>
    <m/>
    <m/>
    <m/>
    <m/>
    <m/>
    <m/>
    <m/>
    <m/>
    <n v="0.88"/>
    <n v="0.14000000000000001"/>
    <n v="286.87"/>
    <n v="1015.23"/>
    <n v="82.19"/>
    <n v="0.2"/>
    <n v="61.59"/>
    <n v="62.7"/>
    <n v="2"/>
    <n v="7"/>
    <m/>
    <m/>
    <m/>
    <n v="1"/>
    <m/>
    <m/>
    <m/>
    <m/>
    <m/>
    <m/>
  </r>
  <r>
    <s v="Q8NDX2"/>
    <s v="SLC17A8"/>
    <s v="VGLUT3"/>
    <x v="0"/>
    <s v="Transporter"/>
    <s v="SLC17A_transporter"/>
    <n v="2"/>
    <x v="0"/>
    <x v="0"/>
    <x v="0"/>
    <x v="0"/>
    <n v="0.37"/>
    <x v="1"/>
    <n v="42.7"/>
    <s v="No"/>
    <n v="0"/>
    <n v="0"/>
    <n v="0"/>
    <n v="0.57999999999999996"/>
    <n v="0.6"/>
    <n v="0.26"/>
    <n v="0.4"/>
    <n v="0.27"/>
    <m/>
    <n v="116.13"/>
    <n v="18"/>
    <n v="41.38"/>
    <m/>
    <m/>
    <m/>
    <n v="9.1537300000000005E-3"/>
    <s v="50"/>
    <s v="0"/>
    <m/>
    <m/>
    <m/>
    <m/>
    <m/>
    <m/>
    <m/>
    <m/>
    <m/>
    <m/>
    <m/>
    <m/>
    <m/>
    <m/>
    <m/>
    <m/>
    <m/>
    <m/>
    <m/>
    <m/>
    <m/>
    <m/>
    <m/>
    <m/>
    <m/>
    <n v="4"/>
    <m/>
    <m/>
    <n v="5"/>
    <m/>
    <m/>
    <m/>
    <m/>
    <n v="81"/>
    <n v="63"/>
    <m/>
    <b v="0"/>
    <b v="0"/>
    <b v="0"/>
    <b v="0"/>
    <m/>
    <s v="Defective SLC17A8 causes autosomal dominant deafness 25 (DFNA25)_x000a_Disease_x000a_Disorders of transmembrane transporters_x000a_Organic anion transporters_x000a_SLC-mediated transmembrane transport_x000a_SLC transporter disorders_x000a_Transport of inorganic cations/anions and amino acids/oligopeptides_x000a_Transport of small molecules"/>
    <b v="0"/>
    <b v="0"/>
    <b v="0"/>
    <b v="0"/>
    <n v="8"/>
    <n v="1"/>
    <m/>
    <b v="0"/>
    <b v="0"/>
    <b v="0"/>
    <b v="0"/>
    <m/>
    <m/>
    <m/>
    <n v="57"/>
    <m/>
    <m/>
    <m/>
    <s v="hearing loss,Non-syndromic genetic deafness,Autosomal dominant non-syndromic sensorineural deafness type DFNA"/>
    <s v="hearing loss,Non-syndromic genetic deafness,Autosomal dominant non-syndromic sensorineural deafness type DFNA,neoplasm,non-small cell lung carcinoma,cutaneous melanoma,Autosomal recessive non-syndromic sensorineural deafness type DFNB,Usher syndrome,squamous cell lung carcinoma,epilepsy"/>
    <s v="hearing loss,Non-syndromic genetic deafness,Autosomal dominant non-syndromic sensorineural deafness type DFNAhearing loss,Non-syndromic genetic deafness,Autosomal dominant non-syndromic sensorineural deafness type DFNA,neoplasm,non-small cell lung carcinoma,cutaneous melanoma,Autosomal recessive non-syndromic sensorineural deafness type DFNB,Usher syndrome,squamous cell lung carcinoma,epilepsy"/>
    <b v="0"/>
    <b v="0"/>
    <b v="0"/>
    <b v="0"/>
    <n v="1"/>
    <n v="0.09"/>
    <n v="0"/>
    <n v="0.18"/>
    <n v="0.82"/>
    <n v="0.11"/>
    <n v="0.02"/>
    <n v="0"/>
    <n v="0.82"/>
    <n v="3"/>
    <n v="0"/>
    <n v="0"/>
    <n v="7.0000000000000007E-2"/>
    <n v="10"/>
    <n v="0.33"/>
    <n v="18"/>
    <n v="1"/>
    <n v="3"/>
    <n v="0.11"/>
    <n v="1"/>
    <n v="0"/>
    <n v="0"/>
    <m/>
    <m/>
    <m/>
    <m/>
    <m/>
    <m/>
    <m/>
    <m/>
    <m/>
    <m/>
    <m/>
    <m/>
    <m/>
    <m/>
    <m/>
    <m/>
    <m/>
    <m/>
    <m/>
    <m/>
    <m/>
    <m/>
    <m/>
    <m/>
    <m/>
    <m/>
    <m/>
    <m/>
    <m/>
    <m/>
    <m/>
    <m/>
    <m/>
    <m/>
    <m/>
    <m/>
    <m/>
    <m/>
    <m/>
  </r>
  <r>
    <s v="Q6AI14"/>
    <s v="SLC9A4"/>
    <s v="NHE4"/>
    <x v="3"/>
    <s v="Transporter"/>
    <s v="SLC9A_transporter"/>
    <n v="0"/>
    <x v="0"/>
    <x v="0"/>
    <x v="0"/>
    <x v="0"/>
    <n v="0.37"/>
    <x v="2"/>
    <n v="24.18"/>
    <s v="No"/>
    <n v="0"/>
    <n v="0"/>
    <n v="0"/>
    <n v="0.67"/>
    <n v="0.28000000000000003"/>
    <n v="0.47"/>
    <n v="0.26"/>
    <n v="0.42"/>
    <m/>
    <n v="23.25"/>
    <n v="9"/>
    <n v="9.1999999999999993"/>
    <m/>
    <m/>
    <m/>
    <n v="3.9740110000000002E-2"/>
    <s v="32"/>
    <s v="0"/>
    <n v="0"/>
    <n v="0"/>
    <n v="0"/>
    <n v="0"/>
    <n v="0"/>
    <n v="1"/>
    <n v="0"/>
    <n v="0"/>
    <n v="0"/>
    <n v="0"/>
    <n v="0"/>
    <n v="0"/>
    <n v="0"/>
    <n v="0"/>
    <n v="0"/>
    <s v="Gastrointestinal tract"/>
    <n v="1"/>
    <n v="7.1428571428571425E-2"/>
    <n v="0.2672612419124244"/>
    <b v="0"/>
    <m/>
    <b v="0"/>
    <m/>
    <b v="0"/>
    <m/>
    <n v="2"/>
    <m/>
    <n v="4"/>
    <n v="2"/>
    <m/>
    <m/>
    <m/>
    <m/>
    <n v="9"/>
    <n v="0"/>
    <s v="Gastric acid secretion"/>
    <b v="0"/>
    <b v="0"/>
    <b v="0"/>
    <b v="0"/>
    <n v="1"/>
    <s v="SLC-mediated transmembrane transport_x000a_Sodium/Proton exchangers_x000a_Transport of inorganic cations/anions and amino acids/oligopeptides_x000a_Transport of small molecules"/>
    <b v="0"/>
    <b v="0"/>
    <b v="0"/>
    <b v="0"/>
    <n v="4"/>
    <m/>
    <m/>
    <b v="0"/>
    <b v="0"/>
    <b v="0"/>
    <b v="0"/>
    <m/>
    <m/>
    <m/>
    <n v="39"/>
    <m/>
    <m/>
    <m/>
    <s v="celiac disease"/>
    <s v="celiac disease,body height,lymphocyte count,eosinophil count,serum ST2 measurement,autoimmune disease,cutaneous melanoma,non-small cell lung carcinoma,lung adenocarcinoma,Common variable immunodeficiency"/>
    <s v="celiac diseaseceliac disease,body height,lymphocyte count,eosinophil count,serum ST2 measurement,autoimmune disease,cutaneous melanoma,non-small cell lung carcinoma,lung adenocarcinoma,Common variable immunodeficiency"/>
    <b v="0"/>
    <b v="0"/>
    <b v="0"/>
    <b v="0"/>
    <n v="0.71"/>
    <n v="0.54"/>
    <n v="0"/>
    <n v="0.03"/>
    <n v="0.41"/>
    <n v="0.08"/>
    <n v="0.05"/>
    <n v="0"/>
    <n v="0.71"/>
    <n v="2"/>
    <n v="0"/>
    <n v="0"/>
    <n v="0.03"/>
    <n v="1"/>
    <n v="0.26"/>
    <n v="16"/>
    <n v="0.35"/>
    <n v="3"/>
    <n v="0.05"/>
    <n v="2"/>
    <n v="0"/>
    <n v="0"/>
    <m/>
    <m/>
    <m/>
    <m/>
    <m/>
    <m/>
    <m/>
    <m/>
    <m/>
    <m/>
    <m/>
    <m/>
    <m/>
    <m/>
    <m/>
    <m/>
    <m/>
    <m/>
    <m/>
    <m/>
    <m/>
    <m/>
    <m/>
    <m/>
    <m/>
    <m/>
    <m/>
    <m/>
    <m/>
    <m/>
    <m/>
    <m/>
    <m/>
    <m/>
    <m/>
    <m/>
    <m/>
    <m/>
    <m/>
  </r>
  <r>
    <s v="P30825"/>
    <s v="SLC7A1"/>
    <s v="ATRC1 {ECO:0000303|PubMed:1348489}, ERR {ECO:0000312|HGNC:HGNC:11057}, REC1L"/>
    <x v="0"/>
    <s v="Transporter"/>
    <s v="SLC7A_transporter"/>
    <n v="0"/>
    <x v="0"/>
    <x v="0"/>
    <x v="0"/>
    <x v="0"/>
    <n v="0.37"/>
    <x v="2"/>
    <n v="25.31"/>
    <s v="No"/>
    <n v="0"/>
    <n v="0"/>
    <n v="0"/>
    <n v="0.57999999999999996"/>
    <n v="0.28000000000000003"/>
    <n v="0.36"/>
    <n v="0.52"/>
    <n v="0.3"/>
    <m/>
    <n v="542.07000000000005"/>
    <n v="40"/>
    <n v="566.33000000000004"/>
    <m/>
    <m/>
    <m/>
    <n v="9.3544000000000006E-4"/>
    <s v="145"/>
    <s v="0"/>
    <n v="2"/>
    <n v="2.2999999999999998"/>
    <n v="3"/>
    <n v="1.5"/>
    <n v="1.6"/>
    <n v="2.6"/>
    <n v="3"/>
    <n v="2"/>
    <n v="2"/>
    <n v="1"/>
    <n v="1.7"/>
    <n v="0"/>
    <n v="2"/>
    <n v="3"/>
    <n v="2.38"/>
    <s v="Bone marrow &amp; lymphoid tissues"/>
    <n v="3"/>
    <n v="1.978571428571428"/>
    <n v="0.82943778125127199"/>
    <b v="0"/>
    <m/>
    <b v="0"/>
    <m/>
    <b v="0"/>
    <m/>
    <m/>
    <m/>
    <n v="1"/>
    <n v="1"/>
    <m/>
    <n v="1"/>
    <m/>
    <m/>
    <n v="186"/>
    <n v="29"/>
    <m/>
    <b v="0"/>
    <b v="0"/>
    <b v="0"/>
    <b v="0"/>
    <m/>
    <s v="Amino acid transport across the plasma membrane_x000a_SLC-mediated transmembrane transport_x000a_Transport of inorganic cations/anions and amino acids/oligopeptides_x000a_Transport of small molecules"/>
    <b v="0"/>
    <b v="0"/>
    <b v="0"/>
    <b v="0"/>
    <n v="4"/>
    <m/>
    <m/>
    <b v="0"/>
    <b v="0"/>
    <b v="0"/>
    <b v="0"/>
    <m/>
    <m/>
    <m/>
    <n v="16"/>
    <m/>
    <m/>
    <m/>
    <s v="neoplasm"/>
    <s v="neoplasm,systolic blood pressure,body height,diastolic blood pressure,B-cell non-Hodgkins lymphoma,multiple myeloma,acute myeloid leukemia,Diuretic use measurement,Agents acting on the renin-angiotensin system use measurement,Autosomal recessive sideroblastic anemia"/>
    <s v="neoplasmneoplasm,systolic blood pressure,body height,diastolic blood pressure,B-cell non-Hodgkins lymphoma,multiple myeloma,acute myeloid leukemia,Diuretic use measurement,Agents acting on the renin-angiotensin system use measurement,Autosomal recessive sideroblastic anemia"/>
    <b v="0"/>
    <b v="0"/>
    <b v="0"/>
    <b v="0"/>
    <n v="0.7"/>
    <n v="0.44"/>
    <n v="0"/>
    <n v="0.06"/>
    <n v="0.38"/>
    <n v="0.25"/>
    <n v="0"/>
    <n v="0"/>
    <n v="0.67"/>
    <n v="3"/>
    <n v="0"/>
    <n v="0"/>
    <n v="0.05"/>
    <n v="1"/>
    <n v="0.23"/>
    <n v="6"/>
    <n v="0.64"/>
    <n v="1"/>
    <n v="0"/>
    <n v="0"/>
    <n v="0"/>
    <n v="0"/>
    <m/>
    <m/>
    <m/>
    <m/>
    <m/>
    <m/>
    <m/>
    <m/>
    <m/>
    <m/>
    <m/>
    <m/>
    <m/>
    <m/>
    <m/>
    <m/>
    <m/>
    <m/>
    <m/>
    <m/>
    <m/>
    <m/>
    <m/>
    <m/>
    <m/>
    <m/>
    <m/>
    <m/>
    <m/>
    <m/>
    <m/>
    <m/>
    <m/>
    <m/>
    <m/>
    <m/>
    <m/>
    <m/>
    <m/>
  </r>
  <r>
    <s v="O00476"/>
    <s v="SLC17A3"/>
    <s v="NPT4"/>
    <x v="0"/>
    <s v="Transporter"/>
    <s v="SLC17A_transporter"/>
    <n v="2"/>
    <x v="0"/>
    <x v="0"/>
    <x v="0"/>
    <x v="0"/>
    <n v="0.37"/>
    <x v="2"/>
    <n v="16.670000000000002"/>
    <s v="No"/>
    <n v="0"/>
    <n v="0"/>
    <n v="0"/>
    <n v="0.42"/>
    <n v="0.56000000000000005"/>
    <n v="0.5"/>
    <n v="0.22"/>
    <n v="0"/>
    <m/>
    <n v="13.65"/>
    <n v="22"/>
    <n v="11.8"/>
    <m/>
    <m/>
    <m/>
    <n v="7.3011870000000006E-2"/>
    <s v="39"/>
    <s v="1"/>
    <m/>
    <m/>
    <m/>
    <m/>
    <m/>
    <m/>
    <m/>
    <m/>
    <m/>
    <m/>
    <m/>
    <m/>
    <m/>
    <m/>
    <m/>
    <m/>
    <m/>
    <m/>
    <m/>
    <m/>
    <m/>
    <m/>
    <m/>
    <m/>
    <m/>
    <n v="5"/>
    <m/>
    <n v="15"/>
    <m/>
    <m/>
    <m/>
    <m/>
    <m/>
    <n v="66"/>
    <n v="2"/>
    <m/>
    <b v="0"/>
    <b v="0"/>
    <b v="0"/>
    <b v="0"/>
    <m/>
    <s v="Ion channel transport_x000a_Stimuli-sensing channels_x000a_Transport of small molecules"/>
    <b v="0"/>
    <b v="0"/>
    <b v="0"/>
    <b v="0"/>
    <n v="3"/>
    <n v="1"/>
    <m/>
    <b v="0"/>
    <b v="0"/>
    <b v="0"/>
    <b v="0"/>
    <m/>
    <m/>
    <m/>
    <n v="17"/>
    <m/>
    <m/>
    <m/>
    <s v="mean corpuscular hemoglobin"/>
    <s v="mean corpuscular hemoglobin,iron biomarker measurement,hepcidin:ferritin ratio,urate measurement,schizophrenia,systemic lupus erythematosus,breast carcinoma,diastolic blood pressure,blood protein measurement,soluble transferrin receptor measurement"/>
    <s v="mean corpuscular hemoglobinmean corpuscular hemoglobin,iron biomarker measurement,hepcidin:ferritin ratio,urate measurement,schizophrenia,systemic lupus erythematosus,breast carcinoma,diastolic blood pressure,blood protein measurement,soluble transferrin receptor measurement"/>
    <b v="0"/>
    <b v="0"/>
    <b v="0"/>
    <b v="0"/>
    <n v="0.91"/>
    <n v="0.88"/>
    <n v="0"/>
    <n v="0"/>
    <n v="0"/>
    <n v="0.12"/>
    <n v="0.06"/>
    <n v="0"/>
    <n v="0.91"/>
    <n v="1"/>
    <n v="0"/>
    <n v="0"/>
    <n v="0"/>
    <n v="0"/>
    <n v="0"/>
    <n v="0"/>
    <n v="0.43"/>
    <n v="1"/>
    <n v="0.1"/>
    <n v="1"/>
    <n v="0"/>
    <n v="0"/>
    <m/>
    <m/>
    <m/>
    <m/>
    <m/>
    <m/>
    <m/>
    <m/>
    <m/>
    <m/>
    <m/>
    <m/>
    <m/>
    <m/>
    <m/>
    <m/>
    <m/>
    <m/>
    <m/>
    <m/>
    <m/>
    <m/>
    <m/>
    <m/>
    <m/>
    <m/>
    <m/>
    <m/>
    <m/>
    <m/>
    <m/>
    <m/>
    <m/>
    <m/>
    <m/>
    <m/>
    <m/>
    <m/>
    <m/>
  </r>
  <r>
    <s v="Q96RN1"/>
    <s v="SLC26A8"/>
    <s v="TAT1 {ECO:0000303|PubMed:11278976}"/>
    <x v="0"/>
    <s v="Transporter"/>
    <s v="SLC26A_transporter"/>
    <n v="4"/>
    <x v="0"/>
    <x v="0"/>
    <x v="0"/>
    <x v="0"/>
    <n v="0.37"/>
    <x v="2"/>
    <n v="19.98"/>
    <s v="No"/>
    <n v="0"/>
    <n v="0"/>
    <n v="0"/>
    <n v="0.83"/>
    <n v="0.6"/>
    <n v="0.2"/>
    <n v="0.19"/>
    <n v="0.3"/>
    <m/>
    <n v="10.130000000000001"/>
    <n v="20"/>
    <n v="110.98"/>
    <m/>
    <m/>
    <m/>
    <n v="0.10516212"/>
    <s v="24"/>
    <s v="0"/>
    <n v="0"/>
    <n v="0"/>
    <n v="0"/>
    <n v="0"/>
    <n v="0"/>
    <n v="0"/>
    <n v="0"/>
    <n v="0"/>
    <n v="0"/>
    <n v="2"/>
    <n v="0"/>
    <n v="0"/>
    <n v="0"/>
    <n v="0"/>
    <n v="0"/>
    <s v="Male tissues"/>
    <n v="2"/>
    <n v="0.14285714285714279"/>
    <n v="0.53452248382484879"/>
    <b v="0"/>
    <m/>
    <b v="0"/>
    <m/>
    <b v="0"/>
    <m/>
    <n v="7"/>
    <n v="1"/>
    <m/>
    <n v="1"/>
    <m/>
    <m/>
    <m/>
    <m/>
    <n v="91"/>
    <n v="0"/>
    <m/>
    <b v="0"/>
    <b v="0"/>
    <b v="0"/>
    <b v="0"/>
    <m/>
    <m/>
    <b v="0"/>
    <b v="0"/>
    <b v="0"/>
    <b v="0"/>
    <m/>
    <n v="1"/>
    <m/>
    <b v="0"/>
    <b v="0"/>
    <b v="0"/>
    <b v="0"/>
    <m/>
    <m/>
    <m/>
    <n v="14"/>
    <m/>
    <m/>
    <m/>
    <s v="male infertility,Non-syndromic male infertility due to sperm motility disorder"/>
    <s v="male infertility,Non-syndromic male infertility due to sperm motility disorder,Male infertility with azoospermia or oligozoospermia due to single gene mutation,Male infertility with teratozoospermia due to single gene mutation,azoospermia,Male infertility due to large-headed multiflagellar polyploid spermatozoa,Deafness-infertility syndrome,diabetic foot,neuropathy,type II diabetes mellitus"/>
    <s v="male infertility,Non-syndromic male infertility due to sperm motility disordermale infertility,Non-syndromic male infertility due to sperm motility disorder,Male infertility with azoospermia or oligozoospermia due to single gene mutation,Male infertility with teratozoospermia due to single gene mutation,azoospermia,Male infertility due to large-headed multiflagellar polyploid spermatozoa,Deafness-infertility syndrome,diabetic foot,neuropathy,type II diabetes mellitus"/>
    <b v="0"/>
    <b v="0"/>
    <b v="0"/>
    <b v="0"/>
    <n v="1"/>
    <n v="0.5"/>
    <n v="0"/>
    <n v="0.14000000000000001"/>
    <n v="0.56999999999999995"/>
    <n v="0"/>
    <n v="0.14000000000000001"/>
    <n v="0"/>
    <n v="1"/>
    <n v="2"/>
    <n v="0"/>
    <n v="0"/>
    <n v="0.05"/>
    <n v="2"/>
    <n v="0.31"/>
    <n v="3"/>
    <n v="0"/>
    <n v="0"/>
    <n v="0.08"/>
    <n v="2"/>
    <n v="0"/>
    <n v="0"/>
    <m/>
    <m/>
    <m/>
    <m/>
    <m/>
    <m/>
    <m/>
    <m/>
    <n v="1"/>
    <m/>
    <m/>
    <m/>
    <m/>
    <m/>
    <m/>
    <m/>
    <m/>
    <m/>
    <m/>
    <m/>
    <m/>
    <m/>
    <m/>
    <m/>
    <m/>
    <m/>
    <m/>
    <m/>
    <m/>
    <m/>
    <m/>
    <m/>
    <m/>
    <m/>
    <m/>
    <m/>
    <m/>
    <m/>
    <m/>
  </r>
  <r>
    <s v="Q9Y694"/>
    <s v="SLC22A7"/>
    <s v="NLT,Novel liver transporter,OAT2,Organic anion transporter 2,SLC22A7,Solute carrier family 22 member 7,hOAT2"/>
    <x v="0"/>
    <s v="Transporter"/>
    <s v="SLC22A_transporter"/>
    <n v="4"/>
    <x v="0"/>
    <x v="0"/>
    <x v="0"/>
    <x v="0"/>
    <n v="0.37"/>
    <x v="2"/>
    <n v="31.87"/>
    <s v="No"/>
    <n v="0"/>
    <n v="0"/>
    <n v="0"/>
    <n v="0.67"/>
    <n v="0.6"/>
    <n v="0.2"/>
    <n v="0.41"/>
    <n v="0"/>
    <m/>
    <n v="141.84"/>
    <n v="24"/>
    <n v="56.93"/>
    <m/>
    <m/>
    <m/>
    <n v="6.8699800000000004E-3"/>
    <s v="127"/>
    <s v="0"/>
    <n v="0"/>
    <n v="1"/>
    <n v="0"/>
    <n v="0"/>
    <n v="0"/>
    <n v="0"/>
    <n v="2"/>
    <n v="3"/>
    <n v="0"/>
    <n v="0"/>
    <n v="0"/>
    <n v="0"/>
    <n v="0"/>
    <n v="0"/>
    <n v="1.08"/>
    <s v="Liver &amp; gallbladder"/>
    <n v="3"/>
    <n v="0.42857142857142849"/>
    <n v="0.93761446187699082"/>
    <b v="0"/>
    <m/>
    <b v="0"/>
    <m/>
    <b v="0"/>
    <m/>
    <n v="3"/>
    <m/>
    <m/>
    <m/>
    <m/>
    <m/>
    <m/>
    <m/>
    <n v="98"/>
    <n v="2"/>
    <s v="Bile secretion"/>
    <b v="0"/>
    <b v="0"/>
    <b v="0"/>
    <b v="0"/>
    <n v="1"/>
    <s v="Organic anion transport_x000a_Organic cation/anion/zwitterion transport_x000a_SLC-mediated transmembrane transport_x000a_Transport of bile salts and organic acids, metal ions and amine compounds_x000a_Transport of small molecules"/>
    <b v="0"/>
    <b v="0"/>
    <b v="0"/>
    <b v="0"/>
    <n v="5"/>
    <m/>
    <s v="measles_x000a_pertussis_x000a_diphtheria_x000a_astigmatism_x000a_hepatitis B_x000a_myopia_x000a_allergic hypersensitivity disease_x000a_hyperopia_x000a_glaucoma_x000a_mumps_x000a_rubella_x000a_anisometropia_x000a_smallpox_x000a_sudden infant death syndrome_x000a_paralytic poliomyelitis_x000a_typhoid fever_x000a_eye accommodation disease_x000a_tetanus neonatorum_x000a_keratoconus"/>
    <b v="0"/>
    <b v="0"/>
    <b v="0"/>
    <b v="0"/>
    <n v="19"/>
    <n v="29.32"/>
    <s v="measles"/>
    <n v="19"/>
    <m/>
    <m/>
    <m/>
    <s v="smoking status measurement,systolic blood pressure"/>
    <s v="smoking status measurement,systolic blood pressure,diastolic blood pressure,mean arterial pressure,pulse pressure measurement,hypertension,stroke,urate measurement,Ischemic stroke,clear cell renal carcinoma"/>
    <s v="smoking status measurement,systolic blood pressuresmoking status measurement,systolic blood pressure,diastolic blood pressure,mean arterial pressure,pulse pressure measurement,hypertension,stroke,urate measurement,Ischemic stroke,clear cell renal carcinoma"/>
    <b v="0"/>
    <b v="0"/>
    <b v="0"/>
    <b v="0"/>
    <n v="1"/>
    <n v="0.47"/>
    <n v="0"/>
    <n v="0.47"/>
    <n v="0"/>
    <n v="0"/>
    <n v="0.21"/>
    <n v="0"/>
    <n v="1"/>
    <n v="2"/>
    <n v="0"/>
    <n v="0"/>
    <n v="0.11"/>
    <n v="9"/>
    <n v="0"/>
    <n v="0"/>
    <n v="0"/>
    <n v="0"/>
    <n v="0.15"/>
    <n v="3"/>
    <n v="0"/>
    <n v="0"/>
    <m/>
    <m/>
    <m/>
    <m/>
    <m/>
    <m/>
    <m/>
    <m/>
    <n v="1"/>
    <m/>
    <m/>
    <m/>
    <m/>
    <m/>
    <m/>
    <m/>
    <m/>
    <m/>
    <m/>
    <m/>
    <m/>
    <m/>
    <m/>
    <m/>
    <m/>
    <m/>
    <m/>
    <m/>
    <m/>
    <m/>
    <m/>
    <m/>
    <m/>
    <m/>
    <m/>
    <m/>
    <m/>
    <m/>
    <m/>
  </r>
  <r>
    <s v="Q7Z2H8"/>
    <s v="SLC36A1"/>
    <s v="PAT1,Proton-coupled amino acid transporter 1,Proton/amino acid transporter 1,SLC36A1,Solute carrier family 36 member 1,hPAT1"/>
    <x v="1"/>
    <s v="Transporter"/>
    <s v="SLC36A_transporter"/>
    <n v="3"/>
    <x v="1"/>
    <x v="1"/>
    <x v="0"/>
    <x v="0"/>
    <n v="0.37"/>
    <x v="2"/>
    <n v="22.19"/>
    <s v="No"/>
    <n v="0"/>
    <n v="0"/>
    <n v="0"/>
    <n v="0.83"/>
    <n v="0.34"/>
    <n v="0.36"/>
    <n v="0.28000000000000003"/>
    <n v="0"/>
    <m/>
    <n v="28.77"/>
    <n v="43"/>
    <n v="75.760000000000005"/>
    <m/>
    <m/>
    <m/>
    <n v="4.1455249999999999E-2"/>
    <s v="108"/>
    <s v="1"/>
    <n v="2.5"/>
    <n v="0"/>
    <n v="1.6"/>
    <n v="2.7"/>
    <n v="2"/>
    <n v="2.7"/>
    <n v="2"/>
    <n v="3"/>
    <n v="2"/>
    <n v="2.5"/>
    <n v="2"/>
    <n v="3"/>
    <n v="1.7"/>
    <n v="2"/>
    <n v="2.4300000000000002"/>
    <s v="Liver &amp; gallbladder"/>
    <n v="3"/>
    <n v="2.121428571428571"/>
    <n v="0.76074717464888675"/>
    <b v="0"/>
    <m/>
    <b v="0"/>
    <m/>
    <b v="0"/>
    <m/>
    <n v="1"/>
    <n v="3"/>
    <n v="2"/>
    <m/>
    <m/>
    <m/>
    <m/>
    <m/>
    <n v="77"/>
    <n v="0"/>
    <s v="Protein digestion and absorption"/>
    <b v="0"/>
    <b v="0"/>
    <b v="0"/>
    <b v="0"/>
    <n v="1"/>
    <s v="Amino acid transport across the plasma membrane_x000a_Proton-coupled neutral amino acid transporters_x000a_SLC-mediated transmembrane transport_x000a_Transport of inorganic cations/anions and amino acids/oligopeptides_x000a_Transport of small molecules"/>
    <b v="0"/>
    <b v="0"/>
    <b v="0"/>
    <b v="0"/>
    <n v="5"/>
    <m/>
    <s v="toxic encephalopathy_x000a_chronic granulomatous disease_x000a_hepatocellular carcinoma_x000a_Parkinson's disease_x000a_Chagas disease_x000a_Alzheimer's disease_x000a_impotence_x000a_pulmonary hypertension_x000a_hyperthyroidism_x000a_prostate cancer_x000a_type 2 diabetes mellitus_x000a_proteinuria_x000a_infertility_x000a_Huntington's disease_x000a_atrial fibrillation_x000a_hypothyroidism_x000a_sleeping sickness_x000a_acquired immunodeficiency syndrome_x000a_adenoma_x000a_congenital hemolytic anemia_x000a_favism_x000a_alcohol use disorder_x000a_Hirschsprung's disease_x000a_Down syndrome_x000a_breast carcinoma_x000a_neonatal jaundice_x000a_phenylketonuria_x000a_aspergillosis"/>
    <b v="1"/>
    <b v="1"/>
    <b v="0"/>
    <b v="0"/>
    <n v="28"/>
    <n v="8.5399999999999991"/>
    <s v="toxic encephalopathy"/>
    <n v="2"/>
    <m/>
    <m/>
    <m/>
    <s v="basophil percentage of granulocytes,basophil percentage of leukocytes"/>
    <s v="basophil percentage of granulocytes,basophil percentage of leukocytes"/>
    <s v="basophil percentage of granulocytes,basophil percentage of leukocytesbasophil percentage of granulocytes,basophil percentage of leukocytes"/>
    <b v="0"/>
    <b v="0"/>
    <b v="0"/>
    <b v="0"/>
    <n v="0.36"/>
    <n v="1"/>
    <n v="0"/>
    <n v="0"/>
    <n v="0"/>
    <n v="0"/>
    <n v="0"/>
    <n v="0"/>
    <n v="0.36"/>
    <n v="2"/>
    <n v="0"/>
    <n v="0"/>
    <n v="0"/>
    <n v="0"/>
    <n v="0"/>
    <n v="0"/>
    <n v="0"/>
    <n v="0"/>
    <n v="0"/>
    <n v="0"/>
    <n v="0"/>
    <n v="0"/>
    <m/>
    <m/>
    <m/>
    <m/>
    <m/>
    <m/>
    <m/>
    <m/>
    <n v="1"/>
    <m/>
    <m/>
    <m/>
    <m/>
    <m/>
    <m/>
    <m/>
    <m/>
    <m/>
    <m/>
    <m/>
    <m/>
    <m/>
    <m/>
    <m/>
    <m/>
    <m/>
    <m/>
    <m/>
    <m/>
    <m/>
    <m/>
    <m/>
    <m/>
    <m/>
    <m/>
    <m/>
    <m/>
    <m/>
    <m/>
  </r>
  <r>
    <s v="Q9Y2P4"/>
    <s v="SLC27A6"/>
    <s v="ACSVL2, FACVL2, FATP1"/>
    <x v="0"/>
    <s v="Transporter"/>
    <s v="SLC27A_transporter"/>
    <n v="0"/>
    <x v="0"/>
    <x v="0"/>
    <x v="0"/>
    <x v="0"/>
    <n v="0.37"/>
    <x v="2"/>
    <n v="16.010000000000002"/>
    <s v="No"/>
    <n v="0"/>
    <n v="0"/>
    <n v="0"/>
    <n v="0.67"/>
    <n v="0.32"/>
    <n v="0.42"/>
    <n v="0.34"/>
    <n v="0"/>
    <m/>
    <n v="56.46"/>
    <n v="12"/>
    <n v="6.08"/>
    <m/>
    <m/>
    <m/>
    <n v="1.699786E-2"/>
    <s v="27"/>
    <s v="0"/>
    <n v="1"/>
    <n v="0"/>
    <n v="1"/>
    <n v="1.7"/>
    <n v="2"/>
    <n v="0"/>
    <n v="0"/>
    <n v="0"/>
    <n v="0"/>
    <n v="2.5"/>
    <n v="2"/>
    <n v="0"/>
    <n v="2"/>
    <n v="0"/>
    <n v="1.7"/>
    <s v="Male tissues"/>
    <n v="2.5"/>
    <n v="0.87142857142857133"/>
    <n v="0.98091681716535073"/>
    <b v="0"/>
    <m/>
    <b v="0"/>
    <m/>
    <b v="0"/>
    <m/>
    <n v="1"/>
    <m/>
    <n v="5"/>
    <m/>
    <m/>
    <m/>
    <m/>
    <m/>
    <n v="77"/>
    <n v="1"/>
    <s v="PPAR signaling pathway"/>
    <b v="0"/>
    <b v="0"/>
    <b v="0"/>
    <b v="0"/>
    <n v="1"/>
    <s v="SLC-mediated transmembrane transport_x000a_Transport of fatty acids_x000a_Transport of small molecules_x000a_Transport of vitamins, nucleosides, and related molecules"/>
    <b v="0"/>
    <b v="0"/>
    <b v="0"/>
    <b v="0"/>
    <n v="4"/>
    <m/>
    <m/>
    <b v="0"/>
    <b v="0"/>
    <b v="0"/>
    <b v="0"/>
    <m/>
    <m/>
    <m/>
    <n v="16"/>
    <m/>
    <m/>
    <m/>
    <s v="heel bone mineral density"/>
    <s v="heel bone mineral density,red blood cell distribution width,Agents acting on the renin-angiotensin system use measurement,Calcium channel blocker use measurement,atrial fibrillation,neoplasm,cancer,cutaneous melanoma,lobe attachment,coronary artery disease"/>
    <s v="heel bone mineral densityheel bone mineral density,red blood cell distribution width,Agents acting on the renin-angiotensin system use measurement,Calcium channel blocker use measurement,atrial fibrillation,neoplasm,cancer,cutaneous melanoma,lobe attachment,coronary artery disease"/>
    <b v="0"/>
    <b v="0"/>
    <b v="0"/>
    <b v="0"/>
    <n v="0.81"/>
    <n v="0.75"/>
    <n v="0"/>
    <n v="0.19"/>
    <n v="0"/>
    <n v="0.19"/>
    <n v="0.12"/>
    <n v="0"/>
    <n v="0.81"/>
    <n v="1"/>
    <n v="0"/>
    <n v="0"/>
    <n v="0.09"/>
    <n v="3"/>
    <n v="0"/>
    <n v="0"/>
    <n v="0.4"/>
    <n v="3"/>
    <n v="0.06"/>
    <n v="2"/>
    <n v="0"/>
    <n v="0"/>
    <m/>
    <m/>
    <m/>
    <m/>
    <m/>
    <m/>
    <m/>
    <m/>
    <m/>
    <m/>
    <m/>
    <m/>
    <m/>
    <m/>
    <m/>
    <m/>
    <m/>
    <m/>
    <m/>
    <m/>
    <m/>
    <m/>
    <m/>
    <m/>
    <m/>
    <m/>
    <m/>
    <m/>
    <m/>
    <m/>
    <m/>
    <m/>
    <m/>
    <m/>
    <m/>
    <m/>
    <m/>
    <m/>
    <m/>
  </r>
  <r>
    <s v="Q7RTP0"/>
    <s v="NIPA1"/>
    <s v="SPG6"/>
    <x v="0"/>
    <m/>
    <m/>
    <n v="2"/>
    <x v="0"/>
    <x v="0"/>
    <x v="1"/>
    <x v="0"/>
    <n v="0.37"/>
    <x v="2"/>
    <n v="17.28"/>
    <s v="No"/>
    <n v="0"/>
    <n v="0"/>
    <n v="0"/>
    <n v="0.57999999999999996"/>
    <n v="0.6"/>
    <n v="0.32"/>
    <n v="0.28000000000000003"/>
    <n v="0.3"/>
    <m/>
    <n v="27.7"/>
    <n v="30"/>
    <n v="44.06"/>
    <m/>
    <m/>
    <m/>
    <n v="3.3339470000000003E-2"/>
    <s v="80"/>
    <s v="2"/>
    <n v="1.7"/>
    <n v="1"/>
    <n v="2"/>
    <n v="1.5"/>
    <n v="1.6"/>
    <n v="1.4"/>
    <n v="2.5"/>
    <n v="1"/>
    <n v="1"/>
    <n v="2.7"/>
    <n v="2"/>
    <n v="1"/>
    <n v="2.5"/>
    <n v="2"/>
    <n v="2.4500000000000002"/>
    <s v="Male tissues"/>
    <n v="2.7"/>
    <n v="1.7071428571428571"/>
    <n v="0.59802789453115202"/>
    <b v="0"/>
    <m/>
    <b v="0"/>
    <m/>
    <b v="0"/>
    <m/>
    <n v="2"/>
    <m/>
    <m/>
    <n v="1"/>
    <m/>
    <m/>
    <m/>
    <m/>
    <n v="27"/>
    <n v="2"/>
    <m/>
    <b v="0"/>
    <b v="0"/>
    <b v="0"/>
    <b v="0"/>
    <m/>
    <s v="Miscellaneous transport and binding events_x000a_Transport of small molecules"/>
    <b v="0"/>
    <b v="0"/>
    <b v="0"/>
    <b v="0"/>
    <n v="2"/>
    <n v="1"/>
    <m/>
    <b v="0"/>
    <b v="0"/>
    <b v="0"/>
    <b v="0"/>
    <m/>
    <m/>
    <m/>
    <n v="22"/>
    <m/>
    <m/>
    <m/>
    <s v="neurodegenerative disease,Hereditary spastic paraplegia,Autosomal dominant spastic paraplegia type 6"/>
    <s v="neurodegenerative disease,Hereditary spastic paraplegia,Autosomal dominant spastic paraplegia type 6,peripheral neuropathy,LCAT deficiency,hip circumference,Familial LCAT deficiency,Apolipoprotein A-I deficiency,Familial partial lipodystrophy associated with PPARG mutations,Niemann-Pick disease type E"/>
    <s v="neurodegenerative disease,Hereditary spastic paraplegia,Autosomal dominant spastic paraplegia type 6neurodegenerative disease,Hereditary spastic paraplegia,Autosomal dominant spastic paraplegia type 6,peripheral neuropathy,LCAT deficiency,hip circumference,Familial LCAT deficiency,Apolipoprotein A-I deficiency,Familial partial lipodystrophy associated with PPARG mutations,Niemann-Pick disease type E"/>
    <b v="0"/>
    <b v="0"/>
    <b v="1"/>
    <b v="0"/>
    <n v="1"/>
    <n v="0.18"/>
    <n v="0"/>
    <n v="0.55000000000000004"/>
    <n v="0.45"/>
    <n v="0"/>
    <n v="0"/>
    <n v="0"/>
    <n v="1"/>
    <n v="3"/>
    <n v="0"/>
    <n v="0"/>
    <n v="0.08"/>
    <n v="12"/>
    <n v="0.25"/>
    <n v="10"/>
    <n v="0"/>
    <n v="0"/>
    <n v="0"/>
    <n v="0"/>
    <n v="0"/>
    <n v="0"/>
    <m/>
    <m/>
    <m/>
    <m/>
    <m/>
    <m/>
    <m/>
    <m/>
    <m/>
    <m/>
    <m/>
    <m/>
    <m/>
    <m/>
    <m/>
    <m/>
    <m/>
    <m/>
    <m/>
    <m/>
    <m/>
    <m/>
    <m/>
    <m/>
    <m/>
    <m/>
    <m/>
    <m/>
    <m/>
    <m/>
    <m/>
    <m/>
    <m/>
    <m/>
    <m/>
    <m/>
    <m/>
    <m/>
    <m/>
  </r>
  <r>
    <s v="Q9Y2P5"/>
    <s v="SLC27A5"/>
    <s v="6.2.1.7,ACSB,ACSVL6,BA-CoA ligase,BACS,BAL,Bile acid-CoA ligase,Bile acyl-CoA synthetase,Cholate--CoA ligase,FACVL3,FATP-5,FATP5,Fatty acid transport protein 5,Fatty-acid-coenzyme A ligase, very long-chain 3,SLC27A5,Solute carrier family 27 member 5,VLACS-related,VLACSR,VLCS-H2,VLCSH2,Very long-chain acyl-CoA synthetase homolog 2,Very long-chain acyl-CoA synthetase-related protein"/>
    <x v="0"/>
    <s v="Transporter"/>
    <s v="SLC27A_transporter"/>
    <n v="2"/>
    <x v="0"/>
    <x v="0"/>
    <x v="0"/>
    <x v="0"/>
    <n v="0.37"/>
    <x v="2"/>
    <n v="25.64"/>
    <s v="No"/>
    <n v="0"/>
    <n v="0"/>
    <n v="0"/>
    <n v="0.83"/>
    <n v="0.17"/>
    <n v="0.33"/>
    <n v="0.45"/>
    <n v="0.3"/>
    <m/>
    <n v="233.92"/>
    <n v="14"/>
    <n v="215.79"/>
    <m/>
    <m/>
    <m/>
    <n v="5.5254000000000002E-4"/>
    <s v="33"/>
    <s v="0"/>
    <n v="0"/>
    <n v="0"/>
    <n v="0"/>
    <n v="0"/>
    <n v="0"/>
    <n v="0"/>
    <n v="0"/>
    <n v="3"/>
    <n v="0"/>
    <n v="0"/>
    <n v="0"/>
    <n v="0"/>
    <n v="0"/>
    <n v="0"/>
    <n v="0"/>
    <s v="Liver &amp; gallbladder"/>
    <n v="3"/>
    <n v="0.2142857142857143"/>
    <n v="0.80178372573727319"/>
    <b v="0"/>
    <m/>
    <b v="0"/>
    <m/>
    <b v="0"/>
    <m/>
    <n v="2"/>
    <m/>
    <n v="2"/>
    <n v="1"/>
    <m/>
    <m/>
    <m/>
    <m/>
    <n v="279"/>
    <n v="131"/>
    <s v="Bile secretion_x000a_Metabolic pathways_x000a_PPAR signaling pathway_x000a_Primary bile acid biosynthesis"/>
    <b v="0"/>
    <b v="0"/>
    <b v="0"/>
    <b v="0"/>
    <n v="4"/>
    <s v="Bile acid and bile salt metabolism_x000a_Metabolism_x000a_Metabolism of lipids_x000a_Metabolism of steroids_x000a_Recycling of bile acids and salts_x000a_Synthesis of bile acids and bile salts_x000a_Synthesis of bile acids and bile salts via 24-hydroxycholesterol_x000a_Synthesis of bile acids and bile salts via 7alpha-hydroxycholesterol"/>
    <b v="0"/>
    <b v="0"/>
    <b v="0"/>
    <b v="0"/>
    <n v="8"/>
    <m/>
    <m/>
    <b v="0"/>
    <b v="0"/>
    <b v="0"/>
    <b v="0"/>
    <m/>
    <m/>
    <m/>
    <n v="26"/>
    <m/>
    <m/>
    <m/>
    <s v="neoplasm,cancer"/>
    <s v="neoplasm,cancer,cutaneous melanoma,mean corpuscular hemoglobin,Hypoglycemia,MODY,obesity,Hyperinsulinism due to glucokinase deficiency,Hyperinsulinism due to short chain 3-hydroxylacyl-CoA dehydrogenase deficiency,Hypobetalipoproteinemia"/>
    <s v="neoplasm,cancerneoplasm,cancer,cutaneous melanoma,mean corpuscular hemoglobin,Hypoglycemia,MODY,obesity,Hyperinsulinism due to glucokinase deficiency,Hyperinsulinism due to short chain 3-hydroxylacyl-CoA dehydrogenase deficiency,Hypobetalipoproteinemia"/>
    <b v="0"/>
    <b v="0"/>
    <b v="0"/>
    <b v="0"/>
    <n v="0.43"/>
    <n v="0.04"/>
    <n v="0"/>
    <n v="0.35"/>
    <n v="0.62"/>
    <n v="0.12"/>
    <n v="0.08"/>
    <n v="0"/>
    <n v="0.31"/>
    <n v="1"/>
    <n v="0"/>
    <n v="0"/>
    <n v="0.15"/>
    <n v="8"/>
    <n v="0.24"/>
    <n v="16"/>
    <n v="0.41"/>
    <n v="3"/>
    <n v="0.08"/>
    <n v="2"/>
    <n v="0"/>
    <n v="0"/>
    <m/>
    <m/>
    <m/>
    <m/>
    <m/>
    <m/>
    <m/>
    <m/>
    <n v="2"/>
    <m/>
    <m/>
    <m/>
    <m/>
    <m/>
    <m/>
    <m/>
    <m/>
    <m/>
    <m/>
    <m/>
    <m/>
    <m/>
    <m/>
    <m/>
    <m/>
    <m/>
    <m/>
    <m/>
    <m/>
    <m/>
    <m/>
    <m/>
    <m/>
    <m/>
    <m/>
    <m/>
    <m/>
    <m/>
    <m/>
  </r>
  <r>
    <s v="Q9HAS3"/>
    <s v="SLC28A3"/>
    <s v="CNT 3,CNT3,Concentrative Na(+)-nucleoside cotransporter 3,SLC28A3,Solute carrier family 28 member 3,hCNT3"/>
    <x v="1"/>
    <s v="Transporter"/>
    <s v="SLC28A_transporter"/>
    <n v="2"/>
    <x v="0"/>
    <x v="0"/>
    <x v="0"/>
    <x v="0"/>
    <n v="0.37"/>
    <x v="2"/>
    <n v="23.39"/>
    <s v="No"/>
    <n v="0"/>
    <n v="0"/>
    <n v="0"/>
    <n v="0.92"/>
    <n v="0.18"/>
    <n v="0.33"/>
    <n v="0.34"/>
    <n v="0.3"/>
    <m/>
    <n v="62.35"/>
    <n v="47"/>
    <n v="66.400000000000006"/>
    <m/>
    <m/>
    <m/>
    <n v="1.6297369999999999E-2"/>
    <s v="59"/>
    <s v="0"/>
    <n v="0"/>
    <n v="0"/>
    <n v="2"/>
    <n v="0"/>
    <n v="2.5"/>
    <n v="2.7"/>
    <n v="2.5"/>
    <n v="2"/>
    <n v="2.5"/>
    <n v="1.7"/>
    <n v="0"/>
    <n v="2"/>
    <n v="2"/>
    <n v="1"/>
    <n v="1.99"/>
    <s v="Gastrointestinal tract"/>
    <n v="2.7"/>
    <n v="1.4928571428571431"/>
    <n v="1.064435051105505"/>
    <b v="0"/>
    <m/>
    <b v="0"/>
    <m/>
    <b v="0"/>
    <m/>
    <n v="15"/>
    <n v="1"/>
    <n v="2"/>
    <n v="1"/>
    <m/>
    <m/>
    <m/>
    <m/>
    <n v="59"/>
    <n v="0"/>
    <m/>
    <b v="0"/>
    <b v="0"/>
    <b v="0"/>
    <b v="0"/>
    <m/>
    <s v="SLC-mediated transmembrane transport_x000a_Transport of nucleosides and free purine and pyrimidine bases across the plasma membrane_x000a_Transport of small molecules_x000a_Transport of vitamins, nucleosides, and related molecules"/>
    <b v="0"/>
    <b v="0"/>
    <b v="0"/>
    <b v="0"/>
    <n v="4"/>
    <m/>
    <m/>
    <b v="0"/>
    <b v="0"/>
    <b v="0"/>
    <b v="0"/>
    <m/>
    <m/>
    <m/>
    <n v="14"/>
    <m/>
    <m/>
    <m/>
    <s v="systolic blood pressure change measurement"/>
    <s v="systolic blood pressure change measurement,neoplasm,cancer,carcinoma,cutaneous melanoma,diabetic retinopathy,response to statin,multiple system atrophy"/>
    <s v="systolic blood pressure change measurementsystolic blood pressure change measurement,neoplasm,cancer,carcinoma,cutaneous melanoma,diabetic retinopathy,response to statin,multiple system atrophy"/>
    <b v="0"/>
    <b v="0"/>
    <b v="0"/>
    <b v="0"/>
    <n v="0.45"/>
    <n v="0.28999999999999998"/>
    <n v="0"/>
    <n v="0.5"/>
    <n v="0"/>
    <n v="0.28999999999999998"/>
    <n v="0.14000000000000001"/>
    <n v="0"/>
    <n v="0.45"/>
    <n v="1"/>
    <n v="0"/>
    <n v="0"/>
    <n v="0.08"/>
    <n v="7"/>
    <n v="0"/>
    <n v="0"/>
    <n v="0.33"/>
    <n v="4"/>
    <n v="0.09"/>
    <n v="2"/>
    <n v="0"/>
    <n v="0"/>
    <m/>
    <m/>
    <m/>
    <m/>
    <m/>
    <m/>
    <m/>
    <m/>
    <n v="3"/>
    <m/>
    <m/>
    <m/>
    <m/>
    <m/>
    <m/>
    <m/>
    <m/>
    <m/>
    <m/>
    <m/>
    <m/>
    <m/>
    <m/>
    <m/>
    <m/>
    <m/>
    <m/>
    <m/>
    <m/>
    <m/>
    <m/>
    <m/>
    <n v="12"/>
    <m/>
    <m/>
    <m/>
    <m/>
    <n v="2"/>
    <m/>
  </r>
  <r>
    <s v="O43808"/>
    <s v="SLC25A17"/>
    <s v="PMP34"/>
    <x v="0"/>
    <s v="Transporter"/>
    <s v="SLC25A_transporter"/>
    <n v="0"/>
    <x v="0"/>
    <x v="0"/>
    <x v="0"/>
    <x v="0"/>
    <n v="0.37"/>
    <x v="2"/>
    <n v="19.739999999999998"/>
    <s v="No"/>
    <n v="0"/>
    <n v="0"/>
    <n v="0"/>
    <n v="0.83"/>
    <n v="0.25"/>
    <n v="0.33"/>
    <n v="0.39"/>
    <n v="0"/>
    <m/>
    <n v="105.28"/>
    <n v="21"/>
    <n v="8.3800000000000008"/>
    <m/>
    <m/>
    <m/>
    <n v="6.9420100000000002E-3"/>
    <s v="8"/>
    <s v="0"/>
    <n v="2.7"/>
    <n v="2"/>
    <n v="1"/>
    <n v="1.3"/>
    <n v="1.9"/>
    <n v="2"/>
    <n v="1"/>
    <n v="1.5"/>
    <n v="3"/>
    <n v="1.7"/>
    <n v="2.2999999999999998"/>
    <n v="2"/>
    <n v="1"/>
    <n v="2"/>
    <n v="2.42"/>
    <s v="Lung"/>
    <n v="3"/>
    <n v="1.8142857142857141"/>
    <n v="0.61626310921571459"/>
    <b v="0"/>
    <m/>
    <b v="0"/>
    <m/>
    <b v="0"/>
    <m/>
    <n v="1"/>
    <n v="4"/>
    <n v="2"/>
    <m/>
    <m/>
    <m/>
    <m/>
    <m/>
    <n v="92"/>
    <n v="5"/>
    <s v="Peroxisome"/>
    <b v="0"/>
    <b v="0"/>
    <b v="0"/>
    <b v="0"/>
    <n v="1"/>
    <s v="Alpha-oxidation of phytanate_x000a_Class I peroxisomal membrane protein import_x000a_Fatty acid metabolism_x000a_Metabolism_x000a_Metabolism of lipids_x000a_Peroxisomal lipid metabolism_x000a_Protein localization"/>
    <b v="0"/>
    <b v="0"/>
    <b v="0"/>
    <b v="0"/>
    <n v="7"/>
    <m/>
    <m/>
    <b v="0"/>
    <b v="0"/>
    <b v="0"/>
    <b v="0"/>
    <m/>
    <m/>
    <m/>
    <n v="7"/>
    <m/>
    <m/>
    <m/>
    <s v="neuroticism measurement"/>
    <s v="neuroticism measurement,bipolar disorder,mathematical ability,worry measurement,circadian rhythm,coffee consumption measurement,bipolar I disorder"/>
    <s v="neuroticism measurementneuroticism measurement,bipolar disorder,mathematical ability,worry measurement,circadian rhythm,coffee consumption measurement,bipolar I disorder"/>
    <b v="0"/>
    <b v="0"/>
    <b v="0"/>
    <b v="0"/>
    <n v="0.62"/>
    <n v="1"/>
    <n v="0"/>
    <n v="0"/>
    <n v="0"/>
    <n v="0"/>
    <n v="0"/>
    <n v="0"/>
    <n v="0.62"/>
    <n v="1"/>
    <n v="0"/>
    <n v="0"/>
    <n v="0"/>
    <n v="0"/>
    <n v="0"/>
    <n v="0"/>
    <n v="0"/>
    <n v="0"/>
    <n v="0"/>
    <n v="0"/>
    <n v="0"/>
    <n v="0"/>
    <m/>
    <m/>
    <m/>
    <m/>
    <m/>
    <m/>
    <m/>
    <m/>
    <m/>
    <m/>
    <m/>
    <m/>
    <m/>
    <m/>
    <m/>
    <m/>
    <m/>
    <m/>
    <m/>
    <m/>
    <m/>
    <m/>
    <m/>
    <m/>
    <m/>
    <m/>
    <m/>
    <m/>
    <m/>
    <m/>
    <m/>
    <m/>
    <m/>
    <m/>
    <m/>
    <m/>
    <m/>
    <m/>
    <m/>
  </r>
  <r>
    <s v="Q9H2D1"/>
    <s v="SLC25A32"/>
    <s v="MFT, MFTC"/>
    <x v="0"/>
    <s v="Transporter"/>
    <s v="SLC25A_transporter"/>
    <n v="0"/>
    <x v="0"/>
    <x v="0"/>
    <x v="0"/>
    <x v="0"/>
    <n v="0.36"/>
    <x v="2"/>
    <n v="35.06"/>
    <s v="No"/>
    <n v="0"/>
    <n v="0"/>
    <n v="0"/>
    <n v="0.75"/>
    <n v="0.59"/>
    <n v="0.19"/>
    <n v="0.27"/>
    <n v="0.3"/>
    <m/>
    <n v="24.84"/>
    <n v="16"/>
    <n v="32.090000000000003"/>
    <m/>
    <m/>
    <m/>
    <n v="4.0439799999999998E-2"/>
    <s v="19"/>
    <s v="0"/>
    <n v="2"/>
    <n v="2"/>
    <n v="1.8"/>
    <n v="2"/>
    <n v="1.9"/>
    <n v="2.2000000000000002"/>
    <n v="2"/>
    <n v="2"/>
    <n v="2"/>
    <n v="2"/>
    <n v="1.3"/>
    <n v="2"/>
    <n v="2"/>
    <n v="1"/>
    <n v="2.4300000000000002"/>
    <s v="Gastrointestinal tract"/>
    <n v="2.2000000000000002"/>
    <n v="1.871428571428571"/>
    <n v="0.32208114464566812"/>
    <b v="0"/>
    <m/>
    <b v="0"/>
    <m/>
    <b v="0"/>
    <m/>
    <n v="2"/>
    <m/>
    <m/>
    <n v="1"/>
    <m/>
    <n v="1"/>
    <m/>
    <m/>
    <n v="71"/>
    <n v="0"/>
    <m/>
    <b v="0"/>
    <b v="0"/>
    <b v="0"/>
    <b v="0"/>
    <m/>
    <s v="Metabolism_x000a_Metabolism of folate and pterines_x000a_Metabolism of vitamins and cofactors_x000a_Metabolism of water-soluble vitamins and cofactors"/>
    <b v="0"/>
    <b v="0"/>
    <b v="0"/>
    <b v="0"/>
    <n v="4"/>
    <n v="1"/>
    <m/>
    <b v="0"/>
    <b v="0"/>
    <b v="0"/>
    <b v="0"/>
    <m/>
    <m/>
    <m/>
    <n v="9"/>
    <m/>
    <m/>
    <m/>
    <s v="genetic disorder"/>
    <s v="genetic disorder,exercise intolerance, riboflavin-responsive"/>
    <s v="genetic disordergenetic disorder,exercise intolerance, riboflavin-responsive"/>
    <b v="0"/>
    <b v="0"/>
    <b v="0"/>
    <b v="0"/>
    <n v="0.97"/>
    <n v="0.22"/>
    <n v="0"/>
    <n v="0.89"/>
    <n v="0"/>
    <n v="0"/>
    <n v="0"/>
    <n v="0"/>
    <n v="0.96"/>
    <n v="2"/>
    <n v="0"/>
    <n v="0"/>
    <n v="0.08"/>
    <n v="8"/>
    <n v="0"/>
    <n v="0"/>
    <n v="0"/>
    <n v="0"/>
    <n v="0"/>
    <n v="0"/>
    <n v="0"/>
    <n v="0"/>
    <m/>
    <m/>
    <m/>
    <m/>
    <m/>
    <m/>
    <m/>
    <m/>
    <m/>
    <m/>
    <m/>
    <m/>
    <m/>
    <m/>
    <m/>
    <m/>
    <m/>
    <m/>
    <m/>
    <m/>
    <m/>
    <m/>
    <m/>
    <m/>
    <m/>
    <m/>
    <m/>
    <m/>
    <m/>
    <m/>
    <m/>
    <m/>
    <m/>
    <m/>
    <m/>
    <m/>
    <m/>
    <m/>
    <m/>
  </r>
  <r>
    <s v="Q5T1Q4"/>
    <s v="SLC35F1"/>
    <s v="C6orf169"/>
    <x v="3"/>
    <s v="Transporter"/>
    <s v="SLC35_transporter"/>
    <n v="2"/>
    <x v="1"/>
    <x v="0"/>
    <x v="0"/>
    <x v="0"/>
    <n v="0.36"/>
    <x v="2"/>
    <n v="5.81"/>
    <s v="Yes"/>
    <n v="0"/>
    <n v="0"/>
    <n v="0"/>
    <n v="0.33"/>
    <n v="0.57999999999999996"/>
    <n v="0.6"/>
    <n v="0.05"/>
    <n v="0.3"/>
    <m/>
    <n v="1.87"/>
    <n v="11"/>
    <n v="0.91"/>
    <m/>
    <m/>
    <m/>
    <n v="0.71189535000000004"/>
    <s v="7"/>
    <s v="0"/>
    <n v="2.5"/>
    <n v="0"/>
    <n v="0"/>
    <n v="0"/>
    <n v="0"/>
    <n v="3"/>
    <n v="0"/>
    <n v="0"/>
    <n v="0"/>
    <n v="0"/>
    <n v="0"/>
    <n v="0"/>
    <n v="0"/>
    <n v="0"/>
    <n v="0.54"/>
    <s v="Gastrointestinal tract"/>
    <n v="3"/>
    <n v="0.39285714285714279"/>
    <n v="1.003428189691784"/>
    <b v="0"/>
    <m/>
    <b v="0"/>
    <m/>
    <b v="0"/>
    <m/>
    <m/>
    <m/>
    <n v="11"/>
    <n v="1"/>
    <m/>
    <m/>
    <m/>
    <n v="1"/>
    <n v="29"/>
    <n v="2"/>
    <m/>
    <b v="0"/>
    <b v="0"/>
    <b v="0"/>
    <b v="0"/>
    <m/>
    <m/>
    <b v="0"/>
    <b v="0"/>
    <b v="0"/>
    <b v="0"/>
    <m/>
    <m/>
    <s v="cerebellar ataxia_x000a_Alzheimer's disease_x000a_spinocerebellar ataxia type 15"/>
    <b v="1"/>
    <b v="0"/>
    <b v="0"/>
    <b v="0"/>
    <n v="3"/>
    <n v="2.35"/>
    <s v="cerebellar ataxia"/>
    <n v="10"/>
    <m/>
    <m/>
    <m/>
    <s v="cardiovascular measurement"/>
    <s v="cardiovascular measurement,atrial fibrillation,resting heart rate,QRS duration,QT interval,diastolic blood pressure,heel bone mineral density,attention deficit hyperactivity disorder,bipolar disorder,systolic blood pressure"/>
    <s v="cardiovascular measurementcardiovascular measurement,atrial fibrillation,resting heart rate,QRS duration,QT interval,diastolic blood pressure,heel bone mineral density,attention deficit hyperactivity disorder,bipolar disorder,systolic blood pressure"/>
    <b v="0"/>
    <b v="0"/>
    <b v="0"/>
    <b v="0"/>
    <n v="0.95"/>
    <n v="1"/>
    <n v="0"/>
    <n v="0"/>
    <n v="0"/>
    <n v="0"/>
    <n v="0"/>
    <n v="0"/>
    <n v="0.95"/>
    <n v="2"/>
    <n v="0"/>
    <n v="0"/>
    <n v="0"/>
    <n v="0"/>
    <n v="0"/>
    <n v="0"/>
    <n v="0"/>
    <n v="0"/>
    <n v="0"/>
    <n v="0"/>
    <n v="0"/>
    <n v="0"/>
    <m/>
    <m/>
    <m/>
    <m/>
    <m/>
    <m/>
    <m/>
    <m/>
    <m/>
    <m/>
    <m/>
    <m/>
    <m/>
    <m/>
    <m/>
    <m/>
    <m/>
    <m/>
    <m/>
    <m/>
    <m/>
    <m/>
    <m/>
    <m/>
    <m/>
    <m/>
    <m/>
    <m/>
    <m/>
    <m/>
    <m/>
    <m/>
    <m/>
    <m/>
    <m/>
    <m/>
    <m/>
    <m/>
    <m/>
  </r>
  <r>
    <s v="P13866"/>
    <s v="SLC5A1"/>
    <s v="High affinity sodium-glucose cotransporter,NAGT,Na(+)/glucose cotransporter 1,SGLT1,SLC5A1,Sodium/glucose cotransporter 1,Solute carrier family 5 member 1"/>
    <x v="1"/>
    <s v="Transporter"/>
    <s v="SLC5A_transporter"/>
    <n v="2"/>
    <x v="0"/>
    <x v="0"/>
    <x v="0"/>
    <x v="0"/>
    <n v="0.36"/>
    <x v="0"/>
    <n v="68.209999999999994"/>
    <s v="No"/>
    <n v="0"/>
    <n v="0"/>
    <n v="1"/>
    <n v="1"/>
    <n v="0.6"/>
    <n v="0.48"/>
    <n v="0.55000000000000004"/>
    <n v="0.48"/>
    <m/>
    <n v="694.94"/>
    <n v="100"/>
    <n v="366.07"/>
    <m/>
    <m/>
    <m/>
    <n v="1.42399E-3"/>
    <s v="669"/>
    <s v="0"/>
    <n v="0"/>
    <n v="0"/>
    <n v="0"/>
    <n v="0"/>
    <n v="0"/>
    <n v="3"/>
    <n v="1"/>
    <n v="1"/>
    <n v="0"/>
    <n v="1"/>
    <n v="0"/>
    <n v="0"/>
    <n v="0"/>
    <n v="0"/>
    <n v="1"/>
    <s v="Gastrointestinal tract"/>
    <n v="3"/>
    <n v="0.42857142857142849"/>
    <n v="0.85163062725264005"/>
    <b v="0"/>
    <m/>
    <b v="0"/>
    <m/>
    <b v="0"/>
    <m/>
    <n v="7"/>
    <n v="1"/>
    <n v="2"/>
    <n v="3"/>
    <m/>
    <n v="2"/>
    <m/>
    <m/>
    <n v="330"/>
    <n v="0"/>
    <s v="Bile secretion_x000a_Carbohydrate digestion and absorption_x000a_Mineral absorption"/>
    <b v="0"/>
    <b v="0"/>
    <b v="0"/>
    <b v="0"/>
    <n v="3"/>
    <s v="Cellular hexose transport_x000a_Defective SLC5A1 causes congenital glucose/galactose malabsorption (GGM)_x000a_Digestion and absorption_x000a_Disease_x000a_Disorders of transmembrane transporters_x000a_Intestinal absorption_x000a_Intestinal hexose absorption_x000a_SLC-mediated transmembrane transport_x000a_SLC transporter disorders_x000a_Transport of small molecules"/>
    <b v="0"/>
    <b v="0"/>
    <b v="0"/>
    <b v="0"/>
    <n v="10"/>
    <n v="1"/>
    <m/>
    <b v="0"/>
    <b v="0"/>
    <b v="0"/>
    <b v="0"/>
    <m/>
    <m/>
    <m/>
    <n v="54"/>
    <m/>
    <m/>
    <m/>
    <s v="genetic disorder,Inborn errors of metabolism,Glucose-galactose malabsorption,diabetes mellitus,type II diabetes mellitus,Glucose intolerance"/>
    <s v="genetic disorder,Inborn errors of metabolism,Glucose-galactose malabsorption,diabetes mellitus,type II diabetes mellitus,Glucose intolerance,type I diabetes mellitus,glucose tolerance test,glucose-dependent insulinotropic peptide measurement,glucagon-like peptide-1 measurement"/>
    <s v="genetic disorder,Inborn errors of metabolism,Glucose-galactose malabsorption,diabetes mellitus,type II diabetes mellitus,Glucose intolerancegenetic disorder,Inborn errors of metabolism,Glucose-galactose malabsorption,diabetes mellitus,type II diabetes mellitus,Glucose intolerance,type I diabetes mellitus,glucose tolerance test,glucose-dependent insulinotropic peptide measurement,glucagon-like peptide-1 measurement"/>
    <b v="0"/>
    <b v="0"/>
    <b v="0"/>
    <b v="0"/>
    <n v="1"/>
    <n v="0.11"/>
    <n v="0.13"/>
    <n v="0.67"/>
    <n v="0.48"/>
    <n v="0.02"/>
    <n v="0.06"/>
    <n v="0"/>
    <n v="1"/>
    <n v="3"/>
    <n v="1"/>
    <n v="3"/>
    <n v="0.28000000000000003"/>
    <n v="3"/>
    <n v="0.32"/>
    <n v="8"/>
    <n v="1"/>
    <n v="1"/>
    <n v="0.15"/>
    <n v="3"/>
    <n v="0"/>
    <n v="0"/>
    <m/>
    <m/>
    <m/>
    <m/>
    <m/>
    <m/>
    <m/>
    <m/>
    <n v="1"/>
    <m/>
    <m/>
    <m/>
    <m/>
    <m/>
    <m/>
    <m/>
    <m/>
    <m/>
    <m/>
    <m/>
    <m/>
    <m/>
    <m/>
    <m/>
    <m/>
    <m/>
    <m/>
    <m/>
    <m/>
    <n v="822"/>
    <n v="605"/>
    <m/>
    <n v="1012"/>
    <n v="257"/>
    <m/>
    <m/>
    <m/>
    <n v="12"/>
    <n v="2"/>
  </r>
  <r>
    <s v="Q9NWF4"/>
    <s v="SLC52A1"/>
    <s v="GPR172B, PAR2, RFT1"/>
    <x v="0"/>
    <s v="Transporter"/>
    <s v="SLC52A_transporter"/>
    <n v="2"/>
    <x v="0"/>
    <x v="0"/>
    <x v="0"/>
    <x v="0"/>
    <n v="0.36"/>
    <x v="1"/>
    <n v="41.91"/>
    <s v="No"/>
    <n v="0"/>
    <n v="0"/>
    <n v="0"/>
    <n v="0.57999999999999996"/>
    <n v="0.6"/>
    <n v="0.35"/>
    <n v="0.2"/>
    <n v="0.12"/>
    <m/>
    <n v="10.5"/>
    <n v="16"/>
    <n v="13.8"/>
    <m/>
    <m/>
    <m/>
    <n v="0.10917082"/>
    <s v="18"/>
    <s v="0"/>
    <m/>
    <m/>
    <m/>
    <m/>
    <m/>
    <m/>
    <m/>
    <m/>
    <m/>
    <m/>
    <m/>
    <m/>
    <m/>
    <m/>
    <m/>
    <m/>
    <m/>
    <m/>
    <m/>
    <m/>
    <m/>
    <m/>
    <m/>
    <m/>
    <m/>
    <n v="4"/>
    <m/>
    <n v="1"/>
    <n v="2"/>
    <m/>
    <n v="2"/>
    <m/>
    <m/>
    <n v="167"/>
    <n v="2"/>
    <m/>
    <b v="0"/>
    <b v="0"/>
    <b v="0"/>
    <b v="0"/>
    <m/>
    <s v="Metabolism_x000a_Metabolism of vitamins and cofactors_x000a_Metabolism of water-soluble vitamins and cofactors_x000a_Vitamin B2 (riboflavin) metabolism"/>
    <b v="0"/>
    <b v="0"/>
    <b v="0"/>
    <b v="0"/>
    <n v="4"/>
    <n v="1"/>
    <m/>
    <b v="0"/>
    <b v="0"/>
    <b v="0"/>
    <b v="0"/>
    <m/>
    <m/>
    <m/>
    <n v="27"/>
    <m/>
    <m/>
    <m/>
    <s v="genetic disorder,Transient neonatal multiple acyl-CoA dehydrogenase deficiency"/>
    <s v="genetic disorder,Transient neonatal multiple acyl-CoA dehydrogenase deficiency,Vitamin B2 deficiency,body height,Severe combined immunodeficiency,Cytomegalic congenital adrenal hypoplasia,lung adenocarcinoma,ovarian carcinoma,Blount disease,Familial adrenal hypoplasia with absent pituitary luteinizing hormone"/>
    <s v="genetic disorder,Transient neonatal multiple acyl-CoA dehydrogenase deficiencygenetic disorder,Transient neonatal multiple acyl-CoA dehydrogenase deficiency,Vitamin B2 deficiency,body height,Severe combined immunodeficiency,Cytomegalic congenital adrenal hypoplasia,lung adenocarcinoma,ovarian carcinoma,Blount disease,Familial adrenal hypoplasia with absent pituitary luteinizing hormone"/>
    <b v="0"/>
    <b v="0"/>
    <b v="0"/>
    <b v="0"/>
    <n v="1"/>
    <n v="0.22"/>
    <n v="0"/>
    <n v="0.04"/>
    <n v="0.78"/>
    <n v="0"/>
    <n v="0.04"/>
    <n v="0"/>
    <n v="1"/>
    <n v="2"/>
    <n v="0"/>
    <n v="0"/>
    <n v="0.02"/>
    <n v="1"/>
    <n v="0.31"/>
    <n v="3"/>
    <n v="0"/>
    <n v="0"/>
    <n v="7.0000000000000007E-2"/>
    <n v="1"/>
    <n v="0"/>
    <n v="0"/>
    <m/>
    <m/>
    <m/>
    <m/>
    <m/>
    <m/>
    <m/>
    <m/>
    <m/>
    <m/>
    <m/>
    <m/>
    <m/>
    <m/>
    <m/>
    <m/>
    <m/>
    <m/>
    <m/>
    <m/>
    <m/>
    <m/>
    <m/>
    <m/>
    <m/>
    <m/>
    <m/>
    <m/>
    <m/>
    <m/>
    <m/>
    <m/>
    <m/>
    <m/>
    <m/>
    <m/>
    <m/>
    <m/>
    <m/>
  </r>
  <r>
    <s v="Q9UIG8"/>
    <s v="SLCO3A1"/>
    <s v="OATP-D,OATP-RP3,OATP3A1,OATPD,OATPRP3,Organic anion transporter polypeptide-related protein 3,Organic anion-transporting polypeptide D,PGE1 transporter,SLC21A11,SLCO3A1,Sodium-independent organic anion transporter D,Solute carrier family 21 member 11,Solute carrier organic anion transporter family member 3A1"/>
    <x v="0"/>
    <s v="Transporter"/>
    <s v="SLCO3_transporter"/>
    <n v="4"/>
    <x v="0"/>
    <x v="0"/>
    <x v="0"/>
    <x v="0"/>
    <n v="0.36"/>
    <x v="2"/>
    <n v="5.97"/>
    <s v="No"/>
    <n v="0"/>
    <n v="0"/>
    <n v="0"/>
    <n v="0.5"/>
    <n v="0.26"/>
    <n v="0.56000000000000005"/>
    <n v="0.27"/>
    <n v="0"/>
    <m/>
    <n v="25.15"/>
    <n v="25"/>
    <n v="17.350000000000001"/>
    <m/>
    <m/>
    <m/>
    <n v="3.9150399999999988E-2"/>
    <s v="42"/>
    <s v="0"/>
    <n v="0"/>
    <n v="0"/>
    <n v="0"/>
    <n v="0"/>
    <n v="0"/>
    <n v="0"/>
    <n v="1"/>
    <n v="0"/>
    <n v="0"/>
    <n v="0"/>
    <n v="1"/>
    <n v="0"/>
    <n v="0"/>
    <n v="0"/>
    <n v="0.69"/>
    <s v="Kidney &amp; urinary bladder"/>
    <n v="1"/>
    <n v="0.14285714285714279"/>
    <n v="0.3631365196012814"/>
    <b v="0"/>
    <m/>
    <b v="0"/>
    <m/>
    <b v="0"/>
    <m/>
    <n v="1"/>
    <m/>
    <n v="9"/>
    <m/>
    <m/>
    <m/>
    <m/>
    <m/>
    <n v="70"/>
    <n v="2"/>
    <m/>
    <b v="0"/>
    <b v="0"/>
    <b v="0"/>
    <b v="0"/>
    <m/>
    <m/>
    <b v="0"/>
    <b v="0"/>
    <b v="0"/>
    <b v="0"/>
    <m/>
    <m/>
    <m/>
    <b v="0"/>
    <b v="0"/>
    <b v="0"/>
    <b v="0"/>
    <m/>
    <m/>
    <m/>
    <n v="23"/>
    <m/>
    <m/>
    <m/>
    <s v="neoplasm,cancer"/>
    <s v="neoplasm,cancer,cutaneous melanoma,diastolic blood pressure,waist-hip ratio,body mass index,response to drug,response to bronchodilator,FEV/FEC ratio,acute lymphoblastic leukemia"/>
    <s v="neoplasm,cancerneoplasm,cancer,cutaneous melanoma,diastolic blood pressure,waist-hip ratio,body mass index,response to drug,response to bronchodilator,FEV/FEC ratio,acute lymphoblastic leukemia"/>
    <b v="0"/>
    <b v="0"/>
    <b v="0"/>
    <b v="0"/>
    <n v="0.65"/>
    <n v="0.91"/>
    <n v="0"/>
    <n v="0.13"/>
    <n v="0"/>
    <n v="0.13"/>
    <n v="0"/>
    <n v="0"/>
    <n v="0.46"/>
    <n v="3"/>
    <n v="0"/>
    <n v="0"/>
    <n v="0.06"/>
    <n v="3"/>
    <n v="0"/>
    <n v="0"/>
    <n v="0.57999999999999996"/>
    <n v="3"/>
    <n v="0"/>
    <n v="0"/>
    <n v="0"/>
    <n v="0"/>
    <m/>
    <m/>
    <m/>
    <m/>
    <m/>
    <m/>
    <m/>
    <m/>
    <n v="3"/>
    <m/>
    <m/>
    <m/>
    <m/>
    <m/>
    <m/>
    <m/>
    <m/>
    <m/>
    <m/>
    <m/>
    <m/>
    <m/>
    <m/>
    <m/>
    <m/>
    <m/>
    <m/>
    <m/>
    <m/>
    <m/>
    <m/>
    <m/>
    <m/>
    <m/>
    <m/>
    <m/>
    <m/>
    <m/>
    <m/>
  </r>
  <r>
    <s v="O14975"/>
    <s v="SLC27A2"/>
    <s v="6.2.1.-,6.2.1.3,ACSVL1,FACVL1,FATP-2,FATP2,Fatty acid transport protein 2,Fatty-acid-coenzyme A ligase, very long-chain 1,Long-chain-fatty-acid--CoA ligase,SLC27A2,Solute carrier family 27 member 2,THCA-CoA ligase,VLACS,VLCS,Very long-chain acyl-CoA synthetase,Very long-chain-fatty-acid-CoA ligase"/>
    <x v="0"/>
    <s v="Transporter"/>
    <s v="SLC27A_transporter"/>
    <n v="2"/>
    <x v="0"/>
    <x v="0"/>
    <x v="0"/>
    <x v="0"/>
    <n v="0.36"/>
    <x v="1"/>
    <n v="40.590000000000003"/>
    <s v="No"/>
    <n v="0"/>
    <n v="0"/>
    <n v="0"/>
    <n v="0.83"/>
    <n v="0.23"/>
    <n v="0.33"/>
    <n v="0.34"/>
    <n v="0.48"/>
    <m/>
    <n v="60.2"/>
    <n v="28"/>
    <n v="33.4"/>
    <m/>
    <m/>
    <m/>
    <n v="1.6357279999999998E-2"/>
    <s v="41"/>
    <s v="1"/>
    <n v="0"/>
    <n v="0"/>
    <n v="1"/>
    <n v="0"/>
    <n v="0"/>
    <n v="1.2"/>
    <n v="2"/>
    <n v="2"/>
    <n v="0"/>
    <n v="1.5"/>
    <n v="0"/>
    <n v="1"/>
    <n v="0"/>
    <n v="0"/>
    <n v="1.63"/>
    <s v="Kidney &amp; urinary bladder"/>
    <n v="2"/>
    <n v="0.62142857142857133"/>
    <n v="0.79824670509674023"/>
    <b v="0"/>
    <m/>
    <b v="0"/>
    <m/>
    <b v="0"/>
    <m/>
    <n v="1"/>
    <m/>
    <n v="2"/>
    <n v="3"/>
    <m/>
    <m/>
    <n v="2"/>
    <n v="1"/>
    <n v="167"/>
    <n v="42"/>
    <s v="Peroxisome_x000a_PPAR signaling pathway"/>
    <b v="0"/>
    <b v="0"/>
    <b v="0"/>
    <b v="0"/>
    <n v="2"/>
    <s v="Alpha-oxidation of phytanate_x000a_Bile acid and bile salt metabolism_x000a_Fatty acid metabolism_x000a_Immune System_x000a_Innate Immune System_x000a_Metabolism_x000a_Metabolism of lipids_x000a_Metabolism of steroids_x000a_Neutrophil degranulation_x000a_Peroxisomal lipid metabolism_x000a_Peroxisomal protein import_x000a_Protein localization_x000a_Synthesis of bile acids and bile salts_x000a_Synthesis of bile acids and bile salts via 24-hydroxycholesterol_x000a_Synthesis of bile acids and bile salts via 7alpha-hydroxycholesterol"/>
    <b v="0"/>
    <b v="0"/>
    <b v="0"/>
    <b v="0"/>
    <n v="15"/>
    <m/>
    <m/>
    <b v="0"/>
    <b v="0"/>
    <b v="0"/>
    <b v="0"/>
    <m/>
    <m/>
    <m/>
    <n v="10"/>
    <m/>
    <m/>
    <m/>
    <s v="blood metabolite measurement"/>
    <s v="blood metabolite measurement,wellbeing measurement"/>
    <s v="blood metabolite measurementblood metabolite measurement,wellbeing measurement"/>
    <b v="0"/>
    <b v="0"/>
    <b v="0"/>
    <b v="0"/>
    <n v="0.57999999999999996"/>
    <n v="0.2"/>
    <n v="0"/>
    <n v="0.8"/>
    <n v="0"/>
    <n v="0"/>
    <n v="0.1"/>
    <n v="0"/>
    <n v="0.57999999999999996"/>
    <n v="1"/>
    <n v="0"/>
    <n v="0"/>
    <n v="0.08"/>
    <n v="8"/>
    <n v="0"/>
    <n v="0"/>
    <n v="0"/>
    <n v="0"/>
    <n v="0.08"/>
    <n v="1"/>
    <n v="0"/>
    <n v="0"/>
    <m/>
    <m/>
    <m/>
    <m/>
    <m/>
    <m/>
    <m/>
    <m/>
    <n v="2"/>
    <m/>
    <m/>
    <m/>
    <m/>
    <m/>
    <m/>
    <m/>
    <m/>
    <m/>
    <m/>
    <m/>
    <m/>
    <m/>
    <m/>
    <m/>
    <m/>
    <m/>
    <m/>
    <m/>
    <m/>
    <m/>
    <m/>
    <m/>
    <n v="2"/>
    <m/>
    <m/>
    <m/>
    <m/>
    <m/>
    <m/>
  </r>
  <r>
    <s v="Q9HC58"/>
    <s v="SLC24A3"/>
    <s v="NCKX3"/>
    <x v="0"/>
    <s v="Transporter"/>
    <s v="SLC24A_transporter"/>
    <n v="0"/>
    <x v="0"/>
    <x v="0"/>
    <x v="0"/>
    <x v="0"/>
    <n v="0.36"/>
    <x v="2"/>
    <n v="9.11"/>
    <s v="Yes"/>
    <n v="0"/>
    <n v="0"/>
    <n v="0"/>
    <n v="0.57999999999999996"/>
    <n v="0.37"/>
    <n v="0.5"/>
    <n v="0.21"/>
    <n v="0"/>
    <m/>
    <n v="13.17"/>
    <n v="9"/>
    <n v="20.82"/>
    <m/>
    <m/>
    <m/>
    <n v="7.2779720000000006E-2"/>
    <s v="34"/>
    <s v="0"/>
    <n v="1.5"/>
    <n v="3"/>
    <n v="2"/>
    <n v="2.2999999999999998"/>
    <n v="2.6"/>
    <n v="3"/>
    <n v="3"/>
    <n v="3"/>
    <n v="3"/>
    <n v="2"/>
    <n v="1"/>
    <n v="2"/>
    <n v="0"/>
    <n v="3"/>
    <n v="2.37"/>
    <s v="Adipose &amp; soft tissue"/>
    <n v="3"/>
    <n v="2.2428571428571429"/>
    <n v="0.91459472799897346"/>
    <b v="0"/>
    <m/>
    <b v="0"/>
    <m/>
    <b v="0"/>
    <m/>
    <n v="4"/>
    <m/>
    <n v="14"/>
    <m/>
    <m/>
    <m/>
    <m/>
    <m/>
    <n v="104"/>
    <n v="1"/>
    <m/>
    <b v="0"/>
    <b v="0"/>
    <b v="0"/>
    <b v="0"/>
    <m/>
    <s v="SLC-mediated transmembrane transport_x000a_Sodium/Calcium exchangers_x000a_Transport of inorganic cations/anions and amino acids/oligopeptides_x000a_Transport of small molecules"/>
    <b v="0"/>
    <b v="0"/>
    <b v="0"/>
    <b v="0"/>
    <n v="4"/>
    <m/>
    <m/>
    <b v="0"/>
    <b v="0"/>
    <b v="0"/>
    <b v="0"/>
    <m/>
    <m/>
    <m/>
    <n v="24"/>
    <m/>
    <m/>
    <m/>
    <s v="pulse pressure measurement"/>
    <s v="pulse pressure measurement,migraine disorder,FEV/FEC ratio,mean platelet volume,self reported educational attainment,age at menarche,diastolic blood pressure,multisite chronic pain,smoking behavior,smoking status measurement"/>
    <s v="pulse pressure measurementpulse pressure measurement,migraine disorder,FEV/FEC ratio,mean platelet volume,self reported educational attainment,age at menarche,diastolic blood pressure,multisite chronic pain,smoking behavior,smoking status measurement"/>
    <b v="0"/>
    <b v="0"/>
    <b v="0"/>
    <b v="0"/>
    <n v="0.92"/>
    <n v="0.96"/>
    <n v="0"/>
    <n v="0.04"/>
    <n v="0"/>
    <n v="0"/>
    <n v="0.08"/>
    <n v="0"/>
    <n v="0.92"/>
    <n v="1"/>
    <n v="0"/>
    <n v="0"/>
    <n v="0.02"/>
    <n v="1"/>
    <n v="0"/>
    <n v="0"/>
    <n v="0"/>
    <n v="0"/>
    <n v="0.06"/>
    <n v="2"/>
    <n v="0"/>
    <n v="0"/>
    <m/>
    <m/>
    <m/>
    <m/>
    <m/>
    <m/>
    <m/>
    <m/>
    <m/>
    <m/>
    <m/>
    <m/>
    <m/>
    <m/>
    <m/>
    <m/>
    <m/>
    <m/>
    <m/>
    <m/>
    <m/>
    <m/>
    <m/>
    <m/>
    <m/>
    <m/>
    <m/>
    <m/>
    <m/>
    <m/>
    <m/>
    <m/>
    <m/>
    <m/>
    <m/>
    <m/>
    <m/>
    <m/>
    <m/>
  </r>
  <r>
    <s v="Q9P2U8"/>
    <s v="SLC17A6"/>
    <s v="DNPI, VGLUT2"/>
    <x v="0"/>
    <s v="Transporter"/>
    <s v="SLC17A_transporter"/>
    <n v="0"/>
    <x v="0"/>
    <x v="0"/>
    <x v="0"/>
    <x v="0"/>
    <n v="0.36"/>
    <x v="0"/>
    <n v="73.27"/>
    <s v="No"/>
    <n v="0"/>
    <n v="0"/>
    <n v="0"/>
    <n v="0.75"/>
    <n v="0.14000000000000001"/>
    <n v="0.3"/>
    <n v="0.5"/>
    <n v="0.8"/>
    <m/>
    <n v="405.3"/>
    <n v="25"/>
    <n v="132.49"/>
    <m/>
    <m/>
    <m/>
    <n v="2.4518299999999999E-3"/>
    <s v="518"/>
    <s v="1"/>
    <n v="3"/>
    <n v="0"/>
    <n v="1"/>
    <n v="1"/>
    <n v="1"/>
    <n v="0"/>
    <n v="0"/>
    <n v="0"/>
    <n v="0"/>
    <n v="0"/>
    <n v="1"/>
    <n v="2"/>
    <n v="0"/>
    <n v="1"/>
    <n v="1.83"/>
    <s v="Brain"/>
    <n v="3"/>
    <n v="0.7142857142857143"/>
    <n v="0.9138735334633753"/>
    <b v="0"/>
    <m/>
    <b v="0"/>
    <m/>
    <b v="0"/>
    <m/>
    <n v="2"/>
    <m/>
    <n v="1"/>
    <n v="20"/>
    <m/>
    <n v="5"/>
    <n v="1"/>
    <n v="1"/>
    <n v="212"/>
    <n v="83"/>
    <m/>
    <b v="0"/>
    <b v="0"/>
    <b v="0"/>
    <b v="0"/>
    <m/>
    <s v="Organic anion transporters_x000a_SLC-mediated transmembrane transport_x000a_Transport of inorganic cations/anions and amino acids/oligopeptides_x000a_Transport of small molecules"/>
    <b v="0"/>
    <b v="0"/>
    <b v="0"/>
    <b v="0"/>
    <n v="4"/>
    <m/>
    <m/>
    <b v="0"/>
    <b v="0"/>
    <b v="0"/>
    <b v="0"/>
    <m/>
    <m/>
    <m/>
    <n v="44"/>
    <m/>
    <m/>
    <m/>
    <s v="cutaneous melanoma"/>
    <s v="cutaneous melanoma,neuropathy,systolic blood pressure,lung carcinoma,mental or behavioural disorder,Congenital myasthenic syndromes,epilepsy,squamous cell lung carcinoma,Lethal congenital contracture syndrome type 3,Proximal spinal muscular atrophy"/>
    <s v="cutaneous melanomacutaneous melanoma,neuropathy,systolic blood pressure,lung carcinoma,mental or behavioural disorder,Congenital myasthenic syndromes,epilepsy,squamous cell lung carcinoma,Lethal congenital contracture syndrome type 3,Proximal spinal muscular atrophy"/>
    <b v="0"/>
    <b v="0"/>
    <b v="0"/>
    <b v="0"/>
    <n v="0.35"/>
    <n v="0.27"/>
    <n v="0"/>
    <n v="0.34"/>
    <n v="0.39"/>
    <n v="7.0000000000000007E-2"/>
    <n v="0.11"/>
    <n v="0"/>
    <n v="0.32"/>
    <n v="3"/>
    <n v="0"/>
    <n v="0"/>
    <n v="0.21"/>
    <n v="3"/>
    <n v="0.32"/>
    <n v="13"/>
    <n v="0.35"/>
    <n v="3"/>
    <n v="0.1"/>
    <n v="5"/>
    <n v="0"/>
    <n v="0"/>
    <m/>
    <m/>
    <m/>
    <m/>
    <m/>
    <m/>
    <m/>
    <m/>
    <m/>
    <m/>
    <m/>
    <m/>
    <m/>
    <m/>
    <m/>
    <m/>
    <m/>
    <m/>
    <m/>
    <m/>
    <m/>
    <m/>
    <m/>
    <m/>
    <m/>
    <m/>
    <m/>
    <m/>
    <m/>
    <m/>
    <m/>
    <m/>
    <m/>
    <m/>
    <m/>
    <m/>
    <m/>
    <m/>
    <m/>
  </r>
  <r>
    <s v="Q8N1S5"/>
    <s v="SLC39A11"/>
    <s v="C17orf26, ZIP11"/>
    <x v="0"/>
    <s v="Transporter"/>
    <s v="SLC39A_transporter"/>
    <n v="2"/>
    <x v="0"/>
    <x v="0"/>
    <x v="0"/>
    <x v="0"/>
    <n v="0.36"/>
    <x v="2"/>
    <n v="5.86"/>
    <s v="No"/>
    <n v="0"/>
    <n v="0"/>
    <n v="0"/>
    <n v="0.33"/>
    <n v="0.5"/>
    <n v="0.57999999999999996"/>
    <n v="0.16"/>
    <n v="0"/>
    <m/>
    <n v="7.06"/>
    <n v="21"/>
    <n v="3.67"/>
    <m/>
    <m/>
    <m/>
    <n v="0.17170679"/>
    <s v="9"/>
    <s v="0"/>
    <m/>
    <m/>
    <m/>
    <m/>
    <m/>
    <m/>
    <m/>
    <m/>
    <m/>
    <m/>
    <m/>
    <m/>
    <m/>
    <m/>
    <m/>
    <m/>
    <m/>
    <m/>
    <m/>
    <m/>
    <m/>
    <m/>
    <m/>
    <m/>
    <m/>
    <n v="1"/>
    <m/>
    <n v="14"/>
    <m/>
    <m/>
    <m/>
    <m/>
    <m/>
    <n v="109"/>
    <n v="2"/>
    <m/>
    <b v="0"/>
    <b v="0"/>
    <b v="0"/>
    <b v="0"/>
    <m/>
    <m/>
    <b v="0"/>
    <b v="0"/>
    <b v="0"/>
    <b v="0"/>
    <m/>
    <m/>
    <s v="encephalomyelitis_x000a_peritonitis_x000a_mastitis"/>
    <b v="0"/>
    <b v="0"/>
    <b v="0"/>
    <b v="0"/>
    <n v="3"/>
    <n v="1.59"/>
    <s v="encephalomyelitis"/>
    <n v="24"/>
    <m/>
    <m/>
    <m/>
    <s v="inflammatory bowel disease"/>
    <s v="inflammatory bowel disease,ulcerative colitis,psoriasis,ankylosing spondylitis,sclerosing cholangitis,Crohn's disease,body mass index,reaction time measurement,smoking initiation,smoking behaviour measurement"/>
    <s v="inflammatory bowel diseaseinflammatory bowel disease,ulcerative colitis,psoriasis,ankylosing spondylitis,sclerosing cholangitis,Crohn's disease,body mass index,reaction time measurement,smoking initiation,smoking behaviour measurement"/>
    <b v="0"/>
    <b v="0"/>
    <b v="0"/>
    <b v="0"/>
    <n v="0.76"/>
    <n v="0.96"/>
    <n v="0"/>
    <n v="0.12"/>
    <n v="0"/>
    <n v="0"/>
    <n v="0.08"/>
    <n v="0"/>
    <n v="0.76"/>
    <n v="2"/>
    <n v="0"/>
    <n v="0"/>
    <n v="0.06"/>
    <n v="3"/>
    <n v="0"/>
    <n v="0"/>
    <n v="0"/>
    <n v="0"/>
    <n v="0.06"/>
    <n v="2"/>
    <n v="0"/>
    <n v="0"/>
    <m/>
    <m/>
    <m/>
    <m/>
    <m/>
    <m/>
    <m/>
    <m/>
    <m/>
    <m/>
    <m/>
    <m/>
    <m/>
    <m/>
    <m/>
    <m/>
    <m/>
    <m/>
    <m/>
    <m/>
    <m/>
    <m/>
    <m/>
    <m/>
    <m/>
    <m/>
    <m/>
    <m/>
    <m/>
    <m/>
    <m/>
    <m/>
    <m/>
    <m/>
    <m/>
    <m/>
    <m/>
    <m/>
    <m/>
  </r>
  <r>
    <s v="Q70HW3"/>
    <s v="SLC25A26"/>
    <s v="SAMC"/>
    <x v="0"/>
    <s v="Transporter"/>
    <s v="SLC25A_transporter"/>
    <n v="3"/>
    <x v="1"/>
    <x v="1"/>
    <x v="0"/>
    <x v="0"/>
    <n v="0.36"/>
    <x v="2"/>
    <n v="33.81"/>
    <s v="No"/>
    <n v="0"/>
    <n v="0"/>
    <n v="0"/>
    <n v="0.75"/>
    <n v="0.8"/>
    <n v="0"/>
    <n v="0.31"/>
    <n v="0.3"/>
    <m/>
    <n v="42.37"/>
    <n v="12"/>
    <n v="27.39"/>
    <m/>
    <m/>
    <m/>
    <n v="2.6436709999999999E-2"/>
    <s v="7"/>
    <s v="0"/>
    <n v="1.2"/>
    <n v="0"/>
    <n v="1.8"/>
    <n v="1.7"/>
    <n v="1.7"/>
    <n v="2.2000000000000002"/>
    <n v="2.5"/>
    <n v="2"/>
    <n v="2"/>
    <n v="2.2000000000000002"/>
    <n v="1.3"/>
    <n v="2"/>
    <n v="1.3"/>
    <n v="1.5"/>
    <n v="2.4300000000000002"/>
    <s v="Kidney &amp; urinary bladder"/>
    <n v="2.5"/>
    <n v="1.671428571428571"/>
    <n v="0.61447735318921037"/>
    <b v="0"/>
    <m/>
    <b v="0"/>
    <m/>
    <b v="0"/>
    <m/>
    <n v="5"/>
    <m/>
    <m/>
    <n v="1"/>
    <m/>
    <n v="1"/>
    <m/>
    <m/>
    <n v="78"/>
    <n v="0"/>
    <m/>
    <b v="0"/>
    <b v="0"/>
    <b v="0"/>
    <b v="0"/>
    <m/>
    <s v="SLC-mediated transmembrane transport_x000a_Transport of inorganic cations/anions and amino acids/oligopeptides_x000a_Transport of small molecules"/>
    <b v="0"/>
    <b v="0"/>
    <b v="0"/>
    <b v="0"/>
    <n v="3"/>
    <n v="1"/>
    <s v="encephalomyelitis_x000a_peritonitis_x000a_acute promyelocytic leukemia_x000a_Alzheimer's disease_x000a_systemic lupus erythematosus_x000a_toxic encephalopathy_x000a_Parkinson's disease_x000a_psoriasis_x000a_acute pancreatitis_x000a_acquired immunodeficiency syndrome_x000a_leukocyte adhesion deficiency_x000a_diphtheria_x000a_allergic hypersensitivity disease_x000a_ulcerative colitis_x000a_hypereosinophilic syndrome_x000a_pertussis_x000a_breast carcinoma_x000a_mastitis_x000a_sarcoma_x000a_encephalitis_x000a_allergic asthma_x000a_atopic dermatitis_x000a_adult respiratory distress syndrome_x000a_proteinuria_x000a_ovarian cancer_x000a_chronic myeloid leukemia_x000a_acute myocardial infarction_x000a_keratitis_x000a_dry eye syndrome_x000a_lymphopenia_x000a_intermediate coronary syndrome_x000a_multiple myeloma_x000a_myocarditis_x000a_parasitic helminthiasis infectious disease_x000a_prostate cancer_x000a_amyotrophic lateral sclerosis"/>
    <b v="1"/>
    <b v="1"/>
    <b v="0"/>
    <b v="0"/>
    <n v="36"/>
    <n v="7.58"/>
    <s v="encephalomyelitis"/>
    <n v="16"/>
    <m/>
    <m/>
    <m/>
    <s v="Combined oxidative phosphorylation defect type 15"/>
    <s v="Combined oxidative phosphorylation defect type 15,red blood cell distribution width,neoplasm,atrial fibrillation,cancer,carcinoma,body mass index,colorectal cancer,colorectal adenoma,hepatocellular carcinoma"/>
    <s v="Combined oxidative phosphorylation defect type 15Combined oxidative phosphorylation defect type 15,red blood cell distribution width,neoplasm,atrial fibrillation,cancer,carcinoma,body mass index,colorectal cancer,colorectal adenoma,hepatocellular carcinoma"/>
    <b v="0"/>
    <b v="0"/>
    <b v="0"/>
    <b v="0"/>
    <n v="1"/>
    <n v="0.69"/>
    <n v="0"/>
    <n v="0.56000000000000005"/>
    <n v="0"/>
    <n v="0"/>
    <n v="0"/>
    <n v="0"/>
    <n v="1"/>
    <n v="1"/>
    <n v="0"/>
    <n v="0"/>
    <n v="0.28000000000000003"/>
    <n v="5"/>
    <n v="0"/>
    <n v="0"/>
    <n v="0"/>
    <n v="0"/>
    <n v="0"/>
    <n v="0"/>
    <n v="0"/>
    <n v="0"/>
    <m/>
    <m/>
    <m/>
    <m/>
    <m/>
    <m/>
    <m/>
    <m/>
    <m/>
    <m/>
    <m/>
    <m/>
    <m/>
    <m/>
    <m/>
    <m/>
    <m/>
    <m/>
    <m/>
    <m/>
    <m/>
    <m/>
    <m/>
    <m/>
    <m/>
    <m/>
    <m/>
    <m/>
    <m/>
    <m/>
    <m/>
    <m/>
    <m/>
    <m/>
    <m/>
    <m/>
    <m/>
    <m/>
    <m/>
  </r>
  <r>
    <s v="P41440"/>
    <s v="SLC19A1"/>
    <s v="FLOT1,FOLT,Folate transporter 1,IFC-1,Intestinal folate carrier 1,Placental folate transporter,RFC,RFC1,Reduced folate carrier protein,SLC19A1,Solute carrier family 19 member 1"/>
    <x v="1"/>
    <s v="Transporter"/>
    <s v="SLC19A_transporter"/>
    <n v="3"/>
    <x v="0"/>
    <x v="0"/>
    <x v="0"/>
    <x v="0"/>
    <n v="0.36"/>
    <x v="1"/>
    <n v="49.91"/>
    <s v="No"/>
    <n v="0"/>
    <n v="0"/>
    <n v="0"/>
    <n v="1"/>
    <n v="0.14000000000000001"/>
    <n v="0.22"/>
    <n v="0.41"/>
    <n v="0.48"/>
    <m/>
    <n v="145.16"/>
    <n v="252"/>
    <n v="169.53"/>
    <m/>
    <m/>
    <m/>
    <n v="6.9080799999999996E-3"/>
    <s v="467"/>
    <s v="3"/>
    <n v="2.5"/>
    <n v="0"/>
    <n v="0"/>
    <n v="0"/>
    <n v="3"/>
    <n v="2"/>
    <n v="0"/>
    <n v="1"/>
    <n v="0"/>
    <n v="1"/>
    <n v="0"/>
    <n v="1"/>
    <n v="1"/>
    <n v="1"/>
    <n v="1.86"/>
    <s v="Female tissues"/>
    <n v="3"/>
    <n v="0.8928571428571429"/>
    <n v="1.003428189691784"/>
    <b v="0"/>
    <m/>
    <b v="0"/>
    <m/>
    <b v="0"/>
    <m/>
    <n v="2"/>
    <n v="1"/>
    <m/>
    <n v="3"/>
    <m/>
    <n v="3"/>
    <m/>
    <m/>
    <n v="110"/>
    <n v="36"/>
    <s v="Vitamin digestion and absorption"/>
    <b v="0"/>
    <b v="0"/>
    <b v="0"/>
    <b v="0"/>
    <n v="1"/>
    <s v="Metabolism_x000a_Metabolism of folate and pterines_x000a_Metabolism of vitamins and cofactors_x000a_Metabolism of water-soluble vitamins and cofactors"/>
    <b v="0"/>
    <b v="0"/>
    <b v="0"/>
    <b v="0"/>
    <n v="4"/>
    <m/>
    <m/>
    <b v="0"/>
    <b v="0"/>
    <b v="0"/>
    <b v="0"/>
    <m/>
    <m/>
    <m/>
    <n v="52"/>
    <m/>
    <m/>
    <m/>
    <s v="total cholesterol measurement"/>
    <s v="total cholesterol measurement,FEV/FEC ratio,nervous system disease,neoplasm,cancer,Primary immunodeficiency,Retinitis pigmentosa,immunodeficiency disease,Severe combined immunodeficiency,breast cancer"/>
    <s v="total cholesterol measurementtotal cholesterol measurement,FEV/FEC ratio,nervous system disease,neoplasm,cancer,Primary immunodeficiency,Retinitis pigmentosa,immunodeficiency disease,Severe combined immunodeficiency,breast cancer"/>
    <b v="0"/>
    <b v="0"/>
    <b v="0"/>
    <b v="0"/>
    <n v="0.36"/>
    <n v="0.15"/>
    <n v="0"/>
    <n v="0.75"/>
    <n v="0.31"/>
    <n v="0"/>
    <n v="0"/>
    <n v="0"/>
    <n v="0.36"/>
    <n v="8"/>
    <n v="0"/>
    <n v="0"/>
    <n v="0.25"/>
    <n v="5"/>
    <n v="0.31"/>
    <n v="6"/>
    <n v="0"/>
    <n v="0"/>
    <n v="0"/>
    <n v="0"/>
    <n v="0"/>
    <n v="0"/>
    <m/>
    <m/>
    <m/>
    <m/>
    <m/>
    <m/>
    <m/>
    <m/>
    <n v="1"/>
    <m/>
    <m/>
    <m/>
    <m/>
    <m/>
    <m/>
    <m/>
    <m/>
    <m/>
    <m/>
    <m/>
    <m/>
    <m/>
    <m/>
    <m/>
    <m/>
    <m/>
    <m/>
    <m/>
    <m/>
    <m/>
    <m/>
    <m/>
    <n v="14"/>
    <n v="1"/>
    <m/>
    <m/>
    <m/>
    <n v="3"/>
    <n v="1"/>
  </r>
  <r>
    <s v="Q9H2B4"/>
    <s v="SLC26A1"/>
    <s v="SAT1"/>
    <x v="0"/>
    <s v="IC"/>
    <m/>
    <n v="2"/>
    <x v="0"/>
    <x v="0"/>
    <x v="0"/>
    <x v="0"/>
    <n v="0.36"/>
    <x v="2"/>
    <n v="19.68"/>
    <s v="No"/>
    <n v="0"/>
    <n v="0"/>
    <n v="0"/>
    <n v="0.75"/>
    <n v="0.59"/>
    <n v="0.19"/>
    <n v="0.28000000000000003"/>
    <n v="0.3"/>
    <n v="11881"/>
    <n v="27.9"/>
    <n v="14"/>
    <n v="9.85"/>
    <n v="11881"/>
    <n v="2008"/>
    <n v="1582"/>
    <n v="3.4621890000000002E-2"/>
    <s v="78"/>
    <s v="0"/>
    <n v="1"/>
    <n v="1.5"/>
    <n v="2.5"/>
    <n v="1"/>
    <n v="1.7"/>
    <n v="1.4"/>
    <n v="2"/>
    <n v="1.5"/>
    <n v="1.7"/>
    <n v="2"/>
    <n v="0"/>
    <n v="1"/>
    <n v="2"/>
    <n v="1.5"/>
    <n v="2.29"/>
    <s v="Bone marrow &amp; lymphoid tissues"/>
    <n v="2.5"/>
    <n v="1.485714285714286"/>
    <n v="0.60999009179486841"/>
    <b v="0"/>
    <m/>
    <b v="0"/>
    <m/>
    <b v="0"/>
    <m/>
    <n v="4"/>
    <m/>
    <m/>
    <n v="1"/>
    <m/>
    <m/>
    <m/>
    <m/>
    <n v="93"/>
    <n v="1"/>
    <m/>
    <b v="0"/>
    <b v="0"/>
    <b v="0"/>
    <b v="0"/>
    <m/>
    <s v="Biological oxidations_x000a_Cytosolic sulfonation of small molecules_x000a_Glycosaminoglycan metabolism_x000a_Metabolism_x000a_Metabolism of carbohydrates_x000a_Multifunctional anion exchangers_x000a_Phase II - Conjugation of compounds_x000a_SLC-mediated transmembrane transport_x000a_Transport and synthesis of PAPS_x000a_Transport of inorganic cations/anions and amino acids/oligopeptides_x000a_Transport of small molecules"/>
    <b v="0"/>
    <b v="0"/>
    <b v="0"/>
    <b v="0"/>
    <n v="11"/>
    <n v="1"/>
    <m/>
    <b v="0"/>
    <b v="0"/>
    <b v="0"/>
    <b v="0"/>
    <m/>
    <m/>
    <m/>
    <n v="67"/>
    <m/>
    <m/>
    <m/>
    <s v="nephrolithiasis"/>
    <s v="nephrolithiasis,kidney stone,urolithiasis,calcium oxalate urolithiasis,neoplasm,cancer,melanoma,cutaneous melanoma,Dent disease,Encephalopathy due to sulfite oxidase deficiency"/>
    <s v="nephrolithiasisnephrolithiasis,kidney stone,urolithiasis,calcium oxalate urolithiasis,neoplasm,cancer,melanoma,cutaneous melanoma,Dent disease,Encephalopathy due to sulfite oxidase deficiency"/>
    <b v="0"/>
    <b v="0"/>
    <b v="0"/>
    <b v="0"/>
    <n v="0.97"/>
    <n v="0.09"/>
    <n v="0"/>
    <n v="0.21"/>
    <n v="0.84"/>
    <n v="0.06"/>
    <n v="0"/>
    <n v="0"/>
    <n v="0.95"/>
    <n v="2"/>
    <n v="0"/>
    <n v="0"/>
    <n v="0.08"/>
    <n v="14"/>
    <n v="0.31"/>
    <n v="14"/>
    <n v="0.33"/>
    <n v="4"/>
    <n v="0"/>
    <n v="0"/>
    <n v="0"/>
    <n v="0"/>
    <m/>
    <m/>
    <m/>
    <m/>
    <m/>
    <m/>
    <m/>
    <m/>
    <n v="1"/>
    <m/>
    <m/>
    <m/>
    <m/>
    <m/>
    <m/>
    <m/>
    <m/>
    <m/>
    <m/>
    <m/>
    <m/>
    <m/>
    <m/>
    <m/>
    <m/>
    <m/>
    <m/>
    <m/>
    <m/>
    <m/>
    <m/>
    <m/>
    <m/>
    <m/>
    <m/>
    <m/>
    <m/>
    <m/>
    <m/>
  </r>
  <r>
    <s v="Q9Y619"/>
    <s v="SLC25A15"/>
    <s v="ORC1 {ECO:0000303|PubMed:12807890}, ORNT1"/>
    <x v="0"/>
    <s v="Transporter"/>
    <s v="SLC25A_transporter"/>
    <n v="0"/>
    <x v="0"/>
    <x v="0"/>
    <x v="0"/>
    <x v="0"/>
    <n v="0.35"/>
    <x v="2"/>
    <n v="32.36"/>
    <s v="No"/>
    <n v="0"/>
    <n v="0"/>
    <n v="0"/>
    <n v="0.75"/>
    <n v="0.6"/>
    <n v="0"/>
    <n v="0.42"/>
    <n v="0.42"/>
    <m/>
    <n v="162.07"/>
    <n v="28"/>
    <n v="43.26"/>
    <m/>
    <m/>
    <m/>
    <n v="6.04456E-3"/>
    <s v="45"/>
    <s v="0"/>
    <n v="1"/>
    <n v="2"/>
    <n v="1"/>
    <n v="1"/>
    <n v="1.8"/>
    <n v="1.3"/>
    <n v="2"/>
    <n v="1.5"/>
    <n v="1.5"/>
    <n v="1.5"/>
    <n v="2"/>
    <n v="0"/>
    <n v="1"/>
    <n v="1.5"/>
    <n v="2.4300000000000002"/>
    <s v="Adipose &amp; soft tissue"/>
    <n v="2"/>
    <n v="1.3642857142857141"/>
    <n v="0.54576289985408766"/>
    <b v="0"/>
    <m/>
    <b v="0"/>
    <m/>
    <b v="0"/>
    <m/>
    <n v="17"/>
    <m/>
    <m/>
    <n v="2"/>
    <m/>
    <n v="1"/>
    <m/>
    <m/>
    <n v="64"/>
    <n v="2"/>
    <m/>
    <b v="0"/>
    <b v="0"/>
    <b v="0"/>
    <b v="0"/>
    <m/>
    <s v="Metabolism_x000a_Metabolism of amino acids and derivatives_x000a_Metabolism of polyamines_x000a_Urea cycle"/>
    <b v="0"/>
    <b v="0"/>
    <b v="0"/>
    <b v="0"/>
    <n v="4"/>
    <n v="1"/>
    <m/>
    <b v="0"/>
    <b v="0"/>
    <b v="0"/>
    <b v="0"/>
    <m/>
    <m/>
    <m/>
    <n v="9"/>
    <m/>
    <m/>
    <m/>
    <s v="Hyperornithinemia-hyperammonemia-homocitrullinuria"/>
    <s v="Hyperornithinemia-hyperammonemia-homocitrullinuria,neoplasm,cancer,lung carcinoma,non-small cell lung carcinoma,lung adenocarcinoma,squamous cell lung carcinoma,diastolic blood pressure,platelet crit"/>
    <s v="Hyperornithinemia-hyperammonemia-homocitrullinuriaHyperornithinemia-hyperammonemia-homocitrullinuria,neoplasm,cancer,lung carcinoma,non-small cell lung carcinoma,lung adenocarcinoma,squamous cell lung carcinoma,diastolic blood pressure,platelet crit"/>
    <b v="0"/>
    <b v="0"/>
    <b v="0"/>
    <b v="0"/>
    <n v="1"/>
    <n v="0.33"/>
    <n v="0"/>
    <n v="0.33"/>
    <n v="0"/>
    <n v="0.67"/>
    <n v="0.11"/>
    <n v="0"/>
    <n v="1"/>
    <n v="1"/>
    <n v="0"/>
    <n v="0"/>
    <n v="0.08"/>
    <n v="3"/>
    <n v="0"/>
    <n v="0"/>
    <n v="0.59"/>
    <n v="5"/>
    <n v="0.02"/>
    <n v="1"/>
    <n v="0"/>
    <n v="0"/>
    <m/>
    <m/>
    <m/>
    <m/>
    <m/>
    <m/>
    <m/>
    <m/>
    <m/>
    <m/>
    <m/>
    <m/>
    <m/>
    <m/>
    <m/>
    <m/>
    <m/>
    <m/>
    <m/>
    <m/>
    <m/>
    <m/>
    <m/>
    <m/>
    <m/>
    <m/>
    <m/>
    <m/>
    <m/>
    <m/>
    <m/>
    <m/>
    <m/>
    <m/>
    <m/>
    <m/>
    <m/>
    <m/>
    <m/>
  </r>
  <r>
    <s v="P48764"/>
    <s v="SLC9A3"/>
    <s v="NHE-3,Na(+)/H(+) exchanger 3,SLC9A3,Sodium/hydrogen exchanger 3,Solute carrier family 9 member 3,Synonyms=NHE3"/>
    <x v="1"/>
    <s v="Transporter"/>
    <s v="SLC9A_transporter"/>
    <n v="2"/>
    <x v="0"/>
    <x v="0"/>
    <x v="0"/>
    <x v="0"/>
    <n v="0.35"/>
    <x v="2"/>
    <n v="35.700000000000003"/>
    <s v="No"/>
    <n v="0"/>
    <n v="0"/>
    <n v="1"/>
    <n v="0.83"/>
    <n v="0.6"/>
    <n v="0.56000000000000005"/>
    <n v="0.54"/>
    <n v="0.3"/>
    <m/>
    <n v="645.78"/>
    <n v="97"/>
    <n v="314.81"/>
    <m/>
    <m/>
    <m/>
    <n v="1.6475299999999999E-3"/>
    <s v="705"/>
    <s v="0"/>
    <n v="1"/>
    <n v="1"/>
    <n v="2"/>
    <n v="0"/>
    <n v="0"/>
    <n v="2.2999999999999998"/>
    <n v="1"/>
    <n v="3"/>
    <n v="0"/>
    <n v="0"/>
    <n v="1"/>
    <n v="0"/>
    <n v="0"/>
    <n v="1"/>
    <n v="1.6"/>
    <s v="Liver &amp; gallbladder"/>
    <n v="3"/>
    <n v="0.87857142857142867"/>
    <n v="0.97993608223941076"/>
    <b v="0"/>
    <m/>
    <b v="0"/>
    <m/>
    <b v="0"/>
    <m/>
    <n v="5"/>
    <m/>
    <n v="2"/>
    <n v="1"/>
    <m/>
    <m/>
    <m/>
    <m/>
    <n v="284"/>
    <n v="157"/>
    <s v="Bile secretion_x000a_Mineral absorption_x000a_Protein digestion and absorption_x000a_Proximal tubule bicarbonate reclamation"/>
    <b v="0"/>
    <b v="0"/>
    <b v="0"/>
    <b v="0"/>
    <n v="4"/>
    <s v="SLC-mediated transmembrane transport_x000a_Sodium/Proton exchangers_x000a_Transport of inorganic cations/anions and amino acids/oligopeptides_x000a_Transport of small molecules"/>
    <b v="0"/>
    <b v="0"/>
    <b v="0"/>
    <b v="0"/>
    <n v="4"/>
    <n v="1"/>
    <m/>
    <b v="0"/>
    <b v="0"/>
    <b v="0"/>
    <b v="0"/>
    <m/>
    <m/>
    <m/>
    <n v="104"/>
    <m/>
    <m/>
    <m/>
    <s v="intestinal disease,genetic disorder,diarrheal disease,congenital diarrhea,Congenital sodium diarrhea"/>
    <s v="intestinal disease,genetic disorder,diarrheal disease,congenital diarrhea,Congenital sodium diarrhea,irritable bowel syndrome,macular degeneration,age-related macular degeneration,Cystic fibrosis,neoplasm"/>
    <s v="intestinal disease,genetic disorder,diarrheal disease,congenital diarrhea,Congenital sodium diarrheaintestinal disease,genetic disorder,diarrheal disease,congenital diarrhea,Congenital sodium diarrhea,irritable bowel syndrome,macular degeneration,age-related macular degeneration,Cystic fibrosis,neoplasm"/>
    <b v="0"/>
    <b v="0"/>
    <b v="0"/>
    <b v="0"/>
    <n v="1"/>
    <n v="0.09"/>
    <n v="0.13"/>
    <n v="0.34"/>
    <n v="0.73"/>
    <n v="0.08"/>
    <n v="0"/>
    <n v="0"/>
    <n v="1"/>
    <n v="5"/>
    <n v="0.97"/>
    <n v="4"/>
    <n v="0.16"/>
    <n v="16"/>
    <n v="0.33"/>
    <n v="21"/>
    <n v="0.43"/>
    <n v="4"/>
    <n v="0"/>
    <n v="0"/>
    <n v="0"/>
    <n v="0"/>
    <m/>
    <m/>
    <m/>
    <m/>
    <m/>
    <m/>
    <n v="1"/>
    <n v="95.9"/>
    <n v="1"/>
    <m/>
    <m/>
    <m/>
    <m/>
    <m/>
    <m/>
    <m/>
    <m/>
    <m/>
    <m/>
    <m/>
    <m/>
    <m/>
    <m/>
    <m/>
    <m/>
    <m/>
    <m/>
    <m/>
    <m/>
    <m/>
    <m/>
    <m/>
    <n v="231"/>
    <n v="51"/>
    <m/>
    <m/>
    <m/>
    <m/>
    <m/>
  </r>
  <r>
    <s v="O60669"/>
    <s v="SLC16A7"/>
    <s v="MCT 2,MCT2,Monocarboxylate transporter 2,SLC16A7,Solute carrier family 16 member 7"/>
    <x v="1"/>
    <s v="Transporter"/>
    <s v="SLC16A_transporter"/>
    <n v="0"/>
    <x v="0"/>
    <x v="0"/>
    <x v="0"/>
    <x v="0"/>
    <n v="0.35"/>
    <x v="2"/>
    <n v="12.41"/>
    <s v="No"/>
    <n v="0"/>
    <n v="0"/>
    <n v="0"/>
    <n v="0.57999999999999996"/>
    <n v="0.23"/>
    <n v="0.38"/>
    <n v="0.39"/>
    <n v="0"/>
    <m/>
    <n v="104.18"/>
    <n v="32"/>
    <n v="61.57"/>
    <m/>
    <m/>
    <m/>
    <n v="9.0831599999999998E-3"/>
    <s v="164"/>
    <s v="1"/>
    <n v="1.8"/>
    <n v="2"/>
    <n v="1.5"/>
    <n v="2"/>
    <n v="1.3"/>
    <n v="1.4"/>
    <n v="1"/>
    <n v="1"/>
    <n v="1"/>
    <n v="2"/>
    <n v="1"/>
    <n v="2"/>
    <n v="2"/>
    <n v="0"/>
    <n v="2.39"/>
    <s v="Adipose &amp; soft tissue"/>
    <n v="2"/>
    <n v="1.428571428571429"/>
    <n v="0.5928141120356123"/>
    <b v="0"/>
    <m/>
    <b v="0"/>
    <m/>
    <b v="0"/>
    <m/>
    <n v="1"/>
    <m/>
    <n v="2"/>
    <m/>
    <m/>
    <m/>
    <m/>
    <m/>
    <n v="221"/>
    <n v="0"/>
    <m/>
    <b v="0"/>
    <b v="0"/>
    <b v="0"/>
    <b v="0"/>
    <m/>
    <s v="Proton-coupled monocarboxylate transport_x000a_SLC-mediated transmembrane transport_x000a_Transport of bile salts and organic acids, metal ions and amine compounds_x000a_Transport of small molecules"/>
    <b v="0"/>
    <b v="0"/>
    <b v="0"/>
    <b v="0"/>
    <n v="4"/>
    <m/>
    <m/>
    <b v="0"/>
    <b v="0"/>
    <b v="0"/>
    <b v="0"/>
    <m/>
    <m/>
    <m/>
    <n v="21"/>
    <m/>
    <m/>
    <m/>
    <s v="mathematical ability"/>
    <s v="mathematical ability,body height,self reported educational attainment,neoplasm,risk-taking behaviour,proliferative diabetic retinopathy,cancer,stem Cell Factor measurement,susceptibility to measles measurement,breast cancer"/>
    <s v="mathematical abilitymathematical ability,body height,self reported educational attainment,neoplasm,risk-taking behaviour,proliferative diabetic retinopathy,cancer,stem Cell Factor measurement,susceptibility to measles measurement,breast cancer"/>
    <b v="0"/>
    <b v="0"/>
    <b v="0"/>
    <b v="0"/>
    <n v="0.57999999999999996"/>
    <n v="0.43"/>
    <n v="0"/>
    <n v="0.56999999999999995"/>
    <n v="0"/>
    <n v="0"/>
    <n v="0.05"/>
    <n v="0"/>
    <n v="0.57999999999999996"/>
    <n v="2"/>
    <n v="0"/>
    <n v="0"/>
    <n v="0.28000000000000003"/>
    <n v="3"/>
    <n v="0"/>
    <n v="0"/>
    <n v="0"/>
    <n v="0"/>
    <n v="0.01"/>
    <n v="1"/>
    <n v="0"/>
    <n v="0"/>
    <m/>
    <m/>
    <m/>
    <m/>
    <m/>
    <m/>
    <m/>
    <m/>
    <n v="1"/>
    <m/>
    <m/>
    <m/>
    <m/>
    <m/>
    <m/>
    <m/>
    <m/>
    <m/>
    <m/>
    <m/>
    <m/>
    <m/>
    <m/>
    <m/>
    <m/>
    <m/>
    <m/>
    <m/>
    <m/>
    <m/>
    <m/>
    <m/>
    <m/>
    <m/>
    <m/>
    <m/>
    <m/>
    <m/>
    <m/>
  </r>
  <r>
    <s v="O95202"/>
    <s v="LETM1"/>
    <s v="Not found"/>
    <x v="0"/>
    <m/>
    <m/>
    <n v="3"/>
    <x v="0"/>
    <x v="0"/>
    <x v="0"/>
    <x v="0"/>
    <n v="0.35"/>
    <x v="2"/>
    <n v="35.56"/>
    <s v="No"/>
    <n v="0"/>
    <n v="0.41"/>
    <n v="0"/>
    <n v="0.57999999999999996"/>
    <n v="0.31"/>
    <n v="0"/>
    <n v="0.32"/>
    <n v="0.53"/>
    <m/>
    <n v="49.33"/>
    <n v="34"/>
    <n v="40.58"/>
    <m/>
    <m/>
    <m/>
    <n v="2.3135429999999998E-2"/>
    <s v="107"/>
    <s v="0"/>
    <n v="2.5"/>
    <n v="2"/>
    <n v="3"/>
    <n v="2.7"/>
    <n v="1.9"/>
    <n v="2.8"/>
    <n v="2.5"/>
    <n v="2"/>
    <n v="2.2999999999999998"/>
    <n v="1.5"/>
    <n v="1.7"/>
    <n v="2"/>
    <n v="2"/>
    <n v="2"/>
    <n v="2.46"/>
    <s v="Bone marrow &amp; lymphoid tissues"/>
    <n v="3"/>
    <n v="2.2071428571428569"/>
    <n v="0.4358268634963372"/>
    <b v="0"/>
    <m/>
    <b v="0"/>
    <m/>
    <b v="0"/>
    <m/>
    <m/>
    <m/>
    <m/>
    <n v="4"/>
    <n v="2"/>
    <n v="2"/>
    <m/>
    <m/>
    <n v="237"/>
    <n v="40"/>
    <m/>
    <b v="0"/>
    <b v="0"/>
    <b v="0"/>
    <b v="0"/>
    <m/>
    <s v="Mitochondrial calcium ion transport_x000a_Transport of small molecules"/>
    <b v="0"/>
    <b v="0"/>
    <b v="0"/>
    <b v="0"/>
    <n v="2"/>
    <n v="1"/>
    <m/>
    <b v="0"/>
    <b v="0"/>
    <b v="0"/>
    <b v="0"/>
    <m/>
    <m/>
    <m/>
    <n v="10"/>
    <m/>
    <m/>
    <m/>
    <s v="neoplasm,cancer"/>
    <s v="neoplasm,cancer,Retinitis pigmentosa,Autism-epilepsy syndrome due to branched chain ketoacid dehydrogenase kinase deficiency,Infantile hypertrophic cardiomyopathy due to MRPL44 deficiency,head and neck squamous cell carcinoma,renal cell adenocarcinoma"/>
    <s v="neoplasm,cancerneoplasm,cancer,Retinitis pigmentosa,Autism-epilepsy syndrome due to branched chain ketoacid dehydrogenase kinase deficiency,Infantile hypertrophic cardiomyopathy due to MRPL44 deficiency,head and neck squamous cell carcinoma,renal cell adenocarcinoma"/>
    <b v="0"/>
    <b v="0"/>
    <b v="0"/>
    <b v="0"/>
    <n v="0.27"/>
    <n v="0"/>
    <n v="0"/>
    <n v="0.7"/>
    <n v="0.3"/>
    <n v="0"/>
    <n v="0"/>
    <n v="0"/>
    <n v="0"/>
    <n v="0"/>
    <n v="0"/>
    <n v="0"/>
    <n v="0.27"/>
    <n v="4"/>
    <n v="0.25"/>
    <n v="3"/>
    <n v="0"/>
    <n v="0"/>
    <n v="0"/>
    <n v="0"/>
    <n v="0"/>
    <n v="0"/>
    <m/>
    <m/>
    <m/>
    <m/>
    <m/>
    <m/>
    <n v="1"/>
    <n v="63.1"/>
    <n v="2"/>
    <m/>
    <m/>
    <m/>
    <m/>
    <m/>
    <m/>
    <m/>
    <m/>
    <m/>
    <m/>
    <n v="0.65"/>
    <m/>
    <n v="131.80000000000001"/>
    <n v="362.8"/>
    <n v="71.5"/>
    <n v="0.18"/>
    <n v="63.1"/>
    <n v="63.1"/>
    <n v="1"/>
    <n v="1"/>
    <m/>
    <m/>
    <m/>
    <m/>
    <m/>
    <m/>
    <m/>
    <m/>
    <m/>
    <m/>
  </r>
  <r>
    <s v="Q96JT2"/>
    <s v="SLC45A3"/>
    <s v="PCANAP6, PRST"/>
    <x v="0"/>
    <s v="Transporter"/>
    <s v="SLC45A_transporter"/>
    <n v="0"/>
    <x v="0"/>
    <x v="0"/>
    <x v="0"/>
    <x v="0"/>
    <n v="0.35"/>
    <x v="2"/>
    <n v="14.22"/>
    <s v="No"/>
    <n v="0"/>
    <n v="0"/>
    <n v="0"/>
    <n v="0.42"/>
    <n v="0.32"/>
    <n v="0.53"/>
    <n v="0.3"/>
    <n v="0"/>
    <m/>
    <n v="37.119999999999997"/>
    <n v="25"/>
    <n v="26.81"/>
    <m/>
    <m/>
    <m/>
    <n v="2.6122889999999999E-2"/>
    <s v="48"/>
    <s v="1"/>
    <n v="0"/>
    <n v="0"/>
    <n v="0"/>
    <n v="0"/>
    <n v="0"/>
    <n v="0"/>
    <n v="0"/>
    <n v="0"/>
    <n v="0"/>
    <n v="3"/>
    <n v="0"/>
    <n v="0"/>
    <n v="0"/>
    <n v="0"/>
    <n v="0"/>
    <s v="Male tissues"/>
    <n v="3"/>
    <n v="0.2142857142857143"/>
    <n v="0.8017837257372733"/>
    <b v="0"/>
    <m/>
    <b v="0"/>
    <m/>
    <b v="0"/>
    <m/>
    <m/>
    <m/>
    <n v="6"/>
    <m/>
    <m/>
    <m/>
    <m/>
    <m/>
    <n v="188"/>
    <n v="10"/>
    <m/>
    <b v="0"/>
    <b v="0"/>
    <b v="0"/>
    <b v="0"/>
    <m/>
    <s v="Cellular hexose transport_x000a_SLC-mediated transmembrane transport_x000a_Transport of small molecules"/>
    <b v="0"/>
    <b v="0"/>
    <b v="0"/>
    <b v="0"/>
    <n v="3"/>
    <m/>
    <m/>
    <b v="0"/>
    <b v="0"/>
    <b v="0"/>
    <b v="0"/>
    <m/>
    <m/>
    <m/>
    <n v="60"/>
    <m/>
    <m/>
    <m/>
    <s v="basophil count"/>
    <s v="basophil count,neoplasm,prostate specific antigen measurement,cancer,carcinoma,adenocarcinoma,prostate neoplasm,prostate carcinoma,prostate adenocarcinoma,basophil percentage of leukocytes"/>
    <s v="basophil countbasophil count,neoplasm,prostate specific antigen measurement,cancer,carcinoma,adenocarcinoma,prostate neoplasm,prostate carcinoma,prostate adenocarcinoma,basophil percentage of leukocytes"/>
    <b v="0"/>
    <b v="0"/>
    <b v="0"/>
    <b v="0"/>
    <n v="0.81"/>
    <n v="0.1"/>
    <n v="0"/>
    <n v="0.25"/>
    <n v="0"/>
    <n v="0"/>
    <n v="0.03"/>
    <n v="0.88"/>
    <n v="0.81"/>
    <n v="2"/>
    <n v="0"/>
    <n v="0"/>
    <n v="0.14000000000000001"/>
    <n v="7"/>
    <n v="0"/>
    <n v="0"/>
    <n v="0"/>
    <n v="0"/>
    <n v="0.12"/>
    <n v="1"/>
    <n v="0.73"/>
    <n v="7"/>
    <m/>
    <m/>
    <m/>
    <m/>
    <m/>
    <m/>
    <m/>
    <m/>
    <m/>
    <m/>
    <m/>
    <m/>
    <m/>
    <m/>
    <m/>
    <m/>
    <m/>
    <m/>
    <m/>
    <m/>
    <m/>
    <m/>
    <m/>
    <m/>
    <m/>
    <m/>
    <m/>
    <m/>
    <m/>
    <m/>
    <m/>
    <m/>
    <m/>
    <m/>
    <m/>
    <m/>
    <m/>
    <m/>
    <m/>
  </r>
  <r>
    <s v="Q96QE2"/>
    <s v="SLC2A13"/>
    <s v="Not found"/>
    <x v="0"/>
    <s v="Transporter"/>
    <s v="SLC2A_transporter"/>
    <n v="0"/>
    <x v="1"/>
    <x v="1"/>
    <x v="0"/>
    <x v="0"/>
    <n v="0.35"/>
    <x v="2"/>
    <n v="16.98"/>
    <s v="No"/>
    <n v="0"/>
    <n v="0"/>
    <n v="0"/>
    <n v="0.57999999999999996"/>
    <n v="0.26"/>
    <n v="0.51"/>
    <n v="0.22"/>
    <n v="0.3"/>
    <m/>
    <n v="13.26"/>
    <n v="15"/>
    <n v="8.76"/>
    <m/>
    <m/>
    <m/>
    <n v="6.6850000000000007E-2"/>
    <s v="25"/>
    <s v="0"/>
    <n v="2.2000000000000002"/>
    <n v="0"/>
    <n v="1.4"/>
    <n v="2"/>
    <n v="1.5"/>
    <n v="1.4"/>
    <n v="1"/>
    <n v="1"/>
    <n v="2"/>
    <n v="1"/>
    <n v="2"/>
    <n v="3"/>
    <n v="0"/>
    <n v="0"/>
    <n v="2.17"/>
    <s v="Pancreas"/>
    <n v="3"/>
    <n v="1.321428571428571"/>
    <n v="0.9014335347558452"/>
    <b v="0"/>
    <m/>
    <b v="0"/>
    <m/>
    <b v="0"/>
    <m/>
    <m/>
    <m/>
    <n v="6"/>
    <n v="1"/>
    <m/>
    <m/>
    <m/>
    <m/>
    <n v="109"/>
    <n v="0"/>
    <m/>
    <b v="0"/>
    <b v="0"/>
    <b v="0"/>
    <b v="0"/>
    <m/>
    <s v="Inositol transporters_x000a_SLC-mediated transmembrane transport_x000a_Transport of bile salts and organic acids, metal ions and amine compounds_x000a_Transport of small molecules"/>
    <b v="0"/>
    <b v="0"/>
    <b v="0"/>
    <b v="0"/>
    <n v="4"/>
    <m/>
    <m/>
    <b v="0"/>
    <b v="0"/>
    <b v="0"/>
    <b v="0"/>
    <m/>
    <m/>
    <m/>
    <n v="10"/>
    <m/>
    <m/>
    <m/>
    <s v="inflammatory bowel disease"/>
    <s v="inflammatory bowel disease,Parkinson's disease,Crohn's disease,leprosy,Alzheimer's disease,hypertension,ulcerative colitis,insomnia measurement,sleep quality"/>
    <s v="inflammatory bowel diseaseinflammatory bowel disease,Parkinson's disease,Crohn's disease,leprosy,Alzheimer's disease,hypertension,ulcerative colitis,insomnia measurement,sleep quality"/>
    <b v="1"/>
    <b v="1"/>
    <b v="0"/>
    <b v="0"/>
    <n v="0.65"/>
    <n v="0.9"/>
    <n v="0"/>
    <n v="0.1"/>
    <n v="0"/>
    <n v="0"/>
    <n v="0.1"/>
    <n v="0"/>
    <n v="0.65"/>
    <n v="2"/>
    <n v="0"/>
    <n v="0"/>
    <n v="0.02"/>
    <n v="1"/>
    <n v="0"/>
    <n v="0"/>
    <n v="0"/>
    <n v="0"/>
    <n v="0.08"/>
    <n v="1"/>
    <n v="0"/>
    <n v="0"/>
    <m/>
    <m/>
    <m/>
    <m/>
    <m/>
    <m/>
    <m/>
    <m/>
    <m/>
    <m/>
    <m/>
    <m/>
    <m/>
    <m/>
    <m/>
    <m/>
    <m/>
    <m/>
    <m/>
    <m/>
    <m/>
    <m/>
    <m/>
    <m/>
    <m/>
    <m/>
    <m/>
    <m/>
    <m/>
    <m/>
    <m/>
    <m/>
    <m/>
    <m/>
    <m/>
    <m/>
    <m/>
    <m/>
    <m/>
  </r>
  <r>
    <s v="Q9Y2E8"/>
    <s v="SLC9A8"/>
    <s v="KIAA0939, NHE8"/>
    <x v="0"/>
    <s v="Transporter"/>
    <s v="SLC9A_transporter"/>
    <n v="2"/>
    <x v="0"/>
    <x v="0"/>
    <x v="0"/>
    <x v="0"/>
    <n v="0.35"/>
    <x v="2"/>
    <n v="28.08"/>
    <s v="No"/>
    <n v="0"/>
    <n v="0"/>
    <n v="0"/>
    <n v="0.57999999999999996"/>
    <n v="0.21"/>
    <n v="0.5"/>
    <n v="0.28999999999999998"/>
    <n v="0.48"/>
    <m/>
    <n v="32.6"/>
    <n v="20"/>
    <n v="16.63"/>
    <m/>
    <m/>
    <m/>
    <n v="4.1463050000000001E-2"/>
    <s v="39"/>
    <s v="0"/>
    <n v="1.7"/>
    <n v="1"/>
    <n v="1.5"/>
    <n v="1.5"/>
    <n v="1.6"/>
    <n v="1.8"/>
    <n v="2.5"/>
    <n v="2"/>
    <n v="1"/>
    <n v="1.5"/>
    <n v="2"/>
    <n v="1"/>
    <n v="2"/>
    <n v="1.5"/>
    <n v="2.4700000000000002"/>
    <s v="Kidney &amp; urinary bladder"/>
    <n v="2.5"/>
    <n v="1.6142857142857141"/>
    <n v="0.43475394076533569"/>
    <b v="0"/>
    <m/>
    <b v="0"/>
    <m/>
    <b v="0"/>
    <m/>
    <m/>
    <m/>
    <n v="3"/>
    <n v="3"/>
    <m/>
    <m/>
    <m/>
    <m/>
    <n v="143"/>
    <n v="65"/>
    <m/>
    <b v="0"/>
    <b v="0"/>
    <b v="0"/>
    <b v="0"/>
    <m/>
    <s v="SLC-mediated transmembrane transport_x000a_Sodium/Proton exchangers_x000a_Transport of inorganic cations/anions and amino acids/oligopeptides_x000a_Transport of small molecules"/>
    <b v="0"/>
    <b v="0"/>
    <b v="0"/>
    <b v="0"/>
    <n v="4"/>
    <m/>
    <m/>
    <b v="0"/>
    <b v="0"/>
    <b v="0"/>
    <b v="0"/>
    <m/>
    <m/>
    <m/>
    <n v="60"/>
    <m/>
    <m/>
    <m/>
    <s v="inflammatory bowel disease"/>
    <s v="inflammatory bowel disease,neoplasm,cancer,colitis,ulcerative colitis,sclerosing cholangitis,ankylosing spondylitis,psoriasis,Crohn's disease,melanoma"/>
    <s v="inflammatory bowel diseaseinflammatory bowel disease,neoplasm,cancer,colitis,ulcerative colitis,sclerosing cholangitis,ankylosing spondylitis,psoriasis,Crohn's disease,melanoma"/>
    <b v="0"/>
    <b v="0"/>
    <b v="0"/>
    <b v="0"/>
    <n v="0.53"/>
    <n v="0.15"/>
    <n v="0"/>
    <n v="0.27"/>
    <n v="0.7"/>
    <n v="0.08"/>
    <n v="0"/>
    <n v="0"/>
    <n v="0.45"/>
    <n v="7"/>
    <n v="0"/>
    <n v="0"/>
    <n v="0.11"/>
    <n v="16"/>
    <n v="0.32"/>
    <n v="13"/>
    <n v="0.43"/>
    <n v="4"/>
    <n v="0"/>
    <n v="0"/>
    <n v="0"/>
    <n v="0"/>
    <m/>
    <m/>
    <m/>
    <m/>
    <m/>
    <m/>
    <m/>
    <m/>
    <m/>
    <m/>
    <m/>
    <m/>
    <m/>
    <m/>
    <m/>
    <m/>
    <m/>
    <m/>
    <m/>
    <m/>
    <m/>
    <m/>
    <m/>
    <m/>
    <m/>
    <m/>
    <m/>
    <m/>
    <m/>
    <m/>
    <m/>
    <m/>
    <m/>
    <m/>
    <m/>
    <m/>
    <m/>
    <m/>
    <m/>
  </r>
  <r>
    <s v="Q9Y289"/>
    <s v="SLC5A6"/>
    <s v="SMVT"/>
    <x v="0"/>
    <s v="Transporter"/>
    <s v="SLC5A_transporter"/>
    <n v="0"/>
    <x v="0"/>
    <x v="0"/>
    <x v="0"/>
    <x v="0"/>
    <n v="0.35"/>
    <x v="1"/>
    <n v="41.58"/>
    <s v="No"/>
    <n v="0"/>
    <n v="0"/>
    <n v="0"/>
    <n v="0.83"/>
    <n v="0.19"/>
    <n v="0.25"/>
    <n v="0.37"/>
    <n v="0.42"/>
    <m/>
    <n v="81.69"/>
    <n v="33"/>
    <n v="51.98"/>
    <m/>
    <m/>
    <m/>
    <n v="1.243092E-2"/>
    <s v="23"/>
    <s v="0"/>
    <n v="2"/>
    <n v="0"/>
    <n v="2"/>
    <n v="0"/>
    <n v="1.7"/>
    <n v="1"/>
    <n v="1"/>
    <n v="0"/>
    <n v="1"/>
    <n v="2"/>
    <n v="0"/>
    <n v="0"/>
    <n v="1.5"/>
    <n v="2"/>
    <n v="2.11"/>
    <s v="Bone marrow &amp; lymphoid tissues"/>
    <n v="2"/>
    <n v="1.014285714285714"/>
    <n v="0.8654542096558252"/>
    <b v="0"/>
    <m/>
    <b v="0"/>
    <m/>
    <b v="0"/>
    <m/>
    <n v="2"/>
    <m/>
    <n v="1"/>
    <n v="2"/>
    <n v="1"/>
    <n v="1"/>
    <m/>
    <m/>
    <n v="176"/>
    <n v="0"/>
    <s v="Vitamin digestion and absorption"/>
    <b v="0"/>
    <b v="0"/>
    <b v="0"/>
    <b v="0"/>
    <n v="1"/>
    <s v="Biotin transport and metabolism_x000a_Metabolism_x000a_Metabolism of vitamins and cofactors_x000a_Metabolism of water-soluble vitamins and cofactors_x000a_SLC-mediated transmembrane transport_x000a_Transport of small molecules_x000a_Transport of vitamins, nucleosides, and related molecules_x000a_Vitamin B5 (pantothenate) metabolism"/>
    <b v="0"/>
    <b v="0"/>
    <b v="0"/>
    <b v="0"/>
    <n v="8"/>
    <m/>
    <m/>
    <b v="0"/>
    <b v="0"/>
    <b v="0"/>
    <b v="0"/>
    <m/>
    <m/>
    <m/>
    <n v="4"/>
    <m/>
    <m/>
    <m/>
    <s v="blood metabolite measurement"/>
    <s v="blood metabolite measurement,cancer,cutaneous melanoma,fasting blood glucose measurement"/>
    <s v="blood metabolite measurementblood metabolite measurement,cancer,cutaneous melanoma,fasting blood glucose measurement"/>
    <b v="0"/>
    <b v="0"/>
    <b v="0"/>
    <b v="0"/>
    <n v="0.47"/>
    <n v="0.5"/>
    <n v="0"/>
    <n v="0.25"/>
    <n v="0"/>
    <n v="0.5"/>
    <n v="0"/>
    <n v="0"/>
    <n v="0.47"/>
    <n v="1"/>
    <n v="0"/>
    <n v="0"/>
    <n v="0.06"/>
    <n v="1"/>
    <n v="0"/>
    <n v="0"/>
    <n v="0.33"/>
    <n v="2"/>
    <n v="0"/>
    <n v="0"/>
    <n v="0"/>
    <n v="0"/>
    <m/>
    <m/>
    <m/>
    <m/>
    <m/>
    <m/>
    <m/>
    <m/>
    <m/>
    <m/>
    <m/>
    <m/>
    <m/>
    <m/>
    <m/>
    <m/>
    <m/>
    <m/>
    <m/>
    <m/>
    <m/>
    <m/>
    <m/>
    <m/>
    <m/>
    <m/>
    <m/>
    <m/>
    <m/>
    <m/>
    <m/>
    <m/>
    <m/>
    <m/>
    <m/>
    <m/>
    <m/>
    <m/>
    <m/>
  </r>
  <r>
    <s v="Q8TE54"/>
    <s v="SLC26A7"/>
    <s v="SUT2 {ECO:0000312|EMBL:CAC88372.1}"/>
    <x v="0"/>
    <s v="Transporter"/>
    <s v="SLC26A_transporter"/>
    <n v="2"/>
    <x v="0"/>
    <x v="0"/>
    <x v="0"/>
    <x v="0"/>
    <n v="0.35"/>
    <x v="2"/>
    <n v="27.36"/>
    <s v="No"/>
    <n v="0"/>
    <n v="0"/>
    <n v="0"/>
    <n v="0.67"/>
    <n v="0.22"/>
    <n v="0.42"/>
    <n v="0.26"/>
    <n v="0"/>
    <m/>
    <n v="21.69"/>
    <n v="16"/>
    <n v="11.62"/>
    <m/>
    <m/>
    <m/>
    <n v="5.0006399999999999E-2"/>
    <s v="54"/>
    <s v="0"/>
    <m/>
    <m/>
    <m/>
    <m/>
    <m/>
    <m/>
    <m/>
    <m/>
    <m/>
    <m/>
    <m/>
    <m/>
    <m/>
    <m/>
    <m/>
    <m/>
    <m/>
    <m/>
    <m/>
    <m/>
    <m/>
    <m/>
    <m/>
    <m/>
    <m/>
    <n v="2"/>
    <m/>
    <n v="3"/>
    <n v="1"/>
    <m/>
    <m/>
    <m/>
    <m/>
    <n v="62"/>
    <n v="56"/>
    <s v="Gastric acid secretion"/>
    <b v="0"/>
    <b v="0"/>
    <b v="0"/>
    <b v="0"/>
    <n v="1"/>
    <s v="Multifunctional anion exchangers_x000a_SLC-mediated transmembrane transport_x000a_Transport of inorganic cations/anions and amino acids/oligopeptides_x000a_Transport of small molecules"/>
    <b v="0"/>
    <b v="0"/>
    <b v="0"/>
    <b v="0"/>
    <n v="4"/>
    <m/>
    <m/>
    <b v="0"/>
    <b v="0"/>
    <b v="0"/>
    <b v="0"/>
    <m/>
    <m/>
    <m/>
    <n v="33"/>
    <m/>
    <m/>
    <m/>
    <s v="pulse pressure measurement,body height"/>
    <s v="pulse pressure measurement,body height,cutaneous melanoma,mood disorder,Distal renal tubular acidosis,Alagille syndrome,Proximal renal tubular acidosis,unipolar depression,Autosomal recessive distal renal tubular acidosis,Arthrogryposis - renal dysfunction - cholestasis"/>
    <s v="pulse pressure measurement,body heightpulse pressure measurement,body height,cutaneous melanoma,mood disorder,Distal renal tubular acidosis,Alagille syndrome,Proximal renal tubular acidosis,unipolar depression,Autosomal recessive distal renal tubular acidosis,Arthrogryposis - renal dysfunction - cholestasis"/>
    <b v="0"/>
    <b v="0"/>
    <b v="0"/>
    <b v="0"/>
    <n v="0.54"/>
    <n v="0.18"/>
    <n v="0"/>
    <n v="0.09"/>
    <n v="0.7"/>
    <n v="0.03"/>
    <n v="0.03"/>
    <n v="0"/>
    <n v="0.54"/>
    <n v="2"/>
    <n v="0"/>
    <n v="0"/>
    <n v="0.09"/>
    <n v="3"/>
    <n v="0.31"/>
    <n v="5"/>
    <n v="0.33"/>
    <n v="1"/>
    <n v="0.16"/>
    <n v="1"/>
    <n v="0"/>
    <n v="0"/>
    <m/>
    <m/>
    <m/>
    <m/>
    <m/>
    <m/>
    <m/>
    <m/>
    <n v="1"/>
    <m/>
    <m/>
    <m/>
    <m/>
    <m/>
    <m/>
    <m/>
    <m/>
    <m/>
    <m/>
    <m/>
    <m/>
    <m/>
    <m/>
    <m/>
    <m/>
    <m/>
    <m/>
    <m/>
    <m/>
    <m/>
    <m/>
    <m/>
    <m/>
    <m/>
    <m/>
    <m/>
    <m/>
    <m/>
    <m/>
  </r>
  <r>
    <s v="Q2VYF4"/>
    <s v="LETM2"/>
    <s v="Not found"/>
    <x v="3"/>
    <m/>
    <m/>
    <n v="4"/>
    <x v="0"/>
    <x v="0"/>
    <x v="0"/>
    <x v="0"/>
    <n v="0.34"/>
    <x v="2"/>
    <n v="3.69"/>
    <s v="No"/>
    <n v="0"/>
    <n v="0.39"/>
    <n v="0"/>
    <n v="0.33"/>
    <n v="0.28000000000000003"/>
    <n v="0.33"/>
    <n v="7.0000000000000007E-2"/>
    <n v="0"/>
    <m/>
    <n v="2.33"/>
    <n v="7"/>
    <n v="2.33"/>
    <m/>
    <m/>
    <m/>
    <n v="0.35087719000000001"/>
    <s v="6"/>
    <s v="0"/>
    <n v="0"/>
    <n v="0"/>
    <n v="2"/>
    <n v="2"/>
    <n v="1.5"/>
    <n v="2"/>
    <n v="0"/>
    <n v="1.5"/>
    <n v="0"/>
    <n v="1.7"/>
    <n v="0"/>
    <n v="1"/>
    <n v="1"/>
    <n v="2"/>
    <n v="1.89"/>
    <s v="Bone marrow &amp; lymphoid tissues"/>
    <n v="2"/>
    <n v="1.05"/>
    <n v="0.87508241370126438"/>
    <b v="0"/>
    <m/>
    <b v="0"/>
    <m/>
    <b v="0"/>
    <m/>
    <m/>
    <m/>
    <n v="2"/>
    <m/>
    <m/>
    <m/>
    <m/>
    <m/>
    <n v="103"/>
    <n v="2"/>
    <m/>
    <b v="0"/>
    <b v="0"/>
    <b v="0"/>
    <b v="0"/>
    <m/>
    <m/>
    <b v="0"/>
    <b v="0"/>
    <b v="0"/>
    <b v="0"/>
    <m/>
    <m/>
    <m/>
    <b v="0"/>
    <b v="0"/>
    <b v="0"/>
    <b v="0"/>
    <m/>
    <m/>
    <m/>
    <n v="3"/>
    <m/>
    <m/>
    <m/>
    <s v="schizophrenia"/>
    <s v="schizophrenia,pulse pressure measurement,bipolar disorder"/>
    <s v="schizophreniaschizophrenia,pulse pressure measurement,bipolar disorder"/>
    <b v="0"/>
    <b v="0"/>
    <b v="0"/>
    <b v="0"/>
    <n v="0.69"/>
    <n v="1"/>
    <n v="0"/>
    <n v="0"/>
    <n v="0"/>
    <n v="0"/>
    <n v="0"/>
    <n v="0"/>
    <n v="0.69"/>
    <n v="1"/>
    <n v="0"/>
    <n v="0"/>
    <n v="0"/>
    <n v="0"/>
    <n v="0"/>
    <n v="0"/>
    <n v="0"/>
    <n v="0"/>
    <n v="0"/>
    <n v="0"/>
    <n v="0"/>
    <n v="0"/>
    <m/>
    <m/>
    <m/>
    <m/>
    <m/>
    <m/>
    <n v="1"/>
    <n v="60.1"/>
    <n v="1"/>
    <m/>
    <m/>
    <m/>
    <m/>
    <m/>
    <m/>
    <m/>
    <m/>
    <m/>
    <m/>
    <n v="0.65"/>
    <m/>
    <n v="131.80000000000001"/>
    <n v="362.8"/>
    <n v="71.5"/>
    <n v="0.18"/>
    <n v="60.1"/>
    <n v="60.1"/>
    <n v="1"/>
    <n v="1"/>
    <m/>
    <m/>
    <m/>
    <m/>
    <m/>
    <m/>
    <m/>
    <m/>
    <m/>
    <m/>
  </r>
  <r>
    <s v="Q9UBY0"/>
    <s v="SLC9A2"/>
    <s v="NHE-2,NHE2,Na(+)/H(+) exchanger 2,SLC9A2,Sodium/hydrogen exchanger 2,Solute carrier family 9 member 2"/>
    <x v="1"/>
    <s v="Transporter"/>
    <s v="SLC9A_transporter"/>
    <n v="0"/>
    <x v="0"/>
    <x v="0"/>
    <x v="0"/>
    <x v="0"/>
    <n v="0.34"/>
    <x v="2"/>
    <n v="14.39"/>
    <s v="No"/>
    <n v="0"/>
    <n v="0"/>
    <n v="0"/>
    <n v="0.75"/>
    <n v="0.2"/>
    <n v="0.25"/>
    <n v="0.4"/>
    <n v="0.3"/>
    <m/>
    <n v="117.26"/>
    <n v="31"/>
    <n v="53.23"/>
    <m/>
    <m/>
    <m/>
    <n v="7.9033799999999998E-3"/>
    <s v="150"/>
    <s v="0"/>
    <n v="1"/>
    <n v="1"/>
    <n v="2"/>
    <n v="1.5"/>
    <n v="1"/>
    <n v="2"/>
    <n v="2"/>
    <n v="2"/>
    <n v="0"/>
    <n v="2"/>
    <n v="1"/>
    <n v="0"/>
    <n v="2"/>
    <n v="0"/>
    <n v="2.12"/>
    <s v="Bone marrow &amp; lymphoid tissues"/>
    <n v="2"/>
    <n v="1.25"/>
    <n v="0.80263987518112323"/>
    <b v="0"/>
    <m/>
    <b v="0"/>
    <m/>
    <b v="0"/>
    <m/>
    <n v="2"/>
    <m/>
    <n v="1"/>
    <n v="1"/>
    <m/>
    <m/>
    <m/>
    <m/>
    <n v="86"/>
    <n v="0"/>
    <m/>
    <b v="0"/>
    <b v="0"/>
    <b v="0"/>
    <b v="0"/>
    <m/>
    <s v="SLC-mediated transmembrane transport_x000a_Sodium/Proton exchangers_x000a_Transport of inorganic cations/anions and amino acids/oligopeptides_x000a_Transport of small molecules"/>
    <b v="0"/>
    <b v="0"/>
    <b v="0"/>
    <b v="0"/>
    <n v="4"/>
    <m/>
    <m/>
    <b v="0"/>
    <b v="0"/>
    <b v="0"/>
    <b v="0"/>
    <m/>
    <m/>
    <m/>
    <n v="17"/>
    <m/>
    <m/>
    <m/>
    <s v="eosinophil count"/>
    <s v="eosinophil count,neoplasm,carcinoma,respiratory system disease,cutaneous melanoma,lung carcinoma,lung adenocarcinoma,glomerular filtration rate,Familial gastric cancer,Common variable immunodeficiency"/>
    <s v="eosinophil counteosinophil count,neoplasm,carcinoma,respiratory system disease,cutaneous melanoma,lung carcinoma,lung adenocarcinoma,glomerular filtration rate,Familial gastric cancer,Common variable immunodeficiency"/>
    <b v="0"/>
    <b v="0"/>
    <b v="0"/>
    <b v="0"/>
    <n v="0.51"/>
    <n v="0.35"/>
    <n v="0"/>
    <n v="0.24"/>
    <n v="0.24"/>
    <n v="0.35"/>
    <n v="0.18"/>
    <n v="0"/>
    <n v="0.51"/>
    <n v="1"/>
    <n v="0"/>
    <n v="0"/>
    <n v="0.06"/>
    <n v="4"/>
    <n v="0.2"/>
    <n v="4"/>
    <n v="0.43"/>
    <n v="3"/>
    <n v="0.14000000000000001"/>
    <n v="3"/>
    <n v="0"/>
    <n v="0"/>
    <m/>
    <m/>
    <m/>
    <m/>
    <m/>
    <m/>
    <n v="1"/>
    <n v="95.8"/>
    <n v="2"/>
    <m/>
    <m/>
    <m/>
    <m/>
    <m/>
    <m/>
    <m/>
    <m/>
    <m/>
    <m/>
    <m/>
    <m/>
    <m/>
    <m/>
    <m/>
    <m/>
    <m/>
    <m/>
    <m/>
    <m/>
    <m/>
    <m/>
    <m/>
    <n v="13"/>
    <m/>
    <m/>
    <m/>
    <m/>
    <n v="1"/>
    <m/>
  </r>
  <r>
    <s v="Q9BQT8"/>
    <s v="SLC25A21"/>
    <s v="ODC"/>
    <x v="0"/>
    <s v="Transporter"/>
    <s v="SLC25A_transporter"/>
    <n v="2"/>
    <x v="0"/>
    <x v="0"/>
    <x v="0"/>
    <x v="0"/>
    <n v="0.34"/>
    <x v="1"/>
    <n v="45.4"/>
    <s v="No"/>
    <n v="0"/>
    <n v="0"/>
    <n v="0"/>
    <n v="0.57999999999999996"/>
    <n v="0.3"/>
    <n v="0.48"/>
    <n v="0.13"/>
    <n v="0.12"/>
    <m/>
    <n v="4.96"/>
    <n v="12"/>
    <n v="5.34"/>
    <m/>
    <m/>
    <m/>
    <n v="0.17991003999999999"/>
    <s v="17"/>
    <s v="1"/>
    <m/>
    <m/>
    <m/>
    <m/>
    <m/>
    <m/>
    <m/>
    <m/>
    <m/>
    <m/>
    <m/>
    <m/>
    <m/>
    <m/>
    <m/>
    <m/>
    <m/>
    <m/>
    <m/>
    <m/>
    <m/>
    <m/>
    <m/>
    <m/>
    <m/>
    <n v="1"/>
    <m/>
    <n v="8"/>
    <n v="2"/>
    <m/>
    <n v="1"/>
    <m/>
    <m/>
    <n v="146"/>
    <n v="19"/>
    <m/>
    <b v="0"/>
    <b v="0"/>
    <b v="0"/>
    <b v="0"/>
    <m/>
    <s v="Histidine, lysine, phenylalanine, tyrosine, proline and tryptophan catabolism_x000a_Lysine catabolism_x000a_Metabolism_x000a_Metabolism of amino acids and derivatives"/>
    <b v="0"/>
    <b v="0"/>
    <b v="0"/>
    <b v="0"/>
    <n v="4"/>
    <m/>
    <m/>
    <b v="0"/>
    <b v="0"/>
    <b v="0"/>
    <b v="0"/>
    <m/>
    <m/>
    <m/>
    <n v="24"/>
    <m/>
    <m/>
    <m/>
    <s v="lobe attachment"/>
    <s v="lobe attachment,body height,vital capacity,breast cancer,breast carcinoma,airway imaging measurement,Kallmann syndrome,cleft palate,cleft lip,Alpha-N-acetylgalactosaminidase deficiency"/>
    <s v="lobe attachmentlobe attachment,body height,vital capacity,breast cancer,breast carcinoma,airway imaging measurement,Kallmann syndrome,cleft palate,cleft lip,Alpha-N-acetylgalactosaminidase deficiency"/>
    <b v="0"/>
    <b v="0"/>
    <b v="0"/>
    <b v="0"/>
    <n v="0.74"/>
    <n v="0.42"/>
    <n v="0"/>
    <n v="0.04"/>
    <n v="0.57999999999999996"/>
    <n v="0"/>
    <n v="0"/>
    <n v="0"/>
    <n v="0.74"/>
    <n v="1"/>
    <n v="0"/>
    <n v="0"/>
    <n v="0.01"/>
    <n v="1"/>
    <n v="0.26"/>
    <n v="14"/>
    <n v="0"/>
    <n v="0"/>
    <n v="0"/>
    <n v="0"/>
    <n v="0"/>
    <n v="0"/>
    <m/>
    <m/>
    <m/>
    <m/>
    <m/>
    <m/>
    <m/>
    <m/>
    <m/>
    <m/>
    <m/>
    <m/>
    <m/>
    <m/>
    <m/>
    <m/>
    <m/>
    <m/>
    <m/>
    <m/>
    <m/>
    <m/>
    <m/>
    <m/>
    <m/>
    <m/>
    <m/>
    <m/>
    <m/>
    <m/>
    <m/>
    <m/>
    <m/>
    <m/>
    <m/>
    <m/>
    <m/>
    <m/>
    <m/>
  </r>
  <r>
    <s v="O00400"/>
    <s v="SLC33A1"/>
    <s v="ACATN,AT-1,AT1,Acetyl-CoA transporter 1,Acetyl-coenzyme A transporter 1,SLC33A1,Solute carrier family 33 member 1"/>
    <x v="1"/>
    <s v="Transporter"/>
    <s v="SLC33A_transporter"/>
    <n v="0"/>
    <x v="0"/>
    <x v="0"/>
    <x v="1"/>
    <x v="0"/>
    <n v="0.34"/>
    <x v="1"/>
    <n v="46.56"/>
    <s v="No"/>
    <n v="0"/>
    <n v="0"/>
    <n v="1"/>
    <n v="0.83"/>
    <n v="0.8"/>
    <n v="0.56000000000000005"/>
    <n v="0.24"/>
    <n v="0.42"/>
    <m/>
    <n v="16.829999999999998"/>
    <n v="15"/>
    <n v="11.2"/>
    <m/>
    <m/>
    <m/>
    <n v="6.41655E-2"/>
    <s v="37"/>
    <s v="1"/>
    <n v="2.2000000000000002"/>
    <n v="1"/>
    <n v="1.2"/>
    <n v="1.7"/>
    <n v="1.3"/>
    <n v="2"/>
    <n v="2"/>
    <n v="1.5"/>
    <n v="2"/>
    <n v="1.5"/>
    <n v="1.3"/>
    <n v="1"/>
    <n v="1"/>
    <n v="1"/>
    <n v="2.4700000000000002"/>
    <s v="Brain"/>
    <n v="2.2000000000000002"/>
    <n v="1.478571428571428"/>
    <n v="0.43355164971088861"/>
    <b v="0"/>
    <m/>
    <b v="0"/>
    <m/>
    <b v="0"/>
    <m/>
    <n v="4"/>
    <m/>
    <m/>
    <n v="2"/>
    <m/>
    <m/>
    <m/>
    <m/>
    <n v="157"/>
    <n v="24"/>
    <s v="Glycosphingolipid biosynthesis - ganglio series_x000a_Metabolic pathways"/>
    <b v="0"/>
    <b v="0"/>
    <b v="0"/>
    <b v="0"/>
    <n v="2"/>
    <s v="Defective SLC33A1 causes spastic paraplegia 42 (SPG42)_x000a_Disease_x000a_Disorders of transmembrane transporters_x000a_SLC transporter disorders_x000a_SLC-mediated transmembrane transport_x000a_Transport of small molecules_x000a_Transport of vitamins, nucleosides, and related molecules"/>
    <b v="0"/>
    <b v="0"/>
    <b v="0"/>
    <b v="0"/>
    <n v="7"/>
    <n v="2"/>
    <s v="paraganglioma"/>
    <b v="0"/>
    <b v="0"/>
    <b v="0"/>
    <b v="0"/>
    <n v="1"/>
    <n v="1.86"/>
    <s v="paraganglioma"/>
    <n v="293"/>
    <m/>
    <m/>
    <m/>
    <s v="nervous system disease,cataract,neurodegenerative disease,Hereditary spastic paraplegia,brain disease,Congenital cataract-hearing loss-severe developmental delay syndrome,Autosomal dominant spastic paraplegia type 42,metabolic disease,hemochromatosis"/>
    <s v="nervous system disease,cataract,neurodegenerative disease,Hereditary spastic paraplegia,brain disease,Congenital cataract-hearing loss-severe developmental delay syndrome,Autosomal dominant spastic paraplegia type 42,metabolic disease,hemochromatosis,mathematical ability"/>
    <s v="nervous system disease,cataract,neurodegenerative disease,Hereditary spastic paraplegia,brain disease,Congenital cataract-hearing loss-severe developmental delay syndrome,Autosomal dominant spastic paraplegia type 42,metabolic disease,hemochromatosisnervous system disease,cataract,neurodegenerative disease,Hereditary spastic paraplegia,brain disease,Congenital cataract-hearing loss-severe developmental delay syndrome,Autosomal dominant spastic paraplegia type 42,metabolic disease,hemochromatosis,mathematical ability"/>
    <b v="0"/>
    <b v="0"/>
    <b v="1"/>
    <b v="0"/>
    <n v="1"/>
    <n v="0.04"/>
    <n v="0"/>
    <n v="0.46"/>
    <n v="0.65"/>
    <n v="0.04"/>
    <n v="0"/>
    <n v="0"/>
    <n v="1"/>
    <n v="7"/>
    <n v="0"/>
    <n v="0"/>
    <n v="0.3"/>
    <n v="13"/>
    <n v="0.33"/>
    <n v="63"/>
    <n v="1"/>
    <n v="6"/>
    <n v="0"/>
    <n v="0"/>
    <n v="0"/>
    <n v="0"/>
    <m/>
    <m/>
    <m/>
    <m/>
    <m/>
    <m/>
    <m/>
    <m/>
    <n v="1"/>
    <m/>
    <m/>
    <m/>
    <m/>
    <m/>
    <m/>
    <m/>
    <m/>
    <m/>
    <m/>
    <m/>
    <m/>
    <m/>
    <m/>
    <m/>
    <m/>
    <m/>
    <m/>
    <m/>
    <m/>
    <n v="151"/>
    <n v="151"/>
    <m/>
    <n v="144"/>
    <n v="144"/>
    <m/>
    <m/>
    <m/>
    <m/>
    <m/>
  </r>
  <r>
    <s v="P31639"/>
    <s v="SLC5A2"/>
    <s v="Low affinity sodium-glucose cotransporter,Na(+)/glucose cotransporter 2,SGLT2,SLC5A2,Sodium/glucose cotransporter 2,Solute carrier family 5 member 2"/>
    <x v="2"/>
    <s v="Transporter"/>
    <s v="SLC5A_transporter"/>
    <n v="2"/>
    <x v="0"/>
    <x v="0"/>
    <x v="0"/>
    <x v="0"/>
    <n v="0.34"/>
    <x v="1"/>
    <n v="40.78"/>
    <s v="No"/>
    <n v="0"/>
    <n v="0"/>
    <n v="1"/>
    <n v="0.75"/>
    <n v="0.6"/>
    <n v="0.52"/>
    <n v="0.56000000000000005"/>
    <n v="0.48"/>
    <m/>
    <n v="839.86"/>
    <n v="61"/>
    <n v="1429.07"/>
    <m/>
    <m/>
    <m/>
    <n v="1.13418E-3"/>
    <s v="786"/>
    <s v="0"/>
    <n v="0"/>
    <n v="0"/>
    <n v="0"/>
    <n v="0"/>
    <n v="0"/>
    <n v="0"/>
    <n v="2"/>
    <n v="0"/>
    <n v="0"/>
    <n v="1"/>
    <n v="0"/>
    <n v="0"/>
    <n v="0"/>
    <n v="0"/>
    <n v="0.64"/>
    <s v="Kidney &amp; urinary bladder"/>
    <n v="2"/>
    <n v="0.2142857142857143"/>
    <n v="0.57893422352183943"/>
    <b v="0"/>
    <m/>
    <b v="0"/>
    <m/>
    <b v="0"/>
    <m/>
    <n v="1"/>
    <m/>
    <m/>
    <n v="3"/>
    <m/>
    <m/>
    <m/>
    <m/>
    <n v="164"/>
    <n v="12"/>
    <m/>
    <b v="0"/>
    <b v="0"/>
    <b v="0"/>
    <b v="0"/>
    <m/>
    <s v="Cellular hexose transport_x000a_Defective SLC5A2 causes renal glucosuria (GLYS1)_x000a_Disease_x000a_Disorders of transmembrane transporters_x000a_SLC-mediated transmembrane transport_x000a_SLC transporter disorders_x000a_Transport of small molecules"/>
    <b v="0"/>
    <b v="0"/>
    <b v="0"/>
    <b v="0"/>
    <n v="7"/>
    <n v="1"/>
    <m/>
    <b v="0"/>
    <b v="0"/>
    <b v="0"/>
    <b v="0"/>
    <m/>
    <m/>
    <m/>
    <n v="183"/>
    <m/>
    <m/>
    <m/>
    <s v="urinary system disease,kidney disease,metabolic disease,renal tubular transport disease,genetic disorder,Renal glucosuria,nutritional disorder,vascular disease,pancreas disease,diabetes mellitus,obesity,hypertension,hypersensitivity reaction disease,type I diabetes mellitus,heart failure,type II diabetes mellitus,chronic kidney disease,Hyperglycemia,liver disease,fatty liver disease,non-alcoholic fatty liver disease,diabetic nephropathy,metabolic syndrome,glomerular disease,focal segmental glomerulosclerosis,prediabetes syndrome,type 2 diabetes nephropathy"/>
    <s v="urinary system disease,kidney disease,metabolic disease,renal tubular transport disease,genetic disorder,Renal glucosuria,nutritional disorder,vascular disease,pancreas disease,diabetes mellitus"/>
    <s v="urinary system disease,kidney disease,metabolic disease,renal tubular transport disease,genetic disorder,Renal glucosuria,nutritional disorder,vascular disease,pancreas disease,diabetes mellitus,obesity,hypertension,hypersensitivity reaction disease,type I diabetes mellitus,heart failure,type II diabetes mellitus,chronic kidney disease,Hyperglycemia,liver disease,fatty liver disease,non-alcoholic fatty liver disease,diabetic nephropathy,metabolic syndrome,glomerular disease,focal segmental glomerulosclerosis,prediabetes syndrome,type 2 diabetes nephropathyurinary system disease,kidney disease,metabolic disease,renal tubular transport disease,genetic disorder,Renal glucosuria,nutritional disorder,vascular disease,pancreas disease,diabetes mellitus"/>
    <b v="0"/>
    <b v="0"/>
    <b v="0"/>
    <b v="0"/>
    <n v="1"/>
    <n v="0.04"/>
    <n v="0.22"/>
    <n v="0.5"/>
    <n v="0.64"/>
    <n v="0.02"/>
    <n v="0.01"/>
    <n v="0"/>
    <n v="1"/>
    <n v="6"/>
    <n v="1"/>
    <n v="24"/>
    <n v="0.22"/>
    <n v="18"/>
    <n v="0.33"/>
    <n v="58"/>
    <n v="1"/>
    <n v="3"/>
    <n v="7.0000000000000007E-2"/>
    <n v="1"/>
    <n v="0"/>
    <n v="0"/>
    <m/>
    <m/>
    <m/>
    <m/>
    <m/>
    <m/>
    <m/>
    <m/>
    <n v="1"/>
    <m/>
    <m/>
    <m/>
    <m/>
    <m/>
    <m/>
    <m/>
    <m/>
    <m/>
    <m/>
    <m/>
    <m/>
    <m/>
    <m/>
    <m/>
    <m/>
    <m/>
    <m/>
    <m/>
    <m/>
    <n v="660"/>
    <n v="413"/>
    <n v="3"/>
    <n v="1276"/>
    <n v="503"/>
    <m/>
    <m/>
    <m/>
    <n v="18"/>
    <n v="9"/>
  </r>
  <r>
    <s v="Q9NY64"/>
    <s v="SLC2A8"/>
    <s v="GLUT8 {ECO:0000303|PubMed:10821868}, GLUTX1 {ECO:0000303|PubMed:10671487}"/>
    <x v="0"/>
    <s v="Transporter"/>
    <s v="SLC2A_transporter"/>
    <n v="0"/>
    <x v="0"/>
    <x v="0"/>
    <x v="0"/>
    <x v="0"/>
    <n v="0.34"/>
    <x v="2"/>
    <n v="39.340000000000003"/>
    <s v="No"/>
    <n v="0"/>
    <n v="0"/>
    <n v="0"/>
    <n v="0.75"/>
    <n v="0.28000000000000003"/>
    <n v="0.25"/>
    <n v="0.3"/>
    <n v="0.53"/>
    <m/>
    <n v="37.65"/>
    <n v="20"/>
    <n v="17.57"/>
    <m/>
    <m/>
    <m/>
    <n v="2.642686E-2"/>
    <s v="98"/>
    <s v="1"/>
    <n v="1"/>
    <n v="0"/>
    <n v="0"/>
    <n v="1"/>
    <n v="1"/>
    <n v="0"/>
    <n v="0"/>
    <n v="1"/>
    <n v="1"/>
    <n v="1.7"/>
    <n v="1"/>
    <n v="0"/>
    <n v="0"/>
    <n v="0"/>
    <n v="1.73"/>
    <s v="Male tissues"/>
    <n v="1.7"/>
    <n v="0.55000000000000004"/>
    <n v="0.59839528998557723"/>
    <b v="0"/>
    <m/>
    <b v="0"/>
    <m/>
    <b v="0"/>
    <m/>
    <n v="1"/>
    <m/>
    <n v="1"/>
    <n v="4"/>
    <m/>
    <n v="2"/>
    <m/>
    <m/>
    <n v="130"/>
    <n v="4"/>
    <m/>
    <b v="0"/>
    <b v="0"/>
    <b v="0"/>
    <b v="0"/>
    <m/>
    <s v="Cargo recognition for clathrin-mediated endocytosis_x000a_Cellular hexose transport_x000a_Clathrin-mediated endocytosis_x000a_Membrane Trafficking_x000a_SLC-mediated transmembrane transport_x000a_Transport of small molecules_x000a_Vesicle-mediated transport"/>
    <b v="0"/>
    <b v="0"/>
    <b v="0"/>
    <b v="0"/>
    <n v="7"/>
    <m/>
    <m/>
    <b v="0"/>
    <b v="0"/>
    <b v="0"/>
    <b v="0"/>
    <m/>
    <m/>
    <m/>
    <n v="60"/>
    <m/>
    <m/>
    <m/>
    <s v="neoplasm,cancer"/>
    <s v="neoplasm,cancer,glioblastoma multiforme,lung adenocarcinoma,Pseudohypoaldosteronism type 2,Pseudohypoaldosteronism type 1,Familial hypoaldosteronism,Isolated agammaglobulinemia,familial hypercholesterolemia,Malignant hyperthermia"/>
    <s v="neoplasm,cancerneoplasm,cancer,glioblastoma multiforme,lung adenocarcinoma,Pseudohypoaldosteronism type 2,Pseudohypoaldosteronism type 1,Familial hypoaldosteronism,Isolated agammaglobulinemia,familial hypercholesterolemia,Malignant hyperthermia"/>
    <b v="0"/>
    <b v="0"/>
    <b v="0"/>
    <b v="0"/>
    <n v="0.69"/>
    <n v="0"/>
    <n v="0"/>
    <n v="0.15"/>
    <n v="0.88"/>
    <n v="7.0000000000000007E-2"/>
    <n v="0"/>
    <n v="0"/>
    <n v="0"/>
    <n v="0"/>
    <n v="0"/>
    <n v="0"/>
    <n v="0.21"/>
    <n v="1"/>
    <n v="0.3"/>
    <n v="32"/>
    <n v="0.68"/>
    <n v="3"/>
    <n v="0"/>
    <n v="0"/>
    <n v="0"/>
    <n v="0"/>
    <m/>
    <m/>
    <m/>
    <m/>
    <m/>
    <m/>
    <m/>
    <m/>
    <m/>
    <m/>
    <m/>
    <m/>
    <m/>
    <m/>
    <m/>
    <m/>
    <m/>
    <m/>
    <m/>
    <m/>
    <m/>
    <m/>
    <m/>
    <m/>
    <m/>
    <m/>
    <m/>
    <m/>
    <m/>
    <m/>
    <m/>
    <m/>
    <m/>
    <m/>
    <m/>
    <m/>
    <m/>
    <m/>
    <m/>
  </r>
  <r>
    <s v="Q4ZJI4"/>
    <s v="SLC9B1"/>
    <s v="NHA1 {ECO:0000312|HGNC:HGNC:24244}, NHEDC1 {ECO:0000303|PubMed:16850186}"/>
    <x v="0"/>
    <s v="Transporter"/>
    <s v="SLC9B_transporter"/>
    <n v="4"/>
    <x v="0"/>
    <x v="0"/>
    <x v="0"/>
    <x v="0"/>
    <n v="0.34"/>
    <x v="2"/>
    <n v="6.24"/>
    <s v="No"/>
    <n v="0"/>
    <n v="0"/>
    <n v="0"/>
    <n v="0.42"/>
    <n v="0.26"/>
    <n v="0.42"/>
    <n v="0.39"/>
    <n v="0"/>
    <m/>
    <n v="111.11"/>
    <n v="5"/>
    <n v="17.62"/>
    <m/>
    <m/>
    <m/>
    <n v="1.8042010000000001E-2"/>
    <s v="6"/>
    <s v="0"/>
    <m/>
    <m/>
    <m/>
    <m/>
    <m/>
    <m/>
    <m/>
    <m/>
    <m/>
    <m/>
    <m/>
    <m/>
    <m/>
    <m/>
    <m/>
    <m/>
    <m/>
    <m/>
    <m/>
    <m/>
    <m/>
    <m/>
    <m/>
    <m/>
    <m/>
    <n v="1"/>
    <m/>
    <n v="5"/>
    <m/>
    <m/>
    <m/>
    <m/>
    <m/>
    <n v="89"/>
    <n v="0"/>
    <m/>
    <b v="0"/>
    <b v="0"/>
    <b v="0"/>
    <b v="0"/>
    <m/>
    <s v="Ion channel transport_x000a_Stimuli-sensing channels_x000a_Transport of small molecules"/>
    <b v="0"/>
    <b v="0"/>
    <b v="0"/>
    <b v="0"/>
    <n v="3"/>
    <m/>
    <m/>
    <b v="0"/>
    <b v="0"/>
    <b v="0"/>
    <b v="0"/>
    <m/>
    <m/>
    <m/>
    <n v="4"/>
    <m/>
    <m/>
    <m/>
    <s v="atrial fibrillation"/>
    <s v="atrial fibrillation,schizophrenia,head and neck squamous cell carcinoma,susceptibility to childhood ear infection measurement"/>
    <s v="atrial fibrillationatrial fibrillation,schizophrenia,head and neck squamous cell carcinoma,susceptibility to childhood ear infection measurement"/>
    <b v="0"/>
    <b v="0"/>
    <b v="0"/>
    <b v="0"/>
    <n v="0.66"/>
    <n v="0.75"/>
    <n v="0"/>
    <n v="0"/>
    <n v="0"/>
    <n v="0.25"/>
    <n v="0"/>
    <n v="0"/>
    <n v="0.66"/>
    <n v="1"/>
    <n v="0"/>
    <n v="0"/>
    <n v="0"/>
    <n v="0"/>
    <n v="0"/>
    <n v="0"/>
    <n v="0.31"/>
    <n v="1"/>
    <n v="0"/>
    <n v="0"/>
    <n v="0"/>
    <n v="0"/>
    <m/>
    <m/>
    <m/>
    <m/>
    <m/>
    <m/>
    <m/>
    <m/>
    <m/>
    <m/>
    <m/>
    <m/>
    <m/>
    <m/>
    <m/>
    <m/>
    <m/>
    <m/>
    <m/>
    <m/>
    <m/>
    <m/>
    <m/>
    <m/>
    <m/>
    <m/>
    <m/>
    <m/>
    <m/>
    <m/>
    <m/>
    <m/>
    <m/>
    <m/>
    <m/>
    <m/>
    <m/>
    <m/>
    <m/>
  </r>
  <r>
    <s v="Q5BKX6"/>
    <s v="SLC45A4"/>
    <s v="KIAA1126"/>
    <x v="3"/>
    <s v="Transporter"/>
    <s v="SLC45A_transporter"/>
    <n v="3"/>
    <x v="1"/>
    <x v="0"/>
    <x v="0"/>
    <x v="0"/>
    <n v="0.34"/>
    <x v="2"/>
    <n v="4.87"/>
    <s v="No"/>
    <n v="0"/>
    <n v="0"/>
    <n v="0"/>
    <n v="0.33"/>
    <n v="0.5"/>
    <n v="0.56000000000000005"/>
    <n v="0.03"/>
    <n v="0"/>
    <m/>
    <n v="1.46"/>
    <n v="5"/>
    <n v="0.83"/>
    <m/>
    <m/>
    <m/>
    <n v="0.60606061"/>
    <s v="5"/>
    <s v="0"/>
    <n v="1.7"/>
    <n v="2"/>
    <n v="1.7"/>
    <n v="1.3"/>
    <n v="1.7"/>
    <n v="1.7"/>
    <n v="2"/>
    <n v="1.5"/>
    <n v="1.7"/>
    <n v="2"/>
    <n v="2"/>
    <n v="1"/>
    <n v="1"/>
    <n v="2"/>
    <n v="2.4900000000000002"/>
    <s v="Adipose &amp; soft tissue"/>
    <n v="2"/>
    <n v="1.6642857142857139"/>
    <n v="0.3521519402345939"/>
    <b v="0"/>
    <m/>
    <b v="0"/>
    <m/>
    <b v="0"/>
    <m/>
    <n v="2"/>
    <m/>
    <n v="6"/>
    <m/>
    <m/>
    <m/>
    <m/>
    <m/>
    <n v="15"/>
    <n v="4"/>
    <m/>
    <b v="0"/>
    <b v="0"/>
    <b v="0"/>
    <b v="0"/>
    <m/>
    <m/>
    <b v="0"/>
    <b v="0"/>
    <b v="0"/>
    <b v="0"/>
    <m/>
    <m/>
    <s v="myelofibrosis_x000a_polycythemia vera_x000a_essential thrombocythemia_x000a_thrombocytosis_x000a_chronic myeloid leukemia_x000a_thrombocytopenia_x000a_Budd-Chiari syndrome_x000a_acute lymphocytic leukemia_x000a_myelodysplastic syndrome_x000a_acute leukemia_x000a_multiple myeloma_x000a_portal vein thrombosis_x000a_portal hypertension_x000a_prostate cancer_x000a_hepatocellular carcinoma_x000a_non-small cell lung carcinoma_x000a_ovarian cancer_x000a_hypereosinophilic syndrome_x000a_myelodysplastic/myeloproliferative neoplasm_x000a_psoriasis_x000a_primary polycythemia_x000a_osteosclerosis_x000a_Down syndrome_x000a_Alzheimer's disease_x000a_allergic hypersensitivity disease"/>
    <b v="1"/>
    <b v="0"/>
    <b v="0"/>
    <b v="0"/>
    <n v="25"/>
    <n v="53.26"/>
    <s v="myelofibrosis"/>
    <n v="15"/>
    <m/>
    <m/>
    <m/>
    <s v="leukocyte count"/>
    <s v="leukocyte count,myeloid white cell count,granulocyte count,neutrophil count,reticulocyte count,heel bone mineral density,birth weight,eosinophil count,basophil count,platelet crit"/>
    <s v="leukocyte countleukocyte count,myeloid white cell count,granulocyte count,neutrophil count,reticulocyte count,heel bone mineral density,birth weight,eosinophil count,basophil count,platelet crit"/>
    <b v="0"/>
    <b v="0"/>
    <b v="0"/>
    <b v="0"/>
    <n v="0.76"/>
    <n v="1"/>
    <n v="0"/>
    <n v="0"/>
    <n v="0"/>
    <n v="0"/>
    <n v="0"/>
    <n v="0"/>
    <n v="0.76"/>
    <n v="3"/>
    <n v="0"/>
    <n v="0"/>
    <n v="0"/>
    <n v="0"/>
    <n v="0"/>
    <n v="0"/>
    <n v="0"/>
    <n v="0"/>
    <n v="0"/>
    <n v="0"/>
    <n v="0"/>
    <n v="0"/>
    <m/>
    <m/>
    <m/>
    <m/>
    <m/>
    <m/>
    <m/>
    <m/>
    <m/>
    <m/>
    <m/>
    <m/>
    <m/>
    <m/>
    <m/>
    <m/>
    <m/>
    <m/>
    <m/>
    <m/>
    <m/>
    <m/>
    <m/>
    <m/>
    <m/>
    <m/>
    <m/>
    <m/>
    <m/>
    <m/>
    <m/>
    <m/>
    <m/>
    <m/>
    <m/>
    <m/>
    <m/>
    <m/>
    <m/>
  </r>
  <r>
    <s v="Q8NCK7"/>
    <s v="SLC16A11"/>
    <s v="MCT11"/>
    <x v="0"/>
    <s v="Transporter"/>
    <s v="SLC16A_transporter"/>
    <n v="0"/>
    <x v="0"/>
    <x v="0"/>
    <x v="0"/>
    <x v="0"/>
    <n v="0.34"/>
    <x v="2"/>
    <n v="7.84"/>
    <s v="No"/>
    <n v="0"/>
    <n v="0"/>
    <n v="0"/>
    <n v="0.33"/>
    <n v="0.4"/>
    <n v="0.53"/>
    <n v="0.2"/>
    <n v="0"/>
    <m/>
    <n v="10.51"/>
    <n v="10"/>
    <n v="9.52"/>
    <m/>
    <m/>
    <m/>
    <n v="9.8275920000000003E-2"/>
    <s v="20"/>
    <s v="0"/>
    <m/>
    <m/>
    <m/>
    <m/>
    <m/>
    <m/>
    <m/>
    <m/>
    <m/>
    <m/>
    <m/>
    <m/>
    <m/>
    <m/>
    <m/>
    <m/>
    <m/>
    <m/>
    <m/>
    <m/>
    <m/>
    <m/>
    <m/>
    <m/>
    <m/>
    <n v="4"/>
    <m/>
    <n v="3"/>
    <m/>
    <m/>
    <m/>
    <m/>
    <m/>
    <n v="93"/>
    <n v="0"/>
    <m/>
    <b v="0"/>
    <b v="0"/>
    <b v="0"/>
    <b v="0"/>
    <m/>
    <m/>
    <b v="0"/>
    <b v="0"/>
    <b v="0"/>
    <b v="0"/>
    <m/>
    <m/>
    <m/>
    <b v="0"/>
    <b v="0"/>
    <b v="0"/>
    <b v="0"/>
    <m/>
    <m/>
    <m/>
    <n v="6"/>
    <m/>
    <m/>
    <m/>
    <s v="metabolic disease,diabetes mellitus,type II diabetes mellitus"/>
    <s v="metabolic disease,diabetes mellitus,type II diabetes mellitus,susceptibility to common cold measurement,body height"/>
    <s v="metabolic disease,diabetes mellitus,type II diabetes mellitusmetabolic disease,diabetes mellitus,type II diabetes mellitus,susceptibility to common cold measurement,body height"/>
    <b v="0"/>
    <b v="0"/>
    <b v="0"/>
    <b v="0"/>
    <n v="1"/>
    <n v="0.83"/>
    <n v="0"/>
    <n v="0.5"/>
    <n v="0"/>
    <n v="0"/>
    <n v="0.17"/>
    <n v="0"/>
    <n v="1"/>
    <n v="3"/>
    <n v="0"/>
    <n v="0"/>
    <n v="0.09"/>
    <n v="3"/>
    <n v="0"/>
    <n v="0"/>
    <n v="0"/>
    <n v="0"/>
    <n v="7.0000000000000007E-2"/>
    <n v="1"/>
    <n v="0"/>
    <n v="0"/>
    <m/>
    <m/>
    <m/>
    <m/>
    <m/>
    <m/>
    <m/>
    <m/>
    <m/>
    <m/>
    <m/>
    <m/>
    <m/>
    <m/>
    <m/>
    <m/>
    <m/>
    <m/>
    <m/>
    <m/>
    <m/>
    <m/>
    <m/>
    <m/>
    <m/>
    <m/>
    <m/>
    <m/>
    <m/>
    <m/>
    <m/>
    <m/>
    <m/>
    <m/>
    <m/>
    <m/>
    <m/>
    <m/>
    <m/>
  </r>
  <r>
    <s v="A1A5C7"/>
    <s v="SLC22A23"/>
    <s v="C6orf85"/>
    <x v="0"/>
    <s v="Transporter"/>
    <s v="SLC22A_transporter"/>
    <n v="4"/>
    <x v="0"/>
    <x v="0"/>
    <x v="0"/>
    <x v="0"/>
    <n v="0.34"/>
    <x v="2"/>
    <n v="5.09"/>
    <s v="No"/>
    <n v="0"/>
    <n v="0"/>
    <n v="0"/>
    <n v="0.33"/>
    <n v="0.52"/>
    <n v="0.5"/>
    <n v="0.13"/>
    <n v="0"/>
    <m/>
    <n v="4.99"/>
    <n v="18"/>
    <n v="4.84"/>
    <m/>
    <m/>
    <m/>
    <n v="0.2114094"/>
    <s v="11"/>
    <s v="0"/>
    <n v="2.5"/>
    <n v="1.5"/>
    <n v="2.8"/>
    <n v="2.7"/>
    <n v="2.6"/>
    <n v="3"/>
    <n v="2"/>
    <n v="2.5"/>
    <n v="2.2999999999999998"/>
    <n v="2.5"/>
    <n v="2"/>
    <n v="3"/>
    <n v="2.2999999999999998"/>
    <n v="2"/>
    <n v="2.46"/>
    <s v="Gastrointestinal tract"/>
    <n v="3"/>
    <n v="2.407142857142857"/>
    <n v="0.42510502903904313"/>
    <b v="0"/>
    <m/>
    <b v="0"/>
    <m/>
    <b v="0"/>
    <m/>
    <m/>
    <m/>
    <n v="16"/>
    <m/>
    <m/>
    <m/>
    <m/>
    <m/>
    <n v="55"/>
    <n v="0"/>
    <m/>
    <b v="0"/>
    <b v="0"/>
    <b v="0"/>
    <b v="0"/>
    <m/>
    <m/>
    <b v="0"/>
    <b v="0"/>
    <b v="0"/>
    <b v="0"/>
    <m/>
    <m/>
    <s v="Kallmann syndrome"/>
    <b v="0"/>
    <b v="0"/>
    <b v="0"/>
    <b v="0"/>
    <n v="1"/>
    <n v="8.89"/>
    <s v="Kallmann syndrome"/>
    <n v="17"/>
    <m/>
    <m/>
    <m/>
    <s v="red blood cell distribution width"/>
    <s v="red blood cell distribution width,self reported educational attainment,intelligence,hair colour measurement,mean platelet volume,inflammatory bowel disease,Crohn's disease,neoplasm,mean corpuscular hemoglobin,mathematical ability"/>
    <s v="red blood cell distribution widthred blood cell distribution width,self reported educational attainment,intelligence,hair colour measurement,mean platelet volume,inflammatory bowel disease,Crohn's disease,neoplasm,mean corpuscular hemoglobin,mathematical ability"/>
    <b v="0"/>
    <b v="0"/>
    <b v="0"/>
    <b v="0"/>
    <n v="0.81"/>
    <n v="1"/>
    <n v="0"/>
    <n v="0.18"/>
    <n v="0"/>
    <n v="0"/>
    <n v="0.06"/>
    <n v="0"/>
    <n v="0.81"/>
    <n v="1"/>
    <n v="0"/>
    <n v="0"/>
    <n v="7.0000000000000007E-2"/>
    <n v="3"/>
    <n v="0"/>
    <n v="0"/>
    <n v="0"/>
    <n v="0"/>
    <n v="0.01"/>
    <n v="1"/>
    <n v="0"/>
    <n v="0"/>
    <m/>
    <m/>
    <m/>
    <m/>
    <m/>
    <m/>
    <m/>
    <m/>
    <m/>
    <m/>
    <m/>
    <m/>
    <m/>
    <m/>
    <m/>
    <m/>
    <m/>
    <m/>
    <m/>
    <m/>
    <m/>
    <m/>
    <m/>
    <m/>
    <m/>
    <m/>
    <m/>
    <m/>
    <m/>
    <m/>
    <m/>
    <m/>
    <m/>
    <m/>
    <m/>
    <m/>
    <m/>
    <m/>
    <m/>
  </r>
  <r>
    <s v="Q6PXP3"/>
    <s v="SLC2A7"/>
    <s v="GLUT7 {ECO:0000303|PubMed:15033637}"/>
    <x v="3"/>
    <s v="Transporter"/>
    <s v="SLC2A_transporter"/>
    <n v="0"/>
    <x v="0"/>
    <x v="0"/>
    <x v="0"/>
    <x v="0"/>
    <n v="0.34"/>
    <x v="2"/>
    <n v="17.309999999999999"/>
    <s v="No"/>
    <n v="0.33"/>
    <n v="0.56000000000000005"/>
    <n v="0"/>
    <n v="0.42"/>
    <n v="0"/>
    <n v="0"/>
    <n v="0.17"/>
    <n v="0"/>
    <m/>
    <n v="7.4"/>
    <n v="5"/>
    <n v="7.51"/>
    <m/>
    <m/>
    <m/>
    <n v="0.13504822999999999"/>
    <s v="11"/>
    <s v="0"/>
    <m/>
    <m/>
    <m/>
    <m/>
    <m/>
    <m/>
    <m/>
    <m/>
    <m/>
    <m/>
    <m/>
    <m/>
    <m/>
    <m/>
    <m/>
    <m/>
    <m/>
    <m/>
    <m/>
    <m/>
    <m/>
    <m/>
    <m/>
    <m/>
    <m/>
    <n v="2"/>
    <n v="1"/>
    <m/>
    <m/>
    <m/>
    <m/>
    <m/>
    <m/>
    <n v="20"/>
    <n v="0"/>
    <m/>
    <b v="0"/>
    <b v="0"/>
    <b v="0"/>
    <b v="0"/>
    <m/>
    <s v="Cellular hexose transport_x000a_SLC-mediated transmembrane transport_x000a_Transport of small molecules"/>
    <b v="0"/>
    <b v="0"/>
    <b v="0"/>
    <b v="0"/>
    <n v="3"/>
    <m/>
    <m/>
    <b v="0"/>
    <b v="0"/>
    <b v="0"/>
    <b v="0"/>
    <m/>
    <m/>
    <m/>
    <m/>
    <m/>
    <m/>
    <m/>
    <m/>
    <m/>
    <s v=""/>
    <b v="0"/>
    <b v="0"/>
    <b v="0"/>
    <b v="0"/>
    <m/>
    <m/>
    <m/>
    <m/>
    <m/>
    <m/>
    <m/>
    <m/>
    <m/>
    <m/>
    <m/>
    <m/>
    <m/>
    <m/>
    <m/>
    <m/>
    <m/>
    <m/>
    <m/>
    <m/>
    <m/>
    <m/>
    <n v="1"/>
    <m/>
    <n v="1"/>
    <m/>
    <m/>
    <m/>
    <n v="5"/>
    <n v="79.2"/>
    <m/>
    <m/>
    <m/>
    <m/>
    <m/>
    <m/>
    <m/>
    <m/>
    <m/>
    <m/>
    <m/>
    <n v="0.9"/>
    <n v="0.11"/>
    <n v="336.9"/>
    <n v="1533.55"/>
    <n v="73"/>
    <n v="0.33"/>
    <n v="61.7"/>
    <n v="62.3"/>
    <n v="3"/>
    <n v="4"/>
    <m/>
    <m/>
    <m/>
    <m/>
    <m/>
    <m/>
    <m/>
    <m/>
    <m/>
    <m/>
  </r>
  <r>
    <s v="Q99624"/>
    <s v="SLC38A3"/>
    <s v="G17, NAT1, SN1, SNAT3"/>
    <x v="0"/>
    <s v="Transporter"/>
    <s v="SLC38A_transporter"/>
    <n v="0"/>
    <x v="1"/>
    <x v="0"/>
    <x v="0"/>
    <x v="0"/>
    <n v="0.33"/>
    <x v="2"/>
    <n v="32.14"/>
    <s v="No"/>
    <n v="0"/>
    <n v="0"/>
    <n v="0"/>
    <n v="0.5"/>
    <n v="0.18"/>
    <n v="0.33"/>
    <n v="0.48"/>
    <n v="0"/>
    <m/>
    <n v="326.62"/>
    <n v="22"/>
    <n v="258.57"/>
    <m/>
    <m/>
    <m/>
    <n v="2.6492899999999999E-3"/>
    <s v="77"/>
    <s v="2"/>
    <m/>
    <m/>
    <m/>
    <m/>
    <m/>
    <m/>
    <m/>
    <m/>
    <m/>
    <m/>
    <m/>
    <m/>
    <m/>
    <m/>
    <m/>
    <m/>
    <m/>
    <m/>
    <m/>
    <m/>
    <m/>
    <m/>
    <m/>
    <m/>
    <m/>
    <m/>
    <m/>
    <n v="2"/>
    <n v="1"/>
    <m/>
    <n v="1"/>
    <m/>
    <m/>
    <n v="83"/>
    <n v="2"/>
    <s v="Proximal tubule bicarbonate reclamation"/>
    <b v="0"/>
    <b v="0"/>
    <b v="0"/>
    <b v="0"/>
    <n v="1"/>
    <s v="Amino acid transport across the plasma membrane_x000a_SLC-mediated transmembrane transport_x000a_Transport of inorganic cations/anions and amino acids/oligopeptides_x000a_Transport of small molecules"/>
    <b v="0"/>
    <b v="0"/>
    <b v="0"/>
    <b v="0"/>
    <n v="4"/>
    <m/>
    <m/>
    <b v="0"/>
    <b v="0"/>
    <b v="0"/>
    <b v="0"/>
    <m/>
    <m/>
    <m/>
    <n v="54"/>
    <m/>
    <m/>
    <m/>
    <s v="anxiety"/>
    <s v="anxiety,self reported educational attainment,smoking behavior,worry measurement,Mitochondrial oxidative phosphorylation disorder,Maple syrup urine disease,Pyruvate dehydrogenase deficiency,Fatal multiple mitochondrial dysfunction syndrome,Mitochondrial disorder due to a defect in mitochondrial protein synthesis,Alzheimer's disease"/>
    <s v="anxietyanxiety,self reported educational attainment,smoking behavior,worry measurement,Mitochondrial oxidative phosphorylation disorder,Maple syrup urine disease,Pyruvate dehydrogenase deficiency,Fatal multiple mitochondrial dysfunction syndrome,Mitochondrial disorder due to a defect in mitochondrial protein synthesis,Alzheimer's disease"/>
    <b v="1"/>
    <b v="0"/>
    <b v="0"/>
    <b v="0"/>
    <n v="0.46"/>
    <n v="0.09"/>
    <n v="0"/>
    <n v="0.04"/>
    <n v="0.87"/>
    <n v="0"/>
    <n v="0.02"/>
    <n v="0"/>
    <n v="0.46"/>
    <n v="1"/>
    <n v="0"/>
    <n v="0"/>
    <n v="7.0000000000000007E-2"/>
    <n v="2"/>
    <n v="0.28999999999999998"/>
    <n v="28"/>
    <n v="0"/>
    <n v="0"/>
    <n v="0.11"/>
    <n v="1"/>
    <n v="0"/>
    <n v="0"/>
    <m/>
    <m/>
    <m/>
    <m/>
    <m/>
    <m/>
    <m/>
    <m/>
    <m/>
    <m/>
    <m/>
    <m/>
    <m/>
    <m/>
    <m/>
    <m/>
    <m/>
    <m/>
    <m/>
    <m/>
    <m/>
    <m/>
    <m/>
    <m/>
    <m/>
    <m/>
    <m/>
    <m/>
    <m/>
    <m/>
    <m/>
    <m/>
    <m/>
    <m/>
    <m/>
    <m/>
    <m/>
    <m/>
    <m/>
  </r>
  <r>
    <s v="Q8N4M1"/>
    <s v="SLC44A3"/>
    <s v="CTL3"/>
    <x v="0"/>
    <s v="Transporter"/>
    <s v="SLC44A_transporter"/>
    <n v="6"/>
    <x v="0"/>
    <x v="0"/>
    <x v="0"/>
    <x v="0"/>
    <n v="0.33"/>
    <x v="2"/>
    <n v="12.25"/>
    <s v="No"/>
    <n v="0"/>
    <n v="0"/>
    <n v="0"/>
    <n v="0.75"/>
    <n v="0.4"/>
    <n v="0.25"/>
    <n v="0.15"/>
    <n v="0.3"/>
    <m/>
    <n v="6.02"/>
    <n v="11"/>
    <n v="7.17"/>
    <m/>
    <m/>
    <m/>
    <n v="0.17580577999999999"/>
    <s v="2"/>
    <s v="0"/>
    <n v="0"/>
    <n v="0"/>
    <n v="1"/>
    <n v="2"/>
    <n v="1.6"/>
    <n v="2"/>
    <n v="2"/>
    <n v="2"/>
    <n v="2"/>
    <n v="1.8"/>
    <n v="1.5"/>
    <n v="1"/>
    <n v="1"/>
    <n v="1"/>
    <n v="2.2000000000000002"/>
    <s v="Endocrine tissues"/>
    <n v="2"/>
    <n v="1.35"/>
    <n v="0.70900797435029439"/>
    <b v="0"/>
    <m/>
    <b v="0"/>
    <m/>
    <b v="0"/>
    <m/>
    <n v="2"/>
    <m/>
    <n v="1"/>
    <n v="1"/>
    <m/>
    <m/>
    <m/>
    <m/>
    <n v="52"/>
    <n v="0"/>
    <m/>
    <b v="0"/>
    <b v="0"/>
    <b v="0"/>
    <b v="0"/>
    <m/>
    <s v="Glycerophospholipid biosynthesis_x000a_Metabolism_x000a_Metabolism of lipids_x000a_Phospholipid metabolism_x000a_SLC-mediated transmembrane transport_x000a_Synthesis of PC_x000a_Transport of bile salts and organic acids, metal ions and amine compounds_x000a_Transport of small molecules"/>
    <b v="0"/>
    <b v="0"/>
    <b v="0"/>
    <b v="0"/>
    <n v="8"/>
    <m/>
    <s v="hypertrophic cardiomyopathy_x000a_placenta praevia_x000a_mastitis_x000a_placental abruption"/>
    <b v="0"/>
    <b v="0"/>
    <b v="0"/>
    <b v="0"/>
    <n v="4"/>
    <n v="2.87"/>
    <s v="hypertrophic cardiomyopathy"/>
    <n v="19"/>
    <m/>
    <m/>
    <m/>
    <s v="glioma,glioblastoma multiforme"/>
    <s v="glioma,glioblastoma multiforme,breast carcinoma,cutaneous melanoma,prothrombin time measurement,Non-syndromic congenital cataract,cataract,Nuclear cataract,Total congenital cataract,Coralliform cataract"/>
    <s v="glioma,glioblastoma multiformeglioma,glioblastoma multiforme,breast carcinoma,cutaneous melanoma,prothrombin time measurement,Non-syndromic congenital cataract,cataract,Nuclear cataract,Total congenital cataract,Coralliform cataract"/>
    <b v="0"/>
    <b v="0"/>
    <b v="0"/>
    <b v="0"/>
    <n v="0.5"/>
    <n v="0.11"/>
    <n v="0"/>
    <n v="0.05"/>
    <n v="0.68"/>
    <n v="0.21"/>
    <n v="0"/>
    <n v="0"/>
    <n v="0.33"/>
    <n v="1"/>
    <n v="0"/>
    <n v="0"/>
    <n v="0.01"/>
    <n v="1"/>
    <n v="0.31"/>
    <n v="3"/>
    <n v="0.5"/>
    <n v="3"/>
    <n v="0"/>
    <n v="0"/>
    <n v="0"/>
    <n v="0"/>
    <m/>
    <m/>
    <m/>
    <m/>
    <m/>
    <m/>
    <m/>
    <m/>
    <m/>
    <m/>
    <m/>
    <m/>
    <m/>
    <m/>
    <m/>
    <m/>
    <m/>
    <m/>
    <m/>
    <m/>
    <m/>
    <m/>
    <m/>
    <m/>
    <m/>
    <m/>
    <m/>
    <m/>
    <m/>
    <m/>
    <m/>
    <m/>
    <m/>
    <m/>
    <m/>
    <m/>
    <m/>
    <m/>
    <m/>
  </r>
  <r>
    <s v="Q96Q91"/>
    <s v="SLC4A9"/>
    <s v="AE4, SBC5"/>
    <x v="0"/>
    <s v="Transporter"/>
    <s v="SLC4A_transporter"/>
    <n v="4"/>
    <x v="0"/>
    <x v="0"/>
    <x v="0"/>
    <x v="0"/>
    <n v="0.33"/>
    <x v="2"/>
    <n v="13.53"/>
    <s v="No"/>
    <n v="0"/>
    <n v="0.49"/>
    <n v="0"/>
    <n v="0.42"/>
    <n v="0.12"/>
    <n v="0"/>
    <n v="0.33"/>
    <n v="0.12"/>
    <m/>
    <n v="54.72"/>
    <n v="5"/>
    <n v="14.09"/>
    <m/>
    <m/>
    <m/>
    <n v="1.6686320000000001E-2"/>
    <s v="26"/>
    <s v="0"/>
    <m/>
    <m/>
    <m/>
    <m/>
    <m/>
    <m/>
    <m/>
    <m/>
    <m/>
    <m/>
    <m/>
    <m/>
    <m/>
    <m/>
    <m/>
    <m/>
    <m/>
    <m/>
    <m/>
    <m/>
    <m/>
    <m/>
    <m/>
    <m/>
    <m/>
    <m/>
    <m/>
    <m/>
    <n v="2"/>
    <m/>
    <m/>
    <m/>
    <m/>
    <n v="105"/>
    <n v="0"/>
    <m/>
    <b v="0"/>
    <b v="0"/>
    <b v="0"/>
    <b v="0"/>
    <m/>
    <s v="Bicarbonate transporters_x000a_SLC-mediated transmembrane transport_x000a_Transport of inorganic cations/anions and amino acids/oligopeptides_x000a_Transport of small molecules"/>
    <b v="0"/>
    <b v="0"/>
    <b v="0"/>
    <b v="0"/>
    <n v="4"/>
    <m/>
    <m/>
    <b v="0"/>
    <b v="0"/>
    <b v="0"/>
    <b v="0"/>
    <m/>
    <m/>
    <m/>
    <n v="8"/>
    <m/>
    <m/>
    <m/>
    <s v="neoplasm,cancer,carcinoma"/>
    <s v="neoplasm,cancer,carcinoma,cutaneous melanoma"/>
    <s v="neoplasm,cancer,carcinomaneoplasm,cancer,carcinoma,cutaneous melanoma"/>
    <b v="0"/>
    <b v="0"/>
    <b v="0"/>
    <b v="0"/>
    <n v="0.31"/>
    <n v="0"/>
    <n v="0"/>
    <n v="0.88"/>
    <n v="0"/>
    <n v="0.5"/>
    <n v="0"/>
    <n v="0"/>
    <n v="0"/>
    <n v="0"/>
    <n v="0"/>
    <n v="0"/>
    <n v="7.0000000000000007E-2"/>
    <n v="7"/>
    <n v="0"/>
    <n v="0"/>
    <n v="0.3"/>
    <n v="4"/>
    <n v="0"/>
    <n v="0"/>
    <n v="0"/>
    <n v="0"/>
    <m/>
    <m/>
    <m/>
    <m/>
    <m/>
    <m/>
    <n v="1"/>
    <n v="67.3"/>
    <m/>
    <m/>
    <m/>
    <m/>
    <m/>
    <m/>
    <m/>
    <m/>
    <m/>
    <m/>
    <m/>
    <n v="0.73"/>
    <n v="0.15"/>
    <n v="263.92"/>
    <n v="910.22"/>
    <n v="76.22"/>
    <n v="-0.17"/>
    <n v="67.3"/>
    <n v="67.3"/>
    <n v="1"/>
    <n v="4"/>
    <m/>
    <m/>
    <m/>
    <m/>
    <m/>
    <m/>
    <m/>
    <m/>
    <m/>
    <m/>
  </r>
  <r>
    <s v="P57057"/>
    <s v="SLC37A1"/>
    <s v="G3PP {ECO:0000303|PubMed:11112347}"/>
    <x v="0"/>
    <s v="Transporter"/>
    <s v="SLC37A_transporter"/>
    <n v="0"/>
    <x v="1"/>
    <x v="0"/>
    <x v="0"/>
    <x v="0"/>
    <n v="0.33"/>
    <x v="2"/>
    <n v="12.25"/>
    <s v="No"/>
    <n v="0"/>
    <n v="0"/>
    <n v="0"/>
    <n v="0.75"/>
    <n v="0.34"/>
    <n v="0.25"/>
    <n v="0.15"/>
    <n v="0.3"/>
    <m/>
    <n v="6.03"/>
    <n v="7"/>
    <n v="5.78"/>
    <m/>
    <m/>
    <m/>
    <n v="0.20022247000000001"/>
    <s v="17"/>
    <s v="0"/>
    <n v="2.2000000000000002"/>
    <n v="1"/>
    <n v="2"/>
    <n v="1.7"/>
    <n v="1.7"/>
    <n v="2.8"/>
    <n v="2"/>
    <n v="3"/>
    <n v="2"/>
    <n v="1.8"/>
    <n v="2.2999999999999998"/>
    <n v="2"/>
    <n v="2"/>
    <n v="2"/>
    <n v="2.46"/>
    <s v="Liver &amp; gallbladder"/>
    <n v="3"/>
    <n v="2.035714285714286"/>
    <n v="0.4781489031947827"/>
    <b v="0"/>
    <m/>
    <b v="0"/>
    <m/>
    <b v="0"/>
    <m/>
    <n v="2"/>
    <m/>
    <n v="1"/>
    <n v="1"/>
    <m/>
    <m/>
    <m/>
    <m/>
    <n v="77"/>
    <n v="0"/>
    <m/>
    <b v="0"/>
    <b v="0"/>
    <b v="0"/>
    <b v="0"/>
    <m/>
    <s v="Gluconeogenesis_x000a_Glucose metabolism_x000a_Metabolism_x000a_Metabolism of carbohydrates"/>
    <b v="0"/>
    <b v="0"/>
    <b v="0"/>
    <b v="0"/>
    <n v="4"/>
    <m/>
    <s v="allergic hypersensitivity disease_x000a_systemic lupus erythematosus_x000a_encephalomyelitis_x000a_acquired immunodeficiency syndrome_x000a_Graves' disease_x000a_hepatitis B_x000a_multiple myeloma_x000a_X-linked hyper IgM syndrome_x000a_atopic dermatitis_x000a_Alzheimer's disease_x000a_Burkitt lymphoma_x000a_common variable immunodeficiency_x000a_severe combined immunodeficiency_x000a_allergic asthma_x000a_autoimmune thyroiditis_x000a_proteinuria_x000a_ulcerative colitis_x000a_vaccinia_x000a_diffuse large B-cell lymphoma_x000a_psoriasis_x000a_parasitic helminthiasis infectious disease_x000a_hepatocellular carcinoma_x000a_peritonitis_x000a_pancreatic adenocarcinoma"/>
    <b v="1"/>
    <b v="0"/>
    <b v="0"/>
    <b v="0"/>
    <n v="24"/>
    <n v="4.54"/>
    <s v="allergic hypersensitivity disease"/>
    <n v="4"/>
    <m/>
    <m/>
    <m/>
    <s v="self reported educational attainment"/>
    <s v="self reported educational attainment,neoplasm,cancer,colorectal carcinoma"/>
    <s v="self reported educational attainmentself reported educational attainment,neoplasm,cancer,colorectal carcinoma"/>
    <b v="0"/>
    <b v="0"/>
    <b v="0"/>
    <b v="0"/>
    <n v="0.35"/>
    <n v="0.25"/>
    <n v="0"/>
    <n v="0.75"/>
    <n v="0"/>
    <n v="0"/>
    <n v="0"/>
    <n v="0"/>
    <n v="0.35"/>
    <n v="1"/>
    <n v="0"/>
    <n v="0"/>
    <n v="0.14000000000000001"/>
    <n v="3"/>
    <n v="0"/>
    <n v="0"/>
    <n v="0"/>
    <n v="0"/>
    <n v="0"/>
    <n v="0"/>
    <n v="0"/>
    <n v="0"/>
    <m/>
    <m/>
    <m/>
    <m/>
    <m/>
    <m/>
    <m/>
    <m/>
    <m/>
    <m/>
    <m/>
    <m/>
    <m/>
    <m/>
    <m/>
    <m/>
    <m/>
    <m/>
    <m/>
    <m/>
    <m/>
    <m/>
    <m/>
    <m/>
    <m/>
    <m/>
    <m/>
    <m/>
    <m/>
    <m/>
    <m/>
    <m/>
    <m/>
    <m/>
    <m/>
    <m/>
    <m/>
    <m/>
    <m/>
  </r>
  <r>
    <s v="Q9BRI3"/>
    <s v="SLC30A2"/>
    <s v="ZNT2"/>
    <x v="0"/>
    <s v="Transporter"/>
    <s v="SLC30A_transporter"/>
    <n v="2"/>
    <x v="0"/>
    <x v="0"/>
    <x v="0"/>
    <x v="0"/>
    <n v="0.33"/>
    <x v="2"/>
    <n v="12.98"/>
    <s v="No"/>
    <n v="0"/>
    <n v="0"/>
    <n v="0"/>
    <n v="0.42"/>
    <n v="0.6"/>
    <n v="0.2"/>
    <n v="0.31"/>
    <n v="0"/>
    <m/>
    <n v="43.42"/>
    <n v="28"/>
    <n v="29.61"/>
    <m/>
    <m/>
    <m/>
    <n v="2.2678650000000002E-2"/>
    <s v="63"/>
    <s v="0"/>
    <m/>
    <m/>
    <m/>
    <m/>
    <m/>
    <m/>
    <m/>
    <m/>
    <m/>
    <m/>
    <m/>
    <m/>
    <m/>
    <m/>
    <m/>
    <m/>
    <m/>
    <m/>
    <m/>
    <m/>
    <m/>
    <m/>
    <m/>
    <m/>
    <m/>
    <n v="2"/>
    <m/>
    <m/>
    <n v="1"/>
    <m/>
    <m/>
    <m/>
    <m/>
    <n v="41"/>
    <n v="0"/>
    <m/>
    <b v="0"/>
    <b v="0"/>
    <b v="0"/>
    <b v="0"/>
    <m/>
    <s v="Metal ion SLC transporters_x000a_SLC-mediated transmembrane transport_x000a_Transport of bile salts and organic acids, metal ions and amine compounds_x000a_Transport of small molecules_x000a_Zinc efflux and compartmentalization by the SLC30 family_x000a_Zinc transporters"/>
    <b v="0"/>
    <b v="0"/>
    <b v="0"/>
    <b v="0"/>
    <n v="6"/>
    <n v="1"/>
    <m/>
    <b v="0"/>
    <b v="0"/>
    <b v="0"/>
    <b v="0"/>
    <m/>
    <m/>
    <m/>
    <n v="10"/>
    <m/>
    <m/>
    <m/>
    <s v="genetic disorder,zinc deficiency, transient neonatal"/>
    <s v="genetic disorder,zinc deficiency, transient neonatal,injury,neoplasm"/>
    <s v="genetic disorder,zinc deficiency, transient neonatalgenetic disorder,zinc deficiency, transient neonatal,injury,neoplasm"/>
    <b v="0"/>
    <b v="0"/>
    <b v="0"/>
    <b v="0"/>
    <n v="1"/>
    <n v="0.2"/>
    <n v="0"/>
    <n v="0.8"/>
    <n v="0"/>
    <n v="0"/>
    <n v="0.1"/>
    <n v="0"/>
    <n v="1"/>
    <n v="2"/>
    <n v="0"/>
    <n v="0"/>
    <n v="0.19"/>
    <n v="2"/>
    <n v="0"/>
    <n v="0"/>
    <n v="0"/>
    <n v="0"/>
    <n v="7.0000000000000007E-2"/>
    <n v="1"/>
    <n v="0"/>
    <n v="0"/>
    <m/>
    <m/>
    <m/>
    <m/>
    <m/>
    <m/>
    <m/>
    <m/>
    <m/>
    <m/>
    <m/>
    <m/>
    <m/>
    <m/>
    <m/>
    <m/>
    <m/>
    <m/>
    <m/>
    <m/>
    <m/>
    <m/>
    <m/>
    <m/>
    <m/>
    <m/>
    <m/>
    <m/>
    <m/>
    <m/>
    <m/>
    <m/>
    <m/>
    <m/>
    <m/>
    <m/>
    <m/>
    <m/>
    <m/>
  </r>
  <r>
    <s v="Q6P4A7"/>
    <s v="SFXN4"/>
    <s v="BCRM1 {ECO:0000303|Ref.1}"/>
    <x v="3"/>
    <m/>
    <m/>
    <n v="3"/>
    <x v="0"/>
    <x v="0"/>
    <x v="0"/>
    <x v="0"/>
    <n v="0.33"/>
    <x v="2"/>
    <n v="16.12"/>
    <s v="No"/>
    <n v="0"/>
    <n v="0"/>
    <n v="0"/>
    <n v="0.5"/>
    <n v="0.6"/>
    <n v="0.32"/>
    <n v="0.08"/>
    <n v="0.3"/>
    <m/>
    <n v="2.77"/>
    <n v="13"/>
    <n v="1.1000000000000001"/>
    <m/>
    <m/>
    <m/>
    <n v="0.27777777999999997"/>
    <s v="12"/>
    <s v="0"/>
    <n v="2"/>
    <n v="1"/>
    <n v="1.8"/>
    <n v="1.7"/>
    <n v="1.8"/>
    <n v="2"/>
    <n v="2"/>
    <n v="2"/>
    <n v="2"/>
    <n v="2"/>
    <n v="3"/>
    <n v="1"/>
    <n v="1.7"/>
    <n v="1"/>
    <n v="2.4700000000000002"/>
    <s v="Muscle tissues"/>
    <n v="3"/>
    <n v="1.785714285714286"/>
    <n v="0.52748626355741079"/>
    <b v="0"/>
    <m/>
    <b v="0"/>
    <m/>
    <b v="0"/>
    <m/>
    <m/>
    <m/>
    <m/>
    <n v="1"/>
    <m/>
    <m/>
    <m/>
    <m/>
    <n v="111"/>
    <n v="0"/>
    <m/>
    <b v="0"/>
    <b v="0"/>
    <b v="0"/>
    <b v="0"/>
    <m/>
    <m/>
    <b v="0"/>
    <b v="0"/>
    <b v="0"/>
    <b v="0"/>
    <m/>
    <n v="1"/>
    <m/>
    <b v="0"/>
    <b v="0"/>
    <b v="0"/>
    <b v="0"/>
    <m/>
    <m/>
    <m/>
    <n v="3"/>
    <m/>
    <m/>
    <m/>
    <s v="Mitochondrial disease,Growth and developmental delay-hypotonia-vision impairment-lactic acidosis syndrome"/>
    <s v="Mitochondrial disease,Growth and developmental delay-hypotonia-vision impairment-lactic acidosis syndrome,Combined oxidative phosphorylation defect type 15"/>
    <s v="Mitochondrial disease,Growth and developmental delay-hypotonia-vision impairment-lactic acidosis syndromeMitochondrial disease,Growth and developmental delay-hypotonia-vision impairment-lactic acidosis syndrome,Combined oxidative phosphorylation defect type 15"/>
    <b v="0"/>
    <b v="0"/>
    <b v="0"/>
    <b v="0"/>
    <n v="1"/>
    <n v="1"/>
    <n v="0"/>
    <n v="0.33"/>
    <n v="0"/>
    <n v="0"/>
    <n v="0"/>
    <n v="0"/>
    <n v="1"/>
    <n v="3"/>
    <n v="0"/>
    <n v="0"/>
    <n v="0.02"/>
    <n v="1"/>
    <n v="0"/>
    <n v="0"/>
    <n v="0"/>
    <n v="0"/>
    <n v="0"/>
    <n v="0"/>
    <n v="0"/>
    <n v="0"/>
    <m/>
    <m/>
    <m/>
    <m/>
    <m/>
    <m/>
    <m/>
    <m/>
    <m/>
    <m/>
    <m/>
    <m/>
    <m/>
    <m/>
    <m/>
    <m/>
    <m/>
    <m/>
    <m/>
    <m/>
    <m/>
    <m/>
    <m/>
    <m/>
    <m/>
    <m/>
    <m/>
    <m/>
    <m/>
    <m/>
    <m/>
    <m/>
    <m/>
    <m/>
    <m/>
    <m/>
    <m/>
    <m/>
    <m/>
  </r>
  <r>
    <s v="Q9P2U7"/>
    <s v="SLC17A7"/>
    <s v="BNPI, VGLUT1"/>
    <x v="0"/>
    <s v="Transporter"/>
    <s v="SLC17A_transporter"/>
    <n v="3"/>
    <x v="0"/>
    <x v="0"/>
    <x v="0"/>
    <x v="0"/>
    <n v="0.33"/>
    <x v="1"/>
    <n v="43.47"/>
    <s v="No"/>
    <n v="0"/>
    <n v="0"/>
    <n v="0"/>
    <n v="0.75"/>
    <n v="0.38"/>
    <n v="0"/>
    <n v="0.49"/>
    <n v="0.6"/>
    <m/>
    <n v="370.93"/>
    <n v="26"/>
    <n v="131.77000000000001"/>
    <m/>
    <m/>
    <m/>
    <n v="2.5011999999999999E-3"/>
    <s v="472"/>
    <s v="16"/>
    <n v="2.5"/>
    <n v="0"/>
    <n v="0"/>
    <n v="0"/>
    <n v="0"/>
    <n v="0"/>
    <n v="0"/>
    <n v="0"/>
    <n v="0"/>
    <n v="0"/>
    <n v="0"/>
    <n v="0"/>
    <n v="0"/>
    <n v="0"/>
    <n v="0"/>
    <s v="Brain"/>
    <n v="2.5"/>
    <n v="0.1785714285714286"/>
    <n v="0.66815310478106082"/>
    <b v="0"/>
    <m/>
    <b v="0"/>
    <m/>
    <b v="0"/>
    <m/>
    <n v="1"/>
    <m/>
    <m/>
    <n v="6"/>
    <m/>
    <n v="3"/>
    <n v="1"/>
    <m/>
    <n v="220"/>
    <n v="114"/>
    <m/>
    <b v="0"/>
    <b v="0"/>
    <b v="0"/>
    <b v="0"/>
    <m/>
    <s v="Glutamate Neurotransmitter Release Cycle_x000a_Neuronal System_x000a_Neurotransmitter release cycle_x000a_Organic anion transporters_x000a_SLC-mediated transmembrane transport_x000a_Transmission across Chemical Synapses_x000a_Transport of inorganic cations/anions and amino acids/oligopeptides_x000a_Transport of small molecules"/>
    <b v="0"/>
    <b v="0"/>
    <b v="0"/>
    <b v="0"/>
    <n v="8"/>
    <m/>
    <s v="bilirubin metabolic disorder"/>
    <b v="0"/>
    <b v="0"/>
    <b v="0"/>
    <b v="0"/>
    <n v="1"/>
    <n v="1.02"/>
    <s v="bilirubin metabolic disorder"/>
    <n v="71"/>
    <m/>
    <m/>
    <m/>
    <s v="neoplasm"/>
    <s v="neoplasm,cutaneous melanoma,Retinal dystrophy,psychiatric disorder,epilepsy,Retinitis pigmentosa,hearing loss,squamous cell lung carcinoma,Congenital stationary night blindness,Leber congenital amaurosis"/>
    <s v="neoplasmneoplasm,cutaneous melanoma,Retinal dystrophy,psychiatric disorder,epilepsy,Retinitis pigmentosa,hearing loss,squamous cell lung carcinoma,Congenital stationary night blindness,Leber congenital amaurosis"/>
    <b v="0"/>
    <b v="0"/>
    <b v="0"/>
    <b v="0"/>
    <n v="0.45"/>
    <n v="0"/>
    <n v="0"/>
    <n v="0.41"/>
    <n v="0.62"/>
    <n v="0.04"/>
    <n v="0.1"/>
    <n v="0"/>
    <n v="0"/>
    <n v="0"/>
    <n v="0"/>
    <n v="0"/>
    <n v="0.17"/>
    <n v="17"/>
    <n v="0.32"/>
    <n v="14"/>
    <n v="0.42"/>
    <n v="2"/>
    <n v="0.12"/>
    <n v="7"/>
    <n v="0"/>
    <n v="0"/>
    <m/>
    <m/>
    <m/>
    <m/>
    <m/>
    <m/>
    <m/>
    <m/>
    <m/>
    <m/>
    <m/>
    <m/>
    <m/>
    <m/>
    <m/>
    <m/>
    <m/>
    <m/>
    <m/>
    <m/>
    <m/>
    <m/>
    <m/>
    <m/>
    <m/>
    <m/>
    <m/>
    <m/>
    <m/>
    <m/>
    <m/>
    <m/>
    <m/>
    <m/>
    <m/>
    <m/>
    <m/>
    <m/>
    <m/>
  </r>
  <r>
    <s v="Q9Y2C5"/>
    <s v="SLC17A4"/>
    <s v="Not found"/>
    <x v="3"/>
    <s v="Transporter"/>
    <s v="SLC17A_transporter"/>
    <n v="4"/>
    <x v="0"/>
    <x v="0"/>
    <x v="0"/>
    <x v="0"/>
    <n v="0.33"/>
    <x v="2"/>
    <n v="5.13"/>
    <s v="No"/>
    <n v="0"/>
    <n v="0"/>
    <n v="0"/>
    <n v="0.5"/>
    <n v="0.23"/>
    <n v="0.56999999999999995"/>
    <n v="7.0000000000000007E-2"/>
    <n v="0"/>
    <m/>
    <n v="2.2200000000000002"/>
    <n v="9"/>
    <n v="5.27"/>
    <m/>
    <m/>
    <m/>
    <n v="0.51101980000000002"/>
    <s v="15"/>
    <s v="0"/>
    <n v="0"/>
    <n v="0"/>
    <n v="0"/>
    <n v="0"/>
    <n v="1"/>
    <n v="1.3"/>
    <n v="1"/>
    <n v="2"/>
    <n v="1"/>
    <n v="1"/>
    <n v="1"/>
    <n v="0"/>
    <n v="1"/>
    <n v="0"/>
    <n v="1.94"/>
    <s v="Liver &amp; gallbladder"/>
    <n v="2"/>
    <n v="0.66428571428571437"/>
    <n v="0.65116126190905199"/>
    <b v="0"/>
    <m/>
    <b v="0"/>
    <m/>
    <b v="0"/>
    <m/>
    <n v="1"/>
    <m/>
    <n v="8"/>
    <m/>
    <m/>
    <m/>
    <m/>
    <m/>
    <n v="61"/>
    <n v="8"/>
    <m/>
    <b v="0"/>
    <b v="0"/>
    <b v="0"/>
    <b v="0"/>
    <m/>
    <m/>
    <b v="0"/>
    <b v="0"/>
    <b v="0"/>
    <b v="0"/>
    <m/>
    <m/>
    <m/>
    <b v="0"/>
    <b v="0"/>
    <b v="0"/>
    <b v="0"/>
    <m/>
    <m/>
    <m/>
    <n v="14"/>
    <m/>
    <m/>
    <m/>
    <s v="thyroxine measurement"/>
    <s v="thyroxine measurement,blood metabolite measurement,schizophrenia,uric acid measurement,intelligence,lung carcinoma,atherosclerosis,underweight body mass index status,urate measurement,Barrett's esophagus"/>
    <s v="thyroxine measurementthyroxine measurement,blood metabolite measurement,schizophrenia,uric acid measurement,intelligence,lung carcinoma,atherosclerosis,underweight body mass index status,urate measurement,Barrett's esophagus"/>
    <b v="0"/>
    <b v="0"/>
    <b v="0"/>
    <b v="0"/>
    <n v="0.56999999999999995"/>
    <n v="0.64"/>
    <n v="0"/>
    <n v="0.14000000000000001"/>
    <n v="0"/>
    <n v="0"/>
    <n v="0.28999999999999998"/>
    <n v="0"/>
    <n v="0.56999999999999995"/>
    <n v="3"/>
    <n v="0"/>
    <n v="0"/>
    <n v="0.16"/>
    <n v="1"/>
    <n v="0"/>
    <n v="0"/>
    <n v="0"/>
    <n v="0"/>
    <n v="0.19"/>
    <n v="2"/>
    <n v="0"/>
    <n v="0"/>
    <m/>
    <m/>
    <m/>
    <m/>
    <m/>
    <m/>
    <m/>
    <m/>
    <m/>
    <m/>
    <m/>
    <m/>
    <m/>
    <m/>
    <m/>
    <m/>
    <m/>
    <m/>
    <m/>
    <m/>
    <m/>
    <m/>
    <m/>
    <m/>
    <m/>
    <m/>
    <m/>
    <m/>
    <m/>
    <m/>
    <m/>
    <m/>
    <m/>
    <m/>
    <m/>
    <m/>
    <m/>
    <m/>
    <m/>
  </r>
  <r>
    <s v="Q6YBV0"/>
    <s v="SLC36A4"/>
    <s v="PAT4"/>
    <x v="0"/>
    <s v="Transporter"/>
    <s v="SLC36A_transporter"/>
    <n v="2"/>
    <x v="1"/>
    <x v="0"/>
    <x v="0"/>
    <x v="0"/>
    <n v="0.33"/>
    <x v="2"/>
    <n v="5.9"/>
    <s v="No"/>
    <n v="0"/>
    <n v="0"/>
    <n v="0"/>
    <n v="0.57999999999999996"/>
    <n v="0.41"/>
    <n v="0.25"/>
    <n v="0.28000000000000003"/>
    <n v="0"/>
    <m/>
    <n v="30.25"/>
    <n v="9"/>
    <n v="7.71"/>
    <m/>
    <m/>
    <m/>
    <n v="3.5683439999999997E-2"/>
    <s v="11"/>
    <s v="0"/>
    <n v="3"/>
    <n v="1.7"/>
    <n v="2.8"/>
    <n v="2"/>
    <n v="2.6"/>
    <n v="2.8"/>
    <n v="2.5"/>
    <n v="2.5"/>
    <n v="3"/>
    <n v="2.8"/>
    <n v="1.3"/>
    <n v="3"/>
    <n v="3"/>
    <n v="3"/>
    <n v="2.4900000000000002"/>
    <s v="Brain"/>
    <n v="3"/>
    <n v="2.5714285714285721"/>
    <n v="0.53984124650546239"/>
    <b v="0"/>
    <m/>
    <b v="0"/>
    <m/>
    <b v="0"/>
    <m/>
    <n v="3"/>
    <m/>
    <n v="1"/>
    <m/>
    <m/>
    <m/>
    <m/>
    <m/>
    <n v="92"/>
    <n v="70"/>
    <m/>
    <b v="0"/>
    <b v="0"/>
    <b v="0"/>
    <b v="0"/>
    <m/>
    <s v="Amino acid transport across the plasma membrane_x000a_Histidine, lysine, phenylalanine, tyrosine, proline and tryptophan catabolism_x000a_Metabolism_x000a_Metabolism of amino acids and derivatives_x000a_SLC-mediated transmembrane transport_x000a_Transport of inorganic cations/anions and amino acids/oligopeptides_x000a_Transport of small molecules_x000a_Tryptophan catabolism"/>
    <b v="0"/>
    <b v="0"/>
    <b v="0"/>
    <b v="0"/>
    <n v="8"/>
    <m/>
    <s v="hepatitis C_x000a_hepatitis B_x000a_psoriasis_x000a_encephalomyelitis_x000a_encephalitis_x000a_systemic lupus erythematosus_x000a_acquired immunodeficiency syndrome_x000a_cerebral malaria_x000a_severe acute respiratory syndrome_x000a_autoimmune thyroiditis_x000a_avian influenza_x000a_pulmonary tuberculosis_x000a_hepatocellular carcinoma_x000a_leprosy_x000a_allergic hypersensitivity disease_x000a_vitiligo_x000a_atopic dermatitis_x000a_Graves' disease_x000a_ulcerative colitis_x000a_dengue hemorrhagic fever_x000a_Alzheimer's disease"/>
    <b v="1"/>
    <b v="0"/>
    <b v="0"/>
    <b v="0"/>
    <n v="21"/>
    <n v="7.45"/>
    <s v="hepatitis C"/>
    <n v="5"/>
    <m/>
    <m/>
    <m/>
    <s v="chronotype measurement"/>
    <s v="chronotype measurement,osteoarthritis,neoplasm,cancer,colorectal carcinoma"/>
    <s v="chronotype measurementchronotype measurement,osteoarthritis,neoplasm,cancer,colorectal carcinoma"/>
    <b v="0"/>
    <b v="0"/>
    <b v="0"/>
    <b v="0"/>
    <n v="0.52"/>
    <n v="0.4"/>
    <n v="0"/>
    <n v="0.6"/>
    <n v="0"/>
    <n v="0"/>
    <n v="0"/>
    <n v="0"/>
    <n v="0.52"/>
    <n v="1"/>
    <n v="0"/>
    <n v="0"/>
    <n v="0.15"/>
    <n v="3"/>
    <n v="0"/>
    <n v="0"/>
    <n v="0"/>
    <n v="0"/>
    <n v="0"/>
    <n v="0"/>
    <n v="0"/>
    <n v="0"/>
    <m/>
    <m/>
    <m/>
    <m/>
    <m/>
    <m/>
    <m/>
    <m/>
    <m/>
    <m/>
    <m/>
    <m/>
    <m/>
    <m/>
    <m/>
    <m/>
    <m/>
    <m/>
    <m/>
    <m/>
    <m/>
    <m/>
    <m/>
    <m/>
    <m/>
    <m/>
    <m/>
    <m/>
    <m/>
    <m/>
    <m/>
    <m/>
    <m/>
    <m/>
    <m/>
    <m/>
    <m/>
    <m/>
    <m/>
  </r>
  <r>
    <s v="Q9NYB5"/>
    <s v="SLCO1C1"/>
    <s v="OAT-RP-5,OATP-14,OATP-F,OATP14,OATP1C1,OATPF,OATPRP5,Organic anion transporter F,Organic anion transporter polypeptide-related protein 5,Organic anion-transporting polypeptide 14,SLC21A14,SLCO1C1,Solute carrier family 21 member 14,Solute carrier organic anion transporter family member 1C1,Thyroxine transporter"/>
    <x v="0"/>
    <s v="Transporter"/>
    <s v="SLCO1_transporter"/>
    <n v="4"/>
    <x v="0"/>
    <x v="0"/>
    <x v="0"/>
    <x v="0"/>
    <n v="0.33"/>
    <x v="2"/>
    <n v="23.94"/>
    <s v="No"/>
    <n v="0"/>
    <n v="0"/>
    <n v="0"/>
    <n v="0.42"/>
    <n v="0.32"/>
    <n v="0.37"/>
    <n v="0.33"/>
    <n v="0.12"/>
    <m/>
    <n v="53.59"/>
    <n v="26"/>
    <n v="22.05"/>
    <m/>
    <m/>
    <m/>
    <n v="1.7289740000000001E-2"/>
    <s v="72"/>
    <s v="1"/>
    <m/>
    <m/>
    <m/>
    <m/>
    <m/>
    <m/>
    <m/>
    <m/>
    <m/>
    <m/>
    <m/>
    <m/>
    <m/>
    <m/>
    <m/>
    <m/>
    <m/>
    <m/>
    <m/>
    <m/>
    <m/>
    <m/>
    <m/>
    <m/>
    <m/>
    <m/>
    <m/>
    <n v="3"/>
    <n v="2"/>
    <m/>
    <m/>
    <m/>
    <n v="1"/>
    <n v="101"/>
    <n v="0"/>
    <m/>
    <b v="0"/>
    <b v="0"/>
    <b v="0"/>
    <b v="0"/>
    <m/>
    <s v="SLC-mediated transmembrane transport_x000a_Transport of organic anions_x000a_Transport of small molecules_x000a_Transport of vitamins, nucleosides, and related molecules"/>
    <b v="0"/>
    <b v="0"/>
    <b v="0"/>
    <b v="0"/>
    <n v="4"/>
    <m/>
    <m/>
    <b v="0"/>
    <b v="0"/>
    <b v="0"/>
    <b v="0"/>
    <m/>
    <m/>
    <m/>
    <n v="5"/>
    <m/>
    <m/>
    <m/>
    <s v="body height"/>
    <s v="body height,cutaneous melanoma"/>
    <s v="body heightbody height,cutaneous melanoma"/>
    <b v="0"/>
    <b v="0"/>
    <b v="0"/>
    <b v="0"/>
    <n v="0.81"/>
    <n v="0.4"/>
    <n v="0"/>
    <n v="0.2"/>
    <n v="0"/>
    <n v="0.2"/>
    <n v="0.4"/>
    <n v="0"/>
    <n v="0.81"/>
    <n v="1"/>
    <n v="0"/>
    <n v="0"/>
    <n v="0.05"/>
    <n v="1"/>
    <n v="0"/>
    <n v="0"/>
    <n v="0.57999999999999996"/>
    <n v="1"/>
    <n v="0.06"/>
    <n v="2"/>
    <n v="0"/>
    <n v="0"/>
    <m/>
    <m/>
    <m/>
    <m/>
    <m/>
    <m/>
    <m/>
    <m/>
    <n v="3"/>
    <m/>
    <m/>
    <m/>
    <m/>
    <m/>
    <m/>
    <m/>
    <m/>
    <m/>
    <m/>
    <m/>
    <m/>
    <m/>
    <m/>
    <m/>
    <m/>
    <m/>
    <m/>
    <m/>
    <m/>
    <m/>
    <m/>
    <m/>
    <m/>
    <m/>
    <m/>
    <m/>
    <m/>
    <m/>
    <m/>
  </r>
  <r>
    <s v="Q6ZSM3"/>
    <s v="SLC16A12"/>
    <s v="MCT12 {ECO:0000303|PubMed:21778275}"/>
    <x v="0"/>
    <s v="Transporter"/>
    <s v="SLC16A_transporter"/>
    <n v="0"/>
    <x v="0"/>
    <x v="0"/>
    <x v="0"/>
    <x v="0"/>
    <n v="0.33"/>
    <x v="2"/>
    <n v="5.96"/>
    <s v="No"/>
    <n v="0"/>
    <n v="0"/>
    <n v="0"/>
    <n v="0.17"/>
    <n v="0.6"/>
    <n v="0.47"/>
    <n v="0.19"/>
    <n v="0"/>
    <m/>
    <n v="9.2200000000000006"/>
    <n v="10"/>
    <n v="10.85"/>
    <m/>
    <m/>
    <m/>
    <n v="0.10089276"/>
    <s v="23"/>
    <s v="0"/>
    <m/>
    <m/>
    <m/>
    <m/>
    <m/>
    <m/>
    <m/>
    <m/>
    <m/>
    <m/>
    <m/>
    <m/>
    <m/>
    <m/>
    <m/>
    <m/>
    <m/>
    <m/>
    <m/>
    <m/>
    <m/>
    <m/>
    <m/>
    <m/>
    <m/>
    <n v="2"/>
    <m/>
    <n v="3"/>
    <m/>
    <m/>
    <m/>
    <m/>
    <m/>
    <n v="0"/>
    <n v="0"/>
    <m/>
    <b v="0"/>
    <b v="0"/>
    <b v="0"/>
    <b v="0"/>
    <m/>
    <m/>
    <b v="0"/>
    <b v="0"/>
    <b v="0"/>
    <b v="0"/>
    <m/>
    <n v="1"/>
    <m/>
    <b v="0"/>
    <b v="0"/>
    <b v="0"/>
    <b v="0"/>
    <m/>
    <m/>
    <m/>
    <n v="5"/>
    <m/>
    <m/>
    <m/>
    <s v="cataract,Juvenile cataract - microcornea - renal glucosuria"/>
    <s v="cataract,Juvenile cataract - microcornea - renal glucosuria,mathematical ability,body height"/>
    <s v="cataract,Juvenile cataract - microcornea - renal glucosuriacataract,Juvenile cataract - microcornea - renal glucosuria,mathematical ability,body height"/>
    <b v="0"/>
    <b v="0"/>
    <b v="0"/>
    <b v="0"/>
    <n v="1"/>
    <n v="0.8"/>
    <n v="0"/>
    <n v="0.4"/>
    <n v="0"/>
    <n v="0"/>
    <n v="0"/>
    <n v="0"/>
    <n v="1"/>
    <n v="2"/>
    <n v="0"/>
    <n v="0"/>
    <n v="7.0000000000000007E-2"/>
    <n v="2"/>
    <n v="0"/>
    <n v="0"/>
    <n v="0"/>
    <n v="0"/>
    <n v="0"/>
    <n v="0"/>
    <n v="0"/>
    <n v="0"/>
    <m/>
    <m/>
    <m/>
    <m/>
    <m/>
    <m/>
    <m/>
    <m/>
    <m/>
    <m/>
    <m/>
    <m/>
    <m/>
    <m/>
    <m/>
    <m/>
    <m/>
    <m/>
    <m/>
    <m/>
    <m/>
    <m/>
    <m/>
    <m/>
    <m/>
    <m/>
    <m/>
    <m/>
    <m/>
    <m/>
    <m/>
    <m/>
    <m/>
    <m/>
    <m/>
    <m/>
    <m/>
    <m/>
    <m/>
  </r>
  <r>
    <s v="Q76EJ3"/>
    <s v="SLC35D2"/>
    <s v="HFRC, UGTREL8"/>
    <x v="0"/>
    <s v="Transporter"/>
    <s v="SLC35_transporter"/>
    <n v="2"/>
    <x v="0"/>
    <x v="0"/>
    <x v="0"/>
    <x v="0"/>
    <n v="0.33"/>
    <x v="2"/>
    <n v="14.34"/>
    <s v="No"/>
    <n v="0"/>
    <n v="0"/>
    <n v="0"/>
    <n v="0.57999999999999996"/>
    <n v="0.22"/>
    <n v="0.36"/>
    <n v="0.3"/>
    <n v="0"/>
    <m/>
    <n v="38.53"/>
    <n v="9"/>
    <n v="7.1"/>
    <m/>
    <m/>
    <m/>
    <n v="2.6322660000000001E-2"/>
    <s v="9"/>
    <s v="0"/>
    <n v="1"/>
    <n v="1"/>
    <n v="1.5"/>
    <n v="2"/>
    <n v="1.8"/>
    <n v="2"/>
    <n v="2"/>
    <n v="2"/>
    <n v="2"/>
    <n v="1.8"/>
    <n v="2"/>
    <n v="2"/>
    <n v="1.5"/>
    <n v="1"/>
    <n v="2.4500000000000002"/>
    <s v="Endocrine tissues"/>
    <n v="2"/>
    <n v="1.6857142857142859"/>
    <n v="0.41110946110614999"/>
    <b v="0"/>
    <m/>
    <b v="0"/>
    <m/>
    <b v="0"/>
    <m/>
    <n v="1"/>
    <m/>
    <n v="1"/>
    <m/>
    <m/>
    <m/>
    <m/>
    <m/>
    <n v="83"/>
    <n v="6"/>
    <m/>
    <b v="0"/>
    <b v="0"/>
    <b v="0"/>
    <b v="0"/>
    <m/>
    <s v="Glycosaminoglycan metabolism_x000a_Heparan sulfate/heparin (HS-GAG) metabolism_x000a_HS-GAG biosynthesis_x000a_Keratan sulfate biosynthesis_x000a_Keratan sulfate/keratin metabolism_x000a_Metabolism_x000a_Metabolism of carbohydrates_x000a_SLC-mediated transmembrane transport_x000a_Transport of nucleotide sugars_x000a_Transport of small molecules_x000a_Transport of vitamins, nucleosides, and related molecules"/>
    <b v="0"/>
    <b v="0"/>
    <b v="0"/>
    <b v="0"/>
    <n v="11"/>
    <m/>
    <m/>
    <b v="0"/>
    <b v="0"/>
    <b v="0"/>
    <b v="0"/>
    <m/>
    <m/>
    <m/>
    <n v="10"/>
    <m/>
    <m/>
    <m/>
    <s v="self reported educational attainment"/>
    <s v="self reported educational attainment,mean corpuscular hemoglobin,mean platelet volume,platelet count,BMI-adjusted hip circumference,cognitive function measurement,body height,intelligence,migraine disorder"/>
    <s v="self reported educational attainmentself reported educational attainment,mean corpuscular hemoglobin,mean platelet volume,platelet count,BMI-adjusted hip circumference,cognitive function measurement,body height,intelligence,migraine disorder"/>
    <b v="0"/>
    <b v="0"/>
    <b v="0"/>
    <b v="0"/>
    <n v="0.56000000000000005"/>
    <n v="0.9"/>
    <n v="0"/>
    <n v="0.1"/>
    <n v="0"/>
    <n v="0"/>
    <n v="0"/>
    <n v="0"/>
    <n v="0.56000000000000005"/>
    <n v="4"/>
    <n v="0"/>
    <n v="0"/>
    <n v="0.06"/>
    <n v="1"/>
    <n v="0"/>
    <n v="0"/>
    <n v="0"/>
    <n v="0"/>
    <n v="0"/>
    <n v="0"/>
    <n v="0"/>
    <n v="0"/>
    <m/>
    <m/>
    <m/>
    <m/>
    <m/>
    <m/>
    <m/>
    <m/>
    <m/>
    <m/>
    <m/>
    <m/>
    <m/>
    <m/>
    <m/>
    <m/>
    <m/>
    <m/>
    <m/>
    <m/>
    <m/>
    <m/>
    <m/>
    <m/>
    <m/>
    <m/>
    <m/>
    <m/>
    <m/>
    <m/>
    <m/>
    <m/>
    <m/>
    <m/>
    <m/>
    <m/>
    <m/>
    <m/>
    <m/>
  </r>
  <r>
    <s v="O75387"/>
    <s v="SLC43A1"/>
    <s v="L-type amino acid transporter 3,Large neutral amino acids transporter small subunit 3,PB39,Prostate cancer overexpressed gene 1 protein,SLC43A1,Solute carrier family 43 member 1,Synonyms=LAT3"/>
    <x v="0"/>
    <s v="Transporter"/>
    <s v="SLC43A_transporter"/>
    <n v="2"/>
    <x v="0"/>
    <x v="0"/>
    <x v="0"/>
    <x v="0"/>
    <n v="0.33"/>
    <x v="2"/>
    <n v="6.53"/>
    <s v="No"/>
    <n v="0"/>
    <n v="0"/>
    <n v="0"/>
    <n v="0.57999999999999996"/>
    <n v="0.22"/>
    <n v="0.4"/>
    <n v="0.21"/>
    <n v="0"/>
    <m/>
    <n v="11.71"/>
    <n v="11"/>
    <n v="13.06"/>
    <m/>
    <m/>
    <m/>
    <n v="9.1202930000000001E-2"/>
    <s v="25"/>
    <s v="0"/>
    <n v="1.2"/>
    <n v="0"/>
    <n v="1.5"/>
    <n v="2"/>
    <n v="1.9"/>
    <n v="2"/>
    <n v="2.5"/>
    <n v="2"/>
    <n v="2"/>
    <n v="2.2000000000000002"/>
    <n v="1.7"/>
    <n v="3"/>
    <n v="1.7"/>
    <n v="1.5"/>
    <n v="2.46"/>
    <s v="Pancreas"/>
    <n v="3"/>
    <n v="1.8"/>
    <n v="0.68275460170829028"/>
    <b v="0"/>
    <m/>
    <b v="0"/>
    <m/>
    <b v="0"/>
    <m/>
    <n v="2"/>
    <m/>
    <n v="4"/>
    <m/>
    <m/>
    <m/>
    <m/>
    <m/>
    <n v="97"/>
    <n v="2"/>
    <m/>
    <b v="0"/>
    <b v="0"/>
    <b v="0"/>
    <b v="0"/>
    <m/>
    <s v="Amino acid transport across the plasma membrane_x000a_SLC-mediated transmembrane transport_x000a_Transport of inorganic cations/anions and amino acids/oligopeptides_x000a_Transport of small molecules"/>
    <b v="0"/>
    <b v="0"/>
    <b v="0"/>
    <b v="0"/>
    <n v="4"/>
    <m/>
    <m/>
    <b v="0"/>
    <b v="0"/>
    <b v="0"/>
    <b v="0"/>
    <m/>
    <m/>
    <m/>
    <n v="8"/>
    <m/>
    <m/>
    <m/>
    <s v="mathematical ability"/>
    <s v="mathematical ability,waist-hip ratio,neoplasm,cancer,lung carcinoma,interleukin 18 measurement,Barrett's esophagus,esophageal adenocarcinoma"/>
    <s v="mathematical abilitymathematical ability,waist-hip ratio,neoplasm,cancer,lung carcinoma,interleukin 18 measurement,Barrett's esophagus,esophageal adenocarcinoma"/>
    <b v="0"/>
    <b v="0"/>
    <b v="0"/>
    <b v="0"/>
    <n v="0.54"/>
    <n v="0.75"/>
    <n v="0"/>
    <n v="0.25"/>
    <n v="0"/>
    <n v="0"/>
    <n v="0.25"/>
    <n v="0"/>
    <n v="0.54"/>
    <n v="1"/>
    <n v="0"/>
    <n v="0"/>
    <n v="0.03"/>
    <n v="2"/>
    <n v="0"/>
    <n v="0"/>
    <n v="0"/>
    <n v="0"/>
    <n v="0.15"/>
    <n v="2"/>
    <n v="0"/>
    <n v="0"/>
    <m/>
    <m/>
    <m/>
    <m/>
    <m/>
    <m/>
    <m/>
    <m/>
    <n v="1"/>
    <m/>
    <m/>
    <m/>
    <m/>
    <m/>
    <m/>
    <m/>
    <m/>
    <m/>
    <m/>
    <m/>
    <m/>
    <m/>
    <m/>
    <m/>
    <m/>
    <m/>
    <m/>
    <m/>
    <m/>
    <m/>
    <m/>
    <m/>
    <n v="1"/>
    <m/>
    <m/>
    <m/>
    <m/>
    <m/>
    <m/>
  </r>
  <r>
    <s v="Q02978"/>
    <s v="SLC25A11"/>
    <s v="SLC20A4"/>
    <x v="0"/>
    <s v="Transporter"/>
    <s v="SLC25A_transporter"/>
    <n v="2"/>
    <x v="0"/>
    <x v="0"/>
    <x v="0"/>
    <x v="0"/>
    <n v="0.33"/>
    <x v="2"/>
    <n v="13.89"/>
    <s v="No"/>
    <n v="0"/>
    <n v="0"/>
    <n v="0"/>
    <n v="0.42"/>
    <n v="0.26"/>
    <n v="0.43"/>
    <n v="0.28999999999999998"/>
    <n v="0"/>
    <m/>
    <n v="32.61"/>
    <n v="24"/>
    <n v="23.68"/>
    <m/>
    <m/>
    <m/>
    <n v="3.53406E-2"/>
    <s v="18"/>
    <s v="1"/>
    <n v="2.8"/>
    <n v="1.7"/>
    <n v="1.8"/>
    <n v="2.7"/>
    <n v="2.2999999999999998"/>
    <n v="2"/>
    <n v="2"/>
    <n v="2"/>
    <n v="2.2999999999999998"/>
    <n v="2.5"/>
    <n v="2"/>
    <n v="2"/>
    <n v="1.3"/>
    <n v="2"/>
    <n v="2.5099999999999998"/>
    <s v="Brain"/>
    <n v="2.8"/>
    <n v="2.1"/>
    <n v="0.39613517506411472"/>
    <b v="0"/>
    <m/>
    <b v="0"/>
    <m/>
    <b v="0"/>
    <m/>
    <m/>
    <m/>
    <n v="3"/>
    <m/>
    <m/>
    <m/>
    <m/>
    <m/>
    <n v="203"/>
    <n v="24"/>
    <m/>
    <b v="0"/>
    <b v="0"/>
    <b v="0"/>
    <b v="0"/>
    <m/>
    <s v="Gluconeogenesis_x000a_Glucose metabolism_x000a_Metabolism_x000a_Metabolism of carbohydrates"/>
    <b v="0"/>
    <b v="0"/>
    <b v="0"/>
    <b v="0"/>
    <n v="4"/>
    <m/>
    <m/>
    <b v="0"/>
    <b v="0"/>
    <b v="0"/>
    <b v="0"/>
    <m/>
    <m/>
    <m/>
    <n v="9"/>
    <m/>
    <m/>
    <m/>
    <s v="platelet component distribution width,platelet count"/>
    <s v="platelet component distribution width,platelet count,platelet crit,neoplasm,cancer,Endometrial Endometrioid Adenocarcinoma,melanoma,lung neoplasm,non-small cell lung carcinoma"/>
    <s v="platelet component distribution width,platelet countplatelet component distribution width,platelet count,platelet crit,neoplasm,cancer,Endometrial Endometrioid Adenocarcinoma,melanoma,lung neoplasm,non-small cell lung carcinoma"/>
    <b v="0"/>
    <b v="0"/>
    <b v="0"/>
    <b v="0"/>
    <n v="0.65"/>
    <n v="0.33"/>
    <n v="0"/>
    <n v="0.56000000000000005"/>
    <n v="0"/>
    <n v="0.33"/>
    <n v="0"/>
    <n v="0"/>
    <n v="0.65"/>
    <n v="2"/>
    <n v="0"/>
    <n v="0"/>
    <n v="0.28000000000000003"/>
    <n v="3"/>
    <n v="0"/>
    <n v="0"/>
    <n v="0.25"/>
    <n v="3"/>
    <n v="0"/>
    <n v="0"/>
    <n v="0"/>
    <n v="0"/>
    <m/>
    <m/>
    <m/>
    <m/>
    <m/>
    <m/>
    <m/>
    <m/>
    <m/>
    <m/>
    <m/>
    <m/>
    <m/>
    <m/>
    <m/>
    <m/>
    <m/>
    <m/>
    <m/>
    <m/>
    <m/>
    <m/>
    <m/>
    <m/>
    <m/>
    <m/>
    <m/>
    <m/>
    <m/>
    <m/>
    <m/>
    <m/>
    <m/>
    <m/>
    <m/>
    <m/>
    <m/>
    <m/>
    <m/>
  </r>
  <r>
    <s v="P52569"/>
    <s v="SLC7A2"/>
    <s v="ATRC2, CAT2"/>
    <x v="0"/>
    <s v="Transporter"/>
    <s v="SLC7A_transporter"/>
    <n v="3"/>
    <x v="0"/>
    <x v="0"/>
    <x v="0"/>
    <x v="0"/>
    <n v="0.33"/>
    <x v="2"/>
    <n v="6.48"/>
    <s v="No"/>
    <n v="0"/>
    <n v="0"/>
    <n v="0"/>
    <n v="0.42"/>
    <n v="0.36"/>
    <n v="0.37"/>
    <n v="0.3"/>
    <n v="0"/>
    <m/>
    <n v="37.14"/>
    <n v="23"/>
    <n v="122.85"/>
    <m/>
    <m/>
    <m/>
    <n v="2.8997789999999999E-2"/>
    <s v="94"/>
    <s v="1"/>
    <m/>
    <m/>
    <m/>
    <m/>
    <m/>
    <m/>
    <m/>
    <m/>
    <m/>
    <m/>
    <m/>
    <m/>
    <m/>
    <m/>
    <m/>
    <m/>
    <m/>
    <m/>
    <m/>
    <m/>
    <m/>
    <m/>
    <m/>
    <m/>
    <m/>
    <n v="4"/>
    <m/>
    <n v="3"/>
    <m/>
    <m/>
    <m/>
    <m/>
    <m/>
    <n v="101"/>
    <n v="2"/>
    <m/>
    <b v="0"/>
    <b v="0"/>
    <b v="0"/>
    <b v="0"/>
    <m/>
    <s v="Amino acid transport across the plasma membrane_x000a_SLC-mediated transmembrane transport_x000a_Transport of inorganic cations/anions and amino acids/oligopeptides_x000a_Transport of small molecules"/>
    <b v="0"/>
    <b v="0"/>
    <b v="0"/>
    <b v="0"/>
    <n v="4"/>
    <m/>
    <s v="essential hypertension_x000a_dilated cardiomyopathy_x000a_acute myocardial infarction_x000a_post-traumatic stress disorder_x000a_allergic asthma"/>
    <b v="0"/>
    <b v="0"/>
    <b v="0"/>
    <b v="0"/>
    <n v="5"/>
    <n v="3.48"/>
    <s v="essential hypertension"/>
    <n v="11"/>
    <m/>
    <m/>
    <m/>
    <s v="diastolic blood pressure"/>
    <s v="diastolic blood pressure,amino acid measurement,omega-6 polyunsaturated fatty acid measurement,L-arginine measurement,waist-hip ratio,ornithine measurement,conduct disorder,pancreatic adenocarcinoma"/>
    <s v="diastolic blood pressurediastolic blood pressure,amino acid measurement,omega-6 polyunsaturated fatty acid measurement,L-arginine measurement,waist-hip ratio,ornithine measurement,conduct disorder,pancreatic adenocarcinoma"/>
    <b v="0"/>
    <b v="0"/>
    <b v="0"/>
    <b v="0"/>
    <n v="0.4"/>
    <n v="0.64"/>
    <n v="0"/>
    <n v="0.18"/>
    <n v="0"/>
    <n v="0"/>
    <n v="0.18"/>
    <n v="0"/>
    <n v="0.4"/>
    <n v="1"/>
    <n v="0"/>
    <n v="0"/>
    <n v="0.08"/>
    <n v="2"/>
    <n v="0"/>
    <n v="0"/>
    <n v="0"/>
    <n v="0"/>
    <n v="0.1"/>
    <n v="2"/>
    <n v="0"/>
    <n v="0"/>
    <m/>
    <m/>
    <m/>
    <m/>
    <m/>
    <m/>
    <m/>
    <m/>
    <m/>
    <m/>
    <m/>
    <m/>
    <m/>
    <m/>
    <m/>
    <m/>
    <m/>
    <m/>
    <m/>
    <m/>
    <m/>
    <m/>
    <m/>
    <m/>
    <m/>
    <m/>
    <m/>
    <m/>
    <m/>
    <m/>
    <m/>
    <m/>
    <m/>
    <m/>
    <m/>
    <m/>
    <m/>
    <m/>
    <m/>
  </r>
  <r>
    <s v="Q86UG4"/>
    <s v="SLCO6A1"/>
    <s v="OATP6A1, SLC21A19"/>
    <x v="0"/>
    <s v="Transporter"/>
    <s v="SLCO6_transporter"/>
    <n v="3"/>
    <x v="0"/>
    <x v="0"/>
    <x v="0"/>
    <x v="0"/>
    <n v="0.33"/>
    <x v="2"/>
    <n v="5.43"/>
    <s v="No"/>
    <n v="0"/>
    <n v="0"/>
    <n v="0"/>
    <n v="0.5"/>
    <n v="0.21"/>
    <n v="0.46"/>
    <n v="0.23"/>
    <n v="0"/>
    <m/>
    <n v="15"/>
    <n v="11"/>
    <n v="4.6500000000000004"/>
    <m/>
    <m/>
    <m/>
    <n v="5.892381E-2"/>
    <s v="6"/>
    <s v="0"/>
    <n v="0"/>
    <n v="0"/>
    <n v="0"/>
    <n v="0"/>
    <n v="0"/>
    <n v="0"/>
    <n v="0"/>
    <n v="0"/>
    <n v="0"/>
    <n v="3"/>
    <n v="0"/>
    <n v="0"/>
    <n v="0"/>
    <n v="0"/>
    <n v="0"/>
    <s v="Male tissues"/>
    <n v="3"/>
    <n v="0.2142857142857143"/>
    <n v="0.8017837257372733"/>
    <b v="0"/>
    <m/>
    <b v="0"/>
    <m/>
    <b v="0"/>
    <m/>
    <n v="4"/>
    <m/>
    <n v="3"/>
    <m/>
    <m/>
    <m/>
    <m/>
    <m/>
    <n v="85"/>
    <n v="0"/>
    <m/>
    <b v="0"/>
    <b v="0"/>
    <b v="0"/>
    <b v="0"/>
    <m/>
    <m/>
    <b v="0"/>
    <b v="0"/>
    <b v="0"/>
    <b v="0"/>
    <m/>
    <m/>
    <m/>
    <b v="0"/>
    <b v="0"/>
    <b v="0"/>
    <b v="0"/>
    <m/>
    <m/>
    <m/>
    <n v="210"/>
    <m/>
    <m/>
    <m/>
    <s v="nervous system disease"/>
    <s v="nervous system disease,mental or behavioural disorder,psychosis,schizophrenia,urinary system disease,kidney disease,genetic disorder,neoplasm,cancer,inflammatory bowel disease"/>
    <s v="nervous system diseasenervous system disease,mental or behavioural disorder,psychosis,schizophrenia,urinary system disease,kidney disease,genetic disorder,neoplasm,cancer,inflammatory bowel disease"/>
    <b v="0"/>
    <b v="0"/>
    <b v="0"/>
    <b v="0"/>
    <n v="0.52"/>
    <n v="0.03"/>
    <n v="0"/>
    <n v="0.97"/>
    <n v="0.06"/>
    <n v="0"/>
    <n v="0.01"/>
    <n v="0"/>
    <n v="0.44"/>
    <n v="4"/>
    <n v="0"/>
    <n v="0"/>
    <n v="0.28999999999999998"/>
    <n v="24"/>
    <n v="0.28999999999999998"/>
    <n v="12"/>
    <n v="0"/>
    <n v="0"/>
    <n v="0.1"/>
    <n v="3"/>
    <n v="0"/>
    <n v="0"/>
    <m/>
    <m/>
    <m/>
    <m/>
    <m/>
    <m/>
    <m/>
    <m/>
    <n v="1"/>
    <m/>
    <m/>
    <m/>
    <m/>
    <m/>
    <m/>
    <m/>
    <m/>
    <m/>
    <m/>
    <m/>
    <m/>
    <m/>
    <m/>
    <m/>
    <m/>
    <m/>
    <m/>
    <m/>
    <m/>
    <m/>
    <m/>
    <m/>
    <m/>
    <m/>
    <m/>
    <m/>
    <m/>
    <m/>
    <m/>
  </r>
  <r>
    <s v="Q9UI40"/>
    <s v="SLC24A2"/>
    <s v="NCKX2"/>
    <x v="0"/>
    <s v="Transporter"/>
    <s v="SLC24A_transporter"/>
    <n v="2"/>
    <x v="0"/>
    <x v="0"/>
    <x v="0"/>
    <x v="0"/>
    <n v="0.33"/>
    <x v="2"/>
    <n v="20.2"/>
    <s v="No"/>
    <n v="0"/>
    <n v="0"/>
    <n v="0"/>
    <n v="0.42"/>
    <n v="0.2"/>
    <n v="0.49"/>
    <n v="0.28000000000000003"/>
    <n v="0"/>
    <m/>
    <n v="27.59"/>
    <n v="29"/>
    <n v="24.67"/>
    <m/>
    <m/>
    <m/>
    <n v="3.7096780000000003E-2"/>
    <s v="7"/>
    <s v="0"/>
    <m/>
    <m/>
    <m/>
    <m/>
    <m/>
    <m/>
    <m/>
    <m/>
    <m/>
    <m/>
    <m/>
    <m/>
    <m/>
    <m/>
    <m/>
    <m/>
    <m/>
    <m/>
    <m/>
    <m/>
    <m/>
    <m/>
    <m/>
    <m/>
    <m/>
    <m/>
    <n v="1"/>
    <n v="6"/>
    <n v="1"/>
    <m/>
    <m/>
    <m/>
    <m/>
    <n v="42"/>
    <n v="0"/>
    <m/>
    <b v="0"/>
    <b v="0"/>
    <b v="0"/>
    <b v="0"/>
    <m/>
    <s v="SLC-mediated transmembrane transport_x000a_Sodium/Calcium exchangers_x000a_Transport of inorganic cations/anions and amino acids/oligopeptides_x000a_Transport of small molecules"/>
    <b v="0"/>
    <b v="0"/>
    <b v="0"/>
    <b v="0"/>
    <n v="4"/>
    <m/>
    <m/>
    <b v="0"/>
    <b v="0"/>
    <b v="0"/>
    <b v="0"/>
    <m/>
    <m/>
    <m/>
    <n v="22"/>
    <m/>
    <m/>
    <m/>
    <s v="mathematical ability"/>
    <s v="mathematical ability,risk-taking behaviour,alcohol consumption measurement,serum gamma-glutamyl transferase measurement,waist circumference,chronic kidney disease,body mass index,diabetic nephropathy,cognitive disorder,asthma"/>
    <s v="mathematical abilitymathematical ability,risk-taking behaviour,alcohol consumption measurement,serum gamma-glutamyl transferase measurement,waist circumference,chronic kidney disease,body mass index,diabetic nephropathy,cognitive disorder,asthma"/>
    <b v="0"/>
    <b v="0"/>
    <b v="0"/>
    <b v="0"/>
    <n v="0.5"/>
    <n v="0.82"/>
    <n v="0"/>
    <n v="0.09"/>
    <n v="0"/>
    <n v="0"/>
    <n v="0.18"/>
    <n v="0"/>
    <n v="0.5"/>
    <n v="2"/>
    <n v="0"/>
    <n v="0"/>
    <n v="0.04"/>
    <n v="2"/>
    <n v="0"/>
    <n v="0"/>
    <n v="0"/>
    <n v="0"/>
    <n v="0.11"/>
    <n v="4"/>
    <n v="0"/>
    <n v="0"/>
    <m/>
    <m/>
    <m/>
    <m/>
    <m/>
    <m/>
    <m/>
    <m/>
    <m/>
    <m/>
    <m/>
    <m/>
    <m/>
    <m/>
    <m/>
    <m/>
    <m/>
    <m/>
    <m/>
    <m/>
    <m/>
    <m/>
    <m/>
    <m/>
    <m/>
    <m/>
    <m/>
    <m/>
    <m/>
    <m/>
    <m/>
    <m/>
    <m/>
    <m/>
    <m/>
    <m/>
    <m/>
    <m/>
    <m/>
  </r>
  <r>
    <s v="P53985"/>
    <s v="SLC16A1"/>
    <s v="MCT 1,MCT1,Monocarboxylate transporter 1,SLC16A1,Solute carrier family 16 member 1"/>
    <x v="1"/>
    <s v="Transporter"/>
    <s v="SLC16A_transporter"/>
    <n v="2"/>
    <x v="0"/>
    <x v="0"/>
    <x v="0"/>
    <x v="0"/>
    <n v="0.33"/>
    <x v="1"/>
    <n v="49.35"/>
    <s v="No"/>
    <n v="0"/>
    <n v="0"/>
    <n v="1"/>
    <n v="0.75"/>
    <n v="0.6"/>
    <n v="0.56000000000000005"/>
    <n v="0.45"/>
    <n v="0.42"/>
    <m/>
    <n v="230.27"/>
    <n v="144"/>
    <n v="396.45"/>
    <m/>
    <m/>
    <m/>
    <n v="4.51907E-3"/>
    <s v="138"/>
    <s v="0"/>
    <n v="3"/>
    <n v="0"/>
    <n v="1.6"/>
    <n v="1.5"/>
    <n v="2"/>
    <n v="2.7"/>
    <n v="1.5"/>
    <n v="2"/>
    <n v="1"/>
    <n v="3"/>
    <n v="1.7"/>
    <n v="0"/>
    <n v="1.5"/>
    <n v="2"/>
    <n v="2.25"/>
    <s v="Brain"/>
    <n v="3"/>
    <n v="1.678571428571429"/>
    <n v="0.92168622345432427"/>
    <b v="0"/>
    <m/>
    <b v="0"/>
    <m/>
    <b v="0"/>
    <m/>
    <n v="5"/>
    <m/>
    <m/>
    <n v="2"/>
    <m/>
    <n v="1"/>
    <m/>
    <m/>
    <n v="285"/>
    <n v="7"/>
    <m/>
    <b v="0"/>
    <b v="0"/>
    <b v="0"/>
    <b v="0"/>
    <m/>
    <s v="Basigin interactions_x000a_Cell surface interactions at the vascular wall_x000a_Defective SLC16A1 causes symptomatic deficiency in lactate transport (SDLT)_x000a_Disease_x000a_Disorders of transmembrane transporters_x000a_Hemostasis_x000a_Metabolism_x000a_Proton-coupled monocarboxylate transport_x000a_Pyruvate metabolism_x000a_Pyruvate metabolism and Citric Acid (TCA) cycle_x000a_SLC-mediated transmembrane transport_x000a_SLC transporter disorders_x000a_The citric acid (TCA) cycle and respiratory electron transport_x000a_Transport of bile salts and organic acids, metal ions and amine compounds_x000a_Transport of small molecules"/>
    <b v="0"/>
    <b v="0"/>
    <b v="0"/>
    <b v="0"/>
    <n v="15"/>
    <n v="3"/>
    <m/>
    <b v="0"/>
    <b v="0"/>
    <b v="0"/>
    <b v="0"/>
    <m/>
    <m/>
    <m/>
    <n v="32"/>
    <m/>
    <m/>
    <m/>
    <s v="genetic disorder,Inborn errors of metabolism,Metabolic myopathy due to lactate transporter defect,hyperinsulinism (disease),Familial hyperinsulinism,Congenital isolated hyperinsulinism,Exercise-induced hyperinsulinism"/>
    <s v="genetic disorder,Inborn errors of metabolism,Metabolic myopathy due to lactate transporter defect,hyperinsulinism (disease),Familial hyperinsulinism,Congenital isolated hyperinsulinism,Exercise-induced hyperinsulinism,neoplasm,cancer,macula measurement"/>
    <s v="genetic disorder,Inborn errors of metabolism,Metabolic myopathy due to lactate transporter defect,hyperinsulinism (disease),Familial hyperinsulinism,Congenital isolated hyperinsulinism,Exercise-induced hyperinsulinismgenetic disorder,Inborn errors of metabolism,Metabolic myopathy due to lactate transporter defect,hyperinsulinism (disease),Familial hyperinsulinism,Congenital isolated hyperinsulinism,Exercise-induced hyperinsulinism,neoplasm,cancer,macula measurement"/>
    <b v="0"/>
    <b v="0"/>
    <b v="0"/>
    <b v="0"/>
    <n v="1"/>
    <n v="0.44"/>
    <n v="0"/>
    <n v="0.72"/>
    <n v="0"/>
    <n v="0.47"/>
    <n v="0.12"/>
    <n v="0"/>
    <n v="1"/>
    <n v="7"/>
    <n v="0"/>
    <n v="0"/>
    <n v="0.08"/>
    <n v="23"/>
    <n v="0"/>
    <n v="0"/>
    <n v="1"/>
    <n v="2"/>
    <n v="0.06"/>
    <n v="4"/>
    <n v="0"/>
    <n v="0"/>
    <m/>
    <m/>
    <m/>
    <m/>
    <m/>
    <m/>
    <m/>
    <m/>
    <n v="1"/>
    <m/>
    <m/>
    <m/>
    <m/>
    <m/>
    <m/>
    <m/>
    <m/>
    <m/>
    <m/>
    <m/>
    <m/>
    <m/>
    <m/>
    <m/>
    <m/>
    <m/>
    <m/>
    <m/>
    <m/>
    <n v="43"/>
    <n v="41"/>
    <m/>
    <n v="65"/>
    <n v="40"/>
    <m/>
    <m/>
    <m/>
    <n v="3"/>
    <n v="3"/>
  </r>
  <r>
    <s v="Q9UPI3"/>
    <s v="FLVCR2"/>
    <s v="C14orf58"/>
    <x v="0"/>
    <m/>
    <m/>
    <n v="2"/>
    <x v="0"/>
    <x v="0"/>
    <x v="0"/>
    <x v="0"/>
    <n v="0.33"/>
    <x v="2"/>
    <n v="8.9499999999999993"/>
    <s v="No"/>
    <n v="0"/>
    <n v="0"/>
    <n v="0"/>
    <n v="0.67"/>
    <n v="0.6"/>
    <n v="0"/>
    <n v="0.38"/>
    <n v="0.3"/>
    <m/>
    <n v="96.43"/>
    <n v="17"/>
    <n v="10.23"/>
    <m/>
    <m/>
    <m/>
    <n v="9.6361899999999993E-3"/>
    <s v="18"/>
    <s v="0"/>
    <n v="2"/>
    <n v="0"/>
    <n v="0"/>
    <n v="1"/>
    <n v="1.7"/>
    <n v="1.4"/>
    <n v="2"/>
    <n v="1"/>
    <n v="1.3"/>
    <n v="2"/>
    <n v="1.5"/>
    <n v="0"/>
    <n v="1.5"/>
    <n v="1"/>
    <n v="2.19"/>
    <s v="Brain"/>
    <n v="2"/>
    <n v="1.171428571428571"/>
    <n v="0.72475839096537908"/>
    <b v="0"/>
    <m/>
    <b v="0"/>
    <m/>
    <b v="0"/>
    <m/>
    <n v="11"/>
    <m/>
    <m/>
    <n v="1"/>
    <m/>
    <m/>
    <m/>
    <m/>
    <n v="113"/>
    <n v="1"/>
    <m/>
    <b v="0"/>
    <b v="0"/>
    <b v="0"/>
    <b v="0"/>
    <m/>
    <m/>
    <b v="0"/>
    <b v="0"/>
    <b v="0"/>
    <b v="0"/>
    <m/>
    <n v="1"/>
    <m/>
    <b v="0"/>
    <b v="0"/>
    <b v="0"/>
    <b v="0"/>
    <m/>
    <m/>
    <m/>
    <n v="5"/>
    <m/>
    <m/>
    <m/>
    <s v="Fowler syndrome"/>
    <s v="Fowler syndrome,cancer,marginal zone B-cell lymphoma,multiple sclerosis"/>
    <s v="Fowler syndromeFowler syndrome,cancer,marginal zone B-cell lymphoma,multiple sclerosis"/>
    <b v="0"/>
    <b v="0"/>
    <b v="0"/>
    <b v="0"/>
    <n v="1"/>
    <n v="0.8"/>
    <n v="0"/>
    <n v="0.6"/>
    <n v="0"/>
    <n v="0"/>
    <n v="0"/>
    <n v="0"/>
    <n v="1"/>
    <n v="1"/>
    <n v="0"/>
    <n v="0"/>
    <n v="0.06"/>
    <n v="3"/>
    <n v="0"/>
    <n v="0"/>
    <n v="0"/>
    <n v="0"/>
    <n v="0"/>
    <n v="0"/>
    <n v="0"/>
    <n v="0"/>
    <m/>
    <m/>
    <m/>
    <m/>
    <m/>
    <m/>
    <m/>
    <m/>
    <m/>
    <m/>
    <m/>
    <m/>
    <m/>
    <m/>
    <m/>
    <m/>
    <m/>
    <m/>
    <m/>
    <m/>
    <m/>
    <m/>
    <m/>
    <m/>
    <m/>
    <m/>
    <m/>
    <m/>
    <m/>
    <m/>
    <m/>
    <m/>
    <m/>
    <m/>
    <m/>
    <m/>
    <m/>
    <m/>
    <m/>
  </r>
  <r>
    <s v="Q6KCM7"/>
    <s v="SLC25A25"/>
    <s v="APC3, KIAA1896, MCSC3, SCAMC2"/>
    <x v="0"/>
    <s v="Transporter"/>
    <s v="SLC25A_transporter"/>
    <n v="6"/>
    <x v="0"/>
    <x v="0"/>
    <x v="0"/>
    <x v="0"/>
    <n v="0.32"/>
    <x v="2"/>
    <n v="27"/>
    <s v="No"/>
    <n v="0"/>
    <n v="0.47"/>
    <n v="0"/>
    <n v="0.5"/>
    <n v="0.1"/>
    <n v="0"/>
    <n v="0.28000000000000003"/>
    <n v="0.53"/>
    <m/>
    <n v="30.29"/>
    <n v="15"/>
    <n v="10.87"/>
    <m/>
    <m/>
    <m/>
    <n v="3.2870469999999999E-2"/>
    <s v="20"/>
    <s v="0"/>
    <n v="2"/>
    <n v="0"/>
    <n v="2"/>
    <n v="1.7"/>
    <n v="1"/>
    <n v="1"/>
    <n v="0"/>
    <n v="1.5"/>
    <n v="1.7"/>
    <n v="1.5"/>
    <n v="2"/>
    <n v="2"/>
    <n v="1"/>
    <n v="0"/>
    <n v="2.25"/>
    <s v="Bone marrow &amp; lymphoid tissues"/>
    <n v="2"/>
    <n v="1.2428571428571431"/>
    <n v="0.76732731529068399"/>
    <b v="0"/>
    <m/>
    <b v="0"/>
    <m/>
    <b v="0"/>
    <m/>
    <m/>
    <m/>
    <m/>
    <n v="4"/>
    <n v="2"/>
    <m/>
    <m/>
    <m/>
    <n v="136"/>
    <n v="7"/>
    <m/>
    <b v="0"/>
    <b v="0"/>
    <b v="0"/>
    <b v="0"/>
    <m/>
    <m/>
    <b v="0"/>
    <b v="0"/>
    <b v="0"/>
    <b v="0"/>
    <m/>
    <m/>
    <m/>
    <b v="0"/>
    <b v="0"/>
    <b v="0"/>
    <b v="0"/>
    <m/>
    <m/>
    <m/>
    <n v="6"/>
    <m/>
    <m/>
    <m/>
    <s v="obesity"/>
    <s v="obesity,infertility,Obesity due to melanocortin 4 receptor deficiency,Testicular regression syndrome,Obesity due to congenital leptin deficiency"/>
    <s v="obesityobesity,infertility,Obesity due to melanocortin 4 receptor deficiency,Testicular regression syndrome,Obesity due to congenital leptin deficiency"/>
    <b v="0"/>
    <b v="0"/>
    <b v="0"/>
    <b v="0"/>
    <n v="0.26"/>
    <n v="0"/>
    <n v="0"/>
    <n v="0.5"/>
    <n v="0.83"/>
    <n v="0"/>
    <n v="0"/>
    <n v="0"/>
    <n v="0"/>
    <n v="0"/>
    <n v="0"/>
    <n v="0"/>
    <n v="0.06"/>
    <n v="3"/>
    <n v="0.26"/>
    <n v="5"/>
    <n v="0"/>
    <n v="0"/>
    <n v="0"/>
    <n v="0"/>
    <n v="0"/>
    <n v="0"/>
    <m/>
    <m/>
    <m/>
    <m/>
    <m/>
    <m/>
    <n v="2"/>
    <n v="84.2"/>
    <n v="3"/>
    <m/>
    <m/>
    <m/>
    <m/>
    <m/>
    <m/>
    <m/>
    <m/>
    <m/>
    <m/>
    <n v="0.56000000000000005"/>
    <m/>
    <n v="250"/>
    <n v="890.4"/>
    <n v="56"/>
    <n v="0.24"/>
    <n v="84.2"/>
    <n v="84.2"/>
    <n v="1"/>
    <n v="1"/>
    <m/>
    <m/>
    <m/>
    <m/>
    <m/>
    <m/>
    <m/>
    <m/>
    <m/>
    <m/>
  </r>
  <r>
    <s v="A6NNN8"/>
    <s v="SLC38A8"/>
    <s v="Not found"/>
    <x v="0"/>
    <s v="Transporter"/>
    <s v="SLC38A_transporter"/>
    <n v="0"/>
    <x v="0"/>
    <x v="0"/>
    <x v="0"/>
    <x v="0"/>
    <n v="0.32"/>
    <x v="2"/>
    <n v="9.51"/>
    <s v="No"/>
    <n v="0"/>
    <n v="0"/>
    <n v="0"/>
    <n v="0.33"/>
    <n v="0.6"/>
    <n v="0.35"/>
    <n v="0.11"/>
    <n v="0"/>
    <m/>
    <n v="3.8"/>
    <n v="7"/>
    <n v="4.33"/>
    <m/>
    <m/>
    <m/>
    <n v="0.30309988999999998"/>
    <s v="9"/>
    <s v="0"/>
    <m/>
    <m/>
    <m/>
    <m/>
    <m/>
    <m/>
    <m/>
    <m/>
    <m/>
    <m/>
    <m/>
    <m/>
    <m/>
    <m/>
    <m/>
    <m/>
    <m/>
    <m/>
    <m/>
    <m/>
    <m/>
    <m/>
    <m/>
    <m/>
    <m/>
    <n v="7"/>
    <m/>
    <n v="1"/>
    <m/>
    <m/>
    <m/>
    <m/>
    <m/>
    <n v="68"/>
    <n v="0"/>
    <m/>
    <b v="0"/>
    <b v="0"/>
    <b v="0"/>
    <b v="0"/>
    <m/>
    <m/>
    <b v="0"/>
    <b v="0"/>
    <b v="0"/>
    <b v="0"/>
    <m/>
    <n v="1"/>
    <m/>
    <b v="0"/>
    <b v="0"/>
    <b v="0"/>
    <b v="0"/>
    <m/>
    <m/>
    <m/>
    <n v="3"/>
    <m/>
    <m/>
    <m/>
    <s v="foveal hypoplasia,Foveal hypoplasia-optic nerve decussation defect-anterior segment dysgenesis syndrome"/>
    <s v="foveal hypoplasia,Foveal hypoplasia-optic nerve decussation defect-anterior segment dysgenesis syndrome,Leber congenital amaurosis"/>
    <s v="foveal hypoplasia,Foveal hypoplasia-optic nerve decussation defect-anterior segment dysgenesis syndromefoveal hypoplasia,Foveal hypoplasia-optic nerve decussation defect-anterior segment dysgenesis syndrome,Leber congenital amaurosis"/>
    <b v="0"/>
    <b v="0"/>
    <b v="0"/>
    <b v="0"/>
    <n v="1"/>
    <n v="1"/>
    <n v="0"/>
    <n v="0.33"/>
    <n v="0"/>
    <n v="0"/>
    <n v="0"/>
    <n v="0"/>
    <n v="1"/>
    <n v="2"/>
    <n v="0"/>
    <n v="0"/>
    <n v="0.04"/>
    <n v="1"/>
    <n v="0"/>
    <n v="0"/>
    <n v="0"/>
    <n v="0"/>
    <n v="0"/>
    <n v="0"/>
    <n v="0"/>
    <n v="0"/>
    <m/>
    <m/>
    <m/>
    <m/>
    <m/>
    <m/>
    <m/>
    <m/>
    <m/>
    <m/>
    <m/>
    <m/>
    <m/>
    <m/>
    <m/>
    <m/>
    <m/>
    <m/>
    <m/>
    <m/>
    <m/>
    <m/>
    <m/>
    <m/>
    <m/>
    <m/>
    <m/>
    <m/>
    <m/>
    <m/>
    <m/>
    <m/>
    <m/>
    <m/>
    <m/>
    <m/>
    <m/>
    <m/>
    <m/>
  </r>
  <r>
    <s v="O95563"/>
    <s v="MPC2"/>
    <s v="BRP44"/>
    <x v="0"/>
    <m/>
    <m/>
    <n v="0"/>
    <x v="0"/>
    <x v="0"/>
    <x v="0"/>
    <x v="0"/>
    <n v="0.32"/>
    <x v="2"/>
    <n v="29.11"/>
    <s v="No"/>
    <n v="0"/>
    <n v="0"/>
    <n v="0"/>
    <n v="0.57999999999999996"/>
    <n v="0.34"/>
    <n v="0.25"/>
    <n v="0.26"/>
    <n v="0.42"/>
    <m/>
    <n v="23.89"/>
    <n v="24"/>
    <n v="16.809999999999999"/>
    <m/>
    <m/>
    <m/>
    <n v="3.9238670000000003E-2"/>
    <s v="77"/>
    <s v="0"/>
    <n v="2"/>
    <n v="1"/>
    <n v="2"/>
    <n v="2"/>
    <n v="1.3"/>
    <n v="2"/>
    <n v="2"/>
    <n v="2"/>
    <n v="1.5"/>
    <n v="1.5"/>
    <n v="2"/>
    <n v="2"/>
    <n v="1"/>
    <n v="1.5"/>
    <n v="2.4500000000000002"/>
    <s v="Bone marrow &amp; lymphoid tissues"/>
    <n v="2"/>
    <n v="1.7"/>
    <n v="0.39026618135279451"/>
    <b v="0"/>
    <m/>
    <b v="0"/>
    <m/>
    <b v="0"/>
    <m/>
    <m/>
    <m/>
    <n v="1"/>
    <n v="2"/>
    <m/>
    <n v="1"/>
    <m/>
    <m/>
    <n v="192"/>
    <n v="43"/>
    <m/>
    <b v="0"/>
    <b v="0"/>
    <b v="0"/>
    <b v="0"/>
    <m/>
    <s v="Metabolism_x000a_Pyruvate metabolism_x000a_Pyruvate metabolism and Citric Acid (TCA) cycle_x000a_The citric acid (TCA) cycle and respiratory electron transport"/>
    <b v="0"/>
    <b v="0"/>
    <b v="0"/>
    <b v="0"/>
    <n v="4"/>
    <m/>
    <s v="neuroblastoma"/>
    <b v="0"/>
    <b v="0"/>
    <b v="0"/>
    <b v="0"/>
    <n v="1"/>
    <n v="1.25"/>
    <s v="neuroblastoma"/>
    <n v="14"/>
    <m/>
    <m/>
    <m/>
    <s v="schizophrenia"/>
    <s v="schizophrenia,MODY,neoplasm,cancer,Hypobetalipoproteinemia,Cholesterol-ester transfer protein deficiency,Transient neonatal diabetes mellitus,Male hypergonadotropic hypogonadism - intellectual disability - skeletal anomalies,Glycogen storage disease due to hepatic glycogen synthase deficiency,prostate neoplasm"/>
    <s v="schizophreniaschizophrenia,MODY,neoplasm,cancer,Hypobetalipoproteinemia,Cholesterol-ester transfer protein deficiency,Transient neonatal diabetes mellitus,Male hypergonadotropic hypogonadism - intellectual disability - skeletal anomalies,Glycogen storage disease due to hepatic glycogen synthase deficiency,prostate neoplasm"/>
    <b v="0"/>
    <b v="0"/>
    <b v="0"/>
    <b v="0"/>
    <n v="0.36"/>
    <n v="0.21"/>
    <n v="0"/>
    <n v="0.56999999999999995"/>
    <n v="0.43"/>
    <n v="0"/>
    <n v="0"/>
    <n v="0"/>
    <n v="0.35"/>
    <n v="1"/>
    <n v="0"/>
    <n v="0"/>
    <n v="0.2"/>
    <n v="6"/>
    <n v="0.23"/>
    <n v="6"/>
    <n v="0"/>
    <n v="0"/>
    <n v="0"/>
    <n v="0"/>
    <n v="0"/>
    <n v="0"/>
    <m/>
    <m/>
    <m/>
    <m/>
    <m/>
    <m/>
    <m/>
    <m/>
    <m/>
    <m/>
    <m/>
    <m/>
    <m/>
    <m/>
    <m/>
    <m/>
    <m/>
    <m/>
    <m/>
    <m/>
    <m/>
    <m/>
    <m/>
    <m/>
    <m/>
    <m/>
    <m/>
    <m/>
    <m/>
    <m/>
    <m/>
    <m/>
    <m/>
    <m/>
    <m/>
    <m/>
    <m/>
    <m/>
    <m/>
  </r>
  <r>
    <s v="Q495M3"/>
    <s v="SLC36A2"/>
    <s v="PAT2, TRAMD1"/>
    <x v="1"/>
    <s v="Transporter"/>
    <s v="SLC36A_transporter"/>
    <n v="3"/>
    <x v="0"/>
    <x v="0"/>
    <x v="0"/>
    <x v="0"/>
    <n v="0.32"/>
    <x v="2"/>
    <n v="16.28"/>
    <s v="No"/>
    <n v="0"/>
    <n v="0"/>
    <n v="0"/>
    <n v="0.57999999999999996"/>
    <n v="0.6"/>
    <n v="0"/>
    <n v="0.34"/>
    <n v="0"/>
    <m/>
    <n v="59.86"/>
    <n v="14"/>
    <n v="24.97"/>
    <m/>
    <m/>
    <m/>
    <n v="1.7541660000000001E-2"/>
    <s v="26"/>
    <s v="0"/>
    <n v="1"/>
    <n v="0"/>
    <n v="0"/>
    <n v="0"/>
    <n v="0"/>
    <n v="0"/>
    <n v="2"/>
    <n v="0"/>
    <n v="0"/>
    <n v="1"/>
    <n v="0"/>
    <n v="0"/>
    <n v="0"/>
    <n v="0"/>
    <n v="1.04"/>
    <s v="Kidney &amp; urinary bladder"/>
    <n v="2"/>
    <n v="0.2857142857142857"/>
    <n v="0.61124984550212658"/>
    <b v="0"/>
    <m/>
    <b v="0"/>
    <m/>
    <b v="0"/>
    <m/>
    <n v="2"/>
    <m/>
    <m/>
    <m/>
    <m/>
    <m/>
    <m/>
    <m/>
    <n v="112"/>
    <n v="42"/>
    <m/>
    <b v="0"/>
    <b v="0"/>
    <b v="0"/>
    <b v="0"/>
    <m/>
    <s v="Amino acid transport across the plasma membrane_x000a_Defective SLC36A2 causes iminoglycinuria (IG) and hyperglycinuria (HG)_x000a_Disease_x000a_Disorders of transmembrane transporters_x000a_Proton-coupled neutral amino acid transporters_x000a_SLC-mediated transmembrane transport_x000a_SLC transporter disorders_x000a_Transport of inorganic cations/anions and amino acids/oligopeptides_x000a_Transport of small molecules"/>
    <b v="0"/>
    <b v="0"/>
    <b v="0"/>
    <b v="0"/>
    <n v="9"/>
    <n v="2"/>
    <m/>
    <b v="0"/>
    <b v="0"/>
    <b v="0"/>
    <b v="0"/>
    <m/>
    <m/>
    <m/>
    <n v="7"/>
    <m/>
    <m/>
    <m/>
    <s v="Sensorineural hearing impairment"/>
    <s v="Sensorineural hearing impairment,Iminoglycinuria,Hyperglycinuria,skin aging measurement"/>
    <s v="Sensorineural hearing impairmentSensorineural hearing impairment,Iminoglycinuria,Hyperglycinuria,skin aging measurement"/>
    <b v="0"/>
    <b v="0"/>
    <b v="0"/>
    <b v="0"/>
    <n v="1"/>
    <n v="0.71"/>
    <n v="0"/>
    <n v="0.56999999999999995"/>
    <n v="0"/>
    <n v="0.14000000000000001"/>
    <n v="0"/>
    <n v="0"/>
    <n v="0.82"/>
    <n v="1"/>
    <n v="0"/>
    <n v="0"/>
    <n v="0.06"/>
    <n v="4"/>
    <n v="0"/>
    <n v="0"/>
    <n v="1"/>
    <n v="1"/>
    <n v="0"/>
    <n v="0"/>
    <n v="0"/>
    <n v="0"/>
    <m/>
    <m/>
    <m/>
    <m/>
    <m/>
    <m/>
    <m/>
    <m/>
    <m/>
    <m/>
    <m/>
    <m/>
    <m/>
    <m/>
    <m/>
    <m/>
    <m/>
    <m/>
    <m/>
    <m/>
    <m/>
    <m/>
    <m/>
    <m/>
    <m/>
    <m/>
    <m/>
    <m/>
    <m/>
    <m/>
    <m/>
    <m/>
    <m/>
    <m/>
    <m/>
    <m/>
    <m/>
    <m/>
    <m/>
  </r>
  <r>
    <s v="Q9UKG4"/>
    <s v="SLC13A4"/>
    <s v="SUT1"/>
    <x v="0"/>
    <s v="Transporter"/>
    <s v="SLC13A_transporter"/>
    <n v="0"/>
    <x v="0"/>
    <x v="0"/>
    <x v="0"/>
    <x v="0"/>
    <n v="0.32"/>
    <x v="2"/>
    <n v="39.340000000000003"/>
    <s v="No"/>
    <n v="0"/>
    <n v="0"/>
    <n v="0"/>
    <n v="0.75"/>
    <n v="0.12"/>
    <n v="0.25"/>
    <n v="0.3"/>
    <n v="0.53"/>
    <m/>
    <n v="36.42"/>
    <n v="10"/>
    <n v="19.32"/>
    <m/>
    <m/>
    <m/>
    <n v="2.516703E-2"/>
    <s v="16"/>
    <s v="0"/>
    <n v="0"/>
    <n v="0"/>
    <n v="0"/>
    <n v="0"/>
    <n v="2"/>
    <n v="0"/>
    <n v="0"/>
    <n v="0"/>
    <n v="0"/>
    <n v="1"/>
    <n v="0"/>
    <n v="0"/>
    <n v="1"/>
    <n v="0"/>
    <n v="1.04"/>
    <s v="Female tissues"/>
    <n v="2"/>
    <n v="0.2857142857142857"/>
    <n v="0.61124984550212669"/>
    <b v="0"/>
    <m/>
    <b v="0"/>
    <m/>
    <b v="0"/>
    <m/>
    <n v="1"/>
    <m/>
    <n v="1"/>
    <n v="4"/>
    <m/>
    <n v="2"/>
    <m/>
    <m/>
    <n v="79"/>
    <n v="0"/>
    <m/>
    <b v="0"/>
    <b v="0"/>
    <b v="0"/>
    <b v="0"/>
    <m/>
    <s v="SLC-mediated transmembrane transport_x000a_Sodium-coupled sulphate, di- and tri-carboxylate transporters_x000a_Transport of bile salts and organic acids, metal ions and amine compounds_x000a_Transport of small molecules"/>
    <b v="0"/>
    <b v="0"/>
    <b v="0"/>
    <b v="0"/>
    <n v="4"/>
    <m/>
    <m/>
    <b v="0"/>
    <b v="0"/>
    <b v="0"/>
    <b v="0"/>
    <m/>
    <m/>
    <m/>
    <n v="43"/>
    <m/>
    <m/>
    <m/>
    <s v="Isolated anophthalmia - microphthalmia,Non-syndromic congenital cataract,Colobomatous microphthalmia"/>
    <s v="Isolated anophthalmia - microphthalmia,Non-syndromic congenital cataract,Colobomatous microphthalmia,Retinitis pigmentosa,Early-onset non-syndromic cataract,infertility,susceptibility to plantar warts measurement,Zonular cataract,Nuclear cataract,Autosomal recessive isolated optic atrophy"/>
    <s v="Isolated anophthalmia - microphthalmia,Non-syndromic congenital cataract,Colobomatous microphthalmiaIsolated anophthalmia - microphthalmia,Non-syndromic congenital cataract,Colobomatous microphthalmia,Retinitis pigmentosa,Early-onset non-syndromic cataract,infertility,susceptibility to plantar warts measurement,Zonular cataract,Nuclear cataract,Autosomal recessive isolated optic atrophy"/>
    <b v="0"/>
    <b v="0"/>
    <b v="0"/>
    <b v="0"/>
    <n v="0.3"/>
    <n v="0.02"/>
    <n v="0"/>
    <n v="0.02"/>
    <n v="0.95"/>
    <n v="0"/>
    <n v="0.02"/>
    <n v="0"/>
    <n v="0.23"/>
    <n v="1"/>
    <n v="0"/>
    <n v="0"/>
    <n v="0.01"/>
    <n v="1"/>
    <n v="0.3"/>
    <n v="20"/>
    <n v="0"/>
    <n v="0"/>
    <n v="0.08"/>
    <n v="1"/>
    <n v="0"/>
    <n v="0"/>
    <m/>
    <m/>
    <m/>
    <m/>
    <m/>
    <m/>
    <m/>
    <m/>
    <m/>
    <m/>
    <m/>
    <m/>
    <m/>
    <m/>
    <m/>
    <m/>
    <m/>
    <m/>
    <m/>
    <m/>
    <m/>
    <m/>
    <m/>
    <m/>
    <m/>
    <m/>
    <m/>
    <m/>
    <m/>
    <m/>
    <m/>
    <m/>
    <m/>
    <m/>
    <m/>
    <m/>
    <m/>
    <m/>
    <m/>
  </r>
  <r>
    <s v="Q8NCS7"/>
    <s v="SLC44A5"/>
    <s v="CTL5"/>
    <x v="3"/>
    <s v="Transporter"/>
    <s v="SLC44A_transporter"/>
    <n v="3"/>
    <x v="0"/>
    <x v="0"/>
    <x v="0"/>
    <x v="0"/>
    <n v="0.32"/>
    <x v="2"/>
    <n v="10.31"/>
    <s v="No"/>
    <n v="0"/>
    <n v="0"/>
    <n v="0"/>
    <n v="0.25"/>
    <n v="0.47"/>
    <n v="0.44"/>
    <n v="0.15"/>
    <n v="0"/>
    <m/>
    <n v="5.93"/>
    <n v="9"/>
    <n v="3.3"/>
    <m/>
    <m/>
    <m/>
    <n v="0.2384106"/>
    <s v="5"/>
    <s v="0"/>
    <m/>
    <m/>
    <m/>
    <m/>
    <m/>
    <m/>
    <m/>
    <m/>
    <m/>
    <m/>
    <m/>
    <m/>
    <m/>
    <m/>
    <m/>
    <m/>
    <m/>
    <m/>
    <m/>
    <m/>
    <m/>
    <m/>
    <m/>
    <m/>
    <m/>
    <m/>
    <m/>
    <n v="6"/>
    <n v="1"/>
    <m/>
    <m/>
    <m/>
    <m/>
    <n v="8"/>
    <n v="0"/>
    <m/>
    <b v="0"/>
    <b v="0"/>
    <b v="0"/>
    <b v="0"/>
    <m/>
    <s v="Glycerophospholipid biosynthesis_x000a_Metabolism_x000a_Metabolism of lipids_x000a_Phospholipid metabolism_x000a_SLC-mediated transmembrane transport_x000a_Synthesis of PC_x000a_Transport of bile salts and organic acids, metal ions and amine compounds_x000a_Transport of small molecules"/>
    <b v="0"/>
    <b v="0"/>
    <b v="0"/>
    <b v="0"/>
    <n v="8"/>
    <m/>
    <s v="ulcerative colitis_x000a_choreatic disease"/>
    <b v="0"/>
    <b v="0"/>
    <b v="0"/>
    <b v="0"/>
    <n v="2"/>
    <n v="3.17"/>
    <s v="ulcerative colitis"/>
    <n v="18"/>
    <m/>
    <m/>
    <m/>
    <s v="neoplasm,cancer"/>
    <s v="neoplasm,cancer,neuroticism measurement,glioblastoma multiforme,breast carcinoma,mood disorder,cutaneous melanoma,metabolite measurement,depressive symptom measurement,unipolar depression"/>
    <s v="neoplasm,cancerneoplasm,cancer,neuroticism measurement,glioblastoma multiforme,breast carcinoma,mood disorder,cutaneous melanoma,metabolite measurement,depressive symptom measurement,unipolar depression"/>
    <b v="0"/>
    <b v="0"/>
    <b v="0"/>
    <b v="0"/>
    <n v="0.68"/>
    <n v="0.33"/>
    <n v="0"/>
    <n v="0.17"/>
    <n v="0.33"/>
    <n v="0.28000000000000003"/>
    <n v="0.06"/>
    <n v="0"/>
    <n v="0.55000000000000004"/>
    <n v="1"/>
    <n v="0"/>
    <n v="0"/>
    <n v="0.06"/>
    <n v="3"/>
    <n v="0.25"/>
    <n v="6"/>
    <n v="0.67"/>
    <n v="2"/>
    <n v="0.02"/>
    <n v="1"/>
    <n v="0"/>
    <n v="0"/>
    <m/>
    <m/>
    <m/>
    <m/>
    <m/>
    <m/>
    <m/>
    <m/>
    <m/>
    <m/>
    <m/>
    <m/>
    <m/>
    <m/>
    <m/>
    <m/>
    <m/>
    <m/>
    <m/>
    <m/>
    <m/>
    <m/>
    <m/>
    <m/>
    <m/>
    <m/>
    <m/>
    <m/>
    <m/>
    <m/>
    <m/>
    <m/>
    <m/>
    <m/>
    <m/>
    <m/>
    <m/>
    <m/>
    <m/>
  </r>
  <r>
    <s v="Q9UBX3"/>
    <s v="SLC25A10"/>
    <s v="DIC"/>
    <x v="0"/>
    <s v="Transporter"/>
    <s v="SLC25A_transporter"/>
    <n v="2"/>
    <x v="0"/>
    <x v="0"/>
    <x v="0"/>
    <x v="0"/>
    <n v="0.32"/>
    <x v="2"/>
    <n v="30.33"/>
    <s v="No"/>
    <n v="0"/>
    <n v="0"/>
    <n v="0"/>
    <n v="0.67"/>
    <n v="0.28999999999999998"/>
    <n v="0.26"/>
    <n v="0.2"/>
    <n v="0.3"/>
    <m/>
    <n v="10.77"/>
    <n v="24"/>
    <n v="27.1"/>
    <m/>
    <m/>
    <m/>
    <n v="4.5081309999999999E-2"/>
    <s v="22"/>
    <s v="0"/>
    <n v="2"/>
    <n v="1.3"/>
    <n v="2.2999999999999998"/>
    <n v="2.2999999999999998"/>
    <n v="1.8"/>
    <n v="2.2000000000000002"/>
    <n v="2.5"/>
    <n v="3"/>
    <n v="2"/>
    <n v="2"/>
    <n v="2"/>
    <n v="2"/>
    <n v="1.7"/>
    <n v="2"/>
    <n v="2.5299999999999998"/>
    <s v="Liver &amp; gallbladder"/>
    <n v="3"/>
    <n v="2.0785714285714278"/>
    <n v="0.39258232145739719"/>
    <b v="0"/>
    <m/>
    <b v="0"/>
    <m/>
    <b v="0"/>
    <m/>
    <m/>
    <m/>
    <m/>
    <n v="1"/>
    <m/>
    <m/>
    <m/>
    <m/>
    <n v="94"/>
    <n v="1"/>
    <s v="Proximal tubule bicarbonate reclamation"/>
    <b v="0"/>
    <b v="0"/>
    <b v="0"/>
    <b v="0"/>
    <n v="1"/>
    <s v="Degradation of cysteine and homocysteine_x000a_Gluconeogenesis_x000a_Glucose metabolism_x000a_Metabolism_x000a_Metabolism of amino acids and derivatives_x000a_Metabolism of carbohydrates_x000a_Organic anion transporters_x000a_SLC-mediated transmembrane transport_x000a_Sulfide oxidation to sulfate_x000a_Sulfur amino acid metabolism_x000a_Transport of inorganic cations/anions and amino acids/oligopeptides_x000a_Transport of small molecules"/>
    <b v="0"/>
    <b v="0"/>
    <b v="0"/>
    <b v="0"/>
    <n v="12"/>
    <m/>
    <m/>
    <b v="0"/>
    <b v="0"/>
    <b v="0"/>
    <b v="0"/>
    <m/>
    <m/>
    <m/>
    <n v="66"/>
    <m/>
    <m/>
    <m/>
    <s v="metabolic disease,central nervous system disease,mental or behavioural disorder"/>
    <s v="metabolic disease,central nervous system disease,mental or behavioural disorder,Isolated NADH-CoQ reductase deficiency,neoplasm,cancer,carcinoma,melanoma,lung disease,lung cancer"/>
    <s v="metabolic disease,central nervous system disease,mental or behavioural disordermetabolic disease,central nervous system disease,mental or behavioural disorder,Isolated NADH-CoQ reductase deficiency,neoplasm,cancer,carcinoma,melanoma,lung disease,lung cancer"/>
    <b v="0"/>
    <b v="0"/>
    <b v="0"/>
    <b v="0"/>
    <n v="0.72"/>
    <n v="0.08"/>
    <n v="0"/>
    <n v="0.94"/>
    <n v="0"/>
    <n v="0.18"/>
    <n v="0"/>
    <n v="0"/>
    <n v="0.66"/>
    <n v="4"/>
    <n v="0"/>
    <n v="0"/>
    <n v="0.3"/>
    <n v="10"/>
    <n v="0"/>
    <n v="0"/>
    <n v="0.45"/>
    <n v="5"/>
    <n v="0"/>
    <n v="0"/>
    <n v="0"/>
    <n v="0"/>
    <m/>
    <m/>
    <m/>
    <m/>
    <m/>
    <m/>
    <m/>
    <m/>
    <m/>
    <m/>
    <m/>
    <m/>
    <m/>
    <m/>
    <m/>
    <m/>
    <m/>
    <m/>
    <m/>
    <m/>
    <m/>
    <m/>
    <m/>
    <m/>
    <m/>
    <m/>
    <m/>
    <m/>
    <m/>
    <m/>
    <m/>
    <m/>
    <m/>
    <m/>
    <m/>
    <m/>
    <m/>
    <m/>
    <m/>
  </r>
  <r>
    <s v="Q9BYT1"/>
    <s v="SLC17A9"/>
    <s v="C20orf59"/>
    <x v="1"/>
    <s v="Transporter"/>
    <s v="SLC17A_transporter"/>
    <n v="3"/>
    <x v="0"/>
    <x v="0"/>
    <x v="0"/>
    <x v="0"/>
    <n v="0.32"/>
    <x v="2"/>
    <n v="14.1"/>
    <s v="No"/>
    <n v="0"/>
    <n v="0"/>
    <n v="0"/>
    <n v="0.33"/>
    <n v="0.6"/>
    <n v="0.2"/>
    <n v="0.32"/>
    <n v="0.18"/>
    <m/>
    <n v="45.78"/>
    <n v="16"/>
    <n v="20.72"/>
    <m/>
    <m/>
    <m/>
    <n v="2.245687E-2"/>
    <s v="55"/>
    <s v="0"/>
    <m/>
    <m/>
    <m/>
    <m/>
    <m/>
    <m/>
    <m/>
    <m/>
    <m/>
    <m/>
    <m/>
    <m/>
    <m/>
    <m/>
    <m/>
    <m/>
    <m/>
    <m/>
    <m/>
    <m/>
    <m/>
    <m/>
    <m/>
    <m/>
    <m/>
    <n v="4"/>
    <m/>
    <m/>
    <n v="3"/>
    <m/>
    <m/>
    <m/>
    <n v="1"/>
    <n v="16"/>
    <n v="0"/>
    <m/>
    <b v="0"/>
    <b v="0"/>
    <b v="0"/>
    <b v="0"/>
    <m/>
    <m/>
    <b v="0"/>
    <b v="0"/>
    <b v="0"/>
    <b v="0"/>
    <m/>
    <n v="1"/>
    <m/>
    <b v="0"/>
    <b v="0"/>
    <b v="0"/>
    <b v="0"/>
    <m/>
    <m/>
    <m/>
    <n v="28"/>
    <m/>
    <m/>
    <m/>
    <s v="porokeratosis,Disseminated superficial actinic porokeratosis"/>
    <s v="porokeratosis,Disseminated superficial actinic porokeratosis,epilepsy,Non-acquired isolated growth hormone deficiency,Hypoglycemia,Isolated CoQ-cytochrome C reductase deficiency,Pyruvate dehydrogenase deficiency,Isolated growth hormone deficiency type IA,leucine-induced hypoglycemia,Long chain 3-hydroxyacyl-CoA dehydrogenase deficiency"/>
    <s v="porokeratosis,Disseminated superficial actinic porokeratosisporokeratosis,Disseminated superficial actinic porokeratosis,epilepsy,Non-acquired isolated growth hormone deficiency,Hypoglycemia,Isolated CoQ-cytochrome C reductase deficiency,Pyruvate dehydrogenase deficiency,Isolated growth hormone deficiency type IA,leucine-induced hypoglycemia,Long chain 3-hydroxyacyl-CoA dehydrogenase deficiency"/>
    <b v="0"/>
    <b v="0"/>
    <b v="0"/>
    <b v="0"/>
    <n v="1"/>
    <n v="7.0000000000000007E-2"/>
    <n v="0"/>
    <n v="0.21"/>
    <n v="0.75"/>
    <n v="0"/>
    <n v="7.0000000000000007E-2"/>
    <n v="0"/>
    <n v="1"/>
    <n v="2"/>
    <n v="0"/>
    <n v="0"/>
    <n v="0.09"/>
    <n v="6"/>
    <n v="0.27"/>
    <n v="21"/>
    <n v="0"/>
    <n v="0"/>
    <n v="0.15"/>
    <n v="2"/>
    <n v="0"/>
    <n v="0"/>
    <m/>
    <m/>
    <m/>
    <m/>
    <m/>
    <m/>
    <m/>
    <m/>
    <m/>
    <m/>
    <m/>
    <m/>
    <m/>
    <m/>
    <m/>
    <m/>
    <m/>
    <m/>
    <m/>
    <m/>
    <m/>
    <m/>
    <m/>
    <m/>
    <m/>
    <m/>
    <m/>
    <m/>
    <m/>
    <m/>
    <m/>
    <m/>
    <m/>
    <m/>
    <m/>
    <m/>
    <m/>
    <m/>
    <m/>
  </r>
  <r>
    <s v="A0PJK1"/>
    <s v="SLC5A10"/>
    <s v="SGLT5"/>
    <x v="0"/>
    <s v="Transporter"/>
    <s v="SLC5A_transporter"/>
    <n v="5"/>
    <x v="0"/>
    <x v="0"/>
    <x v="0"/>
    <x v="0"/>
    <n v="0.32"/>
    <x v="2"/>
    <n v="14.24"/>
    <s v="No"/>
    <n v="0"/>
    <n v="0"/>
    <n v="0"/>
    <n v="0.57999999999999996"/>
    <n v="0.26"/>
    <n v="0.37"/>
    <n v="0.13"/>
    <n v="0"/>
    <m/>
    <n v="4.76"/>
    <n v="12"/>
    <n v="6.39"/>
    <m/>
    <m/>
    <m/>
    <n v="0.16789925999999999"/>
    <s v="6"/>
    <s v="0"/>
    <m/>
    <m/>
    <m/>
    <m/>
    <m/>
    <m/>
    <m/>
    <m/>
    <m/>
    <m/>
    <m/>
    <m/>
    <m/>
    <m/>
    <m/>
    <m/>
    <m/>
    <m/>
    <m/>
    <m/>
    <m/>
    <m/>
    <m/>
    <m/>
    <m/>
    <n v="1"/>
    <m/>
    <n v="3"/>
    <n v="1"/>
    <m/>
    <m/>
    <m/>
    <m/>
    <n v="84"/>
    <n v="2"/>
    <m/>
    <b v="0"/>
    <b v="0"/>
    <b v="0"/>
    <b v="0"/>
    <m/>
    <s v="Cellular hexose transport_x000a_SLC-mediated transmembrane transport_x000a_Transport of small molecules"/>
    <b v="0"/>
    <b v="0"/>
    <b v="0"/>
    <b v="0"/>
    <n v="3"/>
    <m/>
    <m/>
    <b v="0"/>
    <b v="0"/>
    <b v="0"/>
    <b v="0"/>
    <m/>
    <m/>
    <m/>
    <n v="22"/>
    <m/>
    <m/>
    <m/>
    <s v="1,5 anhydroglucitol measurement"/>
    <s v="1,5 anhydroglucitol measurement,hyperinsulinism (disease),Hypoglycemia,ankle injury,Hyperinsulinism due to glucokinase deficiency,Hyperinsulinism due to short chain 3-hydroxylacyl-CoA dehydrogenase deficiency,Infantile hypertrophic cardiomyopathy due to MRPL44 deficiency,Hypobetalipoproteinemia,Hyperinsulinism due to INSR deficiency,non-alcoholic fatty liver disease"/>
    <s v="1,5 anhydroglucitol measurement1,5 anhydroglucitol measurement,hyperinsulinism (disease),Hypoglycemia,ankle injury,Hyperinsulinism due to glucokinase deficiency,Hyperinsulinism due to short chain 3-hydroxylacyl-CoA dehydrogenase deficiency,Infantile hypertrophic cardiomyopathy due to MRPL44 deficiency,Hypobetalipoproteinemia,Hyperinsulinism due to INSR deficiency,non-alcoholic fatty liver disease"/>
    <b v="0"/>
    <b v="0"/>
    <b v="0"/>
    <b v="0"/>
    <n v="0.65"/>
    <n v="0.23"/>
    <n v="0"/>
    <n v="0.14000000000000001"/>
    <n v="0.73"/>
    <n v="0"/>
    <n v="0"/>
    <n v="0"/>
    <n v="0.65"/>
    <n v="1"/>
    <n v="0"/>
    <n v="0"/>
    <n v="0.06"/>
    <n v="3"/>
    <n v="0.27"/>
    <n v="16"/>
    <n v="0"/>
    <n v="0"/>
    <n v="0"/>
    <n v="0"/>
    <n v="0"/>
    <n v="0"/>
    <m/>
    <m/>
    <m/>
    <m/>
    <m/>
    <m/>
    <m/>
    <m/>
    <m/>
    <m/>
    <m/>
    <m/>
    <m/>
    <m/>
    <m/>
    <m/>
    <m/>
    <m/>
    <m/>
    <m/>
    <m/>
    <m/>
    <m/>
    <m/>
    <m/>
    <m/>
    <m/>
    <m/>
    <m/>
    <m/>
    <m/>
    <m/>
    <m/>
    <m/>
    <m/>
    <m/>
    <m/>
    <m/>
    <m/>
  </r>
  <r>
    <s v="Q96SL1"/>
    <s v="SLC49A4"/>
    <s v="DIRC2 {ECO:0000303|PubMed:11912179, ECO:0000303|PubMed:21692750}"/>
    <x v="0"/>
    <m/>
    <m/>
    <n v="2"/>
    <x v="0"/>
    <x v="0"/>
    <x v="0"/>
    <x v="0"/>
    <n v="0.32"/>
    <x v="2"/>
    <n v="14.32"/>
    <s v="No"/>
    <n v="0"/>
    <n v="0"/>
    <n v="0"/>
    <n v="0.33"/>
    <n v="0.46"/>
    <n v="0.32"/>
    <n v="0.31"/>
    <n v="0"/>
    <m/>
    <n v="43.03"/>
    <n v="9"/>
    <n v="58.17"/>
    <m/>
    <m/>
    <m/>
    <n v="2.015403E-2"/>
    <s v="1"/>
    <s v="0"/>
    <m/>
    <m/>
    <m/>
    <m/>
    <m/>
    <m/>
    <m/>
    <m/>
    <m/>
    <m/>
    <m/>
    <m/>
    <m/>
    <m/>
    <m/>
    <m/>
    <m/>
    <m/>
    <m/>
    <m/>
    <m/>
    <m/>
    <m/>
    <m/>
    <m/>
    <m/>
    <n v="1"/>
    <n v="1"/>
    <m/>
    <m/>
    <m/>
    <m/>
    <m/>
    <n v="110"/>
    <n v="2"/>
    <m/>
    <b v="0"/>
    <b v="0"/>
    <b v="0"/>
    <b v="0"/>
    <m/>
    <m/>
    <b v="0"/>
    <b v="0"/>
    <b v="0"/>
    <b v="0"/>
    <m/>
    <n v="1"/>
    <m/>
    <b v="0"/>
    <b v="0"/>
    <b v="0"/>
    <b v="0"/>
    <m/>
    <m/>
    <m/>
    <n v="3"/>
    <m/>
    <m/>
    <m/>
    <s v="hair colour measurement,hair color"/>
    <s v="hair colour measurement,hair color,serum albumin measurement"/>
    <s v="hair colour measurement,hair colorhair colour measurement,hair color,serum albumin measurement"/>
    <b v="0"/>
    <b v="0"/>
    <b v="0"/>
    <b v="0"/>
    <n v="0.65"/>
    <n v="1"/>
    <n v="0"/>
    <n v="0"/>
    <n v="0"/>
    <n v="0"/>
    <n v="0"/>
    <n v="0"/>
    <n v="0.65"/>
    <n v="2"/>
    <n v="0"/>
    <n v="0"/>
    <n v="0"/>
    <n v="0"/>
    <n v="0"/>
    <n v="0"/>
    <n v="0"/>
    <n v="0"/>
    <n v="0"/>
    <n v="0"/>
    <n v="0"/>
    <n v="0"/>
    <m/>
    <m/>
    <m/>
    <m/>
    <m/>
    <m/>
    <m/>
    <m/>
    <m/>
    <m/>
    <m/>
    <m/>
    <m/>
    <m/>
    <m/>
    <m/>
    <m/>
    <m/>
    <m/>
    <m/>
    <m/>
    <m/>
    <m/>
    <m/>
    <m/>
    <m/>
    <m/>
    <m/>
    <m/>
    <m/>
    <m/>
    <m/>
    <m/>
    <m/>
    <m/>
    <m/>
    <m/>
    <m/>
    <m/>
  </r>
  <r>
    <s v="Q96BD0"/>
    <s v="SLCO4A1"/>
    <s v="Colon organic anion transporter,OATP-E,OATP-RP1,OATP1,OATP4A1,OATPE,OATPRP1,Organic anion transporter polypeptide-related protein 1,Organic anion-transporting polypeptide E,POAT,SLC21A12,SLCO4A1,Sodium-independent organic anion transporter E,Solute carrier family 21 member 12,Solute carrier organic anion transporter family member 4A1"/>
    <x v="0"/>
    <s v="Transporter"/>
    <s v="SLCO4_transporter"/>
    <n v="4"/>
    <x v="0"/>
    <x v="0"/>
    <x v="0"/>
    <x v="0"/>
    <n v="0.32"/>
    <x v="2"/>
    <n v="5.41"/>
    <s v="No"/>
    <n v="0"/>
    <n v="0"/>
    <n v="0"/>
    <n v="0.42"/>
    <n v="0.32"/>
    <n v="0.33"/>
    <n v="0.32"/>
    <n v="0"/>
    <m/>
    <n v="45.39"/>
    <n v="17"/>
    <n v="18.350000000000001"/>
    <m/>
    <m/>
    <m/>
    <n v="2.1331940000000001E-2"/>
    <s v="38"/>
    <s v="0"/>
    <n v="1.7"/>
    <n v="2"/>
    <n v="1.2"/>
    <n v="1.7"/>
    <n v="1.5"/>
    <n v="2"/>
    <n v="2"/>
    <n v="2"/>
    <n v="2"/>
    <n v="1"/>
    <n v="2"/>
    <n v="1"/>
    <n v="1.3"/>
    <n v="1"/>
    <n v="2.39"/>
    <s v="Adipose &amp; soft tissue"/>
    <n v="2"/>
    <n v="1.6"/>
    <n v="0.4224470836229533"/>
    <b v="0"/>
    <m/>
    <b v="0"/>
    <m/>
    <b v="0"/>
    <m/>
    <n v="2"/>
    <m/>
    <n v="2"/>
    <m/>
    <m/>
    <m/>
    <m/>
    <m/>
    <n v="31"/>
    <n v="0"/>
    <m/>
    <b v="0"/>
    <b v="0"/>
    <b v="0"/>
    <b v="0"/>
    <m/>
    <s v="SLC-mediated transmembrane transport_x000a_Transport of organic anions_x000a_Transport of small molecules_x000a_Transport of vitamins, nucleosides, and related molecules"/>
    <b v="0"/>
    <b v="0"/>
    <b v="0"/>
    <b v="0"/>
    <n v="4"/>
    <m/>
    <m/>
    <b v="0"/>
    <b v="0"/>
    <b v="0"/>
    <b v="0"/>
    <m/>
    <m/>
    <m/>
    <n v="13"/>
    <m/>
    <m/>
    <m/>
    <s v="age at menopause"/>
    <s v="age at menopause,neoplasm,cancer,cutaneous melanoma,colorectal cancer,atrial fibrillation,colorectal carcinoma,systolic blood pressure,macula measurement,response to lithium ion"/>
    <s v="age at menopauseage at menopause,neoplasm,cancer,cutaneous melanoma,colorectal cancer,atrial fibrillation,colorectal carcinoma,systolic blood pressure,macula measurement,response to lithium ion"/>
    <b v="0"/>
    <b v="0"/>
    <b v="0"/>
    <b v="0"/>
    <n v="0.79"/>
    <n v="0.46"/>
    <n v="0"/>
    <n v="0.31"/>
    <n v="0"/>
    <n v="0.23"/>
    <n v="0.23"/>
    <n v="0"/>
    <n v="0.79"/>
    <n v="1"/>
    <n v="0"/>
    <n v="0"/>
    <n v="0.27"/>
    <n v="4"/>
    <n v="0"/>
    <n v="0"/>
    <n v="0.57999999999999996"/>
    <n v="3"/>
    <n v="0.1"/>
    <n v="3"/>
    <n v="0"/>
    <n v="0"/>
    <m/>
    <m/>
    <m/>
    <m/>
    <m/>
    <m/>
    <m/>
    <m/>
    <n v="3"/>
    <m/>
    <m/>
    <m/>
    <m/>
    <m/>
    <m/>
    <m/>
    <m/>
    <m/>
    <m/>
    <m/>
    <m/>
    <m/>
    <m/>
    <m/>
    <m/>
    <m/>
    <m/>
    <m/>
    <m/>
    <m/>
    <m/>
    <m/>
    <m/>
    <m/>
    <m/>
    <m/>
    <m/>
    <m/>
    <m/>
  </r>
  <r>
    <s v="Q8TD20"/>
    <s v="SLC2A12"/>
    <s v="GLUT12 {ECO:0000303|PubMed:11832379}"/>
    <x v="0"/>
    <s v="Transporter"/>
    <s v="SLC2A_transporter"/>
    <n v="0"/>
    <x v="0"/>
    <x v="0"/>
    <x v="0"/>
    <x v="0"/>
    <n v="0.31"/>
    <x v="2"/>
    <n v="18.95"/>
    <s v="No"/>
    <n v="0"/>
    <n v="0"/>
    <n v="0"/>
    <n v="0.42"/>
    <n v="0.15"/>
    <n v="0.38"/>
    <n v="0.33"/>
    <n v="0"/>
    <m/>
    <n v="52.83"/>
    <n v="20"/>
    <n v="21.85"/>
    <m/>
    <m/>
    <m/>
    <n v="2.003135E-2"/>
    <s v="49"/>
    <s v="1"/>
    <n v="1.7"/>
    <n v="1"/>
    <n v="1"/>
    <n v="0"/>
    <n v="1"/>
    <n v="1.4"/>
    <n v="2"/>
    <n v="1"/>
    <n v="0"/>
    <n v="1"/>
    <n v="2"/>
    <n v="1"/>
    <n v="0"/>
    <n v="0"/>
    <n v="2.11"/>
    <s v="Kidney &amp; urinary bladder"/>
    <n v="2"/>
    <n v="0.93571428571428572"/>
    <n v="0.71210105468810536"/>
    <b v="0"/>
    <m/>
    <b v="0"/>
    <m/>
    <b v="0"/>
    <m/>
    <m/>
    <m/>
    <n v="2"/>
    <m/>
    <m/>
    <m/>
    <m/>
    <m/>
    <n v="109"/>
    <n v="2"/>
    <m/>
    <b v="0"/>
    <b v="0"/>
    <b v="0"/>
    <b v="0"/>
    <m/>
    <s v="Cellular hexose transport_x000a_SLC-mediated transmembrane transport_x000a_Transport of small molecules"/>
    <b v="0"/>
    <b v="0"/>
    <b v="0"/>
    <b v="0"/>
    <n v="3"/>
    <m/>
    <m/>
    <b v="0"/>
    <b v="0"/>
    <b v="0"/>
    <b v="0"/>
    <m/>
    <m/>
    <m/>
    <n v="8"/>
    <m/>
    <m/>
    <m/>
    <s v="coronary artery disease"/>
    <s v="coronary artery disease,forced expiratory volume,vital capacity,neoplasm,cancer"/>
    <s v="coronary artery diseasecoronary artery disease,forced expiratory volume,vital capacity,neoplasm,cancer"/>
    <b v="0"/>
    <b v="0"/>
    <b v="0"/>
    <b v="0"/>
    <n v="0.37"/>
    <n v="0.38"/>
    <n v="0"/>
    <n v="0.5"/>
    <n v="0"/>
    <n v="0"/>
    <n v="0.12"/>
    <n v="0"/>
    <n v="0.37"/>
    <n v="3"/>
    <n v="0"/>
    <n v="0"/>
    <n v="0.15"/>
    <n v="4"/>
    <n v="0"/>
    <n v="0"/>
    <n v="0"/>
    <n v="0"/>
    <n v="0.08"/>
    <n v="1"/>
    <n v="0"/>
    <n v="0"/>
    <m/>
    <m/>
    <m/>
    <m/>
    <m/>
    <m/>
    <m/>
    <m/>
    <m/>
    <m/>
    <m/>
    <m/>
    <m/>
    <m/>
    <m/>
    <m/>
    <m/>
    <m/>
    <m/>
    <m/>
    <m/>
    <m/>
    <m/>
    <m/>
    <m/>
    <m/>
    <m/>
    <m/>
    <m/>
    <m/>
    <m/>
    <m/>
    <m/>
    <m/>
    <m/>
    <m/>
    <m/>
    <m/>
    <m/>
  </r>
  <r>
    <s v="Q13433"/>
    <s v="SLC39A6"/>
    <s v="LIV1, ZIP6"/>
    <x v="0"/>
    <s v="Transporter"/>
    <s v="SLC39A_transporter"/>
    <n v="2"/>
    <x v="0"/>
    <x v="0"/>
    <x v="0"/>
    <x v="0"/>
    <n v="0.31"/>
    <x v="2"/>
    <n v="12.8"/>
    <s v="No"/>
    <n v="0"/>
    <n v="0"/>
    <n v="0"/>
    <n v="0.57999999999999996"/>
    <n v="0.13"/>
    <n v="0.31"/>
    <n v="0.33"/>
    <n v="0"/>
    <m/>
    <n v="55.35"/>
    <n v="34"/>
    <n v="52.19"/>
    <m/>
    <m/>
    <m/>
    <n v="1.979537E-2"/>
    <s v="72"/>
    <s v="2"/>
    <n v="1.3"/>
    <n v="1"/>
    <n v="1"/>
    <n v="2"/>
    <n v="1.8"/>
    <n v="1.7"/>
    <n v="1.5"/>
    <n v="2"/>
    <n v="1.5"/>
    <n v="2"/>
    <n v="2"/>
    <n v="2"/>
    <n v="1.3"/>
    <n v="1"/>
    <n v="2.5099999999999998"/>
    <s v="Endocrine tissues"/>
    <n v="2"/>
    <n v="1.578571428571429"/>
    <n v="0.40416784675633011"/>
    <b v="0"/>
    <m/>
    <b v="0"/>
    <m/>
    <b v="0"/>
    <m/>
    <n v="1"/>
    <m/>
    <n v="1"/>
    <m/>
    <m/>
    <m/>
    <m/>
    <m/>
    <n v="249"/>
    <n v="0"/>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m/>
    <m/>
    <b v="0"/>
    <b v="0"/>
    <b v="0"/>
    <b v="0"/>
    <m/>
    <m/>
    <m/>
    <n v="10"/>
    <m/>
    <m/>
    <m/>
    <s v="neoplasm,cancer"/>
    <s v="neoplasm,cancer,esophageal carcinoma,squamous cell carcinoma,esophageal squamous cell carcinoma,survival time,non-small cell lung carcinoma"/>
    <s v="neoplasm,cancerneoplasm,cancer,esophageal carcinoma,squamous cell carcinoma,esophageal squamous cell carcinoma,survival time,non-small cell lung carcinoma"/>
    <b v="0"/>
    <b v="0"/>
    <b v="0"/>
    <b v="0"/>
    <n v="0.33"/>
    <n v="0.5"/>
    <n v="0"/>
    <n v="0.9"/>
    <n v="0"/>
    <n v="0"/>
    <n v="0"/>
    <n v="0"/>
    <n v="0.26"/>
    <n v="5"/>
    <n v="0"/>
    <n v="0"/>
    <n v="0.25"/>
    <n v="5"/>
    <n v="0"/>
    <n v="0"/>
    <n v="0"/>
    <n v="0"/>
    <n v="0"/>
    <n v="0"/>
    <n v="0"/>
    <n v="0"/>
    <m/>
    <m/>
    <m/>
    <m/>
    <m/>
    <m/>
    <m/>
    <m/>
    <m/>
    <m/>
    <m/>
    <m/>
    <m/>
    <m/>
    <m/>
    <m/>
    <m/>
    <m/>
    <m/>
    <m/>
    <m/>
    <m/>
    <m/>
    <m/>
    <m/>
    <m/>
    <m/>
    <m/>
    <m/>
    <m/>
    <m/>
    <m/>
    <m/>
    <m/>
    <m/>
    <m/>
    <m/>
    <m/>
    <m/>
  </r>
  <r>
    <s v="Q9HBR0"/>
    <s v="SLC38A10"/>
    <s v="PP1744"/>
    <x v="3"/>
    <s v="Transporter"/>
    <s v="SLC38A_transporter"/>
    <n v="3"/>
    <x v="0"/>
    <x v="0"/>
    <x v="0"/>
    <x v="0"/>
    <n v="0.31"/>
    <x v="2"/>
    <n v="8.16"/>
    <s v="No"/>
    <n v="0"/>
    <n v="0"/>
    <n v="0"/>
    <n v="0.5"/>
    <n v="0.41"/>
    <n v="0.33"/>
    <n v="0.04"/>
    <n v="0.42"/>
    <m/>
    <n v="1.71"/>
    <n v="6"/>
    <n v="1.25"/>
    <m/>
    <m/>
    <m/>
    <n v="0.53333333000000005"/>
    <s v="8"/>
    <s v="0"/>
    <n v="1.8"/>
    <n v="2"/>
    <n v="2"/>
    <n v="2"/>
    <n v="2.2000000000000002"/>
    <n v="2"/>
    <n v="2"/>
    <n v="2.5"/>
    <n v="2"/>
    <n v="2.8"/>
    <n v="1.7"/>
    <n v="3"/>
    <n v="2.2999999999999998"/>
    <n v="1.5"/>
    <n v="2.5099999999999998"/>
    <s v="Pancreas"/>
    <n v="3"/>
    <n v="2.128571428571429"/>
    <n v="0.40842770083967961"/>
    <b v="0"/>
    <m/>
    <b v="0"/>
    <m/>
    <b v="0"/>
    <m/>
    <n v="2"/>
    <m/>
    <n v="2"/>
    <n v="2"/>
    <m/>
    <m/>
    <m/>
    <m/>
    <n v="37"/>
    <n v="0"/>
    <m/>
    <b v="0"/>
    <b v="0"/>
    <b v="0"/>
    <b v="0"/>
    <m/>
    <m/>
    <b v="0"/>
    <b v="0"/>
    <b v="0"/>
    <b v="0"/>
    <m/>
    <m/>
    <s v="EAST syndrome_x000a_sensorineural hearing loss"/>
    <b v="0"/>
    <b v="0"/>
    <b v="0"/>
    <b v="0"/>
    <n v="2"/>
    <n v="2.77"/>
    <s v="EAST syndrome"/>
    <n v="145"/>
    <m/>
    <m/>
    <m/>
    <s v="age at menarche"/>
    <s v="age at menarche,Familial idiopathic steroid-resistant nephrotic syndrome,Familial isolated hypoparathyroidism,Pseudohypoaldosteronism type 2,obesity,Osteogenesis imperfecta,Kallmann syndrome,Familial hemophagocytic lymphohistiocytosis,Alpha-N-acetylgalactosaminidase deficiency,Mitochondrial DNA depletion syndrome, hepatocerebral form"/>
    <s v="age at menarcheage at menarche,Familial idiopathic steroid-resistant nephrotic syndrome,Familial isolated hypoparathyroidism,Pseudohypoaldosteronism type 2,obesity,Osteogenesis imperfecta,Kallmann syndrome,Familial hemophagocytic lymphohistiocytosis,Alpha-N-acetylgalactosaminidase deficiency,Mitochondrial DNA depletion syndrome, hepatocerebral form"/>
    <b v="0"/>
    <b v="0"/>
    <b v="0"/>
    <b v="0"/>
    <n v="0.52"/>
    <n v="0.03"/>
    <n v="0"/>
    <n v="0"/>
    <n v="0.97"/>
    <n v="0"/>
    <n v="0"/>
    <n v="0"/>
    <n v="0.52"/>
    <n v="1"/>
    <n v="0"/>
    <n v="0"/>
    <n v="0"/>
    <n v="0"/>
    <n v="0.32"/>
    <n v="83"/>
    <n v="0"/>
    <n v="0"/>
    <n v="0"/>
    <n v="0"/>
    <n v="0"/>
    <n v="0"/>
    <m/>
    <m/>
    <m/>
    <m/>
    <m/>
    <m/>
    <m/>
    <m/>
    <m/>
    <m/>
    <m/>
    <m/>
    <m/>
    <m/>
    <m/>
    <m/>
    <m/>
    <m/>
    <m/>
    <m/>
    <m/>
    <m/>
    <m/>
    <m/>
    <m/>
    <m/>
    <m/>
    <m/>
    <m/>
    <m/>
    <m/>
    <m/>
    <m/>
    <m/>
    <m/>
    <m/>
    <m/>
    <m/>
    <m/>
  </r>
  <r>
    <s v="Q6PCB7"/>
    <s v="SLC27A1"/>
    <s v="6.2.1.-,ACSVL5,FATP-1,FATP1,Fatty acid transport protein 1,Long-chain fatty acid transport protein 1,SLC27A1,Solute carrier family 27 member 1"/>
    <x v="1"/>
    <s v="Transporter"/>
    <s v="SLC27A_transporter"/>
    <n v="2"/>
    <x v="0"/>
    <x v="0"/>
    <x v="0"/>
    <x v="0"/>
    <n v="0.31"/>
    <x v="2"/>
    <n v="28.35"/>
    <s v="No"/>
    <n v="0"/>
    <n v="0"/>
    <n v="0"/>
    <n v="0.5"/>
    <n v="0.16"/>
    <n v="0.25"/>
    <n v="0.43"/>
    <n v="0"/>
    <m/>
    <n v="166.77"/>
    <n v="30"/>
    <n v="85.09"/>
    <m/>
    <m/>
    <m/>
    <n v="5.6879499999999998E-3"/>
    <s v="147"/>
    <s v="0"/>
    <m/>
    <m/>
    <m/>
    <m/>
    <m/>
    <m/>
    <m/>
    <m/>
    <m/>
    <m/>
    <m/>
    <m/>
    <m/>
    <m/>
    <m/>
    <m/>
    <m/>
    <m/>
    <m/>
    <m/>
    <m/>
    <m/>
    <m/>
    <m/>
    <m/>
    <m/>
    <m/>
    <n v="1"/>
    <n v="1"/>
    <m/>
    <m/>
    <m/>
    <m/>
    <n v="135"/>
    <n v="39"/>
    <s v="PPAR signaling pathway"/>
    <b v="0"/>
    <b v="0"/>
    <b v="0"/>
    <b v="0"/>
    <n v="1"/>
    <s v="Metabolism_x000a_Metabolism of lipids_x000a_PPARA activates gene expression_x000a_Regulation of lipid metabolism by Peroxisome proliferator-activated receptor alpha (PPARalpha)_x000a_SLC-mediated transmembrane transport_x000a_Transport of fatty acids_x000a_Transport of small molecules_x000a_Transport of vitamins, nucleosides, and related molecules"/>
    <b v="0"/>
    <b v="0"/>
    <b v="0"/>
    <b v="0"/>
    <n v="8"/>
    <m/>
    <m/>
    <b v="0"/>
    <b v="0"/>
    <b v="0"/>
    <b v="0"/>
    <m/>
    <m/>
    <m/>
    <n v="4"/>
    <m/>
    <m/>
    <m/>
    <s v="melanoma,cutaneous melanoma"/>
    <s v="melanoma,cutaneous melanoma"/>
    <s v="melanoma,cutaneous melanomamelanoma,cutaneous melanoma"/>
    <b v="0"/>
    <b v="0"/>
    <b v="0"/>
    <b v="0"/>
    <n v="0.4"/>
    <n v="0"/>
    <n v="0"/>
    <n v="0.75"/>
    <n v="0"/>
    <n v="0.5"/>
    <n v="0"/>
    <n v="0"/>
    <n v="0"/>
    <n v="0"/>
    <n v="0"/>
    <n v="0"/>
    <n v="7.0000000000000007E-2"/>
    <n v="3"/>
    <n v="0"/>
    <n v="0"/>
    <n v="0.4"/>
    <n v="2"/>
    <n v="0"/>
    <n v="0"/>
    <n v="0"/>
    <n v="0"/>
    <m/>
    <m/>
    <m/>
    <m/>
    <m/>
    <m/>
    <m/>
    <m/>
    <n v="2"/>
    <m/>
    <m/>
    <m/>
    <m/>
    <m/>
    <m/>
    <m/>
    <m/>
    <m/>
    <m/>
    <m/>
    <m/>
    <m/>
    <m/>
    <m/>
    <m/>
    <m/>
    <m/>
    <m/>
    <m/>
    <m/>
    <m/>
    <m/>
    <n v="38"/>
    <m/>
    <m/>
    <m/>
    <m/>
    <n v="5"/>
    <n v="1"/>
  </r>
  <r>
    <s v="Q96N87"/>
    <s v="SLC6A18"/>
    <s v="XTRP2"/>
    <x v="0"/>
    <s v="Transporter"/>
    <s v="SLC6A_transporter"/>
    <n v="0"/>
    <x v="0"/>
    <x v="0"/>
    <x v="0"/>
    <x v="0"/>
    <n v="0.31"/>
    <x v="2"/>
    <n v="11.23"/>
    <s v="No"/>
    <n v="0"/>
    <n v="0"/>
    <n v="0"/>
    <n v="0.75"/>
    <n v="0.4"/>
    <n v="0.11"/>
    <n v="0.14000000000000001"/>
    <n v="0.3"/>
    <m/>
    <n v="5.51"/>
    <n v="15"/>
    <n v="5.44"/>
    <m/>
    <m/>
    <m/>
    <n v="0.18041236999999999"/>
    <s v="16"/>
    <s v="0"/>
    <n v="0"/>
    <n v="0"/>
    <n v="0"/>
    <n v="0"/>
    <n v="0"/>
    <n v="0"/>
    <n v="2"/>
    <n v="0"/>
    <n v="0"/>
    <n v="2"/>
    <n v="0"/>
    <n v="0"/>
    <n v="0"/>
    <n v="0"/>
    <n v="0.69"/>
    <s v="Kidney &amp; urinary bladder"/>
    <n v="2"/>
    <n v="0.2857142857142857"/>
    <n v="0.72627303920256292"/>
    <b v="0"/>
    <m/>
    <b v="0"/>
    <m/>
    <b v="0"/>
    <m/>
    <n v="6"/>
    <m/>
    <m/>
    <n v="1"/>
    <m/>
    <m/>
    <m/>
    <m/>
    <n v="70"/>
    <n v="2"/>
    <m/>
    <b v="0"/>
    <b v="0"/>
    <b v="0"/>
    <b v="0"/>
    <m/>
    <s v="Amino acid transport across the plasma membrane_x000a_Defective SLC6A18 may confer susceptibility to iminoglycinuria and/or hyperglycinuria_x000a_Defective SLC6A18 may confer susceptibility to iminoglycinuria and/or hyperglycinuria_x000a_Disease_x000a_Disorders of transmembrane transporters_x000a_Na+/Cl- dependent neurotransmitter transporters_x000a_SLC-mediated transmembrane transport_x000a_SLC transporter disorders_x000a_Transport of bile salts and organic acids, metal ions and amine compounds_x000a_Transport of inorganic cations/anions and amino acids/oligopeptides_x000a_Transport of small molecules"/>
    <b v="0"/>
    <b v="0"/>
    <b v="0"/>
    <b v="0"/>
    <n v="11"/>
    <m/>
    <m/>
    <b v="0"/>
    <b v="0"/>
    <b v="0"/>
    <b v="0"/>
    <m/>
    <m/>
    <m/>
    <n v="22"/>
    <m/>
    <m/>
    <m/>
    <s v="Sensorineural hearing impairment"/>
    <s v="Sensorineural hearing impairment,colorectal cancer,cutaneous melanoma,colorectal adenoma,hypertension,renal cell carcinoma,Isolated 3-methylcrotonyl-CoA carboxylase deficiency,Medium chain acyl-CoA dehydrogenase deficiency,Glycine encephalopathy,Propionic acidemia"/>
    <s v="Sensorineural hearing impairmentSensorineural hearing impairment,colorectal cancer,cutaneous melanoma,colorectal adenoma,hypertension,renal cell carcinoma,Isolated 3-methylcrotonyl-CoA carboxylase deficiency,Medium chain acyl-CoA dehydrogenase deficiency,Glycine encephalopathy,Propionic acidemia"/>
    <b v="0"/>
    <b v="0"/>
    <b v="0"/>
    <b v="0"/>
    <n v="1"/>
    <n v="0.14000000000000001"/>
    <n v="0"/>
    <n v="0.05"/>
    <n v="0.77"/>
    <n v="0.09"/>
    <n v="0"/>
    <n v="0"/>
    <n v="0.56999999999999995"/>
    <n v="2"/>
    <n v="0"/>
    <n v="0"/>
    <n v="0.04"/>
    <n v="1"/>
    <n v="0.27"/>
    <n v="17"/>
    <n v="1"/>
    <n v="1"/>
    <n v="0"/>
    <n v="0"/>
    <n v="0"/>
    <n v="0"/>
    <m/>
    <m/>
    <m/>
    <m/>
    <m/>
    <m/>
    <m/>
    <m/>
    <m/>
    <m/>
    <m/>
    <m/>
    <m/>
    <m/>
    <m/>
    <m/>
    <m/>
    <m/>
    <m/>
    <m/>
    <m/>
    <m/>
    <m/>
    <m/>
    <m/>
    <m/>
    <m/>
    <m/>
    <m/>
    <m/>
    <m/>
    <m/>
    <m/>
    <m/>
    <m/>
    <m/>
    <m/>
    <m/>
    <m/>
  </r>
  <r>
    <s v="Q96NB2"/>
    <s v="SFXN2"/>
    <s v="Not found"/>
    <x v="3"/>
    <m/>
    <m/>
    <n v="0"/>
    <x v="0"/>
    <x v="0"/>
    <x v="0"/>
    <x v="0"/>
    <n v="0.31"/>
    <x v="2"/>
    <n v="6.09"/>
    <s v="No"/>
    <n v="0"/>
    <n v="0"/>
    <n v="0"/>
    <n v="0.33"/>
    <n v="0.17"/>
    <n v="0.57999999999999996"/>
    <n v="7.0000000000000007E-2"/>
    <n v="0"/>
    <m/>
    <n v="2.31"/>
    <n v="13"/>
    <n v="2.0699999999999998"/>
    <m/>
    <m/>
    <m/>
    <n v="0.39473683999999998"/>
    <s v="8"/>
    <s v="0"/>
    <n v="0"/>
    <n v="0"/>
    <n v="1.7"/>
    <n v="1.7"/>
    <n v="2"/>
    <n v="2"/>
    <n v="2.5"/>
    <n v="1.5"/>
    <n v="1.7"/>
    <n v="2"/>
    <n v="0"/>
    <n v="2"/>
    <n v="1.3"/>
    <n v="2"/>
    <n v="2.2400000000000002"/>
    <s v="Kidney &amp; urinary bladder"/>
    <n v="2.5"/>
    <n v="1.4571428571428571"/>
    <n v="0.83823467038614108"/>
    <b v="0"/>
    <m/>
    <b v="0"/>
    <m/>
    <b v="0"/>
    <m/>
    <m/>
    <m/>
    <n v="12"/>
    <m/>
    <m/>
    <m/>
    <m/>
    <m/>
    <n v="68"/>
    <n v="2"/>
    <m/>
    <b v="0"/>
    <b v="0"/>
    <b v="0"/>
    <b v="0"/>
    <m/>
    <m/>
    <b v="0"/>
    <b v="0"/>
    <b v="0"/>
    <b v="0"/>
    <m/>
    <m/>
    <m/>
    <b v="0"/>
    <b v="0"/>
    <b v="0"/>
    <b v="0"/>
    <m/>
    <m/>
    <m/>
    <n v="7"/>
    <m/>
    <m/>
    <m/>
    <s v="blood protein measurement"/>
    <s v="blood protein measurement,mean corpuscular volume,cigarettes per day measurement,carotid plaque build,reaction time measurement"/>
    <s v="blood protein measurementblood protein measurement,mean corpuscular volume,cigarettes per day measurement,carotid plaque build,reaction time measurement"/>
    <b v="0"/>
    <b v="0"/>
    <b v="0"/>
    <b v="0"/>
    <n v="0.42"/>
    <n v="0.71"/>
    <n v="0"/>
    <n v="0.14000000000000001"/>
    <n v="0"/>
    <n v="0"/>
    <n v="0.14000000000000001"/>
    <n v="0"/>
    <n v="0.42"/>
    <n v="4"/>
    <n v="0"/>
    <n v="0"/>
    <n v="0.06"/>
    <n v="1"/>
    <n v="0"/>
    <n v="0"/>
    <n v="0"/>
    <n v="0"/>
    <n v="7.0000000000000007E-2"/>
    <n v="1"/>
    <n v="0"/>
    <n v="0"/>
    <m/>
    <m/>
    <m/>
    <m/>
    <m/>
    <m/>
    <m/>
    <m/>
    <m/>
    <m/>
    <m/>
    <m/>
    <m/>
    <m/>
    <m/>
    <m/>
    <m/>
    <m/>
    <m/>
    <m/>
    <m/>
    <m/>
    <m/>
    <m/>
    <m/>
    <m/>
    <m/>
    <m/>
    <m/>
    <m/>
    <m/>
    <m/>
    <m/>
    <m/>
    <m/>
    <m/>
    <m/>
    <m/>
    <m/>
  </r>
  <r>
    <s v="Q96QD8"/>
    <s v="SLC38A2"/>
    <s v="ATA2, KIAA1382, SAT2, SNAT2"/>
    <x v="0"/>
    <s v="Transporter"/>
    <s v="SLC38A_transporter"/>
    <n v="2"/>
    <x v="0"/>
    <x v="0"/>
    <x v="0"/>
    <x v="0"/>
    <n v="0.31"/>
    <x v="2"/>
    <n v="28.31"/>
    <s v="No"/>
    <n v="0"/>
    <n v="0"/>
    <n v="0"/>
    <n v="0.83"/>
    <n v="0.26"/>
    <n v="0"/>
    <n v="0.38"/>
    <n v="0.42"/>
    <m/>
    <n v="93.72"/>
    <n v="37"/>
    <n v="73.36"/>
    <m/>
    <m/>
    <m/>
    <n v="1.1781130000000001E-2"/>
    <s v="153"/>
    <s v="0"/>
    <n v="1.8"/>
    <n v="2"/>
    <n v="1.8"/>
    <n v="2"/>
    <n v="1.9"/>
    <n v="2.2999999999999998"/>
    <n v="2.5"/>
    <n v="2"/>
    <n v="2"/>
    <n v="2"/>
    <n v="1"/>
    <n v="3"/>
    <n v="2"/>
    <n v="2"/>
    <n v="2.5099999999999998"/>
    <s v="Pancreas"/>
    <n v="3"/>
    <n v="2.0214285714285709"/>
    <n v="0.43177375027735471"/>
    <b v="0"/>
    <m/>
    <b v="0"/>
    <m/>
    <b v="0"/>
    <m/>
    <n v="1"/>
    <m/>
    <m/>
    <n v="2"/>
    <m/>
    <n v="1"/>
    <m/>
    <m/>
    <n v="119"/>
    <n v="1"/>
    <s v="Protein digestion and absorption"/>
    <b v="0"/>
    <b v="0"/>
    <b v="0"/>
    <b v="0"/>
    <n v="1"/>
    <s v="Amino acid transport across the plasma membrane_x000a_Glutamate Neurotransmitter Release Cycle_x000a_Neuronal System_x000a_Neurotransmitter release cycle_x000a_SLC-mediated transmembrane transport_x000a_Transmission across Chemical Synapses_x000a_Transport of inorganic cations/anions and amino acids/oligopeptides_x000a_Transport of small molecules"/>
    <b v="0"/>
    <b v="0"/>
    <b v="0"/>
    <b v="0"/>
    <n v="8"/>
    <m/>
    <m/>
    <b v="0"/>
    <b v="0"/>
    <b v="0"/>
    <b v="0"/>
    <m/>
    <m/>
    <m/>
    <n v="17"/>
    <m/>
    <m/>
    <m/>
    <s v="neoplasm,cancer"/>
    <s v="neoplasm,cancer,lean body mass,body height,hair colour measurement,nervous system disease,acute myeloid leukemia,B-cell non-Hodgkins lymphoma,multiple myeloma,hair color"/>
    <s v="neoplasm,cancerneoplasm,cancer,lean body mass,body height,hair colour measurement,nervous system disease,acute myeloid leukemia,B-cell non-Hodgkins lymphoma,multiple myeloma,hair color"/>
    <b v="0"/>
    <b v="0"/>
    <b v="0"/>
    <b v="0"/>
    <n v="0.65"/>
    <n v="0.53"/>
    <n v="0"/>
    <n v="0.53"/>
    <n v="0"/>
    <n v="0.35"/>
    <n v="0.06"/>
    <n v="0"/>
    <n v="0.61"/>
    <n v="1"/>
    <n v="0"/>
    <n v="0"/>
    <n v="0.21"/>
    <n v="4"/>
    <n v="0"/>
    <n v="0"/>
    <n v="0.61"/>
    <n v="2"/>
    <n v="0.01"/>
    <n v="1"/>
    <n v="0"/>
    <n v="0"/>
    <m/>
    <m/>
    <m/>
    <m/>
    <m/>
    <m/>
    <m/>
    <m/>
    <m/>
    <m/>
    <m/>
    <m/>
    <m/>
    <m/>
    <m/>
    <m/>
    <m/>
    <m/>
    <m/>
    <m/>
    <m/>
    <m/>
    <m/>
    <m/>
    <m/>
    <m/>
    <m/>
    <m/>
    <m/>
    <m/>
    <m/>
    <m/>
    <m/>
    <m/>
    <m/>
    <m/>
    <m/>
    <m/>
    <m/>
  </r>
  <r>
    <s v="Q9BXP2"/>
    <s v="SLC12A9"/>
    <s v="CCC6, CIP1"/>
    <x v="3"/>
    <s v="Transporter"/>
    <s v="SLC12A_transporter"/>
    <n v="4"/>
    <x v="0"/>
    <x v="0"/>
    <x v="0"/>
    <x v="0"/>
    <n v="0.31"/>
    <x v="2"/>
    <n v="3.27"/>
    <s v="No"/>
    <n v="0"/>
    <n v="0"/>
    <n v="0"/>
    <n v="0.17"/>
    <n v="0.54"/>
    <n v="0.42"/>
    <n v="0.1"/>
    <n v="0"/>
    <m/>
    <n v="3.32"/>
    <n v="13"/>
    <n v="2.4900000000000002"/>
    <m/>
    <m/>
    <m/>
    <n v="0.34682080999999998"/>
    <s v="11"/>
    <s v="0"/>
    <n v="1.8"/>
    <n v="1.3"/>
    <n v="1.6"/>
    <n v="2"/>
    <n v="1.9"/>
    <n v="1.5"/>
    <n v="2"/>
    <n v="2"/>
    <n v="2"/>
    <n v="1.5"/>
    <n v="1"/>
    <n v="2"/>
    <n v="1.7"/>
    <n v="1.5"/>
    <n v="2.48"/>
    <s v="Endocrine tissues"/>
    <n v="2"/>
    <n v="1.7"/>
    <n v="0.31378581622109442"/>
    <b v="0"/>
    <m/>
    <b v="0"/>
    <m/>
    <b v="0"/>
    <m/>
    <m/>
    <m/>
    <n v="5"/>
    <m/>
    <m/>
    <m/>
    <m/>
    <m/>
    <n v="28"/>
    <n v="2"/>
    <m/>
    <b v="0"/>
    <b v="0"/>
    <b v="0"/>
    <b v="0"/>
    <m/>
    <m/>
    <b v="0"/>
    <b v="0"/>
    <b v="0"/>
    <b v="0"/>
    <m/>
    <m/>
    <s v="infertility_x000a_Kabuki syndrome_x000a_intellectual disability"/>
    <b v="0"/>
    <b v="0"/>
    <b v="0"/>
    <b v="0"/>
    <n v="3"/>
    <n v="8.02"/>
    <s v="infertility"/>
    <n v="2"/>
    <m/>
    <m/>
    <m/>
    <s v="hair color"/>
    <s v="hair color,hair colour measurement"/>
    <s v="hair colorhair color,hair colour measurement"/>
    <b v="0"/>
    <b v="0"/>
    <b v="0"/>
    <b v="0"/>
    <n v="0.86"/>
    <n v="1"/>
    <n v="0"/>
    <n v="0"/>
    <n v="0"/>
    <n v="0"/>
    <n v="0"/>
    <n v="0"/>
    <n v="0.86"/>
    <n v="1"/>
    <n v="0"/>
    <n v="0"/>
    <n v="0"/>
    <n v="0"/>
    <n v="0"/>
    <n v="0"/>
    <n v="0"/>
    <n v="0"/>
    <n v="0"/>
    <n v="0"/>
    <n v="0"/>
    <n v="0"/>
    <m/>
    <m/>
    <m/>
    <m/>
    <m/>
    <m/>
    <m/>
    <m/>
    <m/>
    <m/>
    <m/>
    <m/>
    <m/>
    <m/>
    <m/>
    <m/>
    <m/>
    <m/>
    <m/>
    <m/>
    <m/>
    <m/>
    <m/>
    <m/>
    <m/>
    <m/>
    <m/>
    <m/>
    <m/>
    <m/>
    <m/>
    <m/>
    <m/>
    <m/>
    <m/>
    <m/>
    <m/>
    <m/>
    <m/>
  </r>
  <r>
    <s v="Q9BV35"/>
    <s v="SLC25A23"/>
    <s v="APC2, MCSC2, SCAMC3"/>
    <x v="0"/>
    <s v="Transporter"/>
    <s v="SLC25A_transporter"/>
    <n v="4"/>
    <x v="0"/>
    <x v="0"/>
    <x v="0"/>
    <x v="0"/>
    <n v="0.31"/>
    <x v="2"/>
    <n v="9.26"/>
    <s v="No"/>
    <n v="0"/>
    <n v="0.4"/>
    <n v="0"/>
    <n v="0.67"/>
    <n v="0.08"/>
    <n v="0"/>
    <n v="0.16"/>
    <n v="0.3"/>
    <m/>
    <n v="7.09"/>
    <n v="15"/>
    <n v="4.26"/>
    <m/>
    <m/>
    <m/>
    <n v="0.20470769999999999"/>
    <s v="15"/>
    <s v="0"/>
    <n v="2"/>
    <n v="0"/>
    <n v="1.3"/>
    <n v="2"/>
    <n v="2"/>
    <n v="1.3"/>
    <n v="1.5"/>
    <n v="2"/>
    <n v="1"/>
    <n v="2"/>
    <n v="1"/>
    <n v="1"/>
    <n v="1"/>
    <n v="0"/>
    <n v="2.33"/>
    <s v="Brain"/>
    <n v="2"/>
    <n v="1.2928571428571429"/>
    <n v="0.69222526981888211"/>
    <b v="0"/>
    <m/>
    <b v="0"/>
    <m/>
    <b v="0"/>
    <m/>
    <m/>
    <n v="4"/>
    <m/>
    <n v="1"/>
    <m/>
    <m/>
    <m/>
    <m/>
    <n v="81"/>
    <n v="8"/>
    <m/>
    <b v="0"/>
    <b v="0"/>
    <b v="0"/>
    <b v="0"/>
    <m/>
    <m/>
    <b v="0"/>
    <b v="0"/>
    <b v="0"/>
    <b v="0"/>
    <m/>
    <m/>
    <m/>
    <b v="0"/>
    <b v="0"/>
    <b v="0"/>
    <b v="0"/>
    <m/>
    <m/>
    <m/>
    <n v="4"/>
    <m/>
    <m/>
    <m/>
    <s v="Mitochondrial non-syndromic sensorineural deafness with susceptibility to aminoglycoside exposure"/>
    <s v="Mitochondrial non-syndromic sensorineural deafness with susceptibility to aminoglycoside exposure,Mitochondrial non-syndromic sensorineural deafness,Pentosuria"/>
    <s v="Mitochondrial non-syndromic sensorineural deafness with susceptibility to aminoglycoside exposureMitochondrial non-syndromic sensorineural deafness with susceptibility to aminoglycoside exposure,Mitochondrial non-syndromic sensorineural deafness,Pentosuria"/>
    <b v="0"/>
    <b v="0"/>
    <b v="0"/>
    <b v="0"/>
    <n v="0.2"/>
    <n v="0"/>
    <n v="0"/>
    <n v="0"/>
    <n v="0.75"/>
    <n v="0"/>
    <n v="0.25"/>
    <n v="0"/>
    <n v="0"/>
    <n v="0"/>
    <n v="0"/>
    <n v="0"/>
    <n v="0"/>
    <n v="0"/>
    <n v="0.2"/>
    <n v="3"/>
    <n v="0"/>
    <n v="0"/>
    <n v="0.06"/>
    <n v="1"/>
    <n v="0"/>
    <n v="0"/>
    <m/>
    <m/>
    <m/>
    <m/>
    <m/>
    <m/>
    <n v="2"/>
    <n v="72.2"/>
    <n v="3"/>
    <m/>
    <m/>
    <m/>
    <m/>
    <m/>
    <m/>
    <m/>
    <m/>
    <m/>
    <m/>
    <n v="0.56000000000000005"/>
    <m/>
    <n v="250"/>
    <n v="890.4"/>
    <n v="56"/>
    <n v="0.24"/>
    <n v="72.2"/>
    <n v="72.2"/>
    <n v="1"/>
    <n v="1"/>
    <m/>
    <m/>
    <m/>
    <m/>
    <m/>
    <m/>
    <m/>
    <m/>
    <m/>
    <m/>
  </r>
  <r>
    <s v="Q9BRV3"/>
    <s v="SLC50A1"/>
    <s v="RAG1AP1, SCP"/>
    <x v="0"/>
    <s v="Transporter"/>
    <s v="SLC50A_transporter"/>
    <n v="3"/>
    <x v="0"/>
    <x v="0"/>
    <x v="0"/>
    <x v="0"/>
    <n v="0.3"/>
    <x v="2"/>
    <n v="20.87"/>
    <s v="No"/>
    <n v="0"/>
    <n v="0"/>
    <n v="0"/>
    <n v="0.42"/>
    <n v="0.16"/>
    <n v="0.25"/>
    <n v="0.44"/>
    <n v="0"/>
    <m/>
    <n v="187.58"/>
    <n v="9"/>
    <n v="54.35"/>
    <m/>
    <m/>
    <m/>
    <n v="5.3163200000000002E-3"/>
    <s v="10"/>
    <s v="0"/>
    <n v="2.2000000000000002"/>
    <n v="1"/>
    <n v="1.8"/>
    <n v="2.7"/>
    <n v="2.1"/>
    <n v="2"/>
    <n v="2.5"/>
    <n v="3"/>
    <n v="2.2999999999999998"/>
    <n v="2.5"/>
    <n v="1"/>
    <n v="3"/>
    <n v="1.5"/>
    <n v="1"/>
    <n v="2.4700000000000002"/>
    <s v="Liver &amp; gallbladder"/>
    <n v="3"/>
    <n v="2.0428571428571431"/>
    <n v="0.70133311048896874"/>
    <b v="0"/>
    <m/>
    <b v="0"/>
    <m/>
    <b v="0"/>
    <m/>
    <m/>
    <m/>
    <n v="1"/>
    <m/>
    <m/>
    <m/>
    <m/>
    <m/>
    <n v="65"/>
    <n v="2"/>
    <m/>
    <b v="0"/>
    <b v="0"/>
    <b v="0"/>
    <b v="0"/>
    <m/>
    <s v="Cellular hexose transport_x000a_SLC-mediated transmembrane transport_x000a_Transport of small molecules"/>
    <b v="0"/>
    <b v="0"/>
    <b v="0"/>
    <b v="0"/>
    <n v="3"/>
    <m/>
    <m/>
    <b v="0"/>
    <b v="0"/>
    <b v="0"/>
    <b v="0"/>
    <m/>
    <m/>
    <m/>
    <n v="42"/>
    <m/>
    <m/>
    <m/>
    <s v="erythrocyte count"/>
    <s v="erythrocyte count,neoplasm,cancer,breast neoplasm,breast cancer,Congenital dyserythropoietic anemia type I,infectious disease,lung disease,Infantile neuroaxonal dystrophy,viral disease"/>
    <s v="erythrocyte counterythrocyte count,neoplasm,cancer,breast neoplasm,breast cancer,Congenital dyserythropoietic anemia type I,infectious disease,lung disease,Infantile neuroaxonal dystrophy,viral disease"/>
    <b v="0"/>
    <b v="0"/>
    <b v="0"/>
    <b v="0"/>
    <n v="0.4"/>
    <n v="0.02"/>
    <n v="0"/>
    <n v="0.98"/>
    <n v="0"/>
    <n v="0"/>
    <n v="0"/>
    <n v="0"/>
    <n v="0.4"/>
    <n v="1"/>
    <n v="0"/>
    <n v="0"/>
    <n v="0.3"/>
    <n v="4"/>
    <n v="0"/>
    <n v="0"/>
    <n v="0"/>
    <n v="0"/>
    <n v="0"/>
    <n v="0"/>
    <n v="0"/>
    <n v="0"/>
    <m/>
    <m/>
    <m/>
    <m/>
    <m/>
    <m/>
    <m/>
    <m/>
    <n v="2"/>
    <m/>
    <m/>
    <m/>
    <m/>
    <m/>
    <m/>
    <m/>
    <m/>
    <m/>
    <m/>
    <m/>
    <m/>
    <m/>
    <m/>
    <m/>
    <m/>
    <m/>
    <m/>
    <m/>
    <m/>
    <m/>
    <m/>
    <m/>
    <m/>
    <m/>
    <m/>
    <m/>
    <m/>
    <m/>
    <m/>
  </r>
  <r>
    <s v="Q9H598"/>
    <s v="SLC32A1"/>
    <s v="VGAT, VIAAT"/>
    <x v="1"/>
    <s v="Transporter"/>
    <s v="SLC32A_transporter"/>
    <n v="0"/>
    <x v="0"/>
    <x v="0"/>
    <x v="0"/>
    <x v="0"/>
    <n v="0.3"/>
    <x v="1"/>
    <n v="57.46"/>
    <s v="No"/>
    <n v="0"/>
    <n v="0"/>
    <n v="0"/>
    <n v="0.75"/>
    <n v="0.16"/>
    <n v="0"/>
    <n v="0.49"/>
    <n v="0.65"/>
    <m/>
    <n v="372.43"/>
    <n v="17"/>
    <n v="53.97"/>
    <m/>
    <m/>
    <m/>
    <n v="2.4772399999999999E-3"/>
    <s v="43"/>
    <s v="2"/>
    <n v="1.2"/>
    <n v="0"/>
    <n v="0"/>
    <n v="0"/>
    <n v="0"/>
    <n v="0"/>
    <n v="0"/>
    <n v="0"/>
    <n v="0"/>
    <n v="0"/>
    <n v="0"/>
    <n v="0"/>
    <n v="0"/>
    <n v="0"/>
    <n v="0"/>
    <s v="Brain"/>
    <n v="1.2"/>
    <n v="8.5714285714285715E-2"/>
    <n v="0.32071349029490931"/>
    <b v="0"/>
    <m/>
    <b v="0"/>
    <m/>
    <b v="0"/>
    <m/>
    <n v="1"/>
    <m/>
    <m/>
    <n v="8"/>
    <m/>
    <n v="3"/>
    <n v="1"/>
    <m/>
    <n v="225"/>
    <n v="10"/>
    <m/>
    <b v="0"/>
    <b v="0"/>
    <b v="0"/>
    <b v="0"/>
    <m/>
    <s v="GABA synthesis, release, reuptake and degradation_x000a_Neuronal System_x000a_Neurotransmitter release cycle_x000a_SLC-mediated transmembrane transport_x000a_Transmission across Chemical Synapses_x000a_Transport of inorganic cations/anions and amino acids/oligopeptides_x000a_Transport of small molecules"/>
    <b v="0"/>
    <b v="0"/>
    <b v="0"/>
    <b v="0"/>
    <n v="7"/>
    <m/>
    <m/>
    <b v="0"/>
    <b v="0"/>
    <b v="0"/>
    <b v="0"/>
    <m/>
    <m/>
    <m/>
    <n v="55"/>
    <m/>
    <m/>
    <m/>
    <s v="age at menarche"/>
    <s v="age at menarche,neoplasm,psychiatric disorder,cancer,carcinoma,cutaneous melanoma,Congenital myasthenic syndromes,hypothyroidism,leptin measurement,Proximal spinal muscular atrophy"/>
    <s v="age at menarcheage at menarche,neoplasm,psychiatric disorder,cancer,carcinoma,cutaneous melanoma,Congenital myasthenic syndromes,hypothyroidism,leptin measurement,Proximal spinal muscular atrophy"/>
    <b v="0"/>
    <b v="0"/>
    <b v="0"/>
    <b v="0"/>
    <n v="0.41"/>
    <n v="0.09"/>
    <n v="0"/>
    <n v="0.25"/>
    <n v="0.6"/>
    <n v="7.0000000000000007E-2"/>
    <n v="0.13"/>
    <n v="0"/>
    <n v="0.41"/>
    <n v="1"/>
    <n v="0"/>
    <n v="0"/>
    <n v="0.12"/>
    <n v="14"/>
    <n v="0.31"/>
    <n v="22"/>
    <n v="0.34"/>
    <n v="4"/>
    <n v="0.1"/>
    <n v="7"/>
    <n v="0"/>
    <n v="0"/>
    <m/>
    <m/>
    <m/>
    <m/>
    <m/>
    <m/>
    <m/>
    <m/>
    <m/>
    <m/>
    <m/>
    <m/>
    <m/>
    <m/>
    <m/>
    <m/>
    <m/>
    <m/>
    <m/>
    <m/>
    <m/>
    <m/>
    <m/>
    <m/>
    <m/>
    <m/>
    <m/>
    <m/>
    <m/>
    <m/>
    <m/>
    <m/>
    <m/>
    <m/>
    <m/>
    <m/>
    <m/>
    <m/>
    <m/>
  </r>
  <r>
    <s v="Q969S0"/>
    <s v="SLC35B4"/>
    <s v="YEA4"/>
    <x v="0"/>
    <s v="Transporter"/>
    <s v="SLC35_transporter"/>
    <n v="3"/>
    <x v="0"/>
    <x v="0"/>
    <x v="0"/>
    <x v="0"/>
    <n v="0.3"/>
    <x v="2"/>
    <n v="23.23"/>
    <s v="No"/>
    <n v="0"/>
    <n v="0"/>
    <n v="0"/>
    <n v="0.42"/>
    <n v="0.26"/>
    <n v="0.33"/>
    <n v="0.26"/>
    <n v="0.42"/>
    <m/>
    <n v="21.73"/>
    <n v="15"/>
    <n v="5.8"/>
    <m/>
    <m/>
    <m/>
    <n v="1.5809779999999999E-2"/>
    <s v="12"/>
    <s v="0"/>
    <n v="1.2"/>
    <n v="0"/>
    <n v="2"/>
    <n v="3"/>
    <n v="2.2999999999999998"/>
    <n v="2.5"/>
    <n v="2"/>
    <n v="3"/>
    <n v="2.2999999999999998"/>
    <n v="2"/>
    <n v="2"/>
    <n v="2"/>
    <n v="1.7"/>
    <n v="1"/>
    <n v="2.37"/>
    <s v="Endocrine tissues"/>
    <n v="3"/>
    <n v="1.928571428571429"/>
    <n v="0.78879515857908389"/>
    <b v="0"/>
    <m/>
    <b v="0"/>
    <m/>
    <b v="0"/>
    <m/>
    <m/>
    <m/>
    <n v="2"/>
    <n v="2"/>
    <m/>
    <n v="1"/>
    <m/>
    <m/>
    <n v="32"/>
    <n v="0"/>
    <m/>
    <b v="0"/>
    <b v="0"/>
    <b v="0"/>
    <b v="0"/>
    <m/>
    <s v="SLC-mediated transmembrane transport_x000a_Transport of nucleotide sugars_x000a_Transport of small molecules_x000a_Transport of vitamins, nucleosides, and related molecules"/>
    <b v="0"/>
    <b v="0"/>
    <b v="0"/>
    <b v="0"/>
    <n v="4"/>
    <m/>
    <m/>
    <b v="0"/>
    <b v="0"/>
    <b v="0"/>
    <b v="0"/>
    <m/>
    <m/>
    <m/>
    <n v="9"/>
    <m/>
    <m/>
    <m/>
    <s v="mean platelet volume"/>
    <s v="mean platelet volume,insomnia measurement,neoplasm,cancer,cutaneous melanoma,smoking status measurement,blood protein measurement,stomach neoplasm"/>
    <s v="mean platelet volumemean platelet volume,insomnia measurement,neoplasm,cancer,cutaneous melanoma,smoking status measurement,blood protein measurement,stomach neoplasm"/>
    <b v="0"/>
    <b v="0"/>
    <b v="0"/>
    <b v="0"/>
    <n v="0.65"/>
    <n v="0.44"/>
    <n v="0"/>
    <n v="0.44"/>
    <n v="0"/>
    <n v="0.33"/>
    <n v="0"/>
    <n v="0"/>
    <n v="0.65"/>
    <n v="1"/>
    <n v="0"/>
    <n v="0"/>
    <n v="0.12"/>
    <n v="4"/>
    <n v="0"/>
    <n v="0"/>
    <n v="0.33"/>
    <n v="3"/>
    <n v="0"/>
    <n v="0"/>
    <n v="0"/>
    <n v="0"/>
    <m/>
    <m/>
    <m/>
    <m/>
    <m/>
    <m/>
    <m/>
    <m/>
    <m/>
    <m/>
    <m/>
    <m/>
    <m/>
    <m/>
    <m/>
    <m/>
    <m/>
    <m/>
    <m/>
    <m/>
    <m/>
    <m/>
    <m/>
    <m/>
    <m/>
    <m/>
    <m/>
    <m/>
    <m/>
    <m/>
    <m/>
    <m/>
    <m/>
    <m/>
    <m/>
    <m/>
    <m/>
    <m/>
    <m/>
  </r>
  <r>
    <s v="Q9Y2W3"/>
    <s v="SLC45A1"/>
    <s v="DNB5"/>
    <x v="3"/>
    <s v="Transporter"/>
    <s v="SLC45A_transporter"/>
    <n v="0"/>
    <x v="0"/>
    <x v="0"/>
    <x v="0"/>
    <x v="0"/>
    <n v="0.3"/>
    <x v="2"/>
    <n v="9.9499999999999993"/>
    <s v="No"/>
    <n v="0"/>
    <n v="0"/>
    <n v="0"/>
    <n v="0.33"/>
    <n v="0.6"/>
    <n v="0.25"/>
    <n v="0.1"/>
    <n v="0"/>
    <m/>
    <n v="3.43"/>
    <n v="7"/>
    <n v="306.39999999999998"/>
    <m/>
    <m/>
    <m/>
    <n v="0.29991441000000002"/>
    <s v="10"/>
    <s v="0"/>
    <n v="3"/>
    <n v="0"/>
    <n v="0"/>
    <n v="0"/>
    <n v="2"/>
    <n v="1"/>
    <n v="2"/>
    <n v="0"/>
    <n v="0"/>
    <n v="0"/>
    <n v="0"/>
    <n v="0"/>
    <n v="0"/>
    <n v="0"/>
    <n v="0.92"/>
    <s v="Brain"/>
    <n v="3"/>
    <n v="0.5714285714285714"/>
    <n v="1.016349857562362"/>
    <b v="0"/>
    <m/>
    <b v="0"/>
    <m/>
    <b v="0"/>
    <m/>
    <n v="3"/>
    <m/>
    <n v="1"/>
    <m/>
    <m/>
    <m/>
    <m/>
    <m/>
    <n v="12"/>
    <n v="0"/>
    <m/>
    <b v="0"/>
    <b v="0"/>
    <b v="0"/>
    <b v="0"/>
    <m/>
    <m/>
    <b v="0"/>
    <b v="0"/>
    <b v="0"/>
    <b v="0"/>
    <m/>
    <n v="1"/>
    <m/>
    <b v="0"/>
    <b v="0"/>
    <b v="0"/>
    <b v="0"/>
    <m/>
    <m/>
    <m/>
    <n v="14"/>
    <m/>
    <m/>
    <m/>
    <s v="intellectual developmental disorder with neuropsychiatric features"/>
    <s v="intellectual developmental disorder with neuropsychiatric features,hair color,hair colour measurement,breast carcinoma,psoriasis,schizophrenia,airway imaging measurement,high density lipoprotein cholesterol measurement,susceptibility to strep throat measurement,tonsillectomy risk measurement"/>
    <s v="intellectual developmental disorder with neuropsychiatric featuresintellectual developmental disorder with neuropsychiatric features,hair color,hair colour measurement,breast carcinoma,psoriasis,schizophrenia,airway imaging measurement,high density lipoprotein cholesterol measurement,susceptibility to strep throat measurement,tonsillectomy risk measurement"/>
    <b v="0"/>
    <b v="0"/>
    <b v="0"/>
    <b v="0"/>
    <n v="1"/>
    <n v="0.79"/>
    <n v="0"/>
    <n v="0.21"/>
    <n v="0"/>
    <n v="0"/>
    <n v="0"/>
    <n v="0"/>
    <n v="1"/>
    <n v="1"/>
    <n v="0"/>
    <n v="0"/>
    <n v="0.11"/>
    <n v="3"/>
    <n v="0"/>
    <n v="0"/>
    <n v="0"/>
    <n v="0"/>
    <n v="0"/>
    <n v="0"/>
    <n v="0"/>
    <n v="0"/>
    <m/>
    <m/>
    <m/>
    <m/>
    <m/>
    <m/>
    <m/>
    <m/>
    <m/>
    <m/>
    <m/>
    <m/>
    <m/>
    <m/>
    <m/>
    <m/>
    <m/>
    <m/>
    <m/>
    <m/>
    <m/>
    <m/>
    <m/>
    <m/>
    <m/>
    <m/>
    <m/>
    <m/>
    <m/>
    <m/>
    <m/>
    <m/>
    <m/>
    <m/>
    <m/>
    <m/>
    <m/>
    <m/>
    <m/>
  </r>
  <r>
    <s v="Q9BZW2"/>
    <s v="SLC13A1"/>
    <s v="NAS1, NASI1"/>
    <x v="0"/>
    <s v="Transporter"/>
    <s v="SLC13A_transporter"/>
    <n v="0"/>
    <x v="0"/>
    <x v="0"/>
    <x v="0"/>
    <x v="0"/>
    <n v="0.3"/>
    <x v="2"/>
    <n v="15.56"/>
    <s v="No"/>
    <n v="0"/>
    <n v="0"/>
    <n v="0"/>
    <n v="0.57999999999999996"/>
    <n v="0.12"/>
    <n v="0.25"/>
    <n v="0.35"/>
    <n v="0.42"/>
    <m/>
    <n v="69.55"/>
    <n v="13"/>
    <n v="20.04"/>
    <m/>
    <m/>
    <m/>
    <n v="1.6438040000000001E-2"/>
    <s v="30"/>
    <s v="0"/>
    <n v="0"/>
    <n v="0"/>
    <n v="0"/>
    <n v="0"/>
    <n v="0"/>
    <n v="1"/>
    <n v="3"/>
    <n v="0"/>
    <n v="0"/>
    <n v="0"/>
    <n v="0"/>
    <n v="0"/>
    <n v="0"/>
    <n v="0"/>
    <n v="0.56000000000000005"/>
    <s v="Kidney &amp; urinary bladder"/>
    <n v="3"/>
    <n v="0.2857142857142857"/>
    <n v="0.82542030585555692"/>
    <b v="0"/>
    <m/>
    <b v="0"/>
    <m/>
    <b v="0"/>
    <m/>
    <n v="9"/>
    <m/>
    <n v="1"/>
    <n v="2"/>
    <m/>
    <m/>
    <m/>
    <m/>
    <n v="29"/>
    <n v="0"/>
    <m/>
    <b v="0"/>
    <b v="0"/>
    <b v="0"/>
    <b v="0"/>
    <m/>
    <s v="SLC-mediated transmembrane transport_x000a_Sodium-coupled sulphate, di- and tri-carboxylate transporters_x000a_Transport of bile salts and organic acids, metal ions and amine compounds_x000a_Transport of small molecules"/>
    <b v="0"/>
    <b v="0"/>
    <b v="0"/>
    <b v="0"/>
    <n v="4"/>
    <m/>
    <m/>
    <b v="0"/>
    <b v="0"/>
    <b v="0"/>
    <b v="0"/>
    <m/>
    <m/>
    <m/>
    <n v="16"/>
    <m/>
    <m/>
    <m/>
    <s v="Encephalopathy due to sulfite oxidase deficiency"/>
    <s v="Encephalopathy due to sulfite oxidase deficiency,acute myeloid leukemia,Sulfite oxidase deficiency due to molybdenum cofactor deficiency,osteochondrodysplasia,systolic blood pressure,Isolated sulfite oxidase deficiency,Sulfite oxidase deficiency due to molybdenum cofactor deficiency type A,Rhizomelic chondrodysplasia punctata,Rhizomelic chondrodysplasia punctata type 3,Retinitis pigmentosa"/>
    <s v="Encephalopathy due to sulfite oxidase deficiencyEncephalopathy due to sulfite oxidase deficiency,acute myeloid leukemia,Sulfite oxidase deficiency due to molybdenum cofactor deficiency,osteochondrodysplasia,systolic blood pressure,Isolated sulfite oxidase deficiency,Sulfite oxidase deficiency due to molybdenum cofactor deficiency type A,Rhizomelic chondrodysplasia punctata,Rhizomelic chondrodysplasia punctata type 3,Retinitis pigmentosa"/>
    <b v="0"/>
    <b v="0"/>
    <b v="0"/>
    <b v="0"/>
    <n v="0.3"/>
    <n v="0.06"/>
    <n v="0"/>
    <n v="0.06"/>
    <n v="0.75"/>
    <n v="0.06"/>
    <n v="0.12"/>
    <n v="0"/>
    <n v="0.25"/>
    <n v="1"/>
    <n v="0"/>
    <n v="0"/>
    <n v="0.03"/>
    <n v="1"/>
    <n v="0.3"/>
    <n v="6"/>
    <n v="0.28999999999999998"/>
    <n v="1"/>
    <n v="0.16"/>
    <n v="2"/>
    <n v="0"/>
    <n v="0"/>
    <m/>
    <m/>
    <m/>
    <m/>
    <m/>
    <m/>
    <m/>
    <m/>
    <m/>
    <m/>
    <m/>
    <m/>
    <m/>
    <m/>
    <m/>
    <m/>
    <m/>
    <m/>
    <m/>
    <m/>
    <m/>
    <m/>
    <m/>
    <m/>
    <m/>
    <m/>
    <m/>
    <m/>
    <m/>
    <m/>
    <m/>
    <m/>
    <m/>
    <m/>
    <m/>
    <m/>
    <m/>
    <m/>
    <m/>
  </r>
  <r>
    <s v="Q92504"/>
    <s v="SLC39A7"/>
    <s v="HKE4, RING5"/>
    <x v="0"/>
    <s v="Transporter"/>
    <s v="SLC39A_transporter"/>
    <n v="0"/>
    <x v="0"/>
    <x v="0"/>
    <x v="0"/>
    <x v="0"/>
    <n v="0.3"/>
    <x v="2"/>
    <n v="34.22"/>
    <s v="No"/>
    <n v="0"/>
    <n v="0"/>
    <n v="0"/>
    <n v="0.92"/>
    <n v="0.18"/>
    <n v="0"/>
    <n v="0.3"/>
    <n v="0.42"/>
    <m/>
    <n v="38.01"/>
    <n v="29"/>
    <n v="21.29"/>
    <m/>
    <m/>
    <m/>
    <n v="2.775582E-2"/>
    <s v="38"/>
    <s v="0"/>
    <n v="2.8"/>
    <n v="1.5"/>
    <n v="2.4"/>
    <n v="3"/>
    <n v="2.8"/>
    <n v="3"/>
    <n v="3"/>
    <n v="3"/>
    <n v="3"/>
    <n v="3"/>
    <n v="1.5"/>
    <n v="3"/>
    <n v="2.2999999999999998"/>
    <n v="2.5"/>
    <n v="2.4700000000000002"/>
    <s v="Endocrine tissues"/>
    <n v="3"/>
    <n v="2.628571428571429"/>
    <n v="0.53698384365979612"/>
    <b v="0"/>
    <m/>
    <b v="0"/>
    <m/>
    <b v="0"/>
    <m/>
    <n v="3"/>
    <n v="2"/>
    <m/>
    <n v="2"/>
    <n v="1"/>
    <m/>
    <m/>
    <m/>
    <n v="227"/>
    <n v="1"/>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m/>
    <m/>
    <b v="0"/>
    <b v="0"/>
    <b v="0"/>
    <b v="0"/>
    <m/>
    <m/>
    <m/>
    <n v="6"/>
    <m/>
    <m/>
    <m/>
    <s v="blood protein measurement"/>
    <s v="blood protein measurement,neoplasm,cancer,cervical cancer"/>
    <s v="blood protein measurementblood protein measurement,neoplasm,cancer,cervical cancer"/>
    <b v="0"/>
    <b v="0"/>
    <b v="0"/>
    <b v="0"/>
    <n v="0.46"/>
    <n v="0.17"/>
    <n v="0"/>
    <n v="0.83"/>
    <n v="0"/>
    <n v="0"/>
    <n v="0"/>
    <n v="0"/>
    <n v="0.46"/>
    <n v="1"/>
    <n v="0"/>
    <n v="0"/>
    <n v="0.15"/>
    <n v="5"/>
    <n v="0"/>
    <n v="0"/>
    <n v="0"/>
    <n v="0"/>
    <n v="0"/>
    <n v="0"/>
    <n v="0"/>
    <n v="0"/>
    <m/>
    <m/>
    <m/>
    <m/>
    <m/>
    <m/>
    <m/>
    <m/>
    <m/>
    <m/>
    <m/>
    <m/>
    <m/>
    <m/>
    <m/>
    <m/>
    <m/>
    <m/>
    <m/>
    <m/>
    <m/>
    <m/>
    <m/>
    <m/>
    <m/>
    <m/>
    <m/>
    <m/>
    <m/>
    <m/>
    <m/>
    <m/>
    <m/>
    <m/>
    <m/>
    <m/>
    <m/>
    <m/>
    <m/>
  </r>
  <r>
    <s v="Q8WY07"/>
    <s v="SLC7A3"/>
    <s v="ATRC3, CAT3"/>
    <x v="0"/>
    <s v="Transporter"/>
    <s v="SLC7A_transporter"/>
    <n v="0"/>
    <x v="0"/>
    <x v="0"/>
    <x v="0"/>
    <x v="0"/>
    <n v="0.3"/>
    <x v="2"/>
    <n v="16.579999999999998"/>
    <s v="No"/>
    <n v="0"/>
    <n v="0"/>
    <n v="0"/>
    <n v="0.57999999999999996"/>
    <n v="0.18"/>
    <n v="0.14000000000000001"/>
    <n v="0.42"/>
    <n v="0"/>
    <m/>
    <n v="152.46"/>
    <n v="13"/>
    <n v="40.9"/>
    <m/>
    <m/>
    <m/>
    <n v="6.1071099999999998E-3"/>
    <s v="23"/>
    <s v="0"/>
    <n v="0"/>
    <n v="0"/>
    <n v="0"/>
    <n v="0"/>
    <n v="2"/>
    <n v="0"/>
    <n v="0"/>
    <n v="0"/>
    <n v="0"/>
    <n v="1.3"/>
    <n v="0"/>
    <n v="0"/>
    <n v="0"/>
    <n v="0"/>
    <n v="0.67"/>
    <s v="Female tissues"/>
    <n v="2"/>
    <n v="0.23571428571428571"/>
    <n v="0.61470085639857608"/>
    <b v="0"/>
    <m/>
    <b v="0"/>
    <m/>
    <b v="0"/>
    <m/>
    <n v="2"/>
    <m/>
    <m/>
    <m/>
    <m/>
    <m/>
    <m/>
    <m/>
    <n v="65"/>
    <n v="0"/>
    <m/>
    <b v="0"/>
    <b v="0"/>
    <b v="0"/>
    <b v="0"/>
    <m/>
    <s v="Amino acid transport across the plasma membrane_x000a_SLC-mediated transmembrane transport_x000a_Transport of inorganic cations/anions and amino acids/oligopeptides_x000a_Transport of small molecules"/>
    <b v="0"/>
    <b v="0"/>
    <b v="0"/>
    <b v="0"/>
    <n v="4"/>
    <m/>
    <m/>
    <b v="0"/>
    <b v="0"/>
    <b v="0"/>
    <b v="0"/>
    <m/>
    <m/>
    <m/>
    <n v="5"/>
    <m/>
    <m/>
    <m/>
    <s v="neoplasm,cancer"/>
    <s v="neoplasm,cancer,prostate carcinoma,glioblastoma multiforme,necrosis"/>
    <s v="neoplasm,cancerneoplasm,cancer,prostate carcinoma,glioblastoma multiforme,necrosis"/>
    <b v="0"/>
    <b v="0"/>
    <b v="0"/>
    <b v="0"/>
    <n v="0.46"/>
    <n v="0.6"/>
    <n v="0"/>
    <n v="0.8"/>
    <n v="0"/>
    <n v="0"/>
    <n v="0"/>
    <n v="0"/>
    <n v="0.43"/>
    <n v="3"/>
    <n v="0"/>
    <n v="0"/>
    <n v="0.15"/>
    <n v="4"/>
    <n v="0"/>
    <n v="0"/>
    <n v="0"/>
    <n v="0"/>
    <n v="0"/>
    <n v="0"/>
    <n v="0"/>
    <n v="0"/>
    <m/>
    <m/>
    <m/>
    <m/>
    <m/>
    <m/>
    <m/>
    <m/>
    <m/>
    <m/>
    <m/>
    <m/>
    <m/>
    <m/>
    <m/>
    <m/>
    <m/>
    <m/>
    <m/>
    <m/>
    <m/>
    <m/>
    <m/>
    <m/>
    <m/>
    <m/>
    <m/>
    <m/>
    <m/>
    <m/>
    <m/>
    <m/>
    <m/>
    <m/>
    <m/>
    <m/>
    <m/>
    <m/>
    <m/>
  </r>
  <r>
    <s v="Q8WWX8"/>
    <s v="SLC5A11"/>
    <s v="Na(+)/myo-inositol cotransporter 2,SLC5A11,SLGTX,SMIT2,Sodium-dependent glucose cotransporter,Sodium/glucose cotransporter KST1,Sodium/myo-inositol cotransporter 2,Sodium/myo-inositol transporter 2,Solute carrier family 5 member 11,Synonyms=KST1"/>
    <x v="1"/>
    <s v="Transporter"/>
    <s v="SLC5A_transporter"/>
    <n v="6"/>
    <x v="0"/>
    <x v="0"/>
    <x v="0"/>
    <x v="0"/>
    <n v="0.3"/>
    <x v="2"/>
    <n v="7.36"/>
    <s v="No"/>
    <n v="0"/>
    <n v="0"/>
    <n v="0"/>
    <n v="0.42"/>
    <n v="0.18"/>
    <n v="0.33"/>
    <n v="0.33"/>
    <n v="0"/>
    <m/>
    <n v="55.61"/>
    <n v="11"/>
    <n v="13.38"/>
    <m/>
    <m/>
    <m/>
    <n v="1.4540630000000001E-2"/>
    <s v="19"/>
    <s v="0"/>
    <m/>
    <m/>
    <m/>
    <m/>
    <m/>
    <m/>
    <m/>
    <m/>
    <m/>
    <m/>
    <m/>
    <m/>
    <m/>
    <m/>
    <m/>
    <m/>
    <m/>
    <m/>
    <m/>
    <m/>
    <m/>
    <m/>
    <m/>
    <m/>
    <m/>
    <n v="6"/>
    <m/>
    <n v="2"/>
    <m/>
    <m/>
    <m/>
    <m/>
    <m/>
    <n v="130"/>
    <n v="0"/>
    <m/>
    <b v="0"/>
    <b v="0"/>
    <b v="0"/>
    <b v="0"/>
    <m/>
    <s v="Inositol transporters_x000a_SLC-mediated transmembrane transport_x000a_Transport of bile salts and organic acids, metal ions and amine compounds_x000a_Transport of small molecules"/>
    <b v="0"/>
    <b v="0"/>
    <b v="0"/>
    <b v="0"/>
    <n v="4"/>
    <m/>
    <m/>
    <b v="0"/>
    <b v="0"/>
    <b v="0"/>
    <b v="0"/>
    <m/>
    <m/>
    <m/>
    <n v="7"/>
    <m/>
    <m/>
    <m/>
    <s v="heel bone mineral density"/>
    <s v="heel bone mineral density,leukocyte count,kidney disease,systemic lupus erythematosus,Crohn's disease,lupus nephritis"/>
    <s v="heel bone mineral densityheel bone mineral density,leukocyte count,kidney disease,systemic lupus erythematosus,Crohn's disease,lupus nephritis"/>
    <b v="0"/>
    <b v="0"/>
    <b v="0"/>
    <b v="0"/>
    <n v="0.44"/>
    <n v="0.71"/>
    <n v="0"/>
    <n v="0.28999999999999998"/>
    <n v="0"/>
    <n v="0"/>
    <n v="0.28999999999999998"/>
    <n v="0"/>
    <n v="0.44"/>
    <n v="1"/>
    <n v="0"/>
    <n v="0"/>
    <n v="0.04"/>
    <n v="2"/>
    <n v="0"/>
    <n v="0"/>
    <n v="0"/>
    <n v="0"/>
    <n v="0.11"/>
    <n v="2"/>
    <n v="0"/>
    <n v="0"/>
    <m/>
    <m/>
    <m/>
    <m/>
    <m/>
    <m/>
    <m/>
    <m/>
    <n v="1"/>
    <m/>
    <m/>
    <m/>
    <m/>
    <m/>
    <m/>
    <m/>
    <m/>
    <m/>
    <m/>
    <m/>
    <m/>
    <m/>
    <m/>
    <m/>
    <m/>
    <m/>
    <m/>
    <m/>
    <m/>
    <m/>
    <m/>
    <m/>
    <n v="3"/>
    <m/>
    <m/>
    <m/>
    <m/>
    <n v="1"/>
    <m/>
  </r>
  <r>
    <s v="A0AV02"/>
    <s v="SLC12A8"/>
    <s v="CCC9"/>
    <x v="0"/>
    <s v="Transporter"/>
    <s v="SLC12A_transporter"/>
    <n v="5"/>
    <x v="0"/>
    <x v="0"/>
    <x v="0"/>
    <x v="0"/>
    <n v="0.3"/>
    <x v="2"/>
    <n v="4.25"/>
    <s v="No"/>
    <n v="0"/>
    <n v="0"/>
    <n v="0"/>
    <n v="0.5"/>
    <n v="0.23"/>
    <n v="0.33"/>
    <n v="0.17"/>
    <n v="0.3"/>
    <m/>
    <n v="8.02"/>
    <n v="10"/>
    <n v="4.79"/>
    <m/>
    <m/>
    <m/>
    <n v="0.12440423"/>
    <s v="15"/>
    <s v="0"/>
    <n v="1.7"/>
    <n v="1.7"/>
    <n v="1"/>
    <n v="2"/>
    <n v="1.4"/>
    <n v="2.2999999999999998"/>
    <n v="2.5"/>
    <n v="2.5"/>
    <n v="2.2999999999999998"/>
    <n v="1.5"/>
    <n v="1"/>
    <n v="2"/>
    <n v="1"/>
    <n v="1"/>
    <n v="2.42"/>
    <s v="Kidney &amp; urinary bladder"/>
    <n v="2.5"/>
    <n v="1.7071428571428571"/>
    <n v="0.57306770403381957"/>
    <b v="0"/>
    <m/>
    <b v="0"/>
    <m/>
    <b v="0"/>
    <m/>
    <n v="5"/>
    <m/>
    <n v="2"/>
    <n v="1"/>
    <m/>
    <m/>
    <m/>
    <n v="1"/>
    <n v="36"/>
    <n v="0"/>
    <m/>
    <b v="0"/>
    <b v="0"/>
    <b v="0"/>
    <b v="0"/>
    <m/>
    <m/>
    <b v="0"/>
    <b v="0"/>
    <b v="0"/>
    <b v="0"/>
    <m/>
    <m/>
    <m/>
    <b v="0"/>
    <b v="0"/>
    <b v="0"/>
    <b v="0"/>
    <m/>
    <m/>
    <m/>
    <n v="2"/>
    <m/>
    <m/>
    <m/>
    <s v="tonsillectomy risk measurement"/>
    <s v="tonsillectomy risk measurement,fasting blood glucose measurement"/>
    <s v="tonsillectomy risk measurementtonsillectomy risk measurement,fasting blood glucose measurement"/>
    <b v="0"/>
    <b v="0"/>
    <b v="0"/>
    <b v="0"/>
    <n v="0.56999999999999995"/>
    <n v="1"/>
    <n v="0"/>
    <n v="0"/>
    <n v="0"/>
    <n v="0"/>
    <n v="0"/>
    <n v="0"/>
    <n v="0.56999999999999995"/>
    <n v="1"/>
    <n v="0"/>
    <n v="0"/>
    <n v="0"/>
    <n v="0"/>
    <n v="0"/>
    <n v="0"/>
    <n v="0"/>
    <n v="0"/>
    <n v="0"/>
    <n v="0"/>
    <n v="0"/>
    <n v="0"/>
    <m/>
    <m/>
    <m/>
    <m/>
    <m/>
    <m/>
    <m/>
    <m/>
    <m/>
    <m/>
    <m/>
    <m/>
    <m/>
    <m/>
    <m/>
    <m/>
    <m/>
    <m/>
    <m/>
    <m/>
    <m/>
    <m/>
    <m/>
    <m/>
    <m/>
    <m/>
    <m/>
    <m/>
    <m/>
    <m/>
    <m/>
    <m/>
    <m/>
    <m/>
    <m/>
    <m/>
    <m/>
    <m/>
    <m/>
  </r>
  <r>
    <s v="Q8WWI5"/>
    <s v="SLC44A1"/>
    <s v="CD92, CDW92, CTL1"/>
    <x v="0"/>
    <s v="Transporter"/>
    <s v="SLC44A_transporter"/>
    <n v="3"/>
    <x v="0"/>
    <x v="0"/>
    <x v="0"/>
    <x v="0"/>
    <n v="0.3"/>
    <x v="2"/>
    <n v="8.58"/>
    <s v="No"/>
    <n v="0"/>
    <n v="0"/>
    <n v="0"/>
    <n v="0.57999999999999996"/>
    <n v="0.47"/>
    <n v="0"/>
    <n v="0.33"/>
    <n v="0"/>
    <m/>
    <n v="49.75"/>
    <n v="26"/>
    <n v="39.590000000000003"/>
    <m/>
    <m/>
    <m/>
    <n v="2.115216E-2"/>
    <s v="49"/>
    <s v="0"/>
    <m/>
    <m/>
    <m/>
    <m/>
    <m/>
    <m/>
    <m/>
    <m/>
    <m/>
    <m/>
    <m/>
    <m/>
    <m/>
    <m/>
    <m/>
    <m/>
    <m/>
    <m/>
    <m/>
    <m/>
    <m/>
    <m/>
    <m/>
    <m/>
    <m/>
    <n v="1"/>
    <m/>
    <m/>
    <n v="1"/>
    <m/>
    <m/>
    <m/>
    <m/>
    <n v="268"/>
    <n v="125"/>
    <m/>
    <b v="0"/>
    <b v="0"/>
    <b v="0"/>
    <b v="0"/>
    <m/>
    <s v="Choline catabolism_x000a_Glycerophospholipid biosynthesis_x000a_Metabolism_x000a_Metabolism of amino acids and derivatives_x000a_Metabolism of lipids_x000a_Phospholipid metabolism_x000a_SLC-mediated transmembrane transport_x000a_Synthesis of PC_x000a_Transport of bile salts and organic acids, metal ions and amine compounds_x000a_Transport of small molecules"/>
    <b v="0"/>
    <b v="0"/>
    <b v="0"/>
    <b v="0"/>
    <n v="10"/>
    <m/>
    <s v="nicotine dependence_x000a_autosomal dominant nocturnal frontal lobe epilepsy"/>
    <b v="0"/>
    <b v="0"/>
    <b v="0"/>
    <b v="0"/>
    <n v="2"/>
    <n v="1.71"/>
    <s v="nicotine dependence"/>
    <n v="17"/>
    <m/>
    <m/>
    <m/>
    <s v="neoplasm,cancer"/>
    <s v="neoplasm,cancer,waist-hip ratio,glioma,BMI-adjusted waist-hip ratio,glioblastoma multiforme,breast cancer,breast carcinoma,cutaneous melanoma,Autosomal recessive non-syndromic intellectual disability"/>
    <s v="neoplasm,cancerneoplasm,cancer,waist-hip ratio,glioma,BMI-adjusted waist-hip ratio,glioblastoma multiforme,breast cancer,breast carcinoma,cutaneous melanoma,Autosomal recessive non-syndromic intellectual disability"/>
    <b v="0"/>
    <b v="0"/>
    <b v="0"/>
    <b v="0"/>
    <n v="0.68"/>
    <n v="0.12"/>
    <n v="0"/>
    <n v="0.28999999999999998"/>
    <n v="0.47"/>
    <n v="0.41"/>
    <n v="0"/>
    <n v="0"/>
    <n v="0.65"/>
    <n v="1"/>
    <n v="0"/>
    <n v="0"/>
    <n v="0.08"/>
    <n v="5"/>
    <n v="0.25"/>
    <n v="8"/>
    <n v="0.67"/>
    <n v="2"/>
    <n v="0"/>
    <n v="0"/>
    <n v="0"/>
    <n v="0"/>
    <m/>
    <m/>
    <m/>
    <m/>
    <m/>
    <m/>
    <m/>
    <m/>
    <m/>
    <m/>
    <m/>
    <m/>
    <m/>
    <m/>
    <m/>
    <m/>
    <m/>
    <m/>
    <m/>
    <m/>
    <m/>
    <m/>
    <m/>
    <m/>
    <m/>
    <m/>
    <m/>
    <m/>
    <m/>
    <m/>
    <m/>
    <m/>
    <m/>
    <m/>
    <m/>
    <m/>
    <m/>
    <m/>
    <m/>
  </r>
  <r>
    <s v="Q8IY34"/>
    <s v="SLC15A3"/>
    <s v="OCTP, PHT2, PTR3"/>
    <x v="0"/>
    <s v="Transporter"/>
    <s v="SLC15A_transporter"/>
    <n v="0"/>
    <x v="0"/>
    <x v="0"/>
    <x v="0"/>
    <x v="0"/>
    <n v="0.3"/>
    <x v="2"/>
    <n v="12.95"/>
    <s v="No"/>
    <n v="0"/>
    <n v="0"/>
    <n v="0"/>
    <n v="0.75"/>
    <n v="0.36"/>
    <n v="0"/>
    <n v="0.27"/>
    <n v="0.42"/>
    <m/>
    <n v="25.2"/>
    <n v="10"/>
    <n v="12.11"/>
    <m/>
    <m/>
    <m/>
    <n v="2.8806089999999999E-2"/>
    <s v="21"/>
    <s v="0"/>
    <n v="1"/>
    <n v="0"/>
    <n v="1.7"/>
    <n v="0"/>
    <n v="1"/>
    <n v="1"/>
    <n v="2"/>
    <n v="2"/>
    <n v="1.3"/>
    <n v="1"/>
    <n v="1"/>
    <n v="0"/>
    <n v="1"/>
    <n v="1"/>
    <n v="2.3199999999999998"/>
    <s v="Kidney &amp; urinary bladder"/>
    <n v="2"/>
    <n v="1"/>
    <n v="0.65515705691900261"/>
    <b v="0"/>
    <m/>
    <b v="0"/>
    <m/>
    <b v="0"/>
    <m/>
    <n v="1"/>
    <m/>
    <m/>
    <n v="2"/>
    <m/>
    <m/>
    <m/>
    <m/>
    <n v="97"/>
    <n v="6"/>
    <m/>
    <b v="0"/>
    <b v="0"/>
    <b v="0"/>
    <b v="0"/>
    <m/>
    <s v="Proton/oligopeptide cotransporters_x000a_SLC-mediated transmembrane transport_x000a_Transport of inorganic cations/anions and amino acids/oligopeptides_x000a_Transport of small molecules"/>
    <b v="0"/>
    <b v="0"/>
    <b v="0"/>
    <b v="0"/>
    <n v="4"/>
    <m/>
    <s v="acquired immunodeficiency syndrome_x000a_toxic encephalopathy_x000a_vaccinia"/>
    <b v="0"/>
    <b v="0"/>
    <b v="0"/>
    <b v="0"/>
    <n v="3"/>
    <n v="40.69"/>
    <s v="acquired immunodeficiency syndrome"/>
    <n v="8"/>
    <m/>
    <m/>
    <m/>
    <s v="blood protein measurement"/>
    <s v="blood protein measurement,neoplasm,carcinoma,inflammatory bowel disease,cutaneous melanoma,Non-syndromic congenital cataract,Hereditary methemoglobinemia,inflammation"/>
    <s v="blood protein measurementblood protein measurement,neoplasm,carcinoma,inflammatory bowel disease,cutaneous melanoma,Non-syndromic congenital cataract,Hereditary methemoglobinemia,inflammation"/>
    <b v="0"/>
    <b v="0"/>
    <b v="0"/>
    <b v="0"/>
    <n v="0.4"/>
    <n v="0.12"/>
    <n v="0"/>
    <n v="0.5"/>
    <n v="0.25"/>
    <n v="0.5"/>
    <n v="0"/>
    <n v="0"/>
    <n v="0.4"/>
    <n v="1"/>
    <n v="0"/>
    <n v="0"/>
    <n v="0.1"/>
    <n v="4"/>
    <n v="0.19"/>
    <n v="2"/>
    <n v="0.35"/>
    <n v="4"/>
    <n v="0"/>
    <n v="0"/>
    <n v="0"/>
    <n v="0"/>
    <m/>
    <m/>
    <m/>
    <m/>
    <m/>
    <m/>
    <m/>
    <m/>
    <m/>
    <m/>
    <m/>
    <m/>
    <m/>
    <m/>
    <m/>
    <m/>
    <m/>
    <m/>
    <m/>
    <m/>
    <m/>
    <m/>
    <m/>
    <m/>
    <m/>
    <m/>
    <m/>
    <m/>
    <m/>
    <m/>
    <m/>
    <m/>
    <m/>
    <m/>
    <m/>
    <m/>
    <m/>
    <m/>
    <m/>
  </r>
  <r>
    <s v="O94956"/>
    <s v="SLCO2B1"/>
    <s v="KIAA0880,OATP-B,OATP-RP2,OATP2B1,OATPB,OATPRP2,Organic anion transporter B,Organic anion transporter polypeptide-related protein 2,SLC21A9,SLCO2B1,Solute carrier family 21 member 9,Solute carrier organic anion transporter family member 2B1"/>
    <x v="1"/>
    <s v="Transporter"/>
    <s v="SLCO2_transporter"/>
    <n v="4"/>
    <x v="0"/>
    <x v="0"/>
    <x v="0"/>
    <x v="0"/>
    <n v="0.3"/>
    <x v="2"/>
    <n v="7.63"/>
    <s v="No"/>
    <n v="0"/>
    <n v="0"/>
    <n v="0"/>
    <n v="0.75"/>
    <n v="0.24"/>
    <n v="0"/>
    <n v="0.41"/>
    <n v="0.3"/>
    <m/>
    <n v="138.22999999999999"/>
    <n v="61"/>
    <n v="123.54"/>
    <m/>
    <m/>
    <m/>
    <n v="6.9750999999999997E-3"/>
    <s v="239"/>
    <s v="0"/>
    <n v="2"/>
    <n v="0"/>
    <n v="1"/>
    <n v="1.3"/>
    <n v="1"/>
    <n v="1.5"/>
    <n v="0"/>
    <n v="1"/>
    <n v="1"/>
    <n v="2"/>
    <n v="1.5"/>
    <n v="2"/>
    <n v="1"/>
    <n v="0"/>
    <n v="2.31"/>
    <s v="Brain"/>
    <n v="2"/>
    <n v="1.092857142857143"/>
    <n v="0.70543416605475151"/>
    <b v="0"/>
    <m/>
    <b v="0"/>
    <m/>
    <b v="0"/>
    <m/>
    <n v="5"/>
    <m/>
    <m/>
    <n v="1"/>
    <m/>
    <m/>
    <m/>
    <m/>
    <n v="98"/>
    <n v="0"/>
    <m/>
    <b v="0"/>
    <b v="0"/>
    <b v="0"/>
    <b v="0"/>
    <m/>
    <s v="SLC-mediated transmembrane transport_x000a_Transport of organic anions_x000a_Transport of small molecules_x000a_Transport of vitamins, nucleosides, and related molecules"/>
    <b v="0"/>
    <b v="0"/>
    <b v="0"/>
    <b v="0"/>
    <n v="4"/>
    <m/>
    <m/>
    <b v="0"/>
    <b v="0"/>
    <b v="0"/>
    <b v="0"/>
    <m/>
    <m/>
    <m/>
    <n v="12"/>
    <m/>
    <m/>
    <m/>
    <s v="neoplasm,cancer"/>
    <s v="neoplasm,cancer,cutaneous melanoma,obesity,Bardet-Biedl syndrome,Macrosomia - microphthalmia - cleft palate,MORM syndrome,MODY,Obesity due to MC3R deficiency,Obesity due to melanocortin 4 receptor deficiency"/>
    <s v="neoplasm,cancerneoplasm,cancer,cutaneous melanoma,obesity,Bardet-Biedl syndrome,Macrosomia - microphthalmia - cleft palate,MORM syndrome,MODY,Obesity due to MC3R deficiency,Obesity due to melanocortin 4 receptor deficiency"/>
    <b v="0"/>
    <b v="0"/>
    <b v="0"/>
    <b v="0"/>
    <n v="0.6"/>
    <n v="0"/>
    <n v="0"/>
    <n v="0.33"/>
    <n v="0.57999999999999996"/>
    <n v="0.25"/>
    <n v="0"/>
    <n v="0"/>
    <n v="0"/>
    <n v="0"/>
    <n v="0"/>
    <n v="0"/>
    <n v="0.09"/>
    <n v="4"/>
    <n v="0.28999999999999998"/>
    <n v="3"/>
    <n v="0.57999999999999996"/>
    <n v="3"/>
    <n v="0"/>
    <n v="0"/>
    <n v="0"/>
    <n v="0"/>
    <m/>
    <m/>
    <m/>
    <m/>
    <m/>
    <m/>
    <m/>
    <m/>
    <n v="2"/>
    <m/>
    <m/>
    <m/>
    <m/>
    <m/>
    <m/>
    <m/>
    <m/>
    <m/>
    <m/>
    <m/>
    <m/>
    <m/>
    <m/>
    <m/>
    <m/>
    <m/>
    <m/>
    <m/>
    <m/>
    <m/>
    <m/>
    <m/>
    <n v="15"/>
    <m/>
    <m/>
    <m/>
    <m/>
    <n v="6"/>
    <m/>
  </r>
  <r>
    <s v="O95847"/>
    <s v="SLC25A27"/>
    <s v="UCP4"/>
    <x v="0"/>
    <s v="Transporter"/>
    <s v="SLC25A_transporter"/>
    <n v="2"/>
    <x v="0"/>
    <x v="0"/>
    <x v="1"/>
    <x v="0"/>
    <n v="0.3"/>
    <x v="2"/>
    <n v="12.56"/>
    <s v="No"/>
    <n v="0"/>
    <n v="0"/>
    <n v="0"/>
    <n v="0.42"/>
    <n v="0.1"/>
    <n v="0.38"/>
    <n v="0.32"/>
    <n v="0"/>
    <m/>
    <n v="45.22"/>
    <n v="32"/>
    <n v="34.44"/>
    <m/>
    <m/>
    <m/>
    <n v="2.4229580000000001E-2"/>
    <s v="66"/>
    <s v="3"/>
    <m/>
    <m/>
    <m/>
    <m/>
    <m/>
    <m/>
    <m/>
    <m/>
    <m/>
    <m/>
    <m/>
    <m/>
    <m/>
    <m/>
    <m/>
    <m/>
    <m/>
    <m/>
    <m/>
    <m/>
    <m/>
    <m/>
    <m/>
    <m/>
    <m/>
    <n v="2"/>
    <m/>
    <n v="2"/>
    <m/>
    <m/>
    <m/>
    <m/>
    <m/>
    <n v="76"/>
    <n v="0"/>
    <m/>
    <b v="0"/>
    <b v="0"/>
    <b v="0"/>
    <b v="0"/>
    <m/>
    <s v="Metabolism_x000a_Mitochondrial Uncoupling Proteins_x000a_Respiratory electron transport, ATP synthesis by chemiosmotic coupling, and heat production by uncoupling proteins._x000a_The citric acid (TCA) cycle and respiratory electron transport_x000a_The fatty acid cycling model_x000a_The proton buffering model"/>
    <b v="0"/>
    <b v="0"/>
    <b v="0"/>
    <b v="0"/>
    <n v="6"/>
    <m/>
    <m/>
    <b v="0"/>
    <b v="0"/>
    <b v="0"/>
    <b v="0"/>
    <m/>
    <m/>
    <m/>
    <n v="14"/>
    <m/>
    <m/>
    <m/>
    <s v="QRS amplitude,QRS complex"/>
    <s v="QRS amplitude,QRS complex,response to bronchodilator,FEV/FEC ratio,nervous system disease,injury,neurodegenerative disease"/>
    <s v="QRS amplitude,QRS complexQRS amplitude,QRS complex,response to bronchodilator,FEV/FEC ratio,nervous system disease,injury,neurodegenerative disease"/>
    <b v="0"/>
    <b v="0"/>
    <b v="1"/>
    <b v="0"/>
    <n v="0.25"/>
    <n v="0.36"/>
    <n v="0"/>
    <n v="0.5"/>
    <n v="0"/>
    <n v="0"/>
    <n v="0.28999999999999998"/>
    <n v="0"/>
    <n v="0.25"/>
    <n v="4"/>
    <n v="0"/>
    <n v="0"/>
    <n v="0.11"/>
    <n v="7"/>
    <n v="0"/>
    <n v="0"/>
    <n v="0"/>
    <n v="0"/>
    <n v="0.09"/>
    <n v="4"/>
    <n v="0"/>
    <n v="0"/>
    <m/>
    <m/>
    <m/>
    <m/>
    <m/>
    <m/>
    <m/>
    <m/>
    <m/>
    <m/>
    <m/>
    <m/>
    <m/>
    <m/>
    <m/>
    <m/>
    <m/>
    <m/>
    <m/>
    <m/>
    <m/>
    <m/>
    <m/>
    <m/>
    <m/>
    <m/>
    <m/>
    <m/>
    <m/>
    <m/>
    <m/>
    <m/>
    <m/>
    <m/>
    <m/>
    <m/>
    <m/>
    <m/>
    <m/>
  </r>
  <r>
    <s v="Q14973"/>
    <s v="SLC10A1"/>
    <s v="Cell growth-inhibiting gene 29 protein,NTCP ,Na(+)/bile acid cotransporter,Na(+)/taurocholate transport protein,SLC10A1,Sodium/bile acid cotransporter,Sodium/taurocholate cotransporting polypeptide,Solute carrier family 10 member 1"/>
    <x v="1"/>
    <s v="Transporter"/>
    <s v="SLC10A_transporter"/>
    <n v="0"/>
    <x v="0"/>
    <x v="0"/>
    <x v="0"/>
    <x v="0"/>
    <n v="0.3"/>
    <x v="2"/>
    <n v="20.8"/>
    <s v="No"/>
    <n v="0"/>
    <n v="0"/>
    <n v="0"/>
    <n v="0.67"/>
    <n v="0.19"/>
    <n v="0"/>
    <n v="0.52"/>
    <n v="0"/>
    <m/>
    <n v="532.46"/>
    <n v="58"/>
    <n v="334.26"/>
    <m/>
    <m/>
    <m/>
    <n v="1.7924E-3"/>
    <s v="133"/>
    <s v="0"/>
    <n v="0"/>
    <n v="0"/>
    <n v="0"/>
    <n v="0"/>
    <n v="0"/>
    <n v="0"/>
    <n v="0"/>
    <n v="2"/>
    <n v="0"/>
    <n v="0"/>
    <n v="0"/>
    <n v="0"/>
    <n v="0"/>
    <n v="0"/>
    <n v="0"/>
    <s v="Liver &amp; gallbladder"/>
    <n v="2"/>
    <n v="0.14285714285714279"/>
    <n v="0.53452248382484868"/>
    <b v="0"/>
    <m/>
    <b v="0"/>
    <m/>
    <b v="0"/>
    <m/>
    <n v="1"/>
    <m/>
    <m/>
    <m/>
    <m/>
    <m/>
    <m/>
    <m/>
    <n v="200"/>
    <n v="3"/>
    <s v="Bile secretion"/>
    <b v="0"/>
    <b v="0"/>
    <b v="0"/>
    <b v="0"/>
    <n v="1"/>
    <s v="Bile acid and bile salt metabolism_x000a_Metabolism_x000a_Metabolism of lipids_x000a_Metabolism of steroids_x000a_Recycling of bile acids and salts"/>
    <b v="0"/>
    <b v="0"/>
    <b v="0"/>
    <b v="0"/>
    <n v="5"/>
    <m/>
    <m/>
    <b v="0"/>
    <b v="0"/>
    <b v="0"/>
    <b v="0"/>
    <m/>
    <m/>
    <m/>
    <n v="30"/>
    <m/>
    <m/>
    <m/>
    <s v="neoplasm"/>
    <s v="neoplasm,cancer,carcinoma,cutaneous melanoma,infectious disease,liver disease,viral disease,hepatitis B infection,hepatitis D,hepatocellular carcinoma"/>
    <s v="neoplasmneoplasm,cancer,carcinoma,cutaneous melanoma,infectious disease,liver disease,viral disease,hepatitis B infection,hepatitis D,hepatocellular carcinoma"/>
    <b v="0"/>
    <b v="0"/>
    <b v="0"/>
    <b v="0"/>
    <n v="0.48"/>
    <n v="0"/>
    <n v="0"/>
    <n v="0.97"/>
    <n v="0"/>
    <n v="0.13"/>
    <n v="0.1"/>
    <n v="0"/>
    <n v="0"/>
    <n v="0"/>
    <n v="0"/>
    <n v="0"/>
    <n v="0.32"/>
    <n v="10"/>
    <n v="0"/>
    <n v="0"/>
    <n v="0.41"/>
    <n v="4"/>
    <n v="0.12"/>
    <n v="3"/>
    <n v="0"/>
    <n v="0"/>
    <m/>
    <m/>
    <m/>
    <m/>
    <m/>
    <m/>
    <m/>
    <m/>
    <n v="1"/>
    <m/>
    <m/>
    <m/>
    <m/>
    <m/>
    <m/>
    <m/>
    <m/>
    <m/>
    <m/>
    <m/>
    <m/>
    <m/>
    <m/>
    <m/>
    <m/>
    <m/>
    <m/>
    <m/>
    <m/>
    <m/>
    <m/>
    <m/>
    <n v="17"/>
    <m/>
    <m/>
    <m/>
    <m/>
    <n v="6"/>
    <m/>
  </r>
  <r>
    <s v="Q6NXT4"/>
    <s v="SLC30A6"/>
    <s v="ZNT6"/>
    <x v="0"/>
    <s v="Transporter"/>
    <s v="SLC30A_transporter"/>
    <n v="4"/>
    <x v="0"/>
    <x v="0"/>
    <x v="0"/>
    <x v="0"/>
    <n v="0.3"/>
    <x v="2"/>
    <n v="20.87"/>
    <s v="No"/>
    <n v="0"/>
    <n v="0"/>
    <n v="0"/>
    <n v="0.42"/>
    <n v="0.4"/>
    <n v="0.25"/>
    <n v="0.19"/>
    <n v="0"/>
    <m/>
    <n v="9.6199999999999992"/>
    <n v="18"/>
    <n v="10.57"/>
    <m/>
    <m/>
    <m/>
    <n v="9.4379649999999995E-2"/>
    <s v="21"/>
    <s v="5"/>
    <n v="1.5"/>
    <n v="3"/>
    <n v="1.8"/>
    <n v="1.5"/>
    <n v="2"/>
    <n v="2"/>
    <n v="2.5"/>
    <n v="2"/>
    <n v="2"/>
    <n v="1.7"/>
    <n v="1"/>
    <n v="2"/>
    <n v="1.7"/>
    <n v="1.5"/>
    <n v="2.4700000000000002"/>
    <s v="Adipose &amp; soft tissue"/>
    <n v="3"/>
    <n v="1.871428571428571"/>
    <n v="0.4794685702839237"/>
    <b v="0"/>
    <m/>
    <b v="0"/>
    <m/>
    <b v="0"/>
    <m/>
    <m/>
    <m/>
    <n v="1"/>
    <m/>
    <m/>
    <m/>
    <m/>
    <m/>
    <n v="144"/>
    <n v="6"/>
    <m/>
    <b v="0"/>
    <b v="0"/>
    <b v="0"/>
    <b v="0"/>
    <m/>
    <s v="Insulin processing_x000a_Metabolism of proteins_x000a_Metal ion SLC transporters_x000a_Peptide hormone metabolism_x000a_SLC-mediated transmembrane transport_x000a_Transport of bile salts and organic acids, metal ions and amine compounds_x000a_Transport of small molecules_x000a_Zinc efflux and compartmentalization by the SLC30 family_x000a_Zinc transporters"/>
    <b v="0"/>
    <b v="0"/>
    <b v="0"/>
    <b v="0"/>
    <n v="9"/>
    <m/>
    <m/>
    <b v="0"/>
    <b v="0"/>
    <b v="0"/>
    <b v="0"/>
    <m/>
    <m/>
    <m/>
    <n v="5"/>
    <m/>
    <m/>
    <m/>
    <s v="Autosomal dominant spastic paraplegia type 4"/>
    <s v="Autosomal dominant spastic paraplegia type 4,neoplasm,cancer,acute myeloid leukemia,susceptibility to chronic sinus infection measurement"/>
    <s v="Autosomal dominant spastic paraplegia type 4Autosomal dominant spastic paraplegia type 4,neoplasm,cancer,acute myeloid leukemia,susceptibility to chronic sinus infection measurement"/>
    <b v="0"/>
    <b v="0"/>
    <b v="0"/>
    <b v="0"/>
    <n v="0.99"/>
    <n v="0.4"/>
    <n v="0"/>
    <n v="0.4"/>
    <n v="0"/>
    <n v="0.6"/>
    <n v="0"/>
    <n v="0"/>
    <n v="0.99"/>
    <n v="1"/>
    <n v="0"/>
    <n v="0"/>
    <n v="0.03"/>
    <n v="2"/>
    <n v="0"/>
    <n v="0"/>
    <n v="0.28999999999999998"/>
    <n v="3"/>
    <n v="0"/>
    <n v="0"/>
    <n v="0"/>
    <n v="0"/>
    <m/>
    <m/>
    <m/>
    <m/>
    <m/>
    <m/>
    <m/>
    <m/>
    <m/>
    <m/>
    <m/>
    <m/>
    <m/>
    <m/>
    <m/>
    <m/>
    <m/>
    <m/>
    <m/>
    <m/>
    <m/>
    <m/>
    <m/>
    <m/>
    <m/>
    <m/>
    <m/>
    <m/>
    <m/>
    <m/>
    <m/>
    <m/>
    <m/>
    <m/>
    <m/>
    <m/>
    <m/>
    <m/>
    <m/>
  </r>
  <r>
    <s v="Q6ZMH5"/>
    <s v="SLC39A5"/>
    <s v="ZIP5"/>
    <x v="0"/>
    <s v="Transporter"/>
    <s v="SLC39A_transporter"/>
    <n v="0"/>
    <x v="0"/>
    <x v="0"/>
    <x v="0"/>
    <x v="0"/>
    <n v="0.3"/>
    <x v="2"/>
    <n v="32.270000000000003"/>
    <s v="No"/>
    <n v="0"/>
    <n v="0"/>
    <n v="0"/>
    <n v="0.57999999999999996"/>
    <n v="0.6"/>
    <n v="0"/>
    <n v="0.23"/>
    <n v="0.23"/>
    <m/>
    <n v="15.64"/>
    <n v="13"/>
    <n v="9.57"/>
    <m/>
    <m/>
    <m/>
    <n v="6.7781220000000003E-2"/>
    <s v="24"/>
    <s v="0"/>
    <m/>
    <m/>
    <m/>
    <m/>
    <m/>
    <m/>
    <m/>
    <m/>
    <m/>
    <m/>
    <m/>
    <m/>
    <m/>
    <m/>
    <m/>
    <m/>
    <m/>
    <m/>
    <m/>
    <m/>
    <m/>
    <m/>
    <m/>
    <m/>
    <m/>
    <n v="2"/>
    <m/>
    <m/>
    <n v="4"/>
    <m/>
    <m/>
    <m/>
    <m/>
    <n v="86"/>
    <n v="5"/>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n v="1"/>
    <m/>
    <b v="0"/>
    <b v="0"/>
    <b v="0"/>
    <b v="0"/>
    <m/>
    <m/>
    <m/>
    <n v="16"/>
    <m/>
    <m/>
    <m/>
    <s v="Myopia"/>
    <s v="Myopia,genetic disorder,neoplasm,cancer,acute myeloid leukemia,Hyperlipoproteinemia type 1,Barrett's esophagus,Retinitis pigmentosa,Familial apolipoprotein C-II deficiency,Classical homocystinuria"/>
    <s v="MyopiaMyopia,genetic disorder,neoplasm,cancer,acute myeloid leukemia,Hyperlipoproteinemia type 1,Barrett's esophagus,Retinitis pigmentosa,Familial apolipoprotein C-II deficiency,Classical homocystinuria"/>
    <b v="0"/>
    <b v="0"/>
    <b v="0"/>
    <b v="0"/>
    <n v="1"/>
    <n v="0.06"/>
    <n v="0"/>
    <n v="0.44"/>
    <n v="0.31"/>
    <n v="0.25"/>
    <n v="0.19"/>
    <n v="0"/>
    <n v="1"/>
    <n v="1"/>
    <n v="0"/>
    <n v="0"/>
    <n v="0.09"/>
    <n v="7"/>
    <n v="0.28000000000000003"/>
    <n v="4"/>
    <n v="0.28999999999999998"/>
    <n v="4"/>
    <n v="0.21"/>
    <n v="3"/>
    <n v="0"/>
    <n v="0"/>
    <m/>
    <m/>
    <m/>
    <m/>
    <m/>
    <m/>
    <m/>
    <m/>
    <m/>
    <m/>
    <m/>
    <m/>
    <m/>
    <m/>
    <m/>
    <m/>
    <m/>
    <m/>
    <m/>
    <m/>
    <m/>
    <m/>
    <m/>
    <m/>
    <m/>
    <m/>
    <m/>
    <m/>
    <m/>
    <m/>
    <m/>
    <m/>
    <m/>
    <m/>
    <m/>
    <m/>
    <m/>
    <m/>
    <m/>
  </r>
  <r>
    <s v="Q86UW1"/>
    <s v="SLC51A"/>
    <s v="OST-alpha,OSTA,Organic solute transporter subunit alpha,SLC51A,Solute carrier family 51 subunit alpha"/>
    <x v="0"/>
    <s v="Transporter"/>
    <s v="SLC51A_transporter"/>
    <n v="0"/>
    <x v="1"/>
    <x v="0"/>
    <x v="0"/>
    <x v="0"/>
    <n v="0.3"/>
    <x v="2"/>
    <n v="15.47"/>
    <s v="No"/>
    <n v="0"/>
    <n v="0"/>
    <n v="0"/>
    <n v="0.75"/>
    <n v="0.28000000000000003"/>
    <n v="0"/>
    <n v="0.38"/>
    <n v="0.48"/>
    <m/>
    <n v="90.18"/>
    <n v="18"/>
    <n v="33.71"/>
    <m/>
    <m/>
    <m/>
    <n v="1.071014E-2"/>
    <s v="11"/>
    <s v="0"/>
    <n v="0"/>
    <n v="0"/>
    <n v="2"/>
    <n v="0"/>
    <n v="0"/>
    <n v="1.3"/>
    <n v="1"/>
    <n v="1"/>
    <n v="0"/>
    <n v="1.2"/>
    <n v="0"/>
    <n v="0"/>
    <n v="0"/>
    <n v="1"/>
    <n v="1.5"/>
    <s v="Bone marrow &amp; lymphoid tissues"/>
    <n v="2"/>
    <n v="0.5357142857142857"/>
    <n v="0.68568566790099617"/>
    <b v="0"/>
    <m/>
    <b v="0"/>
    <m/>
    <b v="0"/>
    <m/>
    <n v="1"/>
    <m/>
    <m/>
    <n v="3"/>
    <m/>
    <m/>
    <m/>
    <m/>
    <n v="104"/>
    <n v="2"/>
    <s v="Bile secretion"/>
    <b v="0"/>
    <b v="0"/>
    <b v="0"/>
    <b v="0"/>
    <n v="1"/>
    <m/>
    <b v="0"/>
    <b v="0"/>
    <b v="0"/>
    <b v="0"/>
    <m/>
    <m/>
    <s v="Alzheimer's disease"/>
    <b v="1"/>
    <b v="0"/>
    <b v="0"/>
    <b v="0"/>
    <n v="1"/>
    <n v="3.11"/>
    <s v="Alzheimer's disease"/>
    <n v="14"/>
    <m/>
    <m/>
    <m/>
    <s v="Hypobetalipoproteinemia,hypoxia"/>
    <s v="Hypobetalipoproteinemia,hypoxia,Cholesterol-ester transfer protein deficiency,osteoporosis,hepatocellular carcinoma"/>
    <s v="Hypobetalipoproteinemia,hypoxiaHypobetalipoproteinemia,hypoxia,Cholesterol-ester transfer protein deficiency,osteoporosis,hepatocellular carcinoma"/>
    <b v="0"/>
    <b v="0"/>
    <b v="0"/>
    <b v="0"/>
    <n v="0.2"/>
    <n v="0"/>
    <n v="0"/>
    <n v="0.79"/>
    <n v="0.14000000000000001"/>
    <n v="0"/>
    <n v="0.14000000000000001"/>
    <n v="0"/>
    <n v="0"/>
    <n v="0"/>
    <n v="0"/>
    <n v="0"/>
    <n v="0.2"/>
    <n v="2"/>
    <n v="0.2"/>
    <n v="2"/>
    <n v="0"/>
    <n v="0"/>
    <n v="0.11"/>
    <n v="2"/>
    <n v="0"/>
    <n v="0"/>
    <m/>
    <m/>
    <m/>
    <m/>
    <m/>
    <m/>
    <m/>
    <m/>
    <n v="1"/>
    <m/>
    <m/>
    <m/>
    <m/>
    <m/>
    <m/>
    <m/>
    <m/>
    <m/>
    <m/>
    <m/>
    <m/>
    <m/>
    <m/>
    <m/>
    <m/>
    <m/>
    <m/>
    <m/>
    <m/>
    <m/>
    <m/>
    <m/>
    <m/>
    <m/>
    <m/>
    <m/>
    <m/>
    <m/>
    <m/>
  </r>
  <r>
    <s v="Q86WA9"/>
    <s v="SLC26A11"/>
    <s v="Not found"/>
    <x v="3"/>
    <s v="Transporter"/>
    <s v="SLC26A_transporter"/>
    <n v="0"/>
    <x v="0"/>
    <x v="0"/>
    <x v="0"/>
    <x v="0"/>
    <n v="0.3"/>
    <x v="2"/>
    <n v="9.18"/>
    <s v="No"/>
    <n v="0"/>
    <n v="0"/>
    <n v="0"/>
    <n v="0.57999999999999996"/>
    <n v="0.13"/>
    <n v="0.33"/>
    <n v="0.17"/>
    <n v="0.3"/>
    <m/>
    <n v="8.0299999999999994"/>
    <n v="12"/>
    <n v="5.8"/>
    <m/>
    <m/>
    <m/>
    <n v="0.12835531999999999"/>
    <s v="22"/>
    <s v="0"/>
    <n v="1"/>
    <n v="0"/>
    <n v="1.5"/>
    <n v="2.5"/>
    <n v="2.2000000000000002"/>
    <n v="1"/>
    <n v="2"/>
    <n v="2"/>
    <n v="2"/>
    <n v="2"/>
    <n v="2"/>
    <n v="3"/>
    <n v="2.7"/>
    <n v="3"/>
    <n v="2.4500000000000002"/>
    <s v="Pancreas"/>
    <n v="3"/>
    <n v="1.921428571428571"/>
    <n v="0.82943778125127221"/>
    <b v="0"/>
    <m/>
    <b v="0"/>
    <m/>
    <b v="0"/>
    <m/>
    <n v="1"/>
    <m/>
    <n v="2"/>
    <n v="1"/>
    <m/>
    <m/>
    <m/>
    <m/>
    <n v="10"/>
    <n v="0"/>
    <m/>
    <b v="0"/>
    <b v="0"/>
    <b v="0"/>
    <b v="0"/>
    <m/>
    <s v="Multifunctional anion exchangers_x000a_SLC-mediated transmembrane transport_x000a_Transport of inorganic cations/anions and amino acids/oligopeptides_x000a_Transport of small molecules"/>
    <b v="0"/>
    <b v="0"/>
    <b v="0"/>
    <b v="0"/>
    <n v="4"/>
    <m/>
    <m/>
    <b v="0"/>
    <b v="0"/>
    <b v="0"/>
    <b v="0"/>
    <m/>
    <m/>
    <m/>
    <n v="2"/>
    <m/>
    <m/>
    <m/>
    <s v="cutaneous melanoma"/>
    <s v="cutaneous melanoma,Ischemic stroke"/>
    <s v="cutaneous melanomacutaneous melanoma,Ischemic stroke"/>
    <b v="0"/>
    <b v="0"/>
    <b v="0"/>
    <b v="0"/>
    <n v="0.33"/>
    <n v="0.5"/>
    <n v="0"/>
    <n v="0"/>
    <n v="0"/>
    <n v="0.5"/>
    <n v="0"/>
    <n v="0"/>
    <n v="0.27"/>
    <n v="1"/>
    <n v="0"/>
    <n v="0"/>
    <n v="0"/>
    <n v="0"/>
    <n v="0"/>
    <n v="0"/>
    <n v="0.33"/>
    <n v="1"/>
    <n v="0"/>
    <n v="0"/>
    <n v="0"/>
    <n v="0"/>
    <m/>
    <m/>
    <m/>
    <m/>
    <m/>
    <m/>
    <m/>
    <m/>
    <n v="1"/>
    <m/>
    <m/>
    <m/>
    <m/>
    <m/>
    <m/>
    <m/>
    <m/>
    <m/>
    <m/>
    <m/>
    <m/>
    <m/>
    <m/>
    <m/>
    <m/>
    <m/>
    <m/>
    <m/>
    <m/>
    <m/>
    <m/>
    <m/>
    <m/>
    <m/>
    <m/>
    <m/>
    <m/>
    <m/>
    <m/>
  </r>
  <r>
    <s v="Q8IVJ1"/>
    <s v="SLC41A1"/>
    <s v="Not found"/>
    <x v="0"/>
    <s v="Transporter"/>
    <s v="SLC41A_transporter"/>
    <n v="0"/>
    <x v="0"/>
    <x v="0"/>
    <x v="0"/>
    <x v="0"/>
    <n v="0.3"/>
    <x v="2"/>
    <n v="10.23"/>
    <s v="No"/>
    <n v="0"/>
    <n v="0"/>
    <n v="0"/>
    <n v="0.25"/>
    <n v="0.17"/>
    <n v="0.37"/>
    <n v="0.39"/>
    <n v="0"/>
    <m/>
    <n v="103.77"/>
    <n v="25"/>
    <n v="39.979999999999997"/>
    <m/>
    <m/>
    <m/>
    <n v="8.2942499999999995E-3"/>
    <s v="62"/>
    <s v="0"/>
    <n v="3"/>
    <n v="1"/>
    <n v="2.2000000000000002"/>
    <n v="2.5"/>
    <n v="2.4"/>
    <n v="2.8"/>
    <n v="2"/>
    <n v="2"/>
    <n v="2.7"/>
    <n v="1.8"/>
    <n v="2.2999999999999998"/>
    <n v="2"/>
    <n v="2.7"/>
    <n v="2.5"/>
    <n v="2.46"/>
    <s v="Brain"/>
    <n v="3"/>
    <n v="2.278571428571428"/>
    <n v="0.50866124654455813"/>
    <b v="0"/>
    <m/>
    <b v="0"/>
    <m/>
    <b v="0"/>
    <m/>
    <m/>
    <m/>
    <n v="3"/>
    <m/>
    <m/>
    <m/>
    <m/>
    <m/>
    <n v="38"/>
    <n v="0"/>
    <m/>
    <b v="0"/>
    <b v="0"/>
    <b v="0"/>
    <b v="0"/>
    <m/>
    <s v="Metal ion SLC transporters_x000a_SLC-mediated transmembrane transport_x000a_Transport of bile salts and organic acids, metal ions and amine compounds_x000a_Transport of small molecules"/>
    <b v="0"/>
    <b v="0"/>
    <b v="0"/>
    <b v="0"/>
    <n v="4"/>
    <m/>
    <m/>
    <b v="0"/>
    <b v="0"/>
    <b v="0"/>
    <b v="0"/>
    <m/>
    <m/>
    <m/>
    <n v="5"/>
    <m/>
    <m/>
    <m/>
    <s v="monocyte count"/>
    <s v="monocyte count,neoplasm,cancer,prostate carcinoma,prostate specific antigen measurement"/>
    <s v="monocyte countmonocyte count,neoplasm,cancer,prostate carcinoma,prostate specific antigen measurement"/>
    <b v="0"/>
    <b v="0"/>
    <b v="0"/>
    <b v="0"/>
    <n v="0.43"/>
    <n v="1"/>
    <n v="0"/>
    <n v="0.4"/>
    <n v="0"/>
    <n v="0"/>
    <n v="0"/>
    <n v="0"/>
    <n v="0.43"/>
    <n v="1"/>
    <n v="0"/>
    <n v="0"/>
    <n v="0.18"/>
    <n v="1"/>
    <n v="0"/>
    <n v="0"/>
    <n v="0"/>
    <n v="0"/>
    <n v="0"/>
    <n v="0"/>
    <n v="0"/>
    <n v="0"/>
    <m/>
    <m/>
    <m/>
    <m/>
    <m/>
    <m/>
    <m/>
    <m/>
    <m/>
    <m/>
    <m/>
    <m/>
    <m/>
    <m/>
    <m/>
    <m/>
    <m/>
    <m/>
    <m/>
    <m/>
    <m/>
    <m/>
    <m/>
    <m/>
    <m/>
    <m/>
    <m/>
    <m/>
    <m/>
    <m/>
    <m/>
    <m/>
    <m/>
    <m/>
    <m/>
    <m/>
    <m/>
    <m/>
    <m/>
  </r>
  <r>
    <s v="Q86VL8"/>
    <s v="SLC47A2"/>
    <s v="Kidney-specific H(+)/organic cation antiporter,MATE-2,MATE2,Multidrug and toxin extrusion protein 2,SLC47A2,Solute carrier family 47 member 2,hMATE-2"/>
    <x v="1"/>
    <s v="Transporter"/>
    <s v="SLC47A_transporter"/>
    <n v="6"/>
    <x v="0"/>
    <x v="0"/>
    <x v="0"/>
    <x v="0"/>
    <n v="0.3"/>
    <x v="2"/>
    <n v="7.36"/>
    <s v="No"/>
    <n v="0"/>
    <n v="0"/>
    <n v="0"/>
    <n v="0.42"/>
    <n v="0.14000000000000001"/>
    <n v="0.33"/>
    <n v="0.33"/>
    <n v="0"/>
    <m/>
    <n v="53.75"/>
    <n v="24"/>
    <n v="34.67"/>
    <m/>
    <m/>
    <m/>
    <n v="1.6609659999999998E-2"/>
    <s v="23"/>
    <s v="0"/>
    <m/>
    <m/>
    <m/>
    <m/>
    <m/>
    <m/>
    <m/>
    <m/>
    <m/>
    <m/>
    <m/>
    <m/>
    <m/>
    <m/>
    <m/>
    <m/>
    <m/>
    <m/>
    <m/>
    <m/>
    <m/>
    <m/>
    <m/>
    <m/>
    <m/>
    <n v="1"/>
    <m/>
    <n v="2"/>
    <m/>
    <m/>
    <m/>
    <m/>
    <m/>
    <n v="149"/>
    <n v="0"/>
    <m/>
    <b v="0"/>
    <b v="0"/>
    <b v="0"/>
    <b v="0"/>
    <m/>
    <s v="SLC-mediated transmembrane transport_x000a_Transport of bile salts and organic acids, metal ions and amine compounds_x000a_Transport of small molecules"/>
    <b v="0"/>
    <b v="0"/>
    <b v="0"/>
    <b v="0"/>
    <n v="3"/>
    <m/>
    <m/>
    <b v="0"/>
    <b v="0"/>
    <b v="0"/>
    <b v="0"/>
    <m/>
    <m/>
    <m/>
    <n v="10"/>
    <m/>
    <m/>
    <m/>
    <s v="mean corpuscular hemoglobin"/>
    <s v="mean corpuscular hemoglobin,intelligence,clear cell renal carcinoma,central nervous system cancer"/>
    <s v="mean corpuscular hemoglobinmean corpuscular hemoglobin,intelligence,clear cell renal carcinoma,central nervous system cancer"/>
    <b v="0"/>
    <b v="0"/>
    <b v="0"/>
    <b v="0"/>
    <n v="0.35"/>
    <n v="0.5"/>
    <n v="0"/>
    <n v="0.3"/>
    <n v="0"/>
    <n v="0"/>
    <n v="0.2"/>
    <n v="0"/>
    <n v="0.35"/>
    <n v="1"/>
    <n v="0"/>
    <n v="0"/>
    <n v="7.0000000000000007E-2"/>
    <n v="3"/>
    <n v="0"/>
    <n v="0"/>
    <n v="0"/>
    <n v="0"/>
    <n v="0.14000000000000001"/>
    <n v="2"/>
    <n v="0"/>
    <n v="0"/>
    <m/>
    <m/>
    <m/>
    <m/>
    <m/>
    <m/>
    <m/>
    <m/>
    <n v="1"/>
    <m/>
    <m/>
    <m/>
    <m/>
    <m/>
    <m/>
    <m/>
    <m/>
    <m/>
    <m/>
    <m/>
    <m/>
    <m/>
    <m/>
    <m/>
    <m/>
    <m/>
    <m/>
    <m/>
    <m/>
    <m/>
    <m/>
    <m/>
    <n v="27"/>
    <m/>
    <m/>
    <m/>
    <m/>
    <n v="10"/>
    <m/>
  </r>
  <r>
    <s v="Q8WUM9"/>
    <s v="SLC20A1"/>
    <s v="GLVR1, PIT1"/>
    <x v="0"/>
    <s v="Transporter"/>
    <s v="SLC20A_transporter"/>
    <n v="0"/>
    <x v="0"/>
    <x v="0"/>
    <x v="0"/>
    <x v="0"/>
    <n v="0.3"/>
    <x v="1"/>
    <n v="45.89"/>
    <s v="No"/>
    <n v="0"/>
    <n v="0"/>
    <n v="0"/>
    <n v="0.75"/>
    <n v="0.33"/>
    <n v="0"/>
    <n v="0.35"/>
    <n v="0.62"/>
    <m/>
    <n v="64.27"/>
    <n v="37"/>
    <n v="31.28"/>
    <m/>
    <m/>
    <m/>
    <n v="1.5052869999999999E-2"/>
    <s v="132"/>
    <s v="0"/>
    <n v="2"/>
    <n v="1.5"/>
    <n v="2.2000000000000002"/>
    <n v="2"/>
    <n v="1.9"/>
    <n v="2.7"/>
    <n v="2"/>
    <n v="2.5"/>
    <n v="2"/>
    <n v="2"/>
    <n v="2"/>
    <n v="2"/>
    <n v="2"/>
    <n v="2"/>
    <n v="2.4900000000000002"/>
    <s v="Gastrointestinal tract"/>
    <n v="2.7"/>
    <n v="2.0571428571428569"/>
    <n v="0.27655653397364621"/>
    <b v="0"/>
    <m/>
    <b v="0"/>
    <m/>
    <b v="0"/>
    <m/>
    <m/>
    <n v="1"/>
    <m/>
    <n v="7"/>
    <n v="2"/>
    <n v="4"/>
    <m/>
    <n v="2"/>
    <n v="154"/>
    <n v="27"/>
    <m/>
    <b v="0"/>
    <b v="0"/>
    <b v="0"/>
    <b v="0"/>
    <m/>
    <s v="SLC-mediated transmembrane transport_x000a_Sodium-coupled phosphate cotransporters_x000a_Transport of inorganic cations/anions and amino acids/oligopeptides_x000a_Transport of small molecules"/>
    <b v="0"/>
    <b v="0"/>
    <b v="0"/>
    <b v="0"/>
    <n v="4"/>
    <m/>
    <s v="sensorineural hearing loss"/>
    <b v="0"/>
    <b v="0"/>
    <b v="0"/>
    <b v="0"/>
    <n v="1"/>
    <n v="2.39"/>
    <s v="sensorineural hearing loss"/>
    <n v="63"/>
    <m/>
    <m/>
    <m/>
    <s v="Primary immunodeficiency"/>
    <s v="Primary immunodeficiency,anemia,Atypical hemolytic-uremic syndrome,Hereditary spherocytosis,Retinitis pigmentosa,Hereditary elliptocytosis,Congenital dyserythropoietic anemia,Autosomal recessive sideroblastic anemia,Autoimmune lymphoproliferative syndrome,Microcytic anemia with liver iron overload"/>
    <s v="Primary immunodeficiencyPrimary immunodeficiency,anemia,Atypical hemolytic-uremic syndrome,Hereditary spherocytosis,Retinitis pigmentosa,Hereditary elliptocytosis,Congenital dyserythropoietic anemia,Autosomal recessive sideroblastic anemia,Autoimmune lymphoproliferative syndrome,Microcytic anemia with liver iron overload"/>
    <b v="0"/>
    <b v="0"/>
    <b v="0"/>
    <b v="0"/>
    <n v="0.32"/>
    <n v="0"/>
    <n v="0"/>
    <n v="0.11"/>
    <n v="0.94"/>
    <n v="0"/>
    <n v="0"/>
    <n v="0"/>
    <n v="0"/>
    <n v="0"/>
    <n v="0"/>
    <n v="0"/>
    <n v="0.1"/>
    <n v="7"/>
    <n v="0.32"/>
    <n v="21"/>
    <n v="0"/>
    <n v="0"/>
    <n v="0"/>
    <n v="0"/>
    <n v="0"/>
    <n v="0"/>
    <m/>
    <m/>
    <m/>
    <m/>
    <m/>
    <m/>
    <m/>
    <m/>
    <m/>
    <m/>
    <m/>
    <m/>
    <m/>
    <m/>
    <m/>
    <m/>
    <m/>
    <m/>
    <m/>
    <m/>
    <m/>
    <m/>
    <m/>
    <m/>
    <m/>
    <m/>
    <m/>
    <m/>
    <m/>
    <m/>
    <m/>
    <m/>
    <m/>
    <m/>
    <m/>
    <m/>
    <m/>
    <m/>
    <m/>
  </r>
  <r>
    <s v="Q8WUX1"/>
    <s v="SLC38A5"/>
    <s v="JM24, SN2, SNAT5"/>
    <x v="0"/>
    <s v="Transporter"/>
    <s v="SLC38A_transporter"/>
    <n v="2"/>
    <x v="0"/>
    <x v="0"/>
    <x v="0"/>
    <x v="0"/>
    <n v="0.3"/>
    <x v="2"/>
    <n v="13.61"/>
    <s v="No"/>
    <n v="0"/>
    <n v="0"/>
    <n v="0"/>
    <n v="0.75"/>
    <n v="0.04"/>
    <n v="0"/>
    <n v="0.57999999999999996"/>
    <n v="0.42"/>
    <m/>
    <n v="1025.27"/>
    <n v="11"/>
    <n v="562.59"/>
    <m/>
    <m/>
    <m/>
    <n v="3.1884600000000002E-3"/>
    <s v="44"/>
    <s v="0"/>
    <n v="1.3"/>
    <n v="1"/>
    <n v="2"/>
    <n v="1"/>
    <n v="1.2"/>
    <n v="2"/>
    <n v="1"/>
    <n v="1"/>
    <n v="2"/>
    <n v="1"/>
    <n v="0"/>
    <n v="3"/>
    <n v="1.3"/>
    <n v="1"/>
    <n v="2.29"/>
    <s v="Pancreas"/>
    <n v="3"/>
    <n v="1.342857142857143"/>
    <n v="0.71113591226592243"/>
    <b v="0"/>
    <m/>
    <b v="0"/>
    <m/>
    <b v="0"/>
    <m/>
    <n v="1"/>
    <m/>
    <m/>
    <n v="2"/>
    <m/>
    <m/>
    <m/>
    <m/>
    <n v="95"/>
    <n v="0"/>
    <m/>
    <b v="0"/>
    <b v="0"/>
    <b v="0"/>
    <b v="0"/>
    <m/>
    <s v="Amino acid transport across the plasma membrane_x000a_SLC-mediated transmembrane transport_x000a_Transport of inorganic cations/anions and amino acids/oligopeptides_x000a_Transport of small molecules"/>
    <b v="0"/>
    <b v="0"/>
    <b v="0"/>
    <b v="0"/>
    <n v="4"/>
    <m/>
    <m/>
    <b v="0"/>
    <b v="0"/>
    <b v="0"/>
    <b v="0"/>
    <m/>
    <m/>
    <m/>
    <n v="3"/>
    <m/>
    <m/>
    <m/>
    <s v="inflammation"/>
    <s v="inflammation"/>
    <s v="inflammationinflammation"/>
    <b v="0"/>
    <b v="0"/>
    <b v="0"/>
    <b v="0"/>
    <n v="0.1"/>
    <n v="0"/>
    <n v="0"/>
    <n v="1"/>
    <n v="0"/>
    <n v="0"/>
    <n v="0"/>
    <n v="0"/>
    <n v="0"/>
    <n v="0"/>
    <n v="0"/>
    <n v="0"/>
    <n v="0.1"/>
    <n v="3"/>
    <n v="0"/>
    <n v="0"/>
    <n v="0"/>
    <n v="0"/>
    <n v="0"/>
    <n v="0"/>
    <n v="0"/>
    <n v="0"/>
    <m/>
    <m/>
    <m/>
    <m/>
    <m/>
    <m/>
    <m/>
    <m/>
    <m/>
    <m/>
    <m/>
    <m/>
    <m/>
    <m/>
    <m/>
    <m/>
    <m/>
    <m/>
    <m/>
    <m/>
    <m/>
    <m/>
    <m/>
    <m/>
    <m/>
    <m/>
    <m/>
    <m/>
    <m/>
    <m/>
    <m/>
    <m/>
    <m/>
    <m/>
    <m/>
    <m/>
    <m/>
    <m/>
    <m/>
  </r>
  <r>
    <s v="Q8TED4"/>
    <s v="SLC37A2"/>
    <s v="Not found"/>
    <x v="0"/>
    <s v="Transporter"/>
    <s v="SLC37A_transporter"/>
    <n v="4"/>
    <x v="0"/>
    <x v="0"/>
    <x v="0"/>
    <x v="0"/>
    <n v="0.3"/>
    <x v="2"/>
    <n v="6.13"/>
    <s v="No"/>
    <n v="0"/>
    <n v="0"/>
    <n v="0"/>
    <n v="0.42"/>
    <n v="0.22"/>
    <n v="0.37"/>
    <n v="0.17"/>
    <n v="0"/>
    <m/>
    <n v="7.41"/>
    <n v="4"/>
    <n v="3.9"/>
    <m/>
    <m/>
    <m/>
    <n v="0.13078783999999999"/>
    <s v="18"/>
    <s v="0"/>
    <n v="0"/>
    <n v="0"/>
    <n v="0"/>
    <n v="0"/>
    <n v="0"/>
    <n v="0"/>
    <n v="0"/>
    <n v="0"/>
    <n v="0"/>
    <n v="0"/>
    <n v="0"/>
    <n v="0"/>
    <n v="0"/>
    <n v="0"/>
    <n v="10"/>
    <s v="Adipose &amp; soft tissue"/>
    <n v="0"/>
    <n v="0"/>
    <n v="0"/>
    <b v="0"/>
    <m/>
    <b v="0"/>
    <m/>
    <b v="0"/>
    <m/>
    <n v="2"/>
    <m/>
    <n v="3"/>
    <m/>
    <m/>
    <m/>
    <m/>
    <m/>
    <n v="106"/>
    <n v="2"/>
    <m/>
    <b v="0"/>
    <b v="0"/>
    <b v="0"/>
    <b v="0"/>
    <m/>
    <s v="Gluconeogenesis_x000a_Glucose metabolism_x000a_Metabolism_x000a_Metabolism of carbohydrates"/>
    <b v="0"/>
    <b v="0"/>
    <b v="0"/>
    <b v="0"/>
    <n v="4"/>
    <m/>
    <m/>
    <b v="0"/>
    <b v="0"/>
    <b v="0"/>
    <b v="0"/>
    <m/>
    <m/>
    <m/>
    <n v="2"/>
    <m/>
    <m/>
    <m/>
    <s v="heel bone mineral density"/>
    <s v="heel bone mineral density,platelet-derived growth factor BB measurement"/>
    <s v="heel bone mineral densityheel bone mineral density,platelet-derived growth factor BB measurement"/>
    <b v="0"/>
    <b v="0"/>
    <b v="0"/>
    <b v="0"/>
    <n v="0.56000000000000005"/>
    <n v="1"/>
    <n v="0"/>
    <n v="0"/>
    <n v="0"/>
    <n v="0"/>
    <n v="0"/>
    <n v="0"/>
    <n v="0.56000000000000005"/>
    <n v="1"/>
    <n v="0"/>
    <n v="0"/>
    <n v="0"/>
    <n v="0"/>
    <n v="0"/>
    <n v="0"/>
    <n v="0"/>
    <n v="0"/>
    <n v="0"/>
    <n v="0"/>
    <n v="0"/>
    <n v="0"/>
    <m/>
    <m/>
    <m/>
    <m/>
    <m/>
    <m/>
    <m/>
    <m/>
    <m/>
    <m/>
    <m/>
    <m/>
    <m/>
    <m/>
    <m/>
    <m/>
    <m/>
    <m/>
    <m/>
    <m/>
    <m/>
    <m/>
    <m/>
    <m/>
    <m/>
    <m/>
    <m/>
    <m/>
    <m/>
    <m/>
    <m/>
    <m/>
    <m/>
    <m/>
    <m/>
    <m/>
    <m/>
    <m/>
    <m/>
  </r>
  <r>
    <s v="Q504Y0"/>
    <s v="SLC39A12"/>
    <s v="ZIP12"/>
    <x v="0"/>
    <s v="Transporter"/>
    <s v="SLC39A_transporter"/>
    <n v="5"/>
    <x v="0"/>
    <x v="0"/>
    <x v="0"/>
    <x v="0"/>
    <n v="0.28999999999999998"/>
    <x v="2"/>
    <n v="3.77"/>
    <s v="No"/>
    <n v="0"/>
    <n v="0"/>
    <n v="0"/>
    <n v="0.17"/>
    <n v="0.24"/>
    <n v="0.5"/>
    <n v="0.18"/>
    <n v="0"/>
    <m/>
    <n v="9.07"/>
    <n v="11"/>
    <n v="5.12"/>
    <m/>
    <m/>
    <m/>
    <n v="0.11255353"/>
    <s v="12"/>
    <s v="0"/>
    <m/>
    <m/>
    <m/>
    <m/>
    <m/>
    <m/>
    <m/>
    <m/>
    <m/>
    <m/>
    <m/>
    <m/>
    <m/>
    <m/>
    <m/>
    <m/>
    <m/>
    <m/>
    <m/>
    <m/>
    <m/>
    <m/>
    <m/>
    <m/>
    <m/>
    <n v="5"/>
    <m/>
    <n v="6"/>
    <m/>
    <m/>
    <m/>
    <m/>
    <m/>
    <n v="49"/>
    <n v="0"/>
    <m/>
    <b v="0"/>
    <b v="0"/>
    <b v="0"/>
    <b v="0"/>
    <m/>
    <m/>
    <b v="0"/>
    <b v="0"/>
    <b v="0"/>
    <b v="0"/>
    <m/>
    <m/>
    <m/>
    <b v="0"/>
    <b v="0"/>
    <b v="0"/>
    <b v="0"/>
    <m/>
    <m/>
    <m/>
    <n v="16"/>
    <m/>
    <m/>
    <m/>
    <s v="systolic blood pressure"/>
    <s v="systolic blood pressure,aspartate aminotransferase measurement,mathematical ability,leukocyte count,synophrys measurement,blood protein measurement,hypoxia,mental or behavioural disorder,schizophrenia,traffic air pollution measurement"/>
    <s v="systolic blood pressuresystolic blood pressure,aspartate aminotransferase measurement,mathematical ability,leukocyte count,synophrys measurement,blood protein measurement,hypoxia,mental or behavioural disorder,schizophrenia,traffic air pollution measurement"/>
    <b v="0"/>
    <b v="0"/>
    <b v="0"/>
    <b v="0"/>
    <n v="0.6"/>
    <n v="0.5"/>
    <n v="0"/>
    <n v="0.25"/>
    <n v="0"/>
    <n v="0"/>
    <n v="0.25"/>
    <n v="0"/>
    <n v="0.6"/>
    <n v="2"/>
    <n v="0"/>
    <n v="0"/>
    <n v="0.17"/>
    <n v="4"/>
    <n v="0"/>
    <n v="0"/>
    <n v="0"/>
    <n v="0"/>
    <n v="0.1"/>
    <n v="4"/>
    <n v="0"/>
    <n v="0"/>
    <m/>
    <m/>
    <m/>
    <m/>
    <m/>
    <m/>
    <m/>
    <m/>
    <m/>
    <m/>
    <m/>
    <m/>
    <m/>
    <m/>
    <m/>
    <m/>
    <m/>
    <m/>
    <m/>
    <m/>
    <m/>
    <m/>
    <m/>
    <m/>
    <m/>
    <m/>
    <m/>
    <m/>
    <m/>
    <m/>
    <m/>
    <m/>
    <m/>
    <m/>
    <m/>
    <m/>
    <m/>
    <m/>
    <m/>
  </r>
  <r>
    <s v="Q6J4K2"/>
    <s v="SLC8B1"/>
    <s v="Mitochondrial sodium/calcium exchanger protein,NCLX,Na(+)/K(+)/Ca(2+)-exchange protein 6,SLC24A6,SLC8B1,Sodium/calcium exchanger protein, mitochondrial,Sodium/potassium/calcium exchanger 6,Solute carrier family 24 member 6,Solute carrier family 8 member B1,Synonyms=NCKX6"/>
    <x v="0"/>
    <s v="Transporter"/>
    <s v="SLC24A_transporter"/>
    <n v="2"/>
    <x v="0"/>
    <x v="0"/>
    <x v="0"/>
    <x v="0"/>
    <n v="0.28999999999999998"/>
    <x v="2"/>
    <n v="17.13"/>
    <s v="No"/>
    <n v="0"/>
    <n v="0"/>
    <n v="0"/>
    <n v="0.92"/>
    <n v="0.09"/>
    <n v="0"/>
    <n v="0.31"/>
    <n v="0.3"/>
    <m/>
    <n v="40.83"/>
    <n v="13"/>
    <n v="26.27"/>
    <m/>
    <m/>
    <m/>
    <n v="2.434849E-2"/>
    <s v="18"/>
    <s v="1"/>
    <n v="1"/>
    <n v="0"/>
    <n v="2"/>
    <n v="0"/>
    <n v="1.4"/>
    <n v="2"/>
    <n v="2"/>
    <n v="1"/>
    <n v="0"/>
    <n v="1.3"/>
    <n v="0"/>
    <n v="3"/>
    <n v="1"/>
    <n v="1.5"/>
    <n v="2.0499999999999998"/>
    <s v="Pancreas"/>
    <n v="3"/>
    <n v="1.157142857142857"/>
    <n v="0.92629475763494318"/>
    <b v="0"/>
    <m/>
    <b v="0"/>
    <m/>
    <b v="0"/>
    <m/>
    <n v="2"/>
    <n v="1"/>
    <m/>
    <n v="1"/>
    <m/>
    <m/>
    <m/>
    <m/>
    <n v="82"/>
    <n v="2"/>
    <m/>
    <b v="0"/>
    <b v="0"/>
    <b v="0"/>
    <b v="0"/>
    <m/>
    <s v="Mitochondrial calcium ion transport_x000a_SLC-mediated transmembrane transport_x000a_Sodium/Calcium exchangers_x000a_Transport of inorganic cations/anions and amino acids/oligopeptides_x000a_Transport of small molecules"/>
    <b v="0"/>
    <b v="0"/>
    <b v="0"/>
    <b v="0"/>
    <n v="5"/>
    <m/>
    <m/>
    <b v="0"/>
    <b v="0"/>
    <b v="0"/>
    <b v="0"/>
    <m/>
    <m/>
    <m/>
    <n v="5"/>
    <m/>
    <m/>
    <m/>
    <s v="Non-acquired isolated growth hormone deficiency,Hypoglycemia"/>
    <s v="Non-acquired isolated growth hormone deficiency,Hypoglycemia,Isolated growth hormone deficiency type IA,leucine-induced hypoglycemia,Long chain 3-hydroxyacyl-CoA dehydrogenase deficiency"/>
    <s v="Non-acquired isolated growth hormone deficiency,HypoglycemiaNon-acquired isolated growth hormone deficiency,Hypoglycemia,Isolated growth hormone deficiency type IA,leucine-induced hypoglycemia,Long chain 3-hydroxyacyl-CoA dehydrogenase deficiency"/>
    <b v="0"/>
    <b v="0"/>
    <b v="0"/>
    <b v="0"/>
    <n v="0.23"/>
    <n v="0"/>
    <n v="0"/>
    <n v="0"/>
    <n v="1"/>
    <n v="0"/>
    <n v="0"/>
    <n v="0"/>
    <n v="0"/>
    <n v="0"/>
    <n v="0"/>
    <n v="0"/>
    <n v="0"/>
    <n v="0"/>
    <n v="0.23"/>
    <n v="5"/>
    <n v="0"/>
    <n v="0"/>
    <n v="0"/>
    <n v="0"/>
    <n v="0"/>
    <n v="0"/>
    <m/>
    <m/>
    <m/>
    <m/>
    <m/>
    <m/>
    <m/>
    <m/>
    <n v="1"/>
    <m/>
    <m/>
    <m/>
    <m/>
    <m/>
    <m/>
    <m/>
    <m/>
    <m/>
    <m/>
    <m/>
    <m/>
    <m/>
    <m/>
    <m/>
    <m/>
    <m/>
    <m/>
    <m/>
    <m/>
    <m/>
    <m/>
    <m/>
    <n v="1"/>
    <m/>
    <m/>
    <m/>
    <m/>
    <m/>
    <m/>
  </r>
  <r>
    <s v="Q9UHI7"/>
    <s v="SLC23A1"/>
    <s v="SVCT1, YSPL3"/>
    <x v="1"/>
    <s v="Transporter"/>
    <s v="SLC23A_transporter"/>
    <n v="3"/>
    <x v="0"/>
    <x v="0"/>
    <x v="0"/>
    <x v="0"/>
    <n v="0.28999999999999998"/>
    <x v="2"/>
    <n v="28.31"/>
    <s v="No"/>
    <n v="0"/>
    <n v="0"/>
    <n v="0"/>
    <n v="0.83"/>
    <n v="0.12"/>
    <n v="0"/>
    <n v="0.35"/>
    <n v="0.42"/>
    <m/>
    <n v="68.12"/>
    <n v="63"/>
    <n v="56.92"/>
    <m/>
    <m/>
    <m/>
    <n v="1.409435E-2"/>
    <s v="99"/>
    <s v="0"/>
    <n v="0"/>
    <n v="0"/>
    <n v="0"/>
    <n v="0"/>
    <n v="3"/>
    <n v="2.5"/>
    <n v="3"/>
    <n v="0"/>
    <n v="0"/>
    <n v="0"/>
    <n v="0"/>
    <n v="0"/>
    <n v="0"/>
    <n v="0"/>
    <n v="1.07"/>
    <s v="Female tissues"/>
    <n v="3"/>
    <n v="0.6071428571428571"/>
    <n v="1.211778277329064"/>
    <b v="0"/>
    <m/>
    <b v="0"/>
    <m/>
    <b v="0"/>
    <m/>
    <n v="4"/>
    <m/>
    <m/>
    <n v="2"/>
    <n v="1"/>
    <n v="2"/>
    <m/>
    <m/>
    <n v="97"/>
    <n v="2"/>
    <s v="Vitamin digestion and absorption"/>
    <b v="0"/>
    <b v="0"/>
    <b v="0"/>
    <b v="0"/>
    <n v="1"/>
    <s v="Metabolism_x000a_Metabolism of vitamins and cofactors_x000a_Metabolism of water-soluble vitamins and cofactors_x000a_Vitamin C (ascorbate) metabolism"/>
    <b v="0"/>
    <b v="0"/>
    <b v="0"/>
    <b v="0"/>
    <n v="4"/>
    <m/>
    <m/>
    <b v="0"/>
    <b v="0"/>
    <b v="0"/>
    <b v="0"/>
    <m/>
    <m/>
    <m/>
    <n v="44"/>
    <m/>
    <m/>
    <m/>
    <s v="Fatal multiple mitochondrial dysfunction syndrome"/>
    <s v="Fatal multiple mitochondrial dysfunction syndrome,Pyruvate dehydrogenase deficiency,Isolated agammaglobulinemia,Galactosemia,Progressive demyelinating neuropathy with bilateral striatal necrosis,Dihydropyrimidine dehydrogenase deficiency,Homocarnosinosis,Herpetic encephalitis,neoplasm,Early infantile epileptic encephalopathy"/>
    <s v="Fatal multiple mitochondrial dysfunction syndromeFatal multiple mitochondrial dysfunction syndrome,Pyruvate dehydrogenase deficiency,Isolated agammaglobulinemia,Galactosemia,Progressive demyelinating neuropathy with bilateral striatal necrosis,Dihydropyrimidine dehydrogenase deficiency,Homocarnosinosis,Herpetic encephalitis,neoplasm,Early infantile epileptic encephalopathy"/>
    <b v="0"/>
    <b v="0"/>
    <b v="0"/>
    <b v="0"/>
    <n v="0.28999999999999998"/>
    <n v="0"/>
    <n v="0"/>
    <n v="0.05"/>
    <n v="0.93"/>
    <n v="0"/>
    <n v="0.05"/>
    <n v="0"/>
    <n v="0"/>
    <n v="0"/>
    <n v="0"/>
    <n v="0"/>
    <n v="0.06"/>
    <n v="2"/>
    <n v="0.28999999999999998"/>
    <n v="38"/>
    <n v="0"/>
    <n v="0"/>
    <n v="0.12"/>
    <n v="2"/>
    <n v="0"/>
    <n v="0"/>
    <m/>
    <m/>
    <m/>
    <m/>
    <m/>
    <m/>
    <m/>
    <m/>
    <m/>
    <m/>
    <m/>
    <m/>
    <m/>
    <m/>
    <m/>
    <m/>
    <m/>
    <m/>
    <m/>
    <m/>
    <m/>
    <m/>
    <m/>
    <m/>
    <m/>
    <m/>
    <m/>
    <m/>
    <m/>
    <m/>
    <m/>
    <m/>
    <m/>
    <m/>
    <m/>
    <m/>
    <m/>
    <m/>
    <m/>
  </r>
  <r>
    <s v="Q1EHB4"/>
    <s v="SLC5A12"/>
    <s v="SMCT2"/>
    <x v="3"/>
    <s v="Transporter"/>
    <s v="SLC5A_transporter"/>
    <n v="2"/>
    <x v="0"/>
    <x v="0"/>
    <x v="0"/>
    <x v="0"/>
    <n v="0.28999999999999998"/>
    <x v="2"/>
    <n v="7.02"/>
    <s v="No"/>
    <n v="0"/>
    <n v="0"/>
    <n v="0"/>
    <n v="0.42"/>
    <n v="0.13"/>
    <n v="0.4"/>
    <n v="0.14000000000000001"/>
    <n v="0"/>
    <m/>
    <n v="5.18"/>
    <n v="6"/>
    <n v="4.43"/>
    <m/>
    <m/>
    <m/>
    <n v="0.20769261"/>
    <s v="19"/>
    <s v="0"/>
    <n v="0"/>
    <n v="0"/>
    <n v="0"/>
    <n v="0"/>
    <n v="0"/>
    <n v="1"/>
    <n v="3"/>
    <n v="0"/>
    <n v="0"/>
    <n v="1"/>
    <n v="0"/>
    <n v="0"/>
    <n v="0"/>
    <n v="0"/>
    <n v="0.95"/>
    <s v="Kidney &amp; urinary bladder"/>
    <n v="3"/>
    <n v="0.35714285714285721"/>
    <n v="0.84189738614109544"/>
    <b v="0"/>
    <m/>
    <b v="0"/>
    <m/>
    <b v="0"/>
    <m/>
    <n v="1"/>
    <m/>
    <n v="3"/>
    <m/>
    <m/>
    <m/>
    <m/>
    <m/>
    <n v="13"/>
    <n v="2"/>
    <m/>
    <b v="0"/>
    <b v="0"/>
    <b v="0"/>
    <b v="0"/>
    <m/>
    <s v="Multifunctional anion exchangers_x000a_SLC-mediated transmembrane transport_x000a_Transport of inorganic cations/anions and amino acids/oligopeptides_x000a_Transport of small molecules"/>
    <b v="0"/>
    <b v="0"/>
    <b v="0"/>
    <b v="0"/>
    <n v="4"/>
    <m/>
    <m/>
    <b v="0"/>
    <b v="0"/>
    <b v="0"/>
    <b v="0"/>
    <m/>
    <m/>
    <m/>
    <n v="10"/>
    <m/>
    <m/>
    <m/>
    <s v="cutaneous melanoma"/>
    <s v="cutaneous melanoma,body height,erectile dysfunction,lean body mass,macrophage inflammatory protein 1a measurement,Crohn's disease,thrombin activatable fibrinolysis inhibitor activation peptide measurement"/>
    <s v="cutaneous melanomacutaneous melanoma,body height,erectile dysfunction,lean body mass,macrophage inflammatory protein 1a measurement,Crohn's disease,thrombin activatable fibrinolysis inhibitor activation peptide measurement"/>
    <b v="0"/>
    <b v="0"/>
    <b v="0"/>
    <b v="0"/>
    <n v="0.33"/>
    <n v="0.5"/>
    <n v="0"/>
    <n v="0"/>
    <n v="0"/>
    <n v="0.1"/>
    <n v="0.4"/>
    <n v="0"/>
    <n v="0.3"/>
    <n v="2"/>
    <n v="0"/>
    <n v="0"/>
    <n v="0"/>
    <n v="0"/>
    <n v="0"/>
    <n v="0"/>
    <n v="0.33"/>
    <n v="1"/>
    <n v="0.17"/>
    <n v="3"/>
    <n v="0"/>
    <n v="0"/>
    <m/>
    <m/>
    <m/>
    <m/>
    <m/>
    <m/>
    <m/>
    <m/>
    <m/>
    <m/>
    <m/>
    <m/>
    <m/>
    <m/>
    <m/>
    <m/>
    <m/>
    <m/>
    <m/>
    <m/>
    <m/>
    <m/>
    <m/>
    <m/>
    <m/>
    <m/>
    <m/>
    <m/>
    <m/>
    <m/>
    <m/>
    <m/>
    <m/>
    <m/>
    <m/>
    <m/>
    <m/>
    <m/>
    <m/>
  </r>
  <r>
    <s v="Q96A46"/>
    <s v="SLC25A28"/>
    <s v="MFRN2"/>
    <x v="0"/>
    <s v="Transporter"/>
    <s v="SLC25A_transporter"/>
    <n v="3"/>
    <x v="0"/>
    <x v="0"/>
    <x v="0"/>
    <x v="0"/>
    <n v="0.28999999999999998"/>
    <x v="2"/>
    <n v="17.399999999999999"/>
    <s v="No"/>
    <n v="0"/>
    <n v="0"/>
    <n v="0"/>
    <n v="0.42"/>
    <n v="0.33"/>
    <n v="0.23"/>
    <n v="0.21"/>
    <n v="0"/>
    <m/>
    <n v="12.76"/>
    <n v="15"/>
    <n v="10.46"/>
    <m/>
    <m/>
    <m/>
    <n v="7.4410909999999997E-2"/>
    <s v="14"/>
    <s v="0"/>
    <m/>
    <m/>
    <m/>
    <m/>
    <m/>
    <m/>
    <m/>
    <m/>
    <m/>
    <m/>
    <m/>
    <m/>
    <m/>
    <m/>
    <m/>
    <m/>
    <m/>
    <m/>
    <m/>
    <m/>
    <m/>
    <m/>
    <m/>
    <m/>
    <m/>
    <m/>
    <m/>
    <m/>
    <n v="1"/>
    <m/>
    <m/>
    <m/>
    <m/>
    <n v="131"/>
    <n v="2"/>
    <m/>
    <b v="0"/>
    <b v="0"/>
    <b v="0"/>
    <b v="0"/>
    <m/>
    <s v="Metabolism_x000a_Mitochondrial iron-sulfur cluster biogenesis"/>
    <b v="0"/>
    <b v="0"/>
    <b v="0"/>
    <b v="0"/>
    <n v="2"/>
    <m/>
    <m/>
    <b v="0"/>
    <b v="0"/>
    <b v="0"/>
    <b v="0"/>
    <m/>
    <m/>
    <m/>
    <n v="13"/>
    <m/>
    <m/>
    <m/>
    <s v="neoplasm"/>
    <s v="neoplasm,cancer,colorectal cancer,colorectal adenoma,ovarian carcinoma,diverticular disease,Autosomal dominant secondary polycythemia,glioma,Primary familial polycythemia,Cirrhosis-dystonia-polycythemia-hypermanganesemia syndrome"/>
    <s v="neoplasmneoplasm,cancer,colorectal cancer,colorectal adenoma,ovarian carcinoma,diverticular disease,Autosomal dominant secondary polycythemia,glioma,Primary familial polycythemia,Cirrhosis-dystonia-polycythemia-hypermanganesemia syndrome"/>
    <b v="0"/>
    <b v="0"/>
    <b v="0"/>
    <b v="0"/>
    <n v="0.83"/>
    <n v="0.46"/>
    <n v="0"/>
    <n v="0.23"/>
    <n v="0.38"/>
    <n v="0.23"/>
    <n v="0"/>
    <n v="0"/>
    <n v="0.71"/>
    <n v="3"/>
    <n v="0"/>
    <n v="0"/>
    <n v="0.21"/>
    <n v="2"/>
    <n v="0.24"/>
    <n v="5"/>
    <n v="0.42"/>
    <n v="3"/>
    <n v="0"/>
    <n v="0"/>
    <n v="0"/>
    <n v="0"/>
    <m/>
    <m/>
    <m/>
    <m/>
    <m/>
    <m/>
    <m/>
    <m/>
    <m/>
    <m/>
    <m/>
    <m/>
    <m/>
    <m/>
    <m/>
    <m/>
    <m/>
    <m/>
    <m/>
    <m/>
    <m/>
    <m/>
    <m/>
    <m/>
    <m/>
    <m/>
    <m/>
    <m/>
    <m/>
    <m/>
    <m/>
    <m/>
    <m/>
    <m/>
    <m/>
    <m/>
    <m/>
    <m/>
    <m/>
  </r>
  <r>
    <s v="Q12908"/>
    <s v="SLC10A2"/>
    <s v="ASBT,Apical sodium-dependent bile acid transporter,IBAT,ISBT,Ileal Na(+)/bile acid cotransporter,Ileal sodium-dependent bile acid transporter,Ileal sodium/bile acid cotransporter,NTCP2,Na(+)-dependent ileal bile acid transporter,SLC10A2,Sodium/taurocholate cotransporting polypeptide, ileal,Solute carrier family 10 member 2"/>
    <x v="2"/>
    <s v="Transporter"/>
    <s v="SLC10A_transporter"/>
    <n v="0"/>
    <x v="0"/>
    <x v="1"/>
    <x v="0"/>
    <x v="0"/>
    <n v="0.28999999999999998"/>
    <x v="1"/>
    <n v="42.97"/>
    <s v="No"/>
    <n v="0"/>
    <n v="0"/>
    <n v="1"/>
    <n v="1"/>
    <n v="0.8"/>
    <n v="0"/>
    <n v="0.52"/>
    <n v="0.3"/>
    <m/>
    <n v="499.65"/>
    <n v="60"/>
    <n v="263.89999999999998"/>
    <m/>
    <m/>
    <m/>
    <n v="1.9735199999999999E-3"/>
    <s v="112"/>
    <s v="1"/>
    <n v="0"/>
    <n v="0"/>
    <n v="0"/>
    <n v="0"/>
    <n v="0"/>
    <n v="3"/>
    <n v="0"/>
    <n v="0"/>
    <n v="0"/>
    <n v="0"/>
    <n v="0"/>
    <n v="0"/>
    <n v="0"/>
    <n v="0"/>
    <n v="0"/>
    <s v="Gastrointestinal tract"/>
    <n v="3"/>
    <n v="0.2142857142857143"/>
    <n v="0.80178372573727319"/>
    <b v="0"/>
    <m/>
    <b v="0"/>
    <m/>
    <b v="0"/>
    <m/>
    <n v="6"/>
    <n v="2"/>
    <m/>
    <n v="1"/>
    <m/>
    <m/>
    <m/>
    <m/>
    <n v="182"/>
    <n v="0"/>
    <s v="Bile secretion"/>
    <b v="0"/>
    <b v="0"/>
    <b v="0"/>
    <b v="0"/>
    <n v="1"/>
    <s v="Bile acid and bile salt metabolism_x000a_Metabolism_x000a_Metabolism of lipids_x000a_Metabolism of steroids_x000a_Recycling of bile acids and salts"/>
    <b v="0"/>
    <b v="0"/>
    <b v="0"/>
    <b v="0"/>
    <n v="5"/>
    <n v="1"/>
    <s v="Parkinson's disease"/>
    <b v="0"/>
    <b v="1"/>
    <b v="0"/>
    <b v="0"/>
    <n v="1"/>
    <n v="6.12"/>
    <s v="Parkinson's disease"/>
    <n v="65"/>
    <m/>
    <m/>
    <m/>
    <s v="primary ovarian insufficiency"/>
    <s v="primary ovarian insufficiency,constipation,gallstones,neoplasm,cancer,cutaneous melanoma,Disorder of lipid metabolism,liver disease,cholestasis,intestinal disease"/>
    <s v="primary ovarian insufficiencyprimary ovarian insufficiency,constipation,gallstones,neoplasm,cancer,cutaneous melanoma,Disorder of lipid metabolism,liver disease,cholestasis,intestinal disease"/>
    <b v="0"/>
    <b v="0"/>
    <b v="0"/>
    <b v="0"/>
    <n v="1"/>
    <n v="0.23"/>
    <n v="0.03"/>
    <n v="0.42"/>
    <n v="0.56999999999999995"/>
    <n v="0.05"/>
    <n v="0.05"/>
    <n v="0"/>
    <n v="1"/>
    <n v="1"/>
    <n v="0.98"/>
    <n v="1"/>
    <n v="0.21"/>
    <n v="5"/>
    <n v="0.32"/>
    <n v="11"/>
    <n v="0.41"/>
    <n v="3"/>
    <n v="0.17"/>
    <n v="2"/>
    <n v="0"/>
    <n v="0"/>
    <m/>
    <m/>
    <m/>
    <m/>
    <m/>
    <m/>
    <m/>
    <m/>
    <n v="1"/>
    <m/>
    <m/>
    <m/>
    <m/>
    <m/>
    <m/>
    <m/>
    <m/>
    <m/>
    <m/>
    <m/>
    <m/>
    <m/>
    <m/>
    <m/>
    <m/>
    <m/>
    <m/>
    <m/>
    <m/>
    <n v="84"/>
    <n v="47"/>
    <n v="1"/>
    <n v="284"/>
    <n v="65"/>
    <m/>
    <m/>
    <m/>
    <n v="4"/>
    <n v="1"/>
  </r>
  <r>
    <s v="Q8IXU6"/>
    <s v="SLC35F2"/>
    <s v="Not found"/>
    <x v="0"/>
    <s v="Transporter"/>
    <s v="SLC35_transporter"/>
    <n v="3"/>
    <x v="0"/>
    <x v="0"/>
    <x v="0"/>
    <x v="0"/>
    <n v="0.28999999999999998"/>
    <x v="2"/>
    <n v="6.44"/>
    <s v="No"/>
    <n v="0"/>
    <n v="0"/>
    <n v="0"/>
    <n v="0.33"/>
    <n v="0.3"/>
    <n v="0.33"/>
    <n v="0.15"/>
    <n v="0"/>
    <m/>
    <n v="6.28"/>
    <n v="8"/>
    <n v="5.7"/>
    <m/>
    <m/>
    <m/>
    <n v="0.14326322"/>
    <s v="15"/>
    <s v="0"/>
    <n v="1.5"/>
    <n v="3"/>
    <n v="2.5"/>
    <n v="2.5"/>
    <n v="1.7"/>
    <n v="2.5"/>
    <n v="2"/>
    <n v="1"/>
    <n v="2"/>
    <n v="1.7"/>
    <n v="0"/>
    <n v="2"/>
    <n v="1.7"/>
    <n v="0"/>
    <n v="2.25"/>
    <s v="Adipose &amp; soft tissue"/>
    <n v="3"/>
    <n v="1.7214285714285711"/>
    <n v="0.8850715498487387"/>
    <b v="0"/>
    <m/>
    <b v="0"/>
    <m/>
    <b v="0"/>
    <m/>
    <m/>
    <m/>
    <n v="1"/>
    <m/>
    <m/>
    <m/>
    <m/>
    <m/>
    <n v="63"/>
    <n v="2"/>
    <m/>
    <b v="0"/>
    <b v="0"/>
    <b v="0"/>
    <b v="0"/>
    <m/>
    <m/>
    <b v="0"/>
    <b v="0"/>
    <b v="0"/>
    <b v="0"/>
    <m/>
    <m/>
    <s v="Down syndrome"/>
    <b v="0"/>
    <b v="0"/>
    <b v="0"/>
    <b v="0"/>
    <n v="1"/>
    <n v="1.53"/>
    <s v="Down syndrome"/>
    <n v="15"/>
    <m/>
    <m/>
    <m/>
    <s v="alcohol consumption measurement,aspartate aminotransferase measurement"/>
    <s v="alcohol consumption measurement,aspartate aminotransferase measurement,attention deficit hyperactivity disorder,unipolar depression,autism spectrum disorder,schizophrenia,bipolar disorder,parental longevity,neoplasm,cancer"/>
    <s v="alcohol consumption measurement,aspartate aminotransferase measurementalcohol consumption measurement,aspartate aminotransferase measurement,attention deficit hyperactivity disorder,unipolar depression,autism spectrum disorder,schizophrenia,bipolar disorder,parental longevity,neoplasm,cancer"/>
    <b v="0"/>
    <b v="0"/>
    <b v="0"/>
    <b v="0"/>
    <n v="0.26"/>
    <n v="0.53"/>
    <n v="0"/>
    <n v="0.47"/>
    <n v="0"/>
    <n v="0"/>
    <n v="0.13"/>
    <n v="0"/>
    <n v="0.26"/>
    <n v="8"/>
    <n v="0"/>
    <n v="0"/>
    <n v="0.13"/>
    <n v="7"/>
    <n v="0"/>
    <n v="0"/>
    <n v="0"/>
    <n v="0"/>
    <n v="0.03"/>
    <n v="2"/>
    <n v="0"/>
    <n v="0"/>
    <m/>
    <m/>
    <m/>
    <m/>
    <m/>
    <m/>
    <m/>
    <m/>
    <m/>
    <m/>
    <m/>
    <m/>
    <m/>
    <m/>
    <m/>
    <m/>
    <m/>
    <m/>
    <m/>
    <m/>
    <m/>
    <m/>
    <m/>
    <m/>
    <m/>
    <m/>
    <m/>
    <m/>
    <m/>
    <m/>
    <m/>
    <m/>
    <m/>
    <m/>
    <m/>
    <m/>
    <m/>
    <m/>
    <m/>
  </r>
  <r>
    <s v="Q96CQ1"/>
    <s v="SLC25A36"/>
    <s v="Not found"/>
    <x v="0"/>
    <s v="Transporter"/>
    <s v="SLC25A_transporter"/>
    <n v="4"/>
    <x v="0"/>
    <x v="0"/>
    <x v="0"/>
    <x v="0"/>
    <n v="0.28999999999999998"/>
    <x v="2"/>
    <n v="3.18"/>
    <s v="No"/>
    <n v="0"/>
    <n v="0"/>
    <n v="0"/>
    <n v="0.33"/>
    <n v="0.23"/>
    <n v="0.34"/>
    <n v="0.22"/>
    <n v="0"/>
    <m/>
    <n v="14.82"/>
    <n v="14"/>
    <n v="13.02"/>
    <m/>
    <m/>
    <m/>
    <n v="7.1890949999999995E-2"/>
    <s v="8"/>
    <s v="0"/>
    <n v="1"/>
    <n v="1"/>
    <n v="1.2"/>
    <n v="1"/>
    <n v="1.5"/>
    <n v="2"/>
    <n v="1.5"/>
    <n v="2"/>
    <n v="1.3"/>
    <n v="1.2"/>
    <n v="1"/>
    <n v="2"/>
    <n v="1"/>
    <n v="0"/>
    <n v="2.2999999999999998"/>
    <s v="Gastrointestinal tract"/>
    <n v="2"/>
    <n v="1.264285714285714"/>
    <n v="0.53292681393507402"/>
    <b v="0"/>
    <m/>
    <b v="0"/>
    <m/>
    <b v="0"/>
    <m/>
    <m/>
    <m/>
    <n v="2"/>
    <m/>
    <m/>
    <m/>
    <m/>
    <m/>
    <n v="66"/>
    <n v="2"/>
    <m/>
    <b v="0"/>
    <b v="0"/>
    <b v="0"/>
    <b v="0"/>
    <m/>
    <m/>
    <b v="0"/>
    <b v="0"/>
    <b v="0"/>
    <b v="0"/>
    <m/>
    <m/>
    <s v="hepatocellular carcinoma"/>
    <b v="0"/>
    <b v="0"/>
    <b v="0"/>
    <b v="0"/>
    <n v="1"/>
    <n v="1.2"/>
    <s v="hepatocellular carcinoma"/>
    <n v="4"/>
    <m/>
    <m/>
    <m/>
    <s v="mental or behavioural disorder,bipolar disorder,body mass index"/>
    <m/>
    <s v="mental or behavioural disorder,bipolar disorder,body mass index"/>
    <b v="0"/>
    <b v="0"/>
    <b v="0"/>
    <b v="0"/>
    <n v="0.08"/>
    <n v="1"/>
    <n v="0"/>
    <n v="0"/>
    <n v="0"/>
    <n v="0"/>
    <n v="0"/>
    <n v="0"/>
    <n v="0.08"/>
    <n v="4"/>
    <n v="0"/>
    <n v="0"/>
    <n v="0"/>
    <n v="0"/>
    <n v="0"/>
    <n v="0"/>
    <n v="0"/>
    <n v="0"/>
    <n v="0"/>
    <n v="0"/>
    <n v="0"/>
    <n v="0"/>
    <m/>
    <m/>
    <m/>
    <m/>
    <m/>
    <m/>
    <m/>
    <m/>
    <m/>
    <m/>
    <m/>
    <m/>
    <m/>
    <m/>
    <m/>
    <m/>
    <m/>
    <m/>
    <m/>
    <m/>
    <m/>
    <m/>
    <m/>
    <m/>
    <m/>
    <m/>
    <m/>
    <m/>
    <m/>
    <m/>
    <m/>
    <m/>
    <m/>
    <m/>
    <m/>
    <m/>
    <m/>
    <m/>
    <m/>
  </r>
  <r>
    <s v="Q8N695"/>
    <s v="SLC5A8"/>
    <s v="AIT {ECO:0000312|EMBL:AAL88746.1}, SMCT {ECO:0000303|PubMed:14966140, ECO:0000303|PubMed:15090606}, SMCT1 {ECO:0000303|PubMed:16729224}"/>
    <x v="1"/>
    <s v="Transporter"/>
    <s v="SLC5A_transporter"/>
    <n v="0"/>
    <x v="0"/>
    <x v="0"/>
    <x v="0"/>
    <x v="0"/>
    <n v="0.28000000000000003"/>
    <x v="2"/>
    <n v="16.48"/>
    <s v="No"/>
    <n v="0"/>
    <n v="0"/>
    <n v="0"/>
    <n v="0.57999999999999996"/>
    <n v="0.18"/>
    <n v="0.08"/>
    <n v="0.38"/>
    <n v="0.12"/>
    <m/>
    <n v="94.53"/>
    <n v="43"/>
    <n v="55.19"/>
    <m/>
    <m/>
    <m/>
    <n v="1.1124179999999999E-2"/>
    <s v="129"/>
    <s v="0"/>
    <m/>
    <m/>
    <m/>
    <m/>
    <m/>
    <m/>
    <m/>
    <m/>
    <m/>
    <m/>
    <m/>
    <m/>
    <m/>
    <m/>
    <m/>
    <m/>
    <m/>
    <m/>
    <m/>
    <m/>
    <m/>
    <m/>
    <m/>
    <m/>
    <m/>
    <n v="2"/>
    <m/>
    <m/>
    <n v="2"/>
    <m/>
    <m/>
    <m/>
    <m/>
    <n v="163"/>
    <n v="31"/>
    <m/>
    <b v="0"/>
    <b v="0"/>
    <b v="0"/>
    <b v="0"/>
    <m/>
    <s v="Metabolism_x000a_Metabolism of vitamins and cofactors_x000a_Metabolism of water-soluble vitamins and cofactors_x000a_Nicotinamide salvaging_x000a_Nicotinate metabolism_x000a_Organic anion transporters_x000a_SLC-mediated transmembrane transport_x000a_Transport of inorganic cations/anions and amino acids/oligopeptides_x000a_Transport of small molecules"/>
    <b v="0"/>
    <b v="0"/>
    <b v="0"/>
    <b v="0"/>
    <n v="9"/>
    <m/>
    <m/>
    <b v="0"/>
    <b v="0"/>
    <b v="0"/>
    <b v="0"/>
    <m/>
    <m/>
    <m/>
    <n v="24"/>
    <m/>
    <m/>
    <m/>
    <s v="neoplasm,cancer"/>
    <s v="neoplasm,cancer,cutaneous melanoma,lung cancer,squamous cell lung carcinoma,granulocyte colony-stimulating factor measurement,susceptibility to shingles measurement,Pentosuria,interleukin 2 measurement,breast carcinoma"/>
    <s v="neoplasm,cancerneoplasm,cancer,cutaneous melanoma,lung cancer,squamous cell lung carcinoma,granulocyte colony-stimulating factor measurement,susceptibility to shingles measurement,Pentosuria,interleukin 2 measurement,breast carcinoma"/>
    <b v="0"/>
    <b v="0"/>
    <b v="0"/>
    <b v="0"/>
    <n v="0.46"/>
    <n v="0.12"/>
    <n v="0"/>
    <n v="0.71"/>
    <n v="0.04"/>
    <n v="0.21"/>
    <n v="0.12"/>
    <n v="0"/>
    <n v="0.24"/>
    <n v="3"/>
    <n v="0"/>
    <n v="0"/>
    <n v="0.16"/>
    <n v="17"/>
    <n v="0.2"/>
    <n v="1"/>
    <n v="0.42"/>
    <n v="3"/>
    <n v="0.1"/>
    <n v="3"/>
    <n v="0"/>
    <n v="0"/>
    <m/>
    <m/>
    <m/>
    <m/>
    <m/>
    <m/>
    <m/>
    <m/>
    <m/>
    <m/>
    <m/>
    <m/>
    <m/>
    <m/>
    <m/>
    <m/>
    <m/>
    <m/>
    <m/>
    <m/>
    <m/>
    <m/>
    <m/>
    <m/>
    <m/>
    <m/>
    <m/>
    <m/>
    <m/>
    <m/>
    <m/>
    <m/>
    <m/>
    <m/>
    <m/>
    <m/>
    <m/>
    <m/>
    <m/>
  </r>
  <r>
    <s v="Q8IVM8"/>
    <s v="SLC22A9"/>
    <s v="OAT7,Organic anion transporter 7,SLC22A9,Solute carrier family 22 member 9,UST3,hOAT4"/>
    <x v="0"/>
    <s v="Transporter"/>
    <s v="SLC22A_transporter"/>
    <n v="2"/>
    <x v="0"/>
    <x v="0"/>
    <x v="0"/>
    <x v="0"/>
    <n v="0.28000000000000003"/>
    <x v="2"/>
    <n v="2.29"/>
    <s v="No"/>
    <n v="0"/>
    <n v="0"/>
    <n v="0"/>
    <n v="0.33"/>
    <n v="0.25"/>
    <n v="0.25"/>
    <n v="0.28999999999999998"/>
    <n v="0"/>
    <m/>
    <n v="33.630000000000003"/>
    <n v="18"/>
    <n v="5.69"/>
    <m/>
    <m/>
    <m/>
    <n v="2.8031690000000001E-2"/>
    <s v="29"/>
    <s v="0"/>
    <m/>
    <m/>
    <m/>
    <m/>
    <m/>
    <m/>
    <m/>
    <m/>
    <m/>
    <m/>
    <m/>
    <m/>
    <m/>
    <m/>
    <m/>
    <m/>
    <m/>
    <m/>
    <m/>
    <m/>
    <m/>
    <m/>
    <m/>
    <m/>
    <m/>
    <n v="3"/>
    <m/>
    <n v="1"/>
    <m/>
    <m/>
    <m/>
    <m/>
    <m/>
    <n v="51"/>
    <n v="2"/>
    <m/>
    <b v="0"/>
    <b v="0"/>
    <b v="0"/>
    <b v="0"/>
    <m/>
    <m/>
    <b v="0"/>
    <b v="0"/>
    <b v="0"/>
    <b v="0"/>
    <m/>
    <m/>
    <s v="sensorineural hearing loss_x000a_autosomal recessive nonsyndromic deafness_x000a_keratitis_x000a_ichthyosis_x000a_palmoplantar keratosis_x000a_enlarged vestibular aqueduct_x000a_Hodgkin's lymphoma, nodular sclerosis_x000a_Pendred Syndrome_x000a_psoriasis_x000a_autosomal dominant nonsyndromic deafness"/>
    <b v="0"/>
    <b v="0"/>
    <b v="0"/>
    <b v="0"/>
    <n v="10"/>
    <n v="34.729999999999997"/>
    <s v="sensorineural hearing loss"/>
    <n v="4"/>
    <m/>
    <m/>
    <m/>
    <s v="central nervous system cancer"/>
    <s v="central nervous system cancer"/>
    <s v="central nervous system cancercentral nervous system cancer"/>
    <b v="0"/>
    <b v="0"/>
    <b v="0"/>
    <b v="0"/>
    <n v="0.13"/>
    <n v="0.25"/>
    <n v="0"/>
    <n v="0.25"/>
    <n v="0"/>
    <n v="0"/>
    <n v="0.5"/>
    <n v="0"/>
    <n v="0.06"/>
    <n v="1"/>
    <n v="0"/>
    <n v="0"/>
    <n v="0.09"/>
    <n v="1"/>
    <n v="0"/>
    <n v="0"/>
    <n v="0"/>
    <n v="0"/>
    <n v="0.13"/>
    <n v="2"/>
    <n v="0"/>
    <n v="0"/>
    <m/>
    <m/>
    <m/>
    <m/>
    <m/>
    <m/>
    <m/>
    <m/>
    <n v="1"/>
    <m/>
    <m/>
    <m/>
    <m/>
    <m/>
    <m/>
    <m/>
    <m/>
    <m/>
    <m/>
    <m/>
    <m/>
    <m/>
    <m/>
    <m/>
    <m/>
    <m/>
    <m/>
    <m/>
    <m/>
    <m/>
    <m/>
    <m/>
    <m/>
    <m/>
    <m/>
    <m/>
    <m/>
    <m/>
    <m/>
  </r>
  <r>
    <s v="Q8IY50"/>
    <s v="SLC35F3"/>
    <s v="Not found"/>
    <x v="0"/>
    <s v="Transporter"/>
    <s v="SLC35_transporter"/>
    <n v="2"/>
    <x v="0"/>
    <x v="0"/>
    <x v="0"/>
    <x v="0"/>
    <n v="0.28000000000000003"/>
    <x v="2"/>
    <n v="4.55"/>
    <s v="No"/>
    <n v="0"/>
    <n v="0"/>
    <n v="0"/>
    <n v="0.17"/>
    <n v="0.26"/>
    <n v="0.48"/>
    <n v="7.0000000000000007E-2"/>
    <n v="0"/>
    <m/>
    <n v="2.42"/>
    <n v="7"/>
    <n v="2.25"/>
    <m/>
    <m/>
    <m/>
    <n v="0.41721854000000003"/>
    <s v="7"/>
    <s v="0"/>
    <m/>
    <m/>
    <m/>
    <m/>
    <m/>
    <m/>
    <m/>
    <m/>
    <m/>
    <m/>
    <m/>
    <m/>
    <m/>
    <m/>
    <m/>
    <m/>
    <m/>
    <m/>
    <m/>
    <m/>
    <m/>
    <m/>
    <m/>
    <m/>
    <m/>
    <n v="1"/>
    <m/>
    <n v="8"/>
    <m/>
    <m/>
    <m/>
    <m/>
    <m/>
    <n v="43"/>
    <n v="2"/>
    <m/>
    <b v="0"/>
    <b v="0"/>
    <b v="0"/>
    <b v="0"/>
    <m/>
    <m/>
    <b v="0"/>
    <b v="0"/>
    <b v="0"/>
    <b v="0"/>
    <m/>
    <m/>
    <m/>
    <b v="0"/>
    <b v="0"/>
    <b v="0"/>
    <b v="0"/>
    <m/>
    <m/>
    <m/>
    <n v="18"/>
    <m/>
    <m/>
    <m/>
    <s v="diverticular disease"/>
    <s v="diverticular disease,serum creatinine measurement,chronic obstructive pulmonary disease,blood pressure,response to bronchodilator,fat body mass,FEV/FEC ratio,brain aneurysm,interleukin-6 measurement,sleep apnea measurement"/>
    <s v="diverticular diseasediverticular disease,serum creatinine measurement,chronic obstructive pulmonary disease,blood pressure,response to bronchodilator,fat body mass,FEV/FEC ratio,brain aneurysm,interleukin-6 measurement,sleep apnea measurement"/>
    <b v="0"/>
    <b v="0"/>
    <b v="0"/>
    <b v="0"/>
    <n v="0.65"/>
    <n v="0.78"/>
    <n v="0"/>
    <n v="0.11"/>
    <n v="0"/>
    <n v="0"/>
    <n v="0.17"/>
    <n v="0"/>
    <n v="0.65"/>
    <n v="1"/>
    <n v="0"/>
    <n v="0"/>
    <n v="7.0000000000000007E-2"/>
    <n v="2"/>
    <n v="0"/>
    <n v="0"/>
    <n v="0"/>
    <n v="0"/>
    <n v="0.09"/>
    <n v="3"/>
    <n v="0"/>
    <n v="0"/>
    <m/>
    <m/>
    <m/>
    <m/>
    <m/>
    <m/>
    <m/>
    <m/>
    <m/>
    <m/>
    <m/>
    <m/>
    <m/>
    <m/>
    <m/>
    <m/>
    <m/>
    <m/>
    <m/>
    <m/>
    <m/>
    <m/>
    <m/>
    <m/>
    <m/>
    <m/>
    <m/>
    <m/>
    <m/>
    <m/>
    <m/>
    <m/>
    <m/>
    <m/>
    <m/>
    <m/>
    <m/>
    <m/>
    <m/>
  </r>
  <r>
    <s v="Q8TCU3"/>
    <s v="SLC7A13"/>
    <s v="AGT1, XAT2"/>
    <x v="3"/>
    <s v="Transporter"/>
    <s v="SLC7A_transporter"/>
    <n v="2"/>
    <x v="0"/>
    <x v="0"/>
    <x v="0"/>
    <x v="0"/>
    <n v="0.28000000000000003"/>
    <x v="2"/>
    <n v="4.5"/>
    <s v="No"/>
    <n v="0"/>
    <n v="0"/>
    <n v="0"/>
    <n v="0.33"/>
    <n v="0.14000000000000001"/>
    <n v="0.42"/>
    <n v="0.16"/>
    <n v="0"/>
    <m/>
    <n v="7.05"/>
    <n v="7"/>
    <n v="10.65"/>
    <m/>
    <m/>
    <m/>
    <n v="0.14225160000000001"/>
    <s v="11"/>
    <s v="0"/>
    <m/>
    <m/>
    <m/>
    <m/>
    <m/>
    <m/>
    <m/>
    <m/>
    <m/>
    <m/>
    <m/>
    <m/>
    <m/>
    <m/>
    <m/>
    <m/>
    <m/>
    <m/>
    <m/>
    <m/>
    <m/>
    <m/>
    <m/>
    <m/>
    <m/>
    <n v="4"/>
    <m/>
    <n v="5"/>
    <n v="1"/>
    <m/>
    <m/>
    <m/>
    <m/>
    <n v="6"/>
    <n v="0"/>
    <m/>
    <b v="0"/>
    <b v="0"/>
    <b v="0"/>
    <b v="0"/>
    <m/>
    <m/>
    <b v="0"/>
    <b v="0"/>
    <b v="0"/>
    <b v="0"/>
    <m/>
    <m/>
    <m/>
    <b v="0"/>
    <b v="0"/>
    <b v="0"/>
    <b v="0"/>
    <m/>
    <m/>
    <m/>
    <n v="5"/>
    <m/>
    <m/>
    <m/>
    <s v="age at menarche"/>
    <s v="age at menarche,intelligence,clear cell renal carcinoma,breast carcinoma"/>
    <s v="age at menarcheage at menarche,intelligence,clear cell renal carcinoma,breast carcinoma"/>
    <b v="0"/>
    <b v="0"/>
    <b v="0"/>
    <b v="0"/>
    <n v="0.36"/>
    <n v="0.4"/>
    <n v="0"/>
    <n v="0.2"/>
    <n v="0"/>
    <n v="0"/>
    <n v="0.4"/>
    <n v="0"/>
    <n v="0.36"/>
    <n v="1"/>
    <n v="0"/>
    <n v="0"/>
    <n v="0.08"/>
    <n v="1"/>
    <n v="0"/>
    <n v="0"/>
    <n v="0"/>
    <n v="0"/>
    <n v="0.19"/>
    <n v="2"/>
    <n v="0"/>
    <n v="0"/>
    <m/>
    <m/>
    <m/>
    <m/>
    <m/>
    <m/>
    <m/>
    <m/>
    <m/>
    <m/>
    <m/>
    <m/>
    <m/>
    <m/>
    <m/>
    <m/>
    <m/>
    <m/>
    <m/>
    <m/>
    <m/>
    <m/>
    <m/>
    <m/>
    <m/>
    <m/>
    <m/>
    <m/>
    <m/>
    <m/>
    <m/>
    <m/>
    <m/>
    <m/>
    <m/>
    <m/>
    <m/>
    <m/>
    <m/>
  </r>
  <r>
    <s v="Q6ZQN7"/>
    <s v="SLCO4C1"/>
    <s v="OATP-H,OATP-M1,OATPX,Organic anion transporter M1,SLC21A20,SLCO4C1,Solute carrier family 21 member 20,Solute carrier organic anion transporter family member 4C1,Synonyms=OATP4C1"/>
    <x v="0"/>
    <s v="Transporter"/>
    <s v="SLCO4_transporter"/>
    <n v="0"/>
    <x v="0"/>
    <x v="0"/>
    <x v="0"/>
    <x v="0"/>
    <n v="0.28000000000000003"/>
    <x v="2"/>
    <n v="22.09"/>
    <s v="No"/>
    <n v="0"/>
    <n v="0"/>
    <n v="0"/>
    <n v="0.25"/>
    <n v="0.23"/>
    <n v="0.32"/>
    <n v="0.28000000000000003"/>
    <n v="0"/>
    <m/>
    <n v="30.44"/>
    <n v="10"/>
    <n v="9.43"/>
    <m/>
    <m/>
    <m/>
    <n v="3.1290030000000003E-2"/>
    <s v="29"/>
    <s v="0"/>
    <m/>
    <m/>
    <m/>
    <m/>
    <m/>
    <m/>
    <m/>
    <m/>
    <m/>
    <m/>
    <m/>
    <m/>
    <m/>
    <m/>
    <m/>
    <m/>
    <m/>
    <m/>
    <m/>
    <m/>
    <m/>
    <m/>
    <m/>
    <m/>
    <m/>
    <m/>
    <m/>
    <n v="1"/>
    <m/>
    <m/>
    <m/>
    <m/>
    <m/>
    <n v="62"/>
    <n v="2"/>
    <m/>
    <b v="0"/>
    <b v="0"/>
    <b v="0"/>
    <b v="0"/>
    <m/>
    <s v="Immune System_x000a_Innate Immune System_x000a_Neutrophil degranulation_x000a_SLC-mediated transmembrane transport_x000a_Transport of organic anions_x000a_Transport of small molecules_x000a_Transport of vitamins, nucleosides, and related molecules"/>
    <b v="0"/>
    <b v="0"/>
    <b v="0"/>
    <b v="0"/>
    <n v="7"/>
    <m/>
    <m/>
    <b v="0"/>
    <b v="0"/>
    <b v="0"/>
    <b v="0"/>
    <m/>
    <m/>
    <m/>
    <n v="10"/>
    <m/>
    <m/>
    <m/>
    <s v="cutaneous melanoma"/>
    <s v="cutaneous melanoma,cognitive function measurement,Drugs used in diabetes use measurement,type II diabetes mellitus,intelligence,ovarian carcinoma,empathy measurement,obsessive-compulsive symptom measurement,hepatocellular carcinoma"/>
    <s v="cutaneous melanomacutaneous melanoma,cognitive function measurement,Drugs used in diabetes use measurement,type II diabetes mellitus,intelligence,ovarian carcinoma,empathy measurement,obsessive-compulsive symptom measurement,hepatocellular carcinoma"/>
    <b v="0"/>
    <b v="0"/>
    <b v="0"/>
    <b v="0"/>
    <n v="0.57999999999999996"/>
    <n v="0.7"/>
    <n v="0"/>
    <n v="0"/>
    <n v="0"/>
    <n v="0.1"/>
    <n v="0.2"/>
    <n v="0"/>
    <n v="0.32"/>
    <n v="5"/>
    <n v="0"/>
    <n v="0"/>
    <n v="0"/>
    <n v="0"/>
    <n v="0"/>
    <n v="0"/>
    <n v="0.57999999999999996"/>
    <n v="1"/>
    <n v="0.11"/>
    <n v="2"/>
    <n v="0"/>
    <n v="0"/>
    <m/>
    <m/>
    <m/>
    <m/>
    <m/>
    <m/>
    <m/>
    <m/>
    <n v="3"/>
    <m/>
    <m/>
    <m/>
    <m/>
    <m/>
    <m/>
    <m/>
    <m/>
    <m/>
    <m/>
    <m/>
    <m/>
    <m/>
    <m/>
    <m/>
    <m/>
    <m/>
    <m/>
    <m/>
    <m/>
    <m/>
    <m/>
    <m/>
    <n v="3"/>
    <m/>
    <m/>
    <m/>
    <m/>
    <m/>
    <m/>
  </r>
  <r>
    <s v="Q8N370"/>
    <s v="SLC43A2"/>
    <s v="LAT4"/>
    <x v="0"/>
    <s v="Transporter"/>
    <s v="SLC43A_transporter"/>
    <n v="4"/>
    <x v="0"/>
    <x v="0"/>
    <x v="0"/>
    <x v="0"/>
    <n v="0.28000000000000003"/>
    <x v="2"/>
    <n v="19.809999999999999"/>
    <s v="No"/>
    <n v="0"/>
    <n v="0"/>
    <n v="0"/>
    <n v="0.75"/>
    <n v="0.11"/>
    <n v="0"/>
    <n v="0.39"/>
    <n v="0.3"/>
    <m/>
    <n v="106.02"/>
    <n v="11"/>
    <n v="15.48"/>
    <m/>
    <m/>
    <m/>
    <n v="8.78723E-3"/>
    <s v="15"/>
    <s v="0"/>
    <n v="2"/>
    <n v="0"/>
    <n v="1"/>
    <n v="3"/>
    <n v="2.2999999999999998"/>
    <n v="2"/>
    <n v="2"/>
    <n v="0"/>
    <n v="1.5"/>
    <n v="1.3"/>
    <n v="1"/>
    <n v="0"/>
    <n v="1.5"/>
    <n v="0"/>
    <n v="2.02"/>
    <s v="Endocrine tissues"/>
    <n v="3"/>
    <n v="1.2571428571428569"/>
    <n v="0.97484853712239339"/>
    <b v="0"/>
    <m/>
    <b v="0"/>
    <m/>
    <b v="0"/>
    <m/>
    <m/>
    <n v="1"/>
    <m/>
    <n v="1"/>
    <m/>
    <n v="1"/>
    <m/>
    <m/>
    <n v="107"/>
    <n v="0"/>
    <m/>
    <b v="0"/>
    <b v="0"/>
    <b v="0"/>
    <b v="0"/>
    <m/>
    <s v="Amino acid transport across the plasma membrane_x000a_SLC-mediated transmembrane transport_x000a_Transport of inorganic cations/anions and amino acids/oligopeptides_x000a_Transport of small molecules"/>
    <b v="0"/>
    <b v="0"/>
    <b v="0"/>
    <b v="0"/>
    <n v="4"/>
    <m/>
    <m/>
    <b v="0"/>
    <b v="0"/>
    <b v="0"/>
    <b v="0"/>
    <m/>
    <m/>
    <m/>
    <n v="26"/>
    <m/>
    <m/>
    <m/>
    <s v="Mitochondrial oxidative phosphorylation disorder"/>
    <s v="Mitochondrial oxidative phosphorylation disorder,Pyruvate dehydrogenase deficiency,Mitochondrial disorder due to a defect in mitochondrial protein synthesis,neoplasm,Immunodeficiency due to an early component of complement deficiency,BMI-adjusted waist circumference,cancer,adenocarcinoma,Phosphoserine aminotransferase deficiency,hepatocellular carcinoma"/>
    <s v="Mitochondrial oxidative phosphorylation disorderMitochondrial oxidative phosphorylation disorder,Pyruvate dehydrogenase deficiency,Mitochondrial disorder due to a defect in mitochondrial protein synthesis,neoplasm,Immunodeficiency due to an early component of complement deficiency,BMI-adjusted waist circumference,cancer,adenocarcinoma,Phosphoserine aminotransferase deficiency,hepatocellular carcinoma"/>
    <b v="0"/>
    <b v="0"/>
    <b v="0"/>
    <b v="0"/>
    <n v="0.28000000000000003"/>
    <n v="0.04"/>
    <n v="0"/>
    <n v="0.15"/>
    <n v="0.96"/>
    <n v="0"/>
    <n v="0"/>
    <n v="0"/>
    <n v="0.23"/>
    <n v="1"/>
    <n v="0"/>
    <n v="0"/>
    <n v="7.0000000000000007E-2"/>
    <n v="4"/>
    <n v="0.28000000000000003"/>
    <n v="13"/>
    <n v="0"/>
    <n v="0"/>
    <n v="0"/>
    <n v="0"/>
    <n v="0"/>
    <n v="0"/>
    <m/>
    <m/>
    <m/>
    <m/>
    <m/>
    <m/>
    <m/>
    <m/>
    <m/>
    <m/>
    <m/>
    <m/>
    <m/>
    <m/>
    <m/>
    <m/>
    <m/>
    <m/>
    <m/>
    <m/>
    <m/>
    <m/>
    <m/>
    <m/>
    <m/>
    <m/>
    <m/>
    <m/>
    <m/>
    <m/>
    <m/>
    <m/>
    <m/>
    <m/>
    <m/>
    <m/>
    <m/>
    <m/>
    <m/>
  </r>
  <r>
    <s v="Q7RTT9"/>
    <s v="SLC29A4"/>
    <s v="ENT4,Equilibrative nucleoside transporter 4,PMAT ,Plasma membrane monoamine transporter,SLC29A4,Solute carrier family 29 member 4,hENT4"/>
    <x v="1"/>
    <s v="Transporter"/>
    <s v="SLC29A_transporter"/>
    <n v="2"/>
    <x v="0"/>
    <x v="0"/>
    <x v="0"/>
    <x v="0"/>
    <n v="0.28000000000000003"/>
    <x v="2"/>
    <n v="17.13"/>
    <s v="No"/>
    <n v="0"/>
    <n v="0"/>
    <n v="0"/>
    <n v="0.75"/>
    <n v="0.15"/>
    <n v="0"/>
    <n v="0.37"/>
    <n v="0"/>
    <m/>
    <n v="88.08"/>
    <n v="18"/>
    <n v="52.49"/>
    <m/>
    <m/>
    <m/>
    <n v="1.162241E-2"/>
    <s v="44"/>
    <s v="0"/>
    <m/>
    <m/>
    <m/>
    <m/>
    <m/>
    <m/>
    <m/>
    <m/>
    <m/>
    <m/>
    <m/>
    <m/>
    <m/>
    <m/>
    <m/>
    <m/>
    <m/>
    <m/>
    <m/>
    <m/>
    <m/>
    <m/>
    <m/>
    <m/>
    <m/>
    <n v="3"/>
    <n v="11"/>
    <m/>
    <n v="1"/>
    <m/>
    <m/>
    <m/>
    <m/>
    <n v="238"/>
    <n v="24"/>
    <m/>
    <b v="0"/>
    <b v="0"/>
    <b v="0"/>
    <b v="0"/>
    <m/>
    <s v="SLC-mediated transmembrane transport_x000a_Transport of nucleosides and free purine and pyrimidine bases across the plasma membrane_x000a_Transport of small molecules_x000a_Transport of vitamins, nucleosides, and related molecules"/>
    <b v="0"/>
    <b v="0"/>
    <b v="0"/>
    <b v="0"/>
    <n v="4"/>
    <m/>
    <m/>
    <b v="0"/>
    <b v="0"/>
    <b v="0"/>
    <b v="0"/>
    <m/>
    <m/>
    <m/>
    <n v="9"/>
    <m/>
    <m/>
    <m/>
    <s v="neoplasm"/>
    <s v="neoplasm,carcinoma,cutaneous melanoma,desmoplastic small round cell tumor,stroke"/>
    <s v="neoplasmneoplasm,carcinoma,cutaneous melanoma,desmoplastic small round cell tumor,stroke"/>
    <b v="0"/>
    <b v="0"/>
    <b v="0"/>
    <b v="0"/>
    <n v="0.38"/>
    <n v="0"/>
    <n v="0"/>
    <n v="0.56000000000000005"/>
    <n v="0.11"/>
    <n v="0.33"/>
    <n v="0.22"/>
    <n v="0"/>
    <n v="0"/>
    <n v="0"/>
    <n v="0"/>
    <n v="0"/>
    <n v="0.23"/>
    <n v="2"/>
    <n v="0.2"/>
    <n v="1"/>
    <n v="0.33"/>
    <n v="3"/>
    <n v="0.09"/>
    <n v="2"/>
    <n v="0"/>
    <n v="0"/>
    <m/>
    <m/>
    <m/>
    <m/>
    <m/>
    <m/>
    <m/>
    <m/>
    <n v="1"/>
    <m/>
    <m/>
    <m/>
    <m/>
    <m/>
    <m/>
    <m/>
    <m/>
    <m/>
    <m/>
    <m/>
    <m/>
    <m/>
    <m/>
    <m/>
    <m/>
    <m/>
    <m/>
    <m/>
    <m/>
    <m/>
    <m/>
    <m/>
    <m/>
    <m/>
    <m/>
    <m/>
    <m/>
    <m/>
    <m/>
  </r>
  <r>
    <s v="Q9BZJ4"/>
    <s v="SLC25A39"/>
    <s v="CGI-69, PRO2163"/>
    <x v="3"/>
    <s v="Transporter"/>
    <s v="SLC25A_transporter"/>
    <n v="2"/>
    <x v="0"/>
    <x v="0"/>
    <x v="0"/>
    <x v="0"/>
    <n v="0.28000000000000003"/>
    <x v="2"/>
    <n v="2.95"/>
    <s v="No"/>
    <n v="0"/>
    <n v="0"/>
    <n v="0"/>
    <n v="0.33"/>
    <n v="0.33"/>
    <n v="0.33"/>
    <n v="0.09"/>
    <n v="0"/>
    <m/>
    <n v="3.09"/>
    <n v="12"/>
    <n v="2.41"/>
    <m/>
    <m/>
    <m/>
    <n v="0.34961900000000001"/>
    <s v="7"/>
    <s v="1"/>
    <n v="0"/>
    <n v="0"/>
    <n v="2"/>
    <n v="0"/>
    <n v="0"/>
    <n v="0"/>
    <n v="0"/>
    <n v="0"/>
    <n v="0"/>
    <n v="0"/>
    <n v="0"/>
    <n v="0"/>
    <n v="0"/>
    <n v="0"/>
    <n v="0"/>
    <s v="Bone marrow &amp; lymphoid tissues"/>
    <n v="2"/>
    <n v="0.14285714285714279"/>
    <n v="0.53452248382484879"/>
    <b v="0"/>
    <m/>
    <b v="0"/>
    <m/>
    <b v="0"/>
    <m/>
    <n v="1"/>
    <m/>
    <n v="2"/>
    <m/>
    <m/>
    <m/>
    <m/>
    <m/>
    <n v="38"/>
    <n v="2"/>
    <m/>
    <b v="0"/>
    <b v="0"/>
    <b v="0"/>
    <b v="0"/>
    <m/>
    <m/>
    <b v="0"/>
    <b v="0"/>
    <b v="0"/>
    <b v="0"/>
    <m/>
    <m/>
    <s v="migraine with aura"/>
    <b v="0"/>
    <b v="0"/>
    <b v="0"/>
    <b v="0"/>
    <n v="1"/>
    <n v="1.38"/>
    <s v="migraine with aura"/>
    <n v="1"/>
    <m/>
    <m/>
    <m/>
    <s v="susceptibility to childhood ear infection measurement"/>
    <s v="susceptibility to childhood ear infection measurement"/>
    <s v="susceptibility to childhood ear infection measurementsusceptibility to childhood ear infection measurement"/>
    <b v="0"/>
    <b v="0"/>
    <b v="0"/>
    <b v="0"/>
    <n v="0.33"/>
    <n v="1"/>
    <n v="0"/>
    <n v="0"/>
    <n v="0"/>
    <n v="0"/>
    <n v="0"/>
    <n v="0"/>
    <n v="0.33"/>
    <n v="1"/>
    <n v="0"/>
    <n v="0"/>
    <n v="0"/>
    <n v="0"/>
    <n v="0"/>
    <n v="0"/>
    <n v="0"/>
    <n v="0"/>
    <n v="0"/>
    <n v="0"/>
    <n v="0"/>
    <n v="0"/>
    <m/>
    <m/>
    <m/>
    <m/>
    <m/>
    <m/>
    <m/>
    <m/>
    <m/>
    <m/>
    <m/>
    <m/>
    <m/>
    <m/>
    <m/>
    <m/>
    <m/>
    <m/>
    <m/>
    <m/>
    <m/>
    <m/>
    <m/>
    <m/>
    <m/>
    <m/>
    <m/>
    <m/>
    <m/>
    <m/>
    <m/>
    <m/>
    <m/>
    <m/>
    <m/>
    <m/>
    <m/>
    <m/>
    <m/>
  </r>
  <r>
    <s v="Q9UGH3"/>
    <s v="SLC23A2"/>
    <s v="KIAA0238,NBTL1,Na(+)/L-ascorbic acid transporter 2,Nucleobase transporter-like 1 protein,SLC23A1,SLC23A2,SVCT2,Sodium-dependent vitamin C transporter 2,Solute carrier family 23 member 2,YSPL2,Yolk sac permease-like molecule 2,hSVCT2"/>
    <x v="0"/>
    <s v="Transporter"/>
    <s v="SLC23A_transporter"/>
    <n v="2"/>
    <x v="0"/>
    <x v="0"/>
    <x v="0"/>
    <x v="0"/>
    <n v="0.28000000000000003"/>
    <x v="2"/>
    <n v="12.74"/>
    <s v="No"/>
    <n v="0"/>
    <n v="0"/>
    <n v="0"/>
    <n v="0.57999999999999996"/>
    <n v="0.26"/>
    <n v="0"/>
    <n v="0.42"/>
    <n v="0.3"/>
    <m/>
    <n v="157.56"/>
    <n v="73"/>
    <n v="107.3"/>
    <m/>
    <m/>
    <m/>
    <n v="6.8085100000000003E-3"/>
    <s v="180"/>
    <s v="5"/>
    <n v="1"/>
    <n v="0"/>
    <n v="2"/>
    <n v="1"/>
    <n v="1.6"/>
    <n v="2"/>
    <n v="2"/>
    <n v="2"/>
    <n v="2"/>
    <n v="1.3"/>
    <n v="1.5"/>
    <n v="1"/>
    <n v="2"/>
    <n v="0"/>
    <n v="2.27"/>
    <s v="Bone marrow &amp; lymphoid tissues"/>
    <n v="2"/>
    <n v="1.3857142857142859"/>
    <n v="0.71345006062862526"/>
    <b v="0"/>
    <m/>
    <b v="0"/>
    <m/>
    <b v="0"/>
    <m/>
    <m/>
    <m/>
    <m/>
    <n v="1"/>
    <m/>
    <n v="1"/>
    <m/>
    <m/>
    <n v="110"/>
    <n v="2"/>
    <m/>
    <b v="0"/>
    <b v="0"/>
    <b v="0"/>
    <b v="0"/>
    <m/>
    <s v="Metabolism_x000a_Metabolism of vitamins and cofactors_x000a_Metabolism of water-soluble vitamins and cofactors_x000a_Vitamin C (ascorbate) metabolism"/>
    <b v="0"/>
    <b v="0"/>
    <b v="0"/>
    <b v="0"/>
    <n v="4"/>
    <m/>
    <m/>
    <b v="0"/>
    <b v="0"/>
    <b v="0"/>
    <b v="0"/>
    <m/>
    <m/>
    <m/>
    <n v="35"/>
    <m/>
    <m/>
    <m/>
    <s v="mean corpuscular hemoglobin"/>
    <s v="mean corpuscular hemoglobin,red blood cell distribution width,body height,Congenital myasthenic syndromes,spinal muscular atrophy,autism spectrum disorder,Familial cerebral saccular aneurysm,Proximal spinal muscular atrophy,Hereditary cerebral hemorrhage with amyloidosis,autism"/>
    <s v="mean corpuscular hemoglobinmean corpuscular hemoglobin,red blood cell distribution width,body height,Congenital myasthenic syndromes,spinal muscular atrophy,autism spectrum disorder,Familial cerebral saccular aneurysm,Proximal spinal muscular atrophy,Hereditary cerebral hemorrhage with amyloidosis,autism"/>
    <b v="0"/>
    <b v="0"/>
    <b v="0"/>
    <b v="0"/>
    <n v="0.65"/>
    <n v="0.17"/>
    <n v="0"/>
    <n v="0.17"/>
    <n v="0.74"/>
    <n v="0"/>
    <n v="0"/>
    <n v="0"/>
    <n v="0.65"/>
    <n v="1"/>
    <n v="0"/>
    <n v="0"/>
    <n v="0.08"/>
    <n v="6"/>
    <n v="0.3"/>
    <n v="16"/>
    <n v="0"/>
    <n v="0"/>
    <n v="0"/>
    <n v="0"/>
    <n v="0"/>
    <n v="0"/>
    <m/>
    <m/>
    <m/>
    <m/>
    <m/>
    <m/>
    <m/>
    <m/>
    <n v="1"/>
    <m/>
    <m/>
    <m/>
    <m/>
    <m/>
    <m/>
    <m/>
    <m/>
    <m/>
    <m/>
    <m/>
    <m/>
    <m/>
    <m/>
    <m/>
    <m/>
    <m/>
    <m/>
    <m/>
    <m/>
    <m/>
    <m/>
    <m/>
    <m/>
    <m/>
    <m/>
    <m/>
    <m/>
    <m/>
    <m/>
  </r>
  <r>
    <s v="Q969I6"/>
    <s v="SLC38A4"/>
    <s v="ATA3, NAT3, SNAT4"/>
    <x v="0"/>
    <s v="Transporter"/>
    <s v="SLC38A_transporter"/>
    <n v="0"/>
    <x v="0"/>
    <x v="0"/>
    <x v="0"/>
    <x v="0"/>
    <n v="0.28000000000000003"/>
    <x v="2"/>
    <n v="11.3"/>
    <s v="No"/>
    <n v="0"/>
    <n v="0"/>
    <n v="0"/>
    <n v="0.25"/>
    <n v="0.3"/>
    <n v="0.24"/>
    <n v="0.34"/>
    <n v="0"/>
    <m/>
    <n v="55.84"/>
    <n v="18"/>
    <n v="22.45"/>
    <m/>
    <m/>
    <m/>
    <n v="1.8482800000000001E-2"/>
    <s v="60"/>
    <s v="0"/>
    <m/>
    <m/>
    <m/>
    <m/>
    <m/>
    <m/>
    <m/>
    <m/>
    <m/>
    <m/>
    <m/>
    <m/>
    <m/>
    <m/>
    <m/>
    <m/>
    <m/>
    <m/>
    <m/>
    <m/>
    <m/>
    <m/>
    <m/>
    <m/>
    <m/>
    <n v="2"/>
    <m/>
    <m/>
    <m/>
    <m/>
    <m/>
    <m/>
    <m/>
    <n v="47"/>
    <n v="2"/>
    <m/>
    <b v="0"/>
    <b v="0"/>
    <b v="0"/>
    <b v="0"/>
    <m/>
    <s v="Amino acid transport across the plasma membrane_x000a_SLC-mediated transmembrane transport_x000a_Transport of inorganic cations/anions and amino acids/oligopeptides_x000a_Transport of small molecules"/>
    <b v="0"/>
    <b v="0"/>
    <b v="0"/>
    <b v="0"/>
    <n v="4"/>
    <m/>
    <m/>
    <b v="0"/>
    <b v="0"/>
    <b v="0"/>
    <b v="0"/>
    <m/>
    <m/>
    <m/>
    <n v="8"/>
    <m/>
    <m/>
    <m/>
    <s v="body height"/>
    <s v="body height,parental genotype effect measurement,birth weight,amino acid measurement,blood metabolite measurement,protein measurement,glycine measurement,ulcerative colitis"/>
    <s v="body heightbody height,parental genotype effect measurement,birth weight,amino acid measurement,blood metabolite measurement,protein measurement,glycine measurement,ulcerative colitis"/>
    <b v="0"/>
    <b v="0"/>
    <b v="0"/>
    <b v="0"/>
    <n v="0.75"/>
    <n v="0.88"/>
    <n v="0"/>
    <n v="0"/>
    <n v="0"/>
    <n v="0"/>
    <n v="0.12"/>
    <n v="0"/>
    <n v="0.75"/>
    <n v="3"/>
    <n v="0"/>
    <n v="0"/>
    <n v="0"/>
    <n v="0"/>
    <n v="0"/>
    <n v="0"/>
    <n v="0"/>
    <n v="0"/>
    <n v="0.1"/>
    <n v="1"/>
    <n v="0"/>
    <n v="0"/>
    <m/>
    <m/>
    <m/>
    <m/>
    <m/>
    <m/>
    <m/>
    <m/>
    <m/>
    <m/>
    <m/>
    <m/>
    <m/>
    <m/>
    <m/>
    <m/>
    <m/>
    <m/>
    <m/>
    <m/>
    <m/>
    <m/>
    <m/>
    <m/>
    <m/>
    <m/>
    <m/>
    <m/>
    <m/>
    <m/>
    <m/>
    <m/>
    <m/>
    <m/>
    <m/>
    <m/>
    <m/>
    <m/>
    <m/>
  </r>
  <r>
    <s v="O15427"/>
    <s v="SLC16A3"/>
    <s v="MCT 4,MCT4,Monocarboxylate transporter 4,SLC16A3,Solute carrier family 16 member 3"/>
    <x v="1"/>
    <s v="Transporter"/>
    <s v="SLC16A_transporter"/>
    <n v="0"/>
    <x v="0"/>
    <x v="0"/>
    <x v="0"/>
    <x v="0"/>
    <n v="0.28000000000000003"/>
    <x v="2"/>
    <n v="14.82"/>
    <s v="No"/>
    <n v="0"/>
    <n v="0"/>
    <n v="0"/>
    <n v="0.57999999999999996"/>
    <n v="0.23"/>
    <n v="0"/>
    <n v="0.43"/>
    <n v="0.3"/>
    <m/>
    <n v="180.38"/>
    <n v="23"/>
    <n v="180.26"/>
    <m/>
    <m/>
    <m/>
    <n v="5.2636699999999998E-3"/>
    <s v="74"/>
    <s v="0"/>
    <n v="1.8"/>
    <n v="2"/>
    <n v="2.6"/>
    <n v="2.7"/>
    <n v="2.5"/>
    <n v="3"/>
    <n v="2.5"/>
    <n v="2"/>
    <n v="2.7"/>
    <n v="2"/>
    <n v="2.2999999999999998"/>
    <n v="2"/>
    <n v="2.7"/>
    <n v="2"/>
    <n v="2.48"/>
    <s v="Gastrointestinal tract"/>
    <n v="3"/>
    <n v="2.342857142857143"/>
    <n v="0.37357788954974253"/>
    <b v="0"/>
    <m/>
    <b v="0"/>
    <m/>
    <b v="0"/>
    <m/>
    <m/>
    <m/>
    <m/>
    <n v="1"/>
    <m/>
    <m/>
    <m/>
    <m/>
    <n v="228"/>
    <n v="0"/>
    <m/>
    <b v="0"/>
    <b v="0"/>
    <b v="0"/>
    <b v="0"/>
    <m/>
    <s v="Basigin interactions_x000a_Cell surface interactions at the vascular wall_x000a_Hemostasis_x000a_Metabolism_x000a_Proton-coupled monocarboxylate transport_x000a_Pyruvate metabolism_x000a_Pyruvate metabolism and Citric Acid (TCA) cycle_x000a_SLC-mediated transmembrane transport_x000a_The citric acid (TCA) cycle and respiratory electron transport_x000a_Transport of bile salts and organic acids, metal ions and amine compounds_x000a_Transport of small molecules"/>
    <b v="0"/>
    <b v="0"/>
    <b v="0"/>
    <b v="0"/>
    <n v="11"/>
    <m/>
    <m/>
    <b v="0"/>
    <b v="0"/>
    <b v="0"/>
    <b v="0"/>
    <m/>
    <m/>
    <m/>
    <n v="23"/>
    <m/>
    <m/>
    <m/>
    <s v="neoplasm"/>
    <s v="neoplasm,cancer,glioblastoma multiforme,glioma,body mass index,genetic disorder,Autosomal recessive hyper-IgE syndrome,Autosomal dominant severe congenital neutropenia,Autoimmune lymphoproliferative syndrome,chronic myeloproliferative disorder"/>
    <s v="neoplasmneoplasm,cancer,glioblastoma multiforme,glioma,body mass index,genetic disorder,Autosomal recessive hyper-IgE syndrome,Autosomal dominant severe congenital neutropenia,Autoimmune lymphoproliferative syndrome,chronic myeloproliferative disorder"/>
    <b v="0"/>
    <b v="0"/>
    <b v="0"/>
    <b v="0"/>
    <n v="0.56999999999999995"/>
    <n v="0.22"/>
    <n v="0"/>
    <n v="0.35"/>
    <n v="0.61"/>
    <n v="0.17"/>
    <n v="0.09"/>
    <n v="0"/>
    <n v="0.38"/>
    <n v="1"/>
    <n v="0"/>
    <n v="0"/>
    <n v="0.06"/>
    <n v="8"/>
    <n v="0.31"/>
    <n v="5"/>
    <n v="0.5"/>
    <n v="4"/>
    <n v="0.12"/>
    <n v="2"/>
    <n v="0"/>
    <n v="0"/>
    <m/>
    <m/>
    <m/>
    <m/>
    <m/>
    <m/>
    <m/>
    <m/>
    <n v="1"/>
    <m/>
    <m/>
    <m/>
    <m/>
    <m/>
    <m/>
    <m/>
    <m/>
    <m/>
    <m/>
    <m/>
    <m/>
    <m/>
    <m/>
    <m/>
    <m/>
    <m/>
    <m/>
    <m/>
    <m/>
    <m/>
    <m/>
    <m/>
    <n v="12"/>
    <n v="1"/>
    <m/>
    <m/>
    <m/>
    <n v="7"/>
    <n v="1"/>
  </r>
  <r>
    <s v="Q8TB61"/>
    <s v="SLC35B2"/>
    <s v="PAPST1"/>
    <x v="0"/>
    <s v="Transporter"/>
    <s v="SLC35_transporter"/>
    <n v="5"/>
    <x v="0"/>
    <x v="0"/>
    <x v="0"/>
    <x v="0"/>
    <n v="0.28000000000000003"/>
    <x v="2"/>
    <n v="7.07"/>
    <s v="No"/>
    <n v="0"/>
    <n v="0"/>
    <n v="0"/>
    <n v="0.57999999999999996"/>
    <n v="0.19"/>
    <n v="0"/>
    <n v="0.45"/>
    <n v="0"/>
    <m/>
    <n v="212.73"/>
    <n v="15"/>
    <n v="106.54"/>
    <m/>
    <m/>
    <m/>
    <n v="4.4260200000000001E-3"/>
    <s v="16"/>
    <s v="0"/>
    <n v="2"/>
    <n v="0"/>
    <n v="2"/>
    <n v="1"/>
    <n v="1.5"/>
    <n v="2.2000000000000002"/>
    <n v="2.5"/>
    <n v="3"/>
    <n v="1.3"/>
    <n v="1"/>
    <n v="2"/>
    <n v="2"/>
    <n v="0"/>
    <n v="1"/>
    <n v="2.25"/>
    <s v="Liver &amp; gallbladder"/>
    <n v="3"/>
    <n v="1.535714285714286"/>
    <n v="0.87759035726518508"/>
    <b v="0"/>
    <m/>
    <b v="0"/>
    <m/>
    <b v="0"/>
    <m/>
    <n v="1"/>
    <m/>
    <m/>
    <m/>
    <m/>
    <m/>
    <m/>
    <m/>
    <n v="91"/>
    <n v="4"/>
    <m/>
    <b v="0"/>
    <b v="0"/>
    <b v="0"/>
    <b v="0"/>
    <m/>
    <s v="Biological oxidations_x000a_Cytosolic sulfonation of small molecules_x000a_Glycosaminoglycan metabolism_x000a_Metabolism_x000a_Metabolism of carbohydrates_x000a_Phase II - Conjugation of compounds_x000a_SLC-mediated transmembrane transport_x000a_Transport and synthesis of PAPS_x000a_Transport of nucleotide sugars_x000a_Transport of small molecules_x000a_Transport of vitamins, nucleosides, and related molecules"/>
    <b v="0"/>
    <b v="0"/>
    <b v="0"/>
    <b v="0"/>
    <n v="11"/>
    <m/>
    <m/>
    <b v="0"/>
    <b v="0"/>
    <b v="0"/>
    <b v="0"/>
    <m/>
    <m/>
    <m/>
    <n v="3"/>
    <m/>
    <m/>
    <m/>
    <s v="cancer"/>
    <s v="cancer,glioblastoma multiforme,cutaneous melanoma"/>
    <s v="cancercancer,glioblastoma multiforme,cutaneous melanoma"/>
    <b v="0"/>
    <b v="0"/>
    <b v="0"/>
    <b v="0"/>
    <n v="0.48"/>
    <n v="0"/>
    <n v="0"/>
    <n v="0.33"/>
    <n v="0"/>
    <n v="1"/>
    <n v="0"/>
    <n v="0"/>
    <n v="0"/>
    <n v="0"/>
    <n v="0"/>
    <n v="0"/>
    <n v="0.06"/>
    <n v="1"/>
    <n v="0"/>
    <n v="0"/>
    <n v="0.47"/>
    <n v="2"/>
    <n v="0"/>
    <n v="0"/>
    <n v="0"/>
    <n v="0"/>
    <m/>
    <m/>
    <m/>
    <m/>
    <m/>
    <m/>
    <m/>
    <m/>
    <m/>
    <m/>
    <m/>
    <m/>
    <m/>
    <m/>
    <m/>
    <m/>
    <m/>
    <m/>
    <m/>
    <m/>
    <m/>
    <m/>
    <m/>
    <m/>
    <m/>
    <m/>
    <m/>
    <m/>
    <m/>
    <m/>
    <m/>
    <m/>
    <m/>
    <m/>
    <m/>
    <m/>
    <m/>
    <m/>
    <m/>
  </r>
  <r>
    <s v="Q9Y6M5"/>
    <s v="SLC30A1"/>
    <s v="ZNT1"/>
    <x v="0"/>
    <s v="Transporter"/>
    <s v="SLC30A_transporter"/>
    <n v="0"/>
    <x v="0"/>
    <x v="0"/>
    <x v="0"/>
    <x v="0"/>
    <n v="0.28000000000000003"/>
    <x v="2"/>
    <n v="24.93"/>
    <s v="No"/>
    <n v="0"/>
    <n v="0"/>
    <n v="0"/>
    <n v="0.67"/>
    <n v="0.13"/>
    <n v="0"/>
    <n v="0.41"/>
    <n v="0.42"/>
    <m/>
    <n v="137.43"/>
    <n v="34"/>
    <n v="74.09"/>
    <m/>
    <m/>
    <m/>
    <n v="7.3314399999999998E-3"/>
    <s v="162"/>
    <s v="5"/>
    <n v="2"/>
    <n v="0"/>
    <n v="1.7"/>
    <n v="2"/>
    <n v="1.8"/>
    <n v="1.8"/>
    <n v="1"/>
    <n v="1.5"/>
    <n v="2"/>
    <n v="1.7"/>
    <n v="1.3"/>
    <n v="0"/>
    <n v="1"/>
    <n v="2"/>
    <n v="2.36"/>
    <s v="Brain"/>
    <n v="2"/>
    <n v="1.4142857142857139"/>
    <n v="0.69043703311981797"/>
    <b v="0"/>
    <m/>
    <b v="0"/>
    <m/>
    <b v="0"/>
    <m/>
    <m/>
    <m/>
    <m/>
    <n v="2"/>
    <m/>
    <n v="1"/>
    <m/>
    <m/>
    <n v="202"/>
    <n v="0"/>
    <s v="Mineral absorption"/>
    <b v="0"/>
    <b v="0"/>
    <b v="0"/>
    <b v="0"/>
    <n v="1"/>
    <s v="Metal ion SLC transporters_x000a_SLC-mediated transmembrane transport_x000a_Transport of bile salts and organic acids, metal ions and amine compounds_x000a_Transport of small molecules_x000a_Zinc efflux and compartmentalization by the SLC30 family_x000a_Zinc transporters"/>
    <b v="0"/>
    <b v="0"/>
    <b v="0"/>
    <b v="0"/>
    <n v="6"/>
    <m/>
    <m/>
    <b v="0"/>
    <b v="0"/>
    <b v="0"/>
    <b v="0"/>
    <m/>
    <m/>
    <m/>
    <n v="12"/>
    <m/>
    <m/>
    <m/>
    <s v="self reported educational attainment"/>
    <s v="self reported educational attainment,neoplasm,cancer,infectious disease,urinary bladder cancer"/>
    <s v="self reported educational attainmentself reported educational attainment,neoplasm,cancer,infectious disease,urinary bladder cancer"/>
    <b v="0"/>
    <b v="0"/>
    <b v="0"/>
    <b v="0"/>
    <n v="0.32"/>
    <n v="0.08"/>
    <n v="0"/>
    <n v="0.92"/>
    <n v="0"/>
    <n v="0"/>
    <n v="0"/>
    <n v="0"/>
    <n v="0.32"/>
    <n v="1"/>
    <n v="0"/>
    <n v="0"/>
    <n v="0.18"/>
    <n v="5"/>
    <n v="0"/>
    <n v="0"/>
    <n v="0"/>
    <n v="0"/>
    <n v="0"/>
    <n v="0"/>
    <n v="0"/>
    <n v="0"/>
    <m/>
    <m/>
    <m/>
    <m/>
    <m/>
    <m/>
    <m/>
    <m/>
    <m/>
    <m/>
    <m/>
    <m/>
    <m/>
    <m/>
    <m/>
    <m/>
    <m/>
    <m/>
    <m/>
    <m/>
    <m/>
    <m/>
    <m/>
    <m/>
    <m/>
    <m/>
    <m/>
    <m/>
    <m/>
    <m/>
    <m/>
    <m/>
    <m/>
    <m/>
    <m/>
    <m/>
    <m/>
    <m/>
    <m/>
  </r>
  <r>
    <s v="Q9ULF5"/>
    <s v="SLC39A10"/>
    <s v="KIAA1265, ZIP10"/>
    <x v="0"/>
    <s v="Transporter"/>
    <s v="SLC39A_transporter"/>
    <n v="2"/>
    <x v="0"/>
    <x v="0"/>
    <x v="0"/>
    <x v="0"/>
    <n v="0.28000000000000003"/>
    <x v="2"/>
    <n v="25.46"/>
    <s v="No"/>
    <n v="0"/>
    <n v="0"/>
    <n v="0"/>
    <n v="0.75"/>
    <n v="0.18"/>
    <n v="0.06"/>
    <n v="0.25"/>
    <n v="0.48"/>
    <m/>
    <n v="18.96"/>
    <n v="11"/>
    <n v="11.91"/>
    <m/>
    <m/>
    <m/>
    <n v="5.9312509999999999E-2"/>
    <s v="28"/>
    <s v="0"/>
    <n v="2"/>
    <n v="1"/>
    <n v="1"/>
    <n v="2"/>
    <n v="1.6"/>
    <n v="1"/>
    <n v="0"/>
    <n v="1"/>
    <n v="2"/>
    <n v="1.5"/>
    <n v="1"/>
    <n v="1"/>
    <n v="0"/>
    <n v="1"/>
    <n v="2.23"/>
    <s v="Brain"/>
    <n v="2"/>
    <n v="1.1499999999999999"/>
    <n v="0.63820662195537603"/>
    <b v="0"/>
    <m/>
    <b v="0"/>
    <m/>
    <b v="0"/>
    <m/>
    <n v="1"/>
    <m/>
    <m/>
    <n v="3"/>
    <n v="1"/>
    <m/>
    <m/>
    <m/>
    <n v="122"/>
    <n v="8"/>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m/>
    <m/>
    <b v="0"/>
    <b v="0"/>
    <b v="0"/>
    <b v="0"/>
    <m/>
    <m/>
    <m/>
    <n v="12"/>
    <m/>
    <m/>
    <m/>
    <s v="neoplasm,cancer,colorectal cancer"/>
    <s v="neoplasm,cancer,colorectal cancer,digestive system neoplasm,colorectal carcinoma,nervous system disease,proliferative diabetic retinopathy,interleukin 2 measurement"/>
    <s v="neoplasm,cancer,colorectal cancerneoplasm,cancer,colorectal cancer,digestive system neoplasm,colorectal carcinoma,nervous system disease,proliferative diabetic retinopathy,interleukin 2 measurement"/>
    <b v="0"/>
    <b v="0"/>
    <b v="0"/>
    <b v="0"/>
    <n v="0.46"/>
    <n v="0.33"/>
    <n v="0"/>
    <n v="0.5"/>
    <n v="0"/>
    <n v="0.42"/>
    <n v="0.08"/>
    <n v="0"/>
    <n v="0.19"/>
    <n v="3"/>
    <n v="0"/>
    <n v="0"/>
    <n v="0.09"/>
    <n v="6"/>
    <n v="0"/>
    <n v="0"/>
    <n v="0.44"/>
    <n v="5"/>
    <n v="0.08"/>
    <n v="1"/>
    <n v="0"/>
    <n v="0"/>
    <m/>
    <m/>
    <m/>
    <m/>
    <m/>
    <m/>
    <m/>
    <m/>
    <m/>
    <m/>
    <m/>
    <m/>
    <m/>
    <m/>
    <m/>
    <m/>
    <m/>
    <m/>
    <m/>
    <m/>
    <m/>
    <m/>
    <m/>
    <m/>
    <m/>
    <m/>
    <m/>
    <m/>
    <m/>
    <m/>
    <m/>
    <m/>
    <m/>
    <m/>
    <m/>
    <m/>
    <m/>
    <m/>
    <m/>
  </r>
  <r>
    <s v="Q8NEW0"/>
    <s v="SLC30A7"/>
    <s v="ZNT7, ZNTL2"/>
    <x v="0"/>
    <s v="Transporter"/>
    <s v="SLC30A_transporter"/>
    <n v="0"/>
    <x v="0"/>
    <x v="0"/>
    <x v="0"/>
    <x v="0"/>
    <n v="0.28000000000000003"/>
    <x v="2"/>
    <n v="17.010000000000002"/>
    <s v="No"/>
    <n v="0"/>
    <n v="0"/>
    <n v="0"/>
    <n v="0.57999999999999996"/>
    <n v="0.2"/>
    <n v="0.1"/>
    <n v="0.28000000000000003"/>
    <n v="0.3"/>
    <m/>
    <n v="27.81"/>
    <n v="23"/>
    <n v="7.2"/>
    <m/>
    <m/>
    <m/>
    <n v="4.2118490000000001E-2"/>
    <s v="33"/>
    <s v="1"/>
    <n v="2"/>
    <n v="1"/>
    <n v="1.5"/>
    <n v="1.5"/>
    <n v="1.7"/>
    <n v="2.2999999999999998"/>
    <n v="1.5"/>
    <n v="1.5"/>
    <n v="1.7"/>
    <n v="1.8"/>
    <n v="2"/>
    <n v="1"/>
    <n v="1"/>
    <n v="1"/>
    <n v="2.34"/>
    <s v="Gastrointestinal tract"/>
    <n v="2.2999999999999998"/>
    <n v="1.535714285714286"/>
    <n v="0.41990318088659589"/>
    <b v="0"/>
    <m/>
    <b v="0"/>
    <m/>
    <b v="0"/>
    <m/>
    <m/>
    <m/>
    <m/>
    <n v="1"/>
    <m/>
    <m/>
    <m/>
    <m/>
    <n v="64"/>
    <n v="2"/>
    <m/>
    <b v="0"/>
    <b v="0"/>
    <b v="0"/>
    <b v="0"/>
    <m/>
    <s v="Insulin processing_x000a_Metabolism of proteins_x000a_Metal ion SLC transporters_x000a_Peptide hormone metabolism_x000a_SLC-mediated transmembrane transport_x000a_Transport of bile salts and organic acids, metal ions and amine compounds_x000a_Transport of small molecules_x000a_Zinc efflux and compartmentalization by the SLC30 family_x000a_Zinc transporters"/>
    <b v="0"/>
    <b v="0"/>
    <b v="0"/>
    <b v="0"/>
    <n v="9"/>
    <m/>
    <m/>
    <b v="0"/>
    <b v="0"/>
    <b v="0"/>
    <b v="0"/>
    <m/>
    <m/>
    <m/>
    <n v="10"/>
    <m/>
    <m/>
    <m/>
    <s v="mental or behavioural disorder,Joubert syndrome"/>
    <s v="mental or behavioural disorder,Joubert syndrome,Isolated agammaglobulinemia,Mitochondrial oxidative phosphorylation disorder,X-linked agammaglobulinemia,lactose intolerance adult type,Mitochondrial neurogastrointestinal encephalomyopathy,Congenital lactase deficiency,Congenital sucrase-isomaltase deficiency,Cholestasis-lymphedema syndrome"/>
    <s v="mental or behavioural disorder,Joubert syndromemental or behavioural disorder,Joubert syndrome,Isolated agammaglobulinemia,Mitochondrial oxidative phosphorylation disorder,X-linked agammaglobulinemia,lactose intolerance adult type,Mitochondrial neurogastrointestinal encephalomyopathy,Congenital lactase deficiency,Congenital sucrase-isomaltase deficiency,Cholestasis-lymphedema syndrome"/>
    <b v="0"/>
    <b v="0"/>
    <b v="0"/>
    <b v="0"/>
    <n v="0.49"/>
    <n v="0.2"/>
    <n v="0"/>
    <n v="0"/>
    <n v="0.8"/>
    <n v="0"/>
    <n v="0"/>
    <n v="0"/>
    <n v="0.49"/>
    <n v="2"/>
    <n v="0"/>
    <n v="0"/>
    <n v="0"/>
    <n v="0"/>
    <n v="0.25"/>
    <n v="8"/>
    <n v="0"/>
    <n v="0"/>
    <n v="0"/>
    <n v="0"/>
    <n v="0"/>
    <n v="0"/>
    <m/>
    <m/>
    <m/>
    <m/>
    <m/>
    <m/>
    <m/>
    <m/>
    <m/>
    <m/>
    <m/>
    <m/>
    <m/>
    <m/>
    <m/>
    <m/>
    <m/>
    <m/>
    <m/>
    <m/>
    <m/>
    <m/>
    <m/>
    <m/>
    <m/>
    <m/>
    <m/>
    <m/>
    <m/>
    <m/>
    <m/>
    <m/>
    <m/>
    <m/>
    <m/>
    <m/>
    <m/>
    <m/>
    <m/>
  </r>
  <r>
    <s v="Q0GE19"/>
    <s v="SLC10A7"/>
    <s v="C4orf13, P7"/>
    <x v="0"/>
    <s v="Transporter"/>
    <s v="SLC10A_transporter"/>
    <n v="7"/>
    <x v="0"/>
    <x v="0"/>
    <x v="0"/>
    <x v="0"/>
    <n v="0.28000000000000003"/>
    <x v="2"/>
    <n v="8.7799999999999994"/>
    <s v="No"/>
    <n v="0"/>
    <n v="0"/>
    <n v="0"/>
    <n v="0.5"/>
    <n v="0.2"/>
    <n v="0.3"/>
    <n v="0.13"/>
    <n v="0"/>
    <m/>
    <n v="4.92"/>
    <n v="16"/>
    <n v="99.51"/>
    <m/>
    <m/>
    <m/>
    <n v="0.16575676"/>
    <s v="15"/>
    <s v="0"/>
    <m/>
    <m/>
    <m/>
    <m/>
    <m/>
    <m/>
    <m/>
    <m/>
    <m/>
    <m/>
    <m/>
    <m/>
    <m/>
    <m/>
    <m/>
    <m/>
    <m/>
    <m/>
    <m/>
    <m/>
    <m/>
    <m/>
    <m/>
    <m/>
    <m/>
    <n v="5"/>
    <m/>
    <n v="1"/>
    <n v="1"/>
    <m/>
    <m/>
    <m/>
    <m/>
    <n v="88"/>
    <n v="0"/>
    <m/>
    <b v="0"/>
    <b v="0"/>
    <b v="0"/>
    <b v="0"/>
    <m/>
    <m/>
    <b v="0"/>
    <b v="0"/>
    <b v="0"/>
    <b v="0"/>
    <m/>
    <m/>
    <m/>
    <b v="0"/>
    <b v="0"/>
    <b v="0"/>
    <b v="0"/>
    <m/>
    <m/>
    <m/>
    <n v="95"/>
    <m/>
    <m/>
    <m/>
    <s v="body mass index"/>
    <s v="body mass index,chronotype measurement,Amelogenesis imperfecta,osteochondrodysplasia,Ectodermal dysplasia syndrome,Albright hereditary osteodystrophy,hypogonadism,Hypomaturation amelogenesis imperfecta,Rhizomelic chondrodysplasia punctata,Hypoplastic amelogenesis imperfecta"/>
    <s v="body mass indexbody mass index,chronotype measurement,Amelogenesis imperfecta,osteochondrodysplasia,Ectodermal dysplasia syndrome,Albright hereditary osteodystrophy,hypogonadism,Hypomaturation amelogenesis imperfecta,Rhizomelic chondrodysplasia punctata,Hypoplastic amelogenesis imperfecta"/>
    <b v="0"/>
    <b v="0"/>
    <b v="0"/>
    <b v="0"/>
    <n v="0.49"/>
    <n v="0.04"/>
    <n v="0"/>
    <n v="0.03"/>
    <n v="0.96"/>
    <n v="0"/>
    <n v="0"/>
    <n v="0"/>
    <n v="0.49"/>
    <n v="2"/>
    <n v="0"/>
    <n v="0"/>
    <n v="7.0000000000000007E-2"/>
    <n v="3"/>
    <n v="0.32"/>
    <n v="19"/>
    <n v="0"/>
    <n v="0"/>
    <n v="0"/>
    <n v="0"/>
    <n v="0"/>
    <n v="0"/>
    <m/>
    <m/>
    <m/>
    <m/>
    <m/>
    <m/>
    <m/>
    <m/>
    <m/>
    <m/>
    <m/>
    <m/>
    <m/>
    <m/>
    <m/>
    <m/>
    <m/>
    <m/>
    <m/>
    <m/>
    <m/>
    <m/>
    <m/>
    <m/>
    <m/>
    <m/>
    <m/>
    <m/>
    <m/>
    <m/>
    <m/>
    <m/>
    <m/>
    <m/>
    <m/>
    <m/>
    <m/>
    <m/>
    <m/>
  </r>
  <r>
    <s v="Q9NP94"/>
    <s v="SLC39A2"/>
    <s v="ZIP2"/>
    <x v="0"/>
    <s v="Transporter"/>
    <s v="SLC39A_transporter"/>
    <n v="2"/>
    <x v="0"/>
    <x v="0"/>
    <x v="0"/>
    <x v="0"/>
    <n v="0.27"/>
    <x v="2"/>
    <n v="7.63"/>
    <s v="No"/>
    <n v="0"/>
    <n v="0"/>
    <n v="0"/>
    <n v="0.75"/>
    <n v="0.11"/>
    <n v="0"/>
    <n v="0.32"/>
    <n v="0.3"/>
    <m/>
    <n v="47.08"/>
    <n v="38"/>
    <n v="33.64"/>
    <m/>
    <m/>
    <m/>
    <n v="2.0398759999999998E-2"/>
    <s v="35"/>
    <s v="0"/>
    <n v="2"/>
    <n v="0"/>
    <n v="1"/>
    <n v="2"/>
    <n v="1.3"/>
    <n v="2.2000000000000002"/>
    <n v="1.5"/>
    <n v="1.5"/>
    <n v="2"/>
    <n v="2.2000000000000002"/>
    <n v="1"/>
    <n v="2"/>
    <n v="1"/>
    <n v="1"/>
    <n v="2.34"/>
    <s v="Gastrointestinal tract"/>
    <n v="2.2000000000000002"/>
    <n v="1.478571428571428"/>
    <n v="0.63630975938618917"/>
    <b v="0"/>
    <m/>
    <b v="0"/>
    <m/>
    <b v="0"/>
    <m/>
    <n v="5"/>
    <m/>
    <m/>
    <n v="1"/>
    <m/>
    <m/>
    <m/>
    <m/>
    <n v="82"/>
    <n v="0"/>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m/>
    <m/>
    <b v="0"/>
    <b v="0"/>
    <b v="0"/>
    <b v="0"/>
    <m/>
    <m/>
    <m/>
    <n v="22"/>
    <m/>
    <m/>
    <m/>
    <s v="Generalized peeling skin syndrome"/>
    <s v="Generalized peeling skin syndrome,Autosomal recessive congenital ichthyosis,Ichthyosis follicularis - alopecia - photophobia,Aicardi-Goutières syndrome,Oculotrichodysplasia,Peeling skin syndrome type A,Acral peeling skin syndrome,Familial primary localized cutaneous amyloidosis,cutaneous nodular amyloidosis,psoriasis"/>
    <s v="Generalized peeling skin syndromeGeneralized peeling skin syndrome,Autosomal recessive congenital ichthyosis,Ichthyosis follicularis - alopecia - photophobia,Aicardi-Goutières syndrome,Oculotrichodysplasia,Peeling skin syndrome type A,Acral peeling skin syndrome,Familial primary localized cutaneous amyloidosis,cutaneous nodular amyloidosis,psoriasis"/>
    <b v="0"/>
    <b v="0"/>
    <b v="0"/>
    <b v="0"/>
    <n v="0.27"/>
    <n v="0"/>
    <n v="0"/>
    <n v="0.18"/>
    <n v="0.77"/>
    <n v="0"/>
    <n v="0.09"/>
    <n v="0"/>
    <n v="0"/>
    <n v="0"/>
    <n v="0"/>
    <n v="0"/>
    <n v="0.09"/>
    <n v="4"/>
    <n v="0.27"/>
    <n v="17"/>
    <n v="0"/>
    <n v="0"/>
    <n v="0.08"/>
    <n v="2"/>
    <n v="0"/>
    <n v="0"/>
    <m/>
    <m/>
    <m/>
    <m/>
    <m/>
    <m/>
    <m/>
    <m/>
    <m/>
    <m/>
    <m/>
    <m/>
    <m/>
    <m/>
    <m/>
    <m/>
    <m/>
    <m/>
    <m/>
    <m/>
    <m/>
    <m/>
    <m/>
    <m/>
    <m/>
    <m/>
    <m/>
    <m/>
    <m/>
    <m/>
    <m/>
    <m/>
    <m/>
    <m/>
    <m/>
    <m/>
    <m/>
    <m/>
    <m/>
  </r>
  <r>
    <s v="Q8TAD4"/>
    <s v="SLC30A5"/>
    <s v="ZNT5, ZNTL1, ZTL1"/>
    <x v="0"/>
    <s v="Transporter"/>
    <s v="SLC30A_transporter"/>
    <n v="4"/>
    <x v="0"/>
    <x v="0"/>
    <x v="0"/>
    <x v="0"/>
    <n v="0.27"/>
    <x v="2"/>
    <n v="9.42"/>
    <s v="No"/>
    <n v="0"/>
    <n v="0"/>
    <n v="0"/>
    <n v="0.42"/>
    <n v="0.44"/>
    <n v="0"/>
    <n v="0.27"/>
    <n v="0.3"/>
    <m/>
    <n v="26.44"/>
    <n v="19"/>
    <n v="17.920000000000002"/>
    <m/>
    <m/>
    <m/>
    <n v="3.8951390000000002E-2"/>
    <s v="47"/>
    <s v="1"/>
    <n v="2"/>
    <n v="1.5"/>
    <n v="1.4"/>
    <n v="1.5"/>
    <n v="2"/>
    <n v="1.8"/>
    <n v="1"/>
    <n v="1.5"/>
    <n v="2"/>
    <n v="2"/>
    <n v="2"/>
    <n v="2"/>
    <n v="1.3"/>
    <n v="1"/>
    <n v="2.4300000000000002"/>
    <s v="Brain"/>
    <n v="2"/>
    <n v="1.642857142857143"/>
    <n v="0.37767361919700271"/>
    <b v="0"/>
    <m/>
    <b v="0"/>
    <m/>
    <b v="0"/>
    <m/>
    <m/>
    <m/>
    <m/>
    <n v="1"/>
    <m/>
    <n v="1"/>
    <m/>
    <m/>
    <n v="45"/>
    <n v="13"/>
    <m/>
    <b v="0"/>
    <b v="0"/>
    <b v="0"/>
    <b v="0"/>
    <m/>
    <s v="Insulin processing_x000a_Metabolism of proteins_x000a_Metal ion SLC transporters_x000a_Peptide hormone metabolism_x000a_SLC-mediated transmembrane transport_x000a_Transport of bile salts and organic acids, metal ions and amine compounds_x000a_Transport of small molecules_x000a_Zinc efflux and compartmentalization by the SLC30 family_x000a_Zinc transporters"/>
    <b v="0"/>
    <b v="0"/>
    <b v="0"/>
    <b v="0"/>
    <n v="9"/>
    <m/>
    <s v="encephalomyelitis"/>
    <b v="0"/>
    <b v="0"/>
    <b v="0"/>
    <b v="0"/>
    <n v="1"/>
    <n v="1.19"/>
    <s v="encephalomyelitis"/>
    <n v="57"/>
    <m/>
    <m/>
    <m/>
    <s v="systolic blood pressure"/>
    <s v="systolic blood pressure,glomerular filtration rate,Familial long QT syndrome,Familial dilated cardiomyopathy,vital capacity,Romano-Ward syndrome,Familial progressive cardiac conduction defect,hypertrophic cardiomyopathy,Kallmann syndrome,Alpha-N-acetylgalactosaminidase deficiency"/>
    <s v="systolic blood pressuresystolic blood pressure,glomerular filtration rate,Familial long QT syndrome,Familial dilated cardiomyopathy,vital capacity,Romano-Ward syndrome,Familial progressive cardiac conduction defect,hypertrophic cardiomyopathy,Kallmann syndrome,Alpha-N-acetylgalactosaminidase deficiency"/>
    <b v="0"/>
    <b v="0"/>
    <b v="0"/>
    <b v="0"/>
    <n v="0.61"/>
    <n v="0.19"/>
    <n v="0"/>
    <n v="0.05"/>
    <n v="0.81"/>
    <n v="0"/>
    <n v="0"/>
    <n v="0"/>
    <n v="0.61"/>
    <n v="1"/>
    <n v="0"/>
    <n v="0"/>
    <n v="0.04"/>
    <n v="3"/>
    <n v="0.31"/>
    <n v="15"/>
    <n v="0"/>
    <n v="0"/>
    <n v="0"/>
    <n v="0"/>
    <n v="0"/>
    <n v="0"/>
    <m/>
    <m/>
    <m/>
    <m/>
    <m/>
    <m/>
    <m/>
    <m/>
    <m/>
    <m/>
    <m/>
    <m/>
    <m/>
    <m/>
    <m/>
    <m/>
    <m/>
    <m/>
    <m/>
    <m/>
    <m/>
    <m/>
    <m/>
    <m/>
    <m/>
    <m/>
    <m/>
    <m/>
    <m/>
    <m/>
    <m/>
    <m/>
    <m/>
    <m/>
    <m/>
    <m/>
    <m/>
    <m/>
    <m/>
  </r>
  <r>
    <s v="A6NK97"/>
    <s v="SLC22A20P"/>
    <s v="OAT6, SLC22A20"/>
    <x v="3"/>
    <s v="Transporter"/>
    <s v="SLC22A_transporter"/>
    <n v="2"/>
    <x v="0"/>
    <x v="0"/>
    <x v="0"/>
    <x v="0"/>
    <n v="0.27"/>
    <x v="2"/>
    <n v="3.47"/>
    <s v="No"/>
    <n v="0"/>
    <n v="0"/>
    <n v="0"/>
    <n v="0.17"/>
    <n v="0"/>
    <n v="0.65"/>
    <n v="0"/>
    <n v="0"/>
    <m/>
    <n v="0"/>
    <n v="7"/>
    <n v="1.82"/>
    <m/>
    <m/>
    <m/>
    <m/>
    <s v="0"/>
    <s v="0"/>
    <m/>
    <m/>
    <m/>
    <m/>
    <m/>
    <m/>
    <m/>
    <m/>
    <m/>
    <m/>
    <m/>
    <m/>
    <m/>
    <m/>
    <m/>
    <m/>
    <m/>
    <m/>
    <m/>
    <m/>
    <m/>
    <m/>
    <m/>
    <m/>
    <m/>
    <n v="3"/>
    <m/>
    <n v="2"/>
    <m/>
    <m/>
    <m/>
    <m/>
    <m/>
    <n v="0"/>
    <n v="0"/>
    <m/>
    <b v="0"/>
    <b v="0"/>
    <b v="0"/>
    <b v="0"/>
    <m/>
    <m/>
    <b v="0"/>
    <b v="0"/>
    <b v="0"/>
    <b v="0"/>
    <m/>
    <m/>
    <m/>
    <b v="0"/>
    <b v="0"/>
    <b v="0"/>
    <b v="0"/>
    <m/>
    <m/>
    <m/>
    <m/>
    <m/>
    <m/>
    <m/>
    <m/>
    <m/>
    <s v=""/>
    <b v="0"/>
    <b v="0"/>
    <b v="0"/>
    <b v="0"/>
    <m/>
    <m/>
    <m/>
    <m/>
    <m/>
    <m/>
    <m/>
    <m/>
    <m/>
    <m/>
    <m/>
    <m/>
    <m/>
    <m/>
    <m/>
    <m/>
    <m/>
    <m/>
    <m/>
    <m/>
    <m/>
    <m/>
    <m/>
    <m/>
    <m/>
    <m/>
    <m/>
    <m/>
    <m/>
    <m/>
    <m/>
    <m/>
    <m/>
    <m/>
    <m/>
    <m/>
    <m/>
    <m/>
    <m/>
    <m/>
    <m/>
    <m/>
    <m/>
    <m/>
    <m/>
    <m/>
    <m/>
    <m/>
    <m/>
    <m/>
    <m/>
    <m/>
    <m/>
    <m/>
    <m/>
    <m/>
    <m/>
    <m/>
    <m/>
    <m/>
    <m/>
  </r>
  <r>
    <s v="O00624"/>
    <s v="SLC17A2"/>
    <s v="NPT3,Na(+)/PI cotransporter 3,SLC17A2,Sodium-dependent phosphate transport protein 3,Sodium/phosphate cotransporter 3,Solute carrier family 17 member 2"/>
    <x v="3"/>
    <s v="Transporter"/>
    <s v="SLC17A_transporter"/>
    <n v="3"/>
    <x v="0"/>
    <x v="0"/>
    <x v="0"/>
    <x v="0"/>
    <n v="0.27"/>
    <x v="2"/>
    <n v="6.3"/>
    <s v="No"/>
    <n v="0"/>
    <n v="0"/>
    <n v="0"/>
    <n v="0.17"/>
    <n v="0.26"/>
    <n v="0.5"/>
    <n v="0.02"/>
    <n v="0"/>
    <m/>
    <n v="1.23"/>
    <n v="8"/>
    <n v="4.38"/>
    <m/>
    <m/>
    <m/>
    <n v="0.66666667000000002"/>
    <s v="41"/>
    <s v="0"/>
    <m/>
    <m/>
    <m/>
    <m/>
    <m/>
    <m/>
    <m/>
    <m/>
    <m/>
    <m/>
    <m/>
    <m/>
    <m/>
    <m/>
    <m/>
    <m/>
    <m/>
    <m/>
    <m/>
    <m/>
    <m/>
    <m/>
    <m/>
    <m/>
    <m/>
    <m/>
    <m/>
    <n v="3"/>
    <m/>
    <m/>
    <m/>
    <m/>
    <m/>
    <n v="85"/>
    <n v="0"/>
    <m/>
    <b v="0"/>
    <b v="0"/>
    <b v="0"/>
    <b v="0"/>
    <m/>
    <m/>
    <b v="0"/>
    <b v="0"/>
    <b v="0"/>
    <b v="0"/>
    <m/>
    <m/>
    <m/>
    <b v="0"/>
    <b v="0"/>
    <b v="0"/>
    <b v="0"/>
    <m/>
    <m/>
    <m/>
    <n v="8"/>
    <m/>
    <m/>
    <m/>
    <s v="total iron binding capacity,low density lipoprotein cholesterol measurement"/>
    <s v="total iron binding capacity,low density lipoprotein cholesterol measurement,red blood cell distribution width,body height,wellbeing measurement,mean corpuscular hemoglobin,mean corpuscular volume"/>
    <s v="total iron binding capacity,low density lipoprotein cholesterol measurementtotal iron binding capacity,low density lipoprotein cholesterol measurement,red blood cell distribution width,body height,wellbeing measurement,mean corpuscular hemoglobin,mean corpuscular volume"/>
    <b v="0"/>
    <b v="0"/>
    <b v="0"/>
    <b v="0"/>
    <n v="0.65"/>
    <n v="0.88"/>
    <n v="0"/>
    <n v="0.12"/>
    <n v="0"/>
    <n v="0"/>
    <n v="0"/>
    <n v="0"/>
    <n v="0.65"/>
    <n v="4"/>
    <n v="0"/>
    <n v="0"/>
    <n v="0.08"/>
    <n v="1"/>
    <n v="0"/>
    <n v="0"/>
    <n v="0"/>
    <n v="0"/>
    <n v="0"/>
    <n v="0"/>
    <n v="0"/>
    <n v="0"/>
    <m/>
    <m/>
    <m/>
    <m/>
    <m/>
    <m/>
    <m/>
    <m/>
    <n v="1"/>
    <m/>
    <m/>
    <m/>
    <m/>
    <m/>
    <m/>
    <m/>
    <m/>
    <m/>
    <m/>
    <m/>
    <m/>
    <m/>
    <m/>
    <m/>
    <m/>
    <m/>
    <m/>
    <m/>
    <m/>
    <m/>
    <m/>
    <m/>
    <m/>
    <m/>
    <m/>
    <m/>
    <m/>
    <m/>
    <m/>
  </r>
  <r>
    <s v="Q9H2Y9"/>
    <s v="SLCO5A1"/>
    <s v="OATP5A1, SLC21A15"/>
    <x v="3"/>
    <s v="Transporter"/>
    <s v="SLCO5_transporter"/>
    <n v="3"/>
    <x v="0"/>
    <x v="0"/>
    <x v="0"/>
    <x v="0"/>
    <n v="0.27"/>
    <x v="2"/>
    <n v="2.95"/>
    <s v="No"/>
    <n v="0"/>
    <n v="0"/>
    <n v="0"/>
    <n v="0.17"/>
    <n v="0.34"/>
    <n v="0.33"/>
    <n v="0.12"/>
    <n v="0"/>
    <m/>
    <n v="4.47"/>
    <n v="11"/>
    <n v="5.15"/>
    <m/>
    <m/>
    <m/>
    <n v="0.23193547"/>
    <s v="11"/>
    <s v="0"/>
    <m/>
    <m/>
    <m/>
    <m/>
    <m/>
    <m/>
    <m/>
    <m/>
    <m/>
    <m/>
    <m/>
    <m/>
    <m/>
    <m/>
    <m/>
    <m/>
    <m/>
    <m/>
    <m/>
    <m/>
    <m/>
    <m/>
    <m/>
    <m/>
    <m/>
    <n v="1"/>
    <m/>
    <n v="2"/>
    <m/>
    <m/>
    <m/>
    <m/>
    <m/>
    <n v="31"/>
    <n v="0"/>
    <m/>
    <b v="0"/>
    <b v="0"/>
    <b v="0"/>
    <b v="0"/>
    <m/>
    <m/>
    <b v="0"/>
    <b v="0"/>
    <b v="0"/>
    <b v="0"/>
    <m/>
    <m/>
    <s v="osteoarthritis_x000a_cutis laxa_x000a_ectropion_x000a_acquired immunodeficiency syndrome_x000a_Down syndrome_x000a_acrocallosal syndrome_x000a_obstructive sleep apnea"/>
    <b v="0"/>
    <b v="0"/>
    <b v="0"/>
    <b v="0"/>
    <n v="7"/>
    <n v="2.77"/>
    <s v="osteoarthritis"/>
    <n v="12"/>
    <m/>
    <m/>
    <m/>
    <s v="FEV/FEC ratio"/>
    <s v="FEV/FEC ratio,neoplasm,cancer,cervical carcinoma,lower body strength measurement,attention deficit hyperactivity disorder,lung cancer,small cell lung carcinoma,HIV-1 infection"/>
    <s v="FEV/FEC ratioFEV/FEC ratio,neoplasm,cancer,cervical carcinoma,lower body strength measurement,attention deficit hyperactivity disorder,lung cancer,small cell lung carcinoma,HIV-1 infection"/>
    <b v="0"/>
    <b v="0"/>
    <b v="0"/>
    <b v="0"/>
    <n v="0.36"/>
    <n v="0.75"/>
    <n v="0"/>
    <n v="0.33"/>
    <n v="0"/>
    <n v="0"/>
    <n v="0.08"/>
    <n v="0"/>
    <n v="0.36"/>
    <n v="1"/>
    <n v="0"/>
    <n v="0"/>
    <n v="0.15"/>
    <n v="4"/>
    <n v="0"/>
    <n v="0"/>
    <n v="0"/>
    <n v="0"/>
    <n v="0.08"/>
    <n v="1"/>
    <n v="0"/>
    <n v="0"/>
    <m/>
    <m/>
    <m/>
    <m/>
    <m/>
    <m/>
    <m/>
    <m/>
    <n v="1"/>
    <m/>
    <m/>
    <m/>
    <m/>
    <m/>
    <m/>
    <m/>
    <m/>
    <m/>
    <m/>
    <m/>
    <m/>
    <m/>
    <m/>
    <m/>
    <m/>
    <m/>
    <m/>
    <m/>
    <m/>
    <m/>
    <m/>
    <m/>
    <m/>
    <m/>
    <m/>
    <m/>
    <m/>
    <m/>
    <m/>
  </r>
  <r>
    <s v="O15374"/>
    <s v="SLC16A4"/>
    <s v="MCT4, MCT5"/>
    <x v="0"/>
    <s v="Transporter"/>
    <s v="SLC16A_transporter"/>
    <n v="5"/>
    <x v="0"/>
    <x v="0"/>
    <x v="0"/>
    <x v="0"/>
    <n v="0.27"/>
    <x v="2"/>
    <n v="3.51"/>
    <s v="No"/>
    <n v="0"/>
    <n v="0"/>
    <n v="0"/>
    <n v="0.67"/>
    <n v="7.0000000000000007E-2"/>
    <n v="0"/>
    <n v="0.42"/>
    <n v="0.3"/>
    <m/>
    <n v="153.79"/>
    <n v="81"/>
    <n v="4.18"/>
    <m/>
    <m/>
    <m/>
    <n v="6.0670799999999999E-3"/>
    <s v="260"/>
    <s v="0"/>
    <n v="1"/>
    <n v="1.5"/>
    <n v="1.2"/>
    <n v="1"/>
    <n v="1.4"/>
    <n v="1.8"/>
    <n v="3"/>
    <n v="1.5"/>
    <n v="2"/>
    <n v="1.7"/>
    <n v="1.7"/>
    <n v="0"/>
    <n v="1.7"/>
    <n v="1"/>
    <n v="2.4300000000000002"/>
    <s v="Kidney &amp; urinary bladder"/>
    <n v="3"/>
    <n v="1.464285714285714"/>
    <n v="0.66749490675918299"/>
    <b v="0"/>
    <m/>
    <b v="0"/>
    <m/>
    <b v="0"/>
    <m/>
    <n v="2"/>
    <m/>
    <m/>
    <n v="1"/>
    <m/>
    <m/>
    <m/>
    <m/>
    <n v="108"/>
    <n v="0"/>
    <m/>
    <b v="0"/>
    <b v="0"/>
    <b v="0"/>
    <b v="0"/>
    <m/>
    <m/>
    <b v="0"/>
    <b v="0"/>
    <b v="0"/>
    <b v="0"/>
    <m/>
    <m/>
    <m/>
    <b v="0"/>
    <b v="0"/>
    <b v="0"/>
    <b v="0"/>
    <m/>
    <m/>
    <m/>
    <n v="2"/>
    <m/>
    <m/>
    <m/>
    <s v="Karyomegalic interstitial nephritis"/>
    <s v="Karyomegalic interstitial nephritis"/>
    <s v="Karyomegalic interstitial nephritisKaryomegalic interstitial nephritis"/>
    <b v="0"/>
    <b v="0"/>
    <b v="0"/>
    <b v="0"/>
    <n v="0.18"/>
    <n v="0"/>
    <n v="0"/>
    <n v="0"/>
    <n v="0.5"/>
    <n v="0"/>
    <n v="0.5"/>
    <n v="0"/>
    <n v="0"/>
    <n v="0"/>
    <n v="0"/>
    <n v="0"/>
    <n v="0"/>
    <n v="0"/>
    <n v="0.18"/>
    <n v="1"/>
    <n v="0"/>
    <n v="0"/>
    <n v="0.06"/>
    <n v="1"/>
    <n v="0"/>
    <n v="0"/>
    <m/>
    <m/>
    <m/>
    <m/>
    <m/>
    <m/>
    <m/>
    <m/>
    <m/>
    <m/>
    <m/>
    <m/>
    <m/>
    <m/>
    <m/>
    <m/>
    <m/>
    <m/>
    <m/>
    <m/>
    <m/>
    <m/>
    <m/>
    <m/>
    <m/>
    <m/>
    <m/>
    <m/>
    <m/>
    <m/>
    <m/>
    <m/>
    <m/>
    <m/>
    <m/>
    <m/>
    <m/>
    <m/>
    <m/>
  </r>
  <r>
    <s v="Q8TBP6"/>
    <s v="SLC25A40"/>
    <s v="MCFP"/>
    <x v="3"/>
    <s v="Transporter"/>
    <s v="SLC25A_transporter"/>
    <n v="0"/>
    <x v="1"/>
    <x v="0"/>
    <x v="0"/>
    <x v="0"/>
    <n v="0.27"/>
    <x v="2"/>
    <n v="1.41"/>
    <s v="No"/>
    <n v="0"/>
    <n v="0"/>
    <n v="0"/>
    <n v="0.5"/>
    <n v="0.27"/>
    <n v="0.04"/>
    <n v="0.34"/>
    <n v="0.3"/>
    <m/>
    <n v="57.47"/>
    <n v="8"/>
    <n v="10.66"/>
    <m/>
    <m/>
    <m/>
    <n v="1.7692920000000001E-2"/>
    <s v="8"/>
    <s v="0"/>
    <n v="0"/>
    <n v="0"/>
    <n v="0"/>
    <n v="1"/>
    <n v="2"/>
    <n v="1.3"/>
    <n v="2"/>
    <n v="2"/>
    <n v="1"/>
    <n v="0"/>
    <n v="0"/>
    <n v="0"/>
    <n v="0"/>
    <n v="0"/>
    <n v="1.69"/>
    <s v="Female tissues"/>
    <n v="2"/>
    <n v="0.66428571428571437"/>
    <n v="0.85539657276803294"/>
    <b v="0"/>
    <m/>
    <b v="0"/>
    <m/>
    <b v="0"/>
    <m/>
    <n v="3"/>
    <m/>
    <m/>
    <n v="1"/>
    <m/>
    <m/>
    <m/>
    <n v="1"/>
    <n v="37"/>
    <n v="2"/>
    <m/>
    <b v="0"/>
    <b v="0"/>
    <b v="0"/>
    <b v="0"/>
    <m/>
    <m/>
    <b v="0"/>
    <b v="0"/>
    <b v="0"/>
    <b v="0"/>
    <m/>
    <m/>
    <s v="Alzheimer's disease_x000a_leukodystrophy_x000a_ovarian cancer_x000a_sarcoma_x000a_pertussis_x000a_prostate cancer_x000a_hepatocellular carcinoma_x000a_breast carcinoma"/>
    <b v="1"/>
    <b v="0"/>
    <b v="0"/>
    <b v="0"/>
    <n v="8"/>
    <n v="1.9"/>
    <s v="Alzheimer's disease"/>
    <n v="2"/>
    <m/>
    <m/>
    <m/>
    <s v="spine bone mineral density,age at menarche"/>
    <s v="spine bone mineral density,age at menarche"/>
    <s v="spine bone mineral density,age at menarchespine bone mineral density,age at menarche"/>
    <b v="0"/>
    <b v="0"/>
    <b v="0"/>
    <b v="0"/>
    <n v="0.18"/>
    <n v="1"/>
    <n v="0"/>
    <n v="0"/>
    <n v="0"/>
    <n v="0"/>
    <n v="0"/>
    <n v="0"/>
    <n v="0.18"/>
    <n v="2"/>
    <n v="0"/>
    <n v="0"/>
    <n v="0"/>
    <n v="0"/>
    <n v="0"/>
    <n v="0"/>
    <n v="0"/>
    <n v="0"/>
    <n v="0"/>
    <n v="0"/>
    <n v="0"/>
    <n v="0"/>
    <m/>
    <m/>
    <m/>
    <m/>
    <m/>
    <m/>
    <m/>
    <m/>
    <m/>
    <m/>
    <m/>
    <m/>
    <m/>
    <m/>
    <m/>
    <m/>
    <m/>
    <m/>
    <m/>
    <m/>
    <m/>
    <m/>
    <m/>
    <m/>
    <m/>
    <m/>
    <m/>
    <m/>
    <m/>
    <m/>
    <m/>
    <m/>
    <m/>
    <m/>
    <m/>
    <m/>
    <m/>
    <m/>
    <m/>
  </r>
  <r>
    <s v="Q4G0N8"/>
    <s v="SLC9C1"/>
    <s v="SLC9A10"/>
    <x v="3"/>
    <s v="Transporter"/>
    <s v="SLC9C_transporter"/>
    <n v="2"/>
    <x v="0"/>
    <x v="0"/>
    <x v="0"/>
    <x v="0"/>
    <n v="0.27"/>
    <x v="2"/>
    <n v="6.3"/>
    <s v="No"/>
    <n v="0"/>
    <n v="0"/>
    <n v="0"/>
    <n v="0.42"/>
    <n v="0.2"/>
    <n v="0.1"/>
    <n v="0.39"/>
    <n v="0"/>
    <m/>
    <n v="102.46"/>
    <n v="7"/>
    <n v="320.45"/>
    <m/>
    <m/>
    <m/>
    <n v="9.2503700000000008E-3"/>
    <s v="3"/>
    <s v="0"/>
    <m/>
    <m/>
    <m/>
    <m/>
    <m/>
    <m/>
    <m/>
    <m/>
    <m/>
    <m/>
    <m/>
    <m/>
    <m/>
    <m/>
    <m/>
    <m/>
    <m/>
    <m/>
    <m/>
    <m/>
    <m/>
    <m/>
    <m/>
    <m/>
    <m/>
    <n v="9"/>
    <m/>
    <m/>
    <n v="1"/>
    <m/>
    <m/>
    <m/>
    <m/>
    <n v="14"/>
    <n v="0"/>
    <m/>
    <b v="0"/>
    <b v="0"/>
    <b v="0"/>
    <b v="0"/>
    <m/>
    <s v="Ion channel transport_x000a_Stimuli-sensing channels_x000a_Transport of small molecules"/>
    <b v="0"/>
    <b v="0"/>
    <b v="0"/>
    <b v="0"/>
    <n v="3"/>
    <m/>
    <m/>
    <b v="0"/>
    <b v="0"/>
    <b v="0"/>
    <b v="0"/>
    <m/>
    <m/>
    <m/>
    <n v="15"/>
    <m/>
    <m/>
    <m/>
    <s v="eosinophil count"/>
    <s v="eosinophil count,central nervous system cancer,glioblastoma multiforme,breast carcinoma,basophil count,neutrophil percentage of granulocytes,blood protein measurement,head and neck squamous cell carcinoma,infertility,male infertility"/>
    <s v="eosinophil counteosinophil count,central nervous system cancer,glioblastoma multiforme,breast carcinoma,basophil count,neutrophil percentage of granulocytes,blood protein measurement,head and neck squamous cell carcinoma,infertility,male infertility"/>
    <b v="0"/>
    <b v="0"/>
    <b v="0"/>
    <b v="0"/>
    <n v="0.49"/>
    <n v="0.27"/>
    <n v="0"/>
    <n v="0.13"/>
    <n v="0.47"/>
    <n v="0.27"/>
    <n v="7.0000000000000007E-2"/>
    <n v="0"/>
    <n v="0.49"/>
    <n v="2"/>
    <n v="0"/>
    <n v="0"/>
    <n v="0.02"/>
    <n v="2"/>
    <n v="0.3"/>
    <n v="6"/>
    <n v="0.48"/>
    <n v="3"/>
    <n v="0.01"/>
    <n v="1"/>
    <n v="0"/>
    <n v="0"/>
    <m/>
    <m/>
    <m/>
    <m/>
    <m/>
    <m/>
    <m/>
    <m/>
    <m/>
    <m/>
    <m/>
    <m/>
    <m/>
    <m/>
    <m/>
    <m/>
    <m/>
    <m/>
    <m/>
    <m/>
    <m/>
    <m/>
    <m/>
    <m/>
    <m/>
    <m/>
    <m/>
    <m/>
    <m/>
    <m/>
    <m/>
    <m/>
    <m/>
    <m/>
    <m/>
    <m/>
    <m/>
    <m/>
    <m/>
  </r>
  <r>
    <s v="Q9NVC3"/>
    <s v="SLC38A7"/>
    <s v="SNAT7"/>
    <x v="3"/>
    <s v="Transporter"/>
    <s v="SLC38A_transporter"/>
    <n v="2"/>
    <x v="0"/>
    <x v="0"/>
    <x v="0"/>
    <x v="0"/>
    <n v="0.27"/>
    <x v="2"/>
    <n v="2.76"/>
    <s v="No"/>
    <n v="0"/>
    <n v="0"/>
    <n v="0"/>
    <n v="0.33"/>
    <n v="0.28999999999999998"/>
    <n v="0.27"/>
    <n v="0.12"/>
    <n v="0"/>
    <m/>
    <n v="4.13"/>
    <n v="10"/>
    <n v="4.5999999999999996"/>
    <m/>
    <m/>
    <m/>
    <n v="0.30036308"/>
    <s v="9"/>
    <s v="0"/>
    <n v="2.5"/>
    <n v="1.7"/>
    <n v="1.6"/>
    <n v="2.7"/>
    <n v="1.9"/>
    <n v="2.5"/>
    <n v="2"/>
    <n v="2.5"/>
    <n v="2"/>
    <n v="2"/>
    <n v="2"/>
    <n v="2"/>
    <n v="2.2999999999999998"/>
    <n v="2.5"/>
    <n v="2.5299999999999998"/>
    <s v="Endocrine tissues"/>
    <n v="2.7"/>
    <n v="2.157142857142857"/>
    <n v="0.33903547741358131"/>
    <b v="0"/>
    <m/>
    <b v="0"/>
    <m/>
    <b v="0"/>
    <m/>
    <n v="2"/>
    <m/>
    <n v="1"/>
    <m/>
    <m/>
    <m/>
    <m/>
    <m/>
    <n v="30"/>
    <n v="0"/>
    <m/>
    <b v="0"/>
    <b v="0"/>
    <b v="0"/>
    <b v="0"/>
    <m/>
    <m/>
    <b v="0"/>
    <b v="0"/>
    <b v="0"/>
    <b v="0"/>
    <m/>
    <m/>
    <s v="severe combined immunodeficiency"/>
    <b v="0"/>
    <b v="0"/>
    <b v="0"/>
    <b v="0"/>
    <n v="1"/>
    <n v="1.52"/>
    <s v="severe combined immunodeficiency"/>
    <n v="5"/>
    <m/>
    <m/>
    <m/>
    <s v="susceptibility to plantar warts measurement"/>
    <s v="susceptibility to plantar warts measurement,neuritic plaque measurement"/>
    <s v="susceptibility to plantar warts measurementsusceptibility to plantar warts measurement,neuritic plaque measurement"/>
    <b v="0"/>
    <b v="0"/>
    <b v="0"/>
    <b v="0"/>
    <n v="0.22"/>
    <n v="1"/>
    <n v="0"/>
    <n v="0.2"/>
    <n v="0"/>
    <n v="0"/>
    <n v="0"/>
    <n v="0"/>
    <n v="0.22"/>
    <n v="2"/>
    <n v="0"/>
    <n v="0"/>
    <n v="0.04"/>
    <n v="1"/>
    <n v="0"/>
    <n v="0"/>
    <n v="0"/>
    <n v="0"/>
    <n v="0"/>
    <n v="0"/>
    <n v="0"/>
    <n v="0"/>
    <m/>
    <m/>
    <m/>
    <m/>
    <m/>
    <m/>
    <m/>
    <m/>
    <m/>
    <m/>
    <m/>
    <m/>
    <m/>
    <m/>
    <m/>
    <m/>
    <m/>
    <m/>
    <m/>
    <m/>
    <m/>
    <m/>
    <m/>
    <m/>
    <m/>
    <m/>
    <m/>
    <m/>
    <m/>
    <m/>
    <m/>
    <m/>
    <m/>
    <m/>
    <m/>
    <m/>
    <m/>
    <m/>
    <m/>
  </r>
  <r>
    <s v="Q3KNW5"/>
    <s v="SLC10A6"/>
    <s v="SOAT"/>
    <x v="3"/>
    <s v="Transporter"/>
    <s v="SLC10A_transporter"/>
    <n v="0"/>
    <x v="0"/>
    <x v="0"/>
    <x v="0"/>
    <x v="0"/>
    <n v="0.27"/>
    <x v="2"/>
    <n v="5.87"/>
    <s v="No"/>
    <n v="0"/>
    <n v="0"/>
    <n v="0"/>
    <n v="0.42"/>
    <n v="0.19"/>
    <n v="0.25"/>
    <n v="0.21"/>
    <n v="0"/>
    <m/>
    <n v="12.13"/>
    <n v="8"/>
    <n v="10.27"/>
    <m/>
    <m/>
    <m/>
    <n v="0.10688729"/>
    <s v="19"/>
    <s v="0"/>
    <n v="0"/>
    <n v="0"/>
    <n v="2"/>
    <n v="0"/>
    <n v="2"/>
    <n v="2"/>
    <n v="0"/>
    <n v="0"/>
    <n v="2"/>
    <n v="2"/>
    <n v="0"/>
    <n v="0"/>
    <n v="2"/>
    <n v="2"/>
    <n v="1.86"/>
    <s v="Bone marrow &amp; lymphoid tissues"/>
    <n v="2"/>
    <n v="1"/>
    <n v="1.0377490433255421"/>
    <b v="0"/>
    <m/>
    <b v="0"/>
    <m/>
    <b v="0"/>
    <m/>
    <n v="2"/>
    <m/>
    <n v="1"/>
    <m/>
    <m/>
    <m/>
    <m/>
    <m/>
    <n v="40"/>
    <n v="2"/>
    <m/>
    <b v="0"/>
    <b v="0"/>
    <b v="0"/>
    <b v="0"/>
    <m/>
    <s v="SLC-mediated transmembrane transport_x000a_Transport of bile salts and organic acids, metal ions and amine compounds_x000a_Transport of small molecules"/>
    <b v="0"/>
    <b v="0"/>
    <b v="0"/>
    <b v="0"/>
    <n v="3"/>
    <m/>
    <m/>
    <b v="0"/>
    <b v="0"/>
    <b v="0"/>
    <b v="0"/>
    <m/>
    <m/>
    <m/>
    <n v="4"/>
    <m/>
    <m/>
    <m/>
    <s v="mean corpuscular hemoglobin"/>
    <s v="mean corpuscular hemoglobin"/>
    <s v="mean corpuscular hemoglobinmean corpuscular hemoglobin"/>
    <b v="0"/>
    <b v="0"/>
    <b v="0"/>
    <b v="0"/>
    <n v="0.48"/>
    <n v="0.5"/>
    <n v="0"/>
    <n v="0"/>
    <n v="0"/>
    <n v="0"/>
    <n v="0.5"/>
    <n v="0"/>
    <n v="0.48"/>
    <n v="1"/>
    <n v="0"/>
    <n v="0"/>
    <n v="0"/>
    <n v="0"/>
    <n v="0"/>
    <n v="0"/>
    <n v="0"/>
    <n v="0"/>
    <n v="0.09"/>
    <n v="2"/>
    <n v="0"/>
    <n v="0"/>
    <m/>
    <m/>
    <m/>
    <m/>
    <m/>
    <m/>
    <m/>
    <m/>
    <m/>
    <m/>
    <m/>
    <m/>
    <m/>
    <m/>
    <m/>
    <m/>
    <m/>
    <m/>
    <m/>
    <m/>
    <m/>
    <m/>
    <m/>
    <m/>
    <m/>
    <m/>
    <m/>
    <m/>
    <m/>
    <m/>
    <m/>
    <m/>
    <m/>
    <m/>
    <m/>
    <m/>
    <m/>
    <m/>
    <m/>
  </r>
  <r>
    <s v="P16260"/>
    <s v="SLC25A16"/>
    <s v="GDA"/>
    <x v="0"/>
    <s v="Transporter"/>
    <s v="SLC25A_transporter"/>
    <n v="0"/>
    <x v="0"/>
    <x v="0"/>
    <x v="0"/>
    <x v="0"/>
    <n v="0.27"/>
    <x v="2"/>
    <n v="26.8"/>
    <s v="No"/>
    <n v="0"/>
    <n v="0"/>
    <n v="0"/>
    <n v="0.25"/>
    <n v="0.2"/>
    <n v="0.1"/>
    <n v="0.55000000000000004"/>
    <n v="0"/>
    <m/>
    <n v="771.82"/>
    <n v="12"/>
    <n v="111.02"/>
    <m/>
    <m/>
    <m/>
    <n v="1.23354E-3"/>
    <s v="12"/>
    <s v="0"/>
    <m/>
    <m/>
    <m/>
    <m/>
    <m/>
    <m/>
    <m/>
    <m/>
    <m/>
    <m/>
    <m/>
    <m/>
    <m/>
    <m/>
    <m/>
    <m/>
    <m/>
    <m/>
    <m/>
    <m/>
    <m/>
    <m/>
    <m/>
    <m/>
    <m/>
    <m/>
    <m/>
    <m/>
    <m/>
    <m/>
    <m/>
    <m/>
    <m/>
    <n v="67"/>
    <n v="10"/>
    <m/>
    <b v="0"/>
    <b v="0"/>
    <b v="0"/>
    <b v="0"/>
    <m/>
    <s v="Coenzyme A biosynthesis_x000a_Metabolism_x000a_Metabolism of vitamins and cofactors_x000a_Metabolism of water-soluble vitamins and cofactors_x000a_Vitamin B5 (pantothenate) metabolism"/>
    <b v="0"/>
    <b v="0"/>
    <b v="0"/>
    <b v="0"/>
    <n v="5"/>
    <m/>
    <m/>
    <b v="0"/>
    <b v="0"/>
    <b v="0"/>
    <b v="0"/>
    <m/>
    <m/>
    <m/>
    <n v="42"/>
    <m/>
    <m/>
    <m/>
    <s v="Rare genetic intellectual disability with developmental anomaly"/>
    <s v="Rare genetic intellectual disability with developmental anomaly,Isolated nail anomaly,neoplasm,cancer,brain neoplasm,carcinoma,glioma,medulloblastoma,breast neoplasm,breast cancer"/>
    <s v="Rare genetic intellectual disability with developmental anomalyRare genetic intellectual disability with developmental anomaly,Isolated nail anomaly,neoplasm,cancer,brain neoplasm,carcinoma,glioma,medulloblastoma,breast neoplasm,breast cancer"/>
    <b v="0"/>
    <b v="0"/>
    <b v="0"/>
    <b v="0"/>
    <n v="0.5"/>
    <n v="0.05"/>
    <n v="0"/>
    <n v="0.98"/>
    <n v="0"/>
    <n v="0"/>
    <n v="0"/>
    <n v="0"/>
    <n v="0.49"/>
    <n v="2"/>
    <n v="0"/>
    <n v="0"/>
    <n v="0.32"/>
    <n v="8"/>
    <n v="0"/>
    <n v="0"/>
    <n v="0"/>
    <n v="0"/>
    <n v="0"/>
    <n v="0"/>
    <n v="0"/>
    <n v="0"/>
    <m/>
    <m/>
    <m/>
    <m/>
    <m/>
    <m/>
    <m/>
    <m/>
    <m/>
    <m/>
    <m/>
    <m/>
    <m/>
    <m/>
    <m/>
    <m/>
    <m/>
    <m/>
    <m/>
    <m/>
    <m/>
    <m/>
    <m/>
    <m/>
    <m/>
    <m/>
    <m/>
    <m/>
    <m/>
    <m/>
    <m/>
    <m/>
    <m/>
    <m/>
    <m/>
    <m/>
    <m/>
    <m/>
    <m/>
  </r>
  <r>
    <s v="Q16572"/>
    <s v="SLC18A3"/>
    <s v="SLC18A3,Solute carrier family 18 member 3,VACHT,VAChT,Vesicular acetylcholine transporter"/>
    <x v="1"/>
    <s v="Transporter"/>
    <s v="SLC18A_transporter"/>
    <n v="0"/>
    <x v="0"/>
    <x v="0"/>
    <x v="0"/>
    <x v="0"/>
    <n v="0.27"/>
    <x v="0"/>
    <n v="74.97"/>
    <s v="No"/>
    <n v="0"/>
    <n v="0"/>
    <n v="1"/>
    <n v="0.57999999999999996"/>
    <n v="0.6"/>
    <n v="0.32"/>
    <n v="0.52"/>
    <n v="0.32"/>
    <m/>
    <n v="519.44000000000005"/>
    <n v="27"/>
    <n v="134.72"/>
    <m/>
    <m/>
    <m/>
    <n v="2.0161100000000002E-3"/>
    <s v="430"/>
    <s v="22"/>
    <m/>
    <m/>
    <m/>
    <m/>
    <m/>
    <m/>
    <m/>
    <m/>
    <m/>
    <m/>
    <m/>
    <m/>
    <m/>
    <m/>
    <m/>
    <m/>
    <m/>
    <m/>
    <m/>
    <m/>
    <m/>
    <m/>
    <m/>
    <m/>
    <m/>
    <n v="6"/>
    <m/>
    <m/>
    <n v="7"/>
    <m/>
    <n v="1"/>
    <m/>
    <m/>
    <n v="240"/>
    <n v="141"/>
    <m/>
    <b v="0"/>
    <b v="0"/>
    <b v="0"/>
    <b v="0"/>
    <m/>
    <s v="Acetylcholine Neurotransmitter Release Cycle_x000a_Cargo recognition for clathrin-mediated endocytosis_x000a_Clathrin-mediated endocytosis_x000a_Membrane Trafficking_x000a_Neuronal System_x000a_Neurotransmitter release cycle_x000a_Transmission across Chemical Synapses_x000a_Vesicle-mediated transport"/>
    <b v="0"/>
    <b v="0"/>
    <b v="0"/>
    <b v="0"/>
    <n v="8"/>
    <n v="1"/>
    <m/>
    <b v="0"/>
    <b v="0"/>
    <b v="0"/>
    <b v="0"/>
    <m/>
    <m/>
    <m/>
    <n v="68"/>
    <m/>
    <m/>
    <m/>
    <s v="nervous system disease,Ptosis,Congenital myasthenic syndromes"/>
    <s v="nervous system disease,Ptosis,Congenital myasthenic syndromes,neoplasm,cancer,brain disease,central nervous system cancer,glioblastoma multiforme,non-small cell lung carcinoma,lung adenocarcinoma"/>
    <s v="nervous system disease,Ptosis,Congenital myasthenic syndromesnervous system disease,Ptosis,Congenital myasthenic syndromes,neoplasm,cancer,brain disease,central nervous system cancer,glioblastoma multiforme,non-small cell lung carcinoma,lung adenocarcinoma"/>
    <b v="0"/>
    <b v="0"/>
    <b v="0"/>
    <b v="0"/>
    <n v="1"/>
    <n v="0.04"/>
    <n v="0"/>
    <n v="0.22"/>
    <n v="0.82"/>
    <n v="0.16"/>
    <n v="0.01"/>
    <n v="0"/>
    <n v="1"/>
    <n v="3"/>
    <n v="0"/>
    <n v="0"/>
    <n v="0.1"/>
    <n v="15"/>
    <n v="0.33"/>
    <n v="23"/>
    <n v="0.72"/>
    <n v="6"/>
    <n v="0.1"/>
    <n v="1"/>
    <n v="0"/>
    <n v="0"/>
    <m/>
    <m/>
    <m/>
    <m/>
    <m/>
    <m/>
    <m/>
    <m/>
    <n v="1"/>
    <m/>
    <m/>
    <m/>
    <m/>
    <m/>
    <m/>
    <m/>
    <m/>
    <m/>
    <m/>
    <m/>
    <m/>
    <m/>
    <m/>
    <m/>
    <m/>
    <m/>
    <m/>
    <m/>
    <m/>
    <m/>
    <m/>
    <m/>
    <n v="217"/>
    <n v="43"/>
    <n v="18"/>
    <n v="18"/>
    <n v="18"/>
    <n v="6"/>
    <n v="1"/>
  </r>
  <r>
    <s v="O43246"/>
    <s v="SLC7A4"/>
    <s v="Not found"/>
    <x v="0"/>
    <s v="Transporter"/>
    <s v="SLC7A_transporter"/>
    <n v="0"/>
    <x v="0"/>
    <x v="0"/>
    <x v="0"/>
    <x v="0"/>
    <n v="0.26"/>
    <x v="2"/>
    <n v="1.68"/>
    <s v="No"/>
    <n v="0"/>
    <n v="0"/>
    <n v="0"/>
    <n v="0.5"/>
    <n v="0.24"/>
    <n v="0"/>
    <n v="0.37"/>
    <n v="0"/>
    <m/>
    <n v="81.36"/>
    <n v="12"/>
    <n v="26.88"/>
    <m/>
    <m/>
    <m/>
    <n v="1.1850400000000001E-2"/>
    <s v="15"/>
    <s v="0"/>
    <n v="2"/>
    <n v="0"/>
    <n v="0"/>
    <n v="0"/>
    <n v="0"/>
    <n v="0"/>
    <n v="0"/>
    <n v="0"/>
    <n v="0"/>
    <n v="3"/>
    <n v="0"/>
    <n v="0"/>
    <n v="0"/>
    <n v="0"/>
    <n v="0.64"/>
    <s v="Male tissues"/>
    <n v="3"/>
    <n v="0.35714285714285721"/>
    <n v="0.928782731664065"/>
    <b v="0"/>
    <m/>
    <b v="0"/>
    <m/>
    <b v="0"/>
    <m/>
    <n v="3"/>
    <m/>
    <m/>
    <m/>
    <m/>
    <m/>
    <m/>
    <m/>
    <n v="83"/>
    <n v="0"/>
    <m/>
    <b v="0"/>
    <b v="0"/>
    <b v="0"/>
    <b v="0"/>
    <m/>
    <m/>
    <b v="0"/>
    <b v="0"/>
    <b v="0"/>
    <b v="0"/>
    <m/>
    <m/>
    <s v="acrocallosal syndrome"/>
    <b v="0"/>
    <b v="0"/>
    <b v="0"/>
    <b v="0"/>
    <n v="1"/>
    <n v="1.69"/>
    <s v="acrocallosal syndrome"/>
    <n v="2"/>
    <m/>
    <m/>
    <m/>
    <s v="central nervous system cancer"/>
    <m/>
    <s v="central nervous system cancer"/>
    <b v="0"/>
    <b v="0"/>
    <b v="0"/>
    <b v="0"/>
    <n v="0.09"/>
    <n v="0"/>
    <n v="0"/>
    <n v="1"/>
    <n v="0"/>
    <n v="0"/>
    <n v="1"/>
    <n v="0"/>
    <n v="0"/>
    <n v="0"/>
    <n v="0"/>
    <n v="0"/>
    <n v="0.02"/>
    <n v="2"/>
    <n v="0"/>
    <n v="0"/>
    <n v="0"/>
    <n v="0"/>
    <n v="0.09"/>
    <n v="2"/>
    <n v="0"/>
    <n v="0"/>
    <m/>
    <m/>
    <m/>
    <m/>
    <m/>
    <m/>
    <m/>
    <m/>
    <m/>
    <m/>
    <m/>
    <m/>
    <m/>
    <m/>
    <m/>
    <m/>
    <m/>
    <m/>
    <m/>
    <m/>
    <m/>
    <m/>
    <m/>
    <m/>
    <m/>
    <m/>
    <m/>
    <m/>
    <m/>
    <m/>
    <m/>
    <m/>
    <m/>
    <m/>
    <m/>
    <m/>
    <m/>
    <m/>
    <m/>
  </r>
  <r>
    <s v="O43868"/>
    <s v="SLC28A2"/>
    <s v="CNT 2,CNT2,Concentrative nucleoside transporter 2,Na(+)/nucleoside cotransporter 2,SLC28A2,SPNT,Sodium-coupled nucleoside transporter 2,Sodium/nucleoside cotransporter 2,Sodium/purine nucleoside co-transporter,Solute carrier family 28 member 2,hCNT2"/>
    <x v="1"/>
    <s v="Transporter"/>
    <s v="SLC28A_transporter"/>
    <n v="0"/>
    <x v="0"/>
    <x v="0"/>
    <x v="0"/>
    <x v="0"/>
    <n v="0.26"/>
    <x v="2"/>
    <n v="7.07"/>
    <s v="No"/>
    <n v="0"/>
    <n v="0"/>
    <n v="0"/>
    <n v="0.57999999999999996"/>
    <n v="0.14000000000000001"/>
    <n v="0"/>
    <n v="0.36"/>
    <n v="0"/>
    <m/>
    <n v="77.599999999999994"/>
    <n v="32"/>
    <n v="67.459999999999994"/>
    <m/>
    <m/>
    <m/>
    <n v="1.275984E-2"/>
    <s v="39"/>
    <s v="0"/>
    <n v="0"/>
    <n v="0"/>
    <n v="0"/>
    <n v="0"/>
    <n v="0"/>
    <n v="2.7"/>
    <n v="1"/>
    <n v="1"/>
    <n v="0"/>
    <n v="0"/>
    <n v="0"/>
    <n v="0"/>
    <n v="0"/>
    <n v="0"/>
    <n v="0.64"/>
    <s v="Gastrointestinal tract"/>
    <n v="2.7"/>
    <n v="0.33571428571428569"/>
    <n v="0.77022188896561383"/>
    <b v="0"/>
    <m/>
    <b v="0"/>
    <m/>
    <b v="0"/>
    <m/>
    <n v="12"/>
    <m/>
    <m/>
    <m/>
    <m/>
    <m/>
    <m/>
    <m/>
    <n v="138"/>
    <n v="8"/>
    <m/>
    <b v="0"/>
    <b v="0"/>
    <b v="0"/>
    <b v="0"/>
    <m/>
    <s v="SLC-mediated transmembrane transport_x000a_Transport of nucleosides and free purine and pyrimidine bases across the plasma membrane_x000a_Transport of small molecules_x000a_Transport of vitamins, nucleosides, and related molecules"/>
    <b v="0"/>
    <b v="0"/>
    <b v="0"/>
    <b v="0"/>
    <n v="4"/>
    <m/>
    <m/>
    <b v="0"/>
    <b v="0"/>
    <b v="0"/>
    <b v="0"/>
    <m/>
    <m/>
    <m/>
    <n v="12"/>
    <m/>
    <m/>
    <m/>
    <s v="neoplasm,cancer"/>
    <s v="neoplasm,cancer,cutaneous melanoma,Barrett's esophagus,infectious disease,influenza,esophageal adenocarcinoma,Crohn's disease"/>
    <s v="neoplasm,cancerneoplasm,cancer,cutaneous melanoma,Barrett's esophagus,infectious disease,influenza,esophageal adenocarcinoma,Crohn's disease"/>
    <b v="0"/>
    <b v="0"/>
    <b v="0"/>
    <b v="0"/>
    <n v="0.35"/>
    <n v="0"/>
    <n v="0"/>
    <n v="0.67"/>
    <n v="0"/>
    <n v="0.25"/>
    <n v="0.33"/>
    <n v="0"/>
    <n v="0"/>
    <n v="0"/>
    <n v="0"/>
    <n v="0"/>
    <n v="0.14000000000000001"/>
    <n v="8"/>
    <n v="0"/>
    <n v="0"/>
    <n v="0.33"/>
    <n v="3"/>
    <n v="0.2"/>
    <n v="3"/>
    <n v="0"/>
    <n v="0"/>
    <m/>
    <m/>
    <m/>
    <m/>
    <m/>
    <m/>
    <m/>
    <m/>
    <n v="3"/>
    <m/>
    <m/>
    <m/>
    <m/>
    <m/>
    <m/>
    <m/>
    <m/>
    <m/>
    <m/>
    <m/>
    <m/>
    <m/>
    <m/>
    <m/>
    <m/>
    <m/>
    <m/>
    <m/>
    <m/>
    <m/>
    <m/>
    <m/>
    <n v="36"/>
    <m/>
    <m/>
    <m/>
    <m/>
    <n v="1"/>
    <m/>
  </r>
  <r>
    <s v="Q9H1K4"/>
    <s v="SLC25A18"/>
    <s v="GC2"/>
    <x v="0"/>
    <s v="Transporter"/>
    <s v="SLC25A_transporter"/>
    <n v="0"/>
    <x v="0"/>
    <x v="0"/>
    <x v="0"/>
    <x v="0"/>
    <n v="0.26"/>
    <x v="2"/>
    <n v="13.76"/>
    <s v="No"/>
    <n v="0"/>
    <n v="0"/>
    <n v="0"/>
    <n v="0.25"/>
    <n v="0.38"/>
    <n v="0"/>
    <n v="0.45"/>
    <n v="0"/>
    <m/>
    <n v="216.09"/>
    <n v="13"/>
    <n v="112.49"/>
    <m/>
    <m/>
    <m/>
    <n v="4.3576800000000001E-3"/>
    <s v="5"/>
    <s v="0"/>
    <m/>
    <m/>
    <m/>
    <m/>
    <m/>
    <m/>
    <m/>
    <m/>
    <m/>
    <m/>
    <m/>
    <m/>
    <m/>
    <m/>
    <m/>
    <m/>
    <m/>
    <m/>
    <m/>
    <m/>
    <m/>
    <m/>
    <m/>
    <m/>
    <m/>
    <m/>
    <m/>
    <m/>
    <m/>
    <m/>
    <m/>
    <m/>
    <m/>
    <n v="56"/>
    <n v="5"/>
    <m/>
    <b v="0"/>
    <b v="0"/>
    <b v="0"/>
    <b v="0"/>
    <m/>
    <s v="Organic anion transporters_x000a_SLC-mediated transmembrane transport_x000a_Transport of inorganic cations/anions and amino acids/oligopeptides_x000a_Transport of small molecules"/>
    <b v="0"/>
    <b v="0"/>
    <b v="0"/>
    <b v="0"/>
    <n v="4"/>
    <m/>
    <s v="acquired immunodeficiency syndrome"/>
    <b v="0"/>
    <b v="0"/>
    <b v="0"/>
    <b v="0"/>
    <n v="1"/>
    <n v="1.2"/>
    <s v="acquired immunodeficiency syndrome"/>
    <n v="9"/>
    <m/>
    <m/>
    <m/>
    <s v="neoplasm,cancer"/>
    <s v="neoplasm,cancer,cutaneous melanoma,squamous cell lung carcinoma,hypoxia,glioblastoma multiforme,medulloblastoma,astrocytoma"/>
    <s v="neoplasm,cancerneoplasm,cancer,cutaneous melanoma,squamous cell lung carcinoma,hypoxia,glioblastoma multiforme,medulloblastoma,astrocytoma"/>
    <b v="0"/>
    <b v="0"/>
    <b v="0"/>
    <b v="0"/>
    <n v="0.45"/>
    <n v="0"/>
    <n v="0"/>
    <n v="0.67"/>
    <n v="0"/>
    <n v="0.44"/>
    <n v="0.33"/>
    <n v="0"/>
    <n v="0"/>
    <n v="0"/>
    <n v="0"/>
    <n v="0"/>
    <n v="0.21"/>
    <n v="1"/>
    <n v="0"/>
    <n v="0"/>
    <n v="0.42"/>
    <n v="3"/>
    <n v="0.1"/>
    <n v="3"/>
    <n v="0"/>
    <n v="0"/>
    <m/>
    <m/>
    <m/>
    <m/>
    <m/>
    <m/>
    <m/>
    <m/>
    <m/>
    <m/>
    <m/>
    <m/>
    <m/>
    <m/>
    <m/>
    <m/>
    <m/>
    <m/>
    <m/>
    <m/>
    <m/>
    <m/>
    <m/>
    <m/>
    <m/>
    <m/>
    <m/>
    <m/>
    <m/>
    <m/>
    <m/>
    <m/>
    <m/>
    <m/>
    <m/>
    <m/>
    <m/>
    <m/>
    <m/>
  </r>
  <r>
    <s v="P53794"/>
    <s v="SLC5A3"/>
    <s v="Not found"/>
    <x v="0"/>
    <s v="Transporter"/>
    <s v="SLC5A_transporter"/>
    <n v="0"/>
    <x v="0"/>
    <x v="0"/>
    <x v="0"/>
    <x v="0"/>
    <n v="0.26"/>
    <x v="2"/>
    <n v="14.89"/>
    <s v="No"/>
    <n v="0"/>
    <n v="0"/>
    <n v="0"/>
    <n v="0.5"/>
    <n v="0.24"/>
    <n v="0"/>
    <n v="0.32"/>
    <n v="0.18"/>
    <m/>
    <n v="45.38"/>
    <n v="22"/>
    <n v="92.54"/>
    <m/>
    <m/>
    <m/>
    <n v="2.1864040000000001E-2"/>
    <s v="166"/>
    <s v="1"/>
    <m/>
    <m/>
    <m/>
    <m/>
    <m/>
    <m/>
    <m/>
    <m/>
    <m/>
    <m/>
    <m/>
    <m/>
    <m/>
    <m/>
    <m/>
    <m/>
    <m/>
    <m/>
    <m/>
    <m/>
    <m/>
    <m/>
    <m/>
    <m/>
    <m/>
    <n v="2"/>
    <m/>
    <m/>
    <n v="3"/>
    <m/>
    <n v="2"/>
    <m/>
    <m/>
    <n v="196"/>
    <n v="20"/>
    <m/>
    <b v="0"/>
    <b v="0"/>
    <b v="0"/>
    <b v="0"/>
    <m/>
    <m/>
    <b v="0"/>
    <b v="0"/>
    <b v="0"/>
    <b v="0"/>
    <m/>
    <m/>
    <m/>
    <b v="0"/>
    <b v="0"/>
    <b v="0"/>
    <b v="0"/>
    <m/>
    <m/>
    <m/>
    <n v="90"/>
    <m/>
    <m/>
    <m/>
    <s v="heel bone mineral density"/>
    <s v="heel bone mineral density,erythrocyte count,epilepsy,Congenital myasthenic syndromes,Benign familial infantile epilepsy,Multiminicore myopathy,Primary ciliary dyskinesia,Presynaptic congenital myasthenic syndromes,Proximal spinal muscular atrophy,Rigid spine syndrome"/>
    <s v="heel bone mineral densityheel bone mineral density,erythrocyte count,epilepsy,Congenital myasthenic syndromes,Benign familial infantile epilepsy,Multiminicore myopathy,Primary ciliary dyskinesia,Presynaptic congenital myasthenic syndromes,Proximal spinal muscular atrophy,Rigid spine syndrome"/>
    <b v="0"/>
    <b v="0"/>
    <b v="0"/>
    <b v="0"/>
    <n v="0.6"/>
    <n v="0.02"/>
    <n v="0"/>
    <n v="0.02"/>
    <n v="0.98"/>
    <n v="0"/>
    <n v="0"/>
    <n v="0"/>
    <n v="0.6"/>
    <n v="1"/>
    <n v="0"/>
    <n v="0"/>
    <n v="0.04"/>
    <n v="2"/>
    <n v="0.32"/>
    <n v="22"/>
    <n v="0"/>
    <n v="0"/>
    <n v="0"/>
    <n v="0"/>
    <n v="0"/>
    <n v="0"/>
    <m/>
    <m/>
    <m/>
    <m/>
    <m/>
    <m/>
    <m/>
    <m/>
    <m/>
    <m/>
    <m/>
    <m/>
    <m/>
    <m/>
    <m/>
    <m/>
    <m/>
    <m/>
    <m/>
    <m/>
    <m/>
    <m/>
    <m/>
    <m/>
    <m/>
    <m/>
    <m/>
    <m/>
    <m/>
    <m/>
    <m/>
    <m/>
    <m/>
    <m/>
    <m/>
    <m/>
    <m/>
    <m/>
    <m/>
  </r>
  <r>
    <s v="Q9UGQ3"/>
    <s v="SLC2A6"/>
    <s v="GLUT6 {ECO:0000303|PubMed:30431159}"/>
    <x v="0"/>
    <s v="Transporter"/>
    <s v="SLC2A_transporter"/>
    <n v="2"/>
    <x v="0"/>
    <x v="0"/>
    <x v="0"/>
    <x v="0"/>
    <n v="0.26"/>
    <x v="2"/>
    <n v="7.07"/>
    <s v="No"/>
    <n v="0"/>
    <n v="0"/>
    <n v="0"/>
    <n v="0.57999999999999996"/>
    <n v="0.3"/>
    <n v="0"/>
    <n v="0.18"/>
    <n v="0"/>
    <m/>
    <n v="8.77"/>
    <n v="14"/>
    <n v="1.48"/>
    <m/>
    <m/>
    <m/>
    <n v="0.10771072"/>
    <s v="8"/>
    <s v="0"/>
    <n v="1.5"/>
    <n v="2"/>
    <n v="3"/>
    <n v="1.5"/>
    <n v="1.5"/>
    <n v="2.8"/>
    <n v="3"/>
    <n v="3"/>
    <n v="1.7"/>
    <n v="1.3"/>
    <n v="1"/>
    <n v="2"/>
    <n v="0"/>
    <n v="1"/>
    <n v="2.4"/>
    <s v="Bone marrow &amp; lymphoid tissues"/>
    <n v="3"/>
    <n v="1.8071428571428569"/>
    <n v="0.89654403616956191"/>
    <b v="0"/>
    <m/>
    <b v="0"/>
    <m/>
    <b v="0"/>
    <m/>
    <n v="1"/>
    <m/>
    <m/>
    <m/>
    <m/>
    <m/>
    <m/>
    <m/>
    <n v="111"/>
    <n v="33"/>
    <m/>
    <b v="0"/>
    <b v="0"/>
    <b v="0"/>
    <b v="0"/>
    <m/>
    <s v="Cellular hexose transport_x000a_SLC-mediated transmembrane transport_x000a_Transport of small molecules"/>
    <b v="0"/>
    <b v="0"/>
    <b v="0"/>
    <b v="0"/>
    <n v="3"/>
    <m/>
    <m/>
    <b v="0"/>
    <b v="0"/>
    <b v="0"/>
    <b v="0"/>
    <m/>
    <m/>
    <m/>
    <n v="2"/>
    <m/>
    <m/>
    <m/>
    <s v="factor VIII measurement"/>
    <s v="factor VIII measurement,a disintegrin and metalloproteinase with thrombospondin motifs 13"/>
    <s v="factor VIII measurementfactor VIII measurement,a disintegrin and metalloproteinase with thrombospondin motifs 13"/>
    <b v="0"/>
    <b v="0"/>
    <b v="0"/>
    <b v="0"/>
    <n v="0.75"/>
    <n v="1"/>
    <n v="0"/>
    <n v="0"/>
    <n v="0"/>
    <n v="0"/>
    <n v="0"/>
    <n v="0"/>
    <n v="0.75"/>
    <n v="1"/>
    <n v="0"/>
    <n v="0"/>
    <n v="0"/>
    <n v="0"/>
    <n v="0"/>
    <n v="0"/>
    <n v="0"/>
    <n v="0"/>
    <n v="0"/>
    <n v="0"/>
    <n v="0"/>
    <n v="0"/>
    <m/>
    <m/>
    <m/>
    <m/>
    <m/>
    <m/>
    <m/>
    <m/>
    <m/>
    <m/>
    <m/>
    <m/>
    <m/>
    <m/>
    <m/>
    <m/>
    <m/>
    <m/>
    <m/>
    <m/>
    <m/>
    <m/>
    <m/>
    <m/>
    <m/>
    <m/>
    <m/>
    <m/>
    <m/>
    <m/>
    <m/>
    <m/>
    <m/>
    <m/>
    <m/>
    <m/>
    <m/>
    <m/>
    <m/>
  </r>
  <r>
    <s v="Q6P1K1"/>
    <s v="SLC48A1"/>
    <s v="HRG1"/>
    <x v="0"/>
    <s v="Transporter"/>
    <s v="SLC48A_transporter"/>
    <n v="2"/>
    <x v="0"/>
    <x v="0"/>
    <x v="0"/>
    <x v="0"/>
    <n v="0.26"/>
    <x v="2"/>
    <n v="5.97"/>
    <s v="No"/>
    <n v="0"/>
    <n v="0"/>
    <n v="0"/>
    <n v="0.33"/>
    <n v="0.28999999999999998"/>
    <n v="0.25"/>
    <n v="0.05"/>
    <n v="0.3"/>
    <m/>
    <n v="1.88"/>
    <n v="11"/>
    <n v="6.5"/>
    <m/>
    <m/>
    <m/>
    <n v="0.41964459999999998"/>
    <s v="9"/>
    <s v="0"/>
    <n v="1.8"/>
    <n v="0"/>
    <n v="2"/>
    <n v="2.2999999999999998"/>
    <n v="1.2"/>
    <n v="2"/>
    <n v="3"/>
    <n v="2"/>
    <n v="1.5"/>
    <n v="1.3"/>
    <n v="1.5"/>
    <n v="1"/>
    <n v="2"/>
    <n v="0"/>
    <n v="2.35"/>
    <s v="Kidney &amp; urinary bladder"/>
    <n v="3"/>
    <n v="1.5428571428571429"/>
    <n v="0.82435455937384094"/>
    <b v="0"/>
    <m/>
    <b v="0"/>
    <m/>
    <b v="0"/>
    <m/>
    <m/>
    <m/>
    <n v="1"/>
    <n v="1"/>
    <m/>
    <m/>
    <m/>
    <n v="1"/>
    <n v="17"/>
    <n v="0"/>
    <m/>
    <b v="0"/>
    <b v="0"/>
    <b v="0"/>
    <b v="0"/>
    <m/>
    <m/>
    <b v="0"/>
    <b v="0"/>
    <b v="0"/>
    <b v="0"/>
    <m/>
    <m/>
    <s v="type 2 diabetes mellitus_x000a_glucose intolerance_x000a_hyperinsulinism_x000a_polycystic ovary syndrome_x000a_hypoglycemia_x000a_gestational diabetes_x000a_type 1 diabetes mellitus"/>
    <b v="0"/>
    <b v="0"/>
    <b v="0"/>
    <b v="0"/>
    <n v="7"/>
    <n v="16.64"/>
    <s v="type 2 diabetes mellitus"/>
    <n v="4"/>
    <m/>
    <m/>
    <m/>
    <s v="urate measurement"/>
    <s v="urate measurement"/>
    <s v="urate measurementurate measurement"/>
    <b v="0"/>
    <b v="0"/>
    <b v="0"/>
    <b v="0"/>
    <n v="0.23"/>
    <n v="0.25"/>
    <n v="0"/>
    <n v="0.75"/>
    <n v="0"/>
    <n v="0"/>
    <n v="0"/>
    <n v="0"/>
    <n v="0.23"/>
    <n v="1"/>
    <n v="0"/>
    <n v="0"/>
    <n v="0.09"/>
    <n v="3"/>
    <n v="0"/>
    <n v="0"/>
    <n v="0"/>
    <n v="0"/>
    <n v="0"/>
    <n v="0"/>
    <n v="0"/>
    <n v="0"/>
    <m/>
    <m/>
    <m/>
    <m/>
    <m/>
    <m/>
    <m/>
    <m/>
    <m/>
    <m/>
    <m/>
    <m/>
    <m/>
    <m/>
    <m/>
    <m/>
    <m/>
    <m/>
    <m/>
    <m/>
    <m/>
    <m/>
    <m/>
    <m/>
    <m/>
    <m/>
    <m/>
    <m/>
    <m/>
    <m/>
    <m/>
    <m/>
    <m/>
    <m/>
    <m/>
    <m/>
    <m/>
    <m/>
    <m/>
  </r>
  <r>
    <s v="Q96EP9"/>
    <s v="SLC10A4"/>
    <s v="Not found"/>
    <x v="0"/>
    <s v="Transporter"/>
    <s v="SLC10A_transporter"/>
    <n v="0"/>
    <x v="0"/>
    <x v="0"/>
    <x v="0"/>
    <x v="0"/>
    <n v="0.26"/>
    <x v="2"/>
    <n v="3.37"/>
    <s v="No"/>
    <n v="0"/>
    <n v="0"/>
    <n v="0"/>
    <n v="0.33"/>
    <n v="0.36"/>
    <n v="0.11"/>
    <n v="0.2"/>
    <n v="0"/>
    <m/>
    <n v="10.95"/>
    <n v="9"/>
    <n v="655.55"/>
    <m/>
    <m/>
    <m/>
    <n v="0.13532380999999999"/>
    <s v="21"/>
    <s v="1"/>
    <m/>
    <m/>
    <m/>
    <m/>
    <m/>
    <m/>
    <m/>
    <m/>
    <m/>
    <m/>
    <m/>
    <m/>
    <m/>
    <m/>
    <m/>
    <m/>
    <m/>
    <m/>
    <m/>
    <m/>
    <m/>
    <m/>
    <m/>
    <m/>
    <m/>
    <m/>
    <m/>
    <m/>
    <n v="1"/>
    <m/>
    <m/>
    <m/>
    <m/>
    <n v="92"/>
    <n v="2"/>
    <m/>
    <b v="0"/>
    <b v="0"/>
    <b v="0"/>
    <b v="0"/>
    <m/>
    <m/>
    <b v="0"/>
    <b v="0"/>
    <b v="0"/>
    <b v="0"/>
    <m/>
    <m/>
    <s v="coronary stenosis"/>
    <b v="0"/>
    <b v="0"/>
    <b v="0"/>
    <b v="0"/>
    <n v="1"/>
    <n v="4.88"/>
    <s v="coronary stenosis"/>
    <n v="30"/>
    <m/>
    <m/>
    <m/>
    <s v="nervous system disease"/>
    <s v="nervous system disease,mental or behavioural disorder,generalised epilepsy,X-linked non-syndromic intellectual disability,Juvenile myoclonic epilepsy,Generalized epilepsy with febrile seizures-plus,Childhood absence epilepsy,Bilateral polymicrogyria,Unverricht-Lundborg disease,Dravet syndrome"/>
    <s v="nervous system diseasenervous system disease,mental or behavioural disorder,generalised epilepsy,X-linked non-syndromic intellectual disability,Juvenile myoclonic epilepsy,Generalized epilepsy with febrile seizures-plus,Childhood absence epilepsy,Bilateral polymicrogyria,Unverricht-Lundborg disease,Dravet syndrome"/>
    <b v="0"/>
    <b v="0"/>
    <b v="0"/>
    <b v="0"/>
    <n v="0.39"/>
    <n v="0.17"/>
    <n v="0"/>
    <n v="0.1"/>
    <n v="0.9"/>
    <n v="0"/>
    <n v="0"/>
    <n v="0"/>
    <n v="0.24"/>
    <n v="5"/>
    <n v="0"/>
    <n v="0"/>
    <n v="0.05"/>
    <n v="3"/>
    <n v="0.32"/>
    <n v="11"/>
    <n v="0"/>
    <n v="0"/>
    <n v="0"/>
    <n v="0"/>
    <n v="0"/>
    <n v="0"/>
    <m/>
    <m/>
    <m/>
    <m/>
    <m/>
    <m/>
    <m/>
    <m/>
    <m/>
    <m/>
    <m/>
    <m/>
    <m/>
    <m/>
    <m/>
    <m/>
    <m/>
    <m/>
    <m/>
    <m/>
    <m/>
    <m/>
    <m/>
    <m/>
    <m/>
    <m/>
    <m/>
    <m/>
    <m/>
    <m/>
    <m/>
    <m/>
    <m/>
    <m/>
    <m/>
    <m/>
    <m/>
    <m/>
    <m/>
  </r>
  <r>
    <s v="Q86UW2"/>
    <s v="SLC51B"/>
    <s v="OSTB"/>
    <x v="0"/>
    <s v="Transporter"/>
    <s v="SLC51B_transporter"/>
    <n v="0"/>
    <x v="0"/>
    <x v="0"/>
    <x v="0"/>
    <x v="0"/>
    <n v="0.25"/>
    <x v="2"/>
    <n v="14.82"/>
    <s v="No"/>
    <n v="0"/>
    <n v="0"/>
    <n v="0"/>
    <n v="0.57999999999999996"/>
    <n v="0.13"/>
    <n v="0"/>
    <n v="0.27"/>
    <n v="0.3"/>
    <m/>
    <n v="24.74"/>
    <n v="19"/>
    <n v="16.190000000000001"/>
    <m/>
    <m/>
    <m/>
    <n v="3.7291779999999997E-2"/>
    <s v="8"/>
    <s v="0"/>
    <n v="0"/>
    <n v="0"/>
    <n v="2"/>
    <n v="0"/>
    <n v="0"/>
    <n v="2.2000000000000002"/>
    <n v="1"/>
    <n v="0"/>
    <n v="0"/>
    <n v="1"/>
    <n v="0"/>
    <n v="0"/>
    <n v="0"/>
    <n v="0"/>
    <n v="0.79"/>
    <s v="Gastrointestinal tract"/>
    <n v="2.2000000000000002"/>
    <n v="0.44285714285714289"/>
    <n v="0.78907373713573992"/>
    <b v="0"/>
    <m/>
    <b v="0"/>
    <m/>
    <b v="0"/>
    <m/>
    <m/>
    <m/>
    <m/>
    <n v="1"/>
    <m/>
    <m/>
    <m/>
    <m/>
    <n v="60"/>
    <n v="0"/>
    <s v="Bile secretion"/>
    <b v="0"/>
    <b v="0"/>
    <b v="0"/>
    <b v="0"/>
    <n v="1"/>
    <m/>
    <b v="0"/>
    <b v="0"/>
    <b v="0"/>
    <b v="0"/>
    <m/>
    <m/>
    <m/>
    <b v="0"/>
    <b v="0"/>
    <b v="0"/>
    <b v="0"/>
    <m/>
    <m/>
    <m/>
    <n v="9"/>
    <m/>
    <m/>
    <m/>
    <s v="FEV/FEC ratio"/>
    <s v="FEV/FEC ratio,Hypobetalipoproteinemia,Cholesterol-ester transfer protein deficiency,hypoxia,Barrett's esophagus"/>
    <s v="FEV/FEC ratioFEV/FEC ratio,Hypobetalipoproteinemia,Cholesterol-ester transfer protein deficiency,hypoxia,Barrett's esophagus"/>
    <b v="0"/>
    <b v="0"/>
    <b v="0"/>
    <b v="0"/>
    <n v="0.32"/>
    <n v="0.11"/>
    <n v="0"/>
    <n v="0.33"/>
    <n v="0.22"/>
    <n v="0"/>
    <n v="0.33"/>
    <n v="0"/>
    <n v="0.32"/>
    <n v="1"/>
    <n v="0"/>
    <n v="0"/>
    <n v="0.14000000000000001"/>
    <n v="3"/>
    <n v="0.2"/>
    <n v="2"/>
    <n v="0"/>
    <n v="0"/>
    <n v="0.11"/>
    <n v="3"/>
    <n v="0"/>
    <n v="0"/>
    <m/>
    <m/>
    <m/>
    <m/>
    <m/>
    <m/>
    <m/>
    <m/>
    <m/>
    <m/>
    <m/>
    <m/>
    <m/>
    <m/>
    <m/>
    <m/>
    <m/>
    <m/>
    <m/>
    <m/>
    <m/>
    <m/>
    <m/>
    <m/>
    <m/>
    <m/>
    <m/>
    <m/>
    <m/>
    <m/>
    <m/>
    <m/>
    <m/>
    <m/>
    <m/>
    <m/>
    <m/>
    <m/>
    <m/>
  </r>
  <r>
    <s v="O15403"/>
    <s v="SLC16A6"/>
    <s v="MCT6, MCT7"/>
    <x v="3"/>
    <s v="Transporter"/>
    <s v="SLC16A_transporter"/>
    <n v="0"/>
    <x v="0"/>
    <x v="0"/>
    <x v="0"/>
    <x v="0"/>
    <n v="0.25"/>
    <x v="2"/>
    <n v="0.98"/>
    <s v="No"/>
    <n v="0"/>
    <n v="0"/>
    <n v="0"/>
    <n v="0.33"/>
    <n v="0.46"/>
    <n v="0"/>
    <n v="0.17"/>
    <n v="0"/>
    <m/>
    <n v="8.0399999999999991"/>
    <n v="7"/>
    <n v="5.49"/>
    <m/>
    <m/>
    <m/>
    <n v="0.1146677"/>
    <s v="10"/>
    <s v="0"/>
    <n v="2"/>
    <n v="0"/>
    <n v="1"/>
    <n v="2"/>
    <n v="1.5"/>
    <n v="1.6"/>
    <n v="2"/>
    <n v="1.5"/>
    <n v="1"/>
    <n v="2"/>
    <n v="2"/>
    <n v="1"/>
    <n v="3"/>
    <n v="0"/>
    <n v="2.27"/>
    <s v="Proximal digestive tract"/>
    <n v="3"/>
    <n v="1.471428571428572"/>
    <n v="0.82034567894701127"/>
    <b v="0"/>
    <m/>
    <b v="0"/>
    <m/>
    <b v="0"/>
    <m/>
    <n v="4"/>
    <m/>
    <m/>
    <m/>
    <m/>
    <m/>
    <m/>
    <m/>
    <n v="35"/>
    <n v="0"/>
    <m/>
    <b v="0"/>
    <b v="0"/>
    <b v="0"/>
    <b v="0"/>
    <m/>
    <m/>
    <b v="0"/>
    <b v="0"/>
    <b v="0"/>
    <b v="0"/>
    <m/>
    <m/>
    <s v="hydrocephalus_x000a_dilated cardiomyopathy_x000a_pulmonary hypertension_x000a_lymphoproliferative syndrome_x000a_myocarditis_x000a_visceral heterotaxy_x000a_hypertrophic cardiomyopathy_x000a_pneumothorax_x000a_tricuspid valve insufficiency"/>
    <b v="0"/>
    <b v="0"/>
    <b v="0"/>
    <b v="0"/>
    <n v="9"/>
    <n v="10.79"/>
    <s v="hydrocephalus"/>
    <n v="5"/>
    <m/>
    <m/>
    <m/>
    <s v="body height"/>
    <s v="body height,chloride measurement,sodium measurement"/>
    <s v="body heightbody height,chloride measurement,sodium measurement"/>
    <b v="0"/>
    <b v="0"/>
    <b v="0"/>
    <b v="0"/>
    <n v="0.65"/>
    <n v="0.6"/>
    <n v="0"/>
    <n v="0"/>
    <n v="0"/>
    <n v="0"/>
    <n v="0.4"/>
    <n v="0"/>
    <n v="0.65"/>
    <n v="1"/>
    <n v="0"/>
    <n v="0"/>
    <n v="0"/>
    <n v="0"/>
    <n v="0"/>
    <n v="0"/>
    <n v="0"/>
    <n v="0"/>
    <n v="0.09"/>
    <n v="2"/>
    <n v="0"/>
    <n v="0"/>
    <m/>
    <m/>
    <m/>
    <m/>
    <m/>
    <m/>
    <m/>
    <m/>
    <m/>
    <m/>
    <m/>
    <m/>
    <m/>
    <m/>
    <m/>
    <m/>
    <m/>
    <m/>
    <m/>
    <m/>
    <m/>
    <m/>
    <m/>
    <m/>
    <m/>
    <m/>
    <m/>
    <m/>
    <m/>
    <m/>
    <m/>
    <m/>
    <m/>
    <m/>
    <m/>
    <m/>
    <m/>
    <m/>
    <m/>
  </r>
  <r>
    <s v="Q63ZE4"/>
    <s v="SLC22A10"/>
    <s v="OAT5"/>
    <x v="3"/>
    <s v="Transporter"/>
    <s v="SLC22A_transporter"/>
    <n v="2"/>
    <x v="0"/>
    <x v="0"/>
    <x v="0"/>
    <x v="0"/>
    <n v="0.25"/>
    <x v="2"/>
    <n v="3.88"/>
    <s v="No"/>
    <n v="0"/>
    <n v="0"/>
    <n v="0"/>
    <n v="0"/>
    <n v="0.24"/>
    <n v="0.33"/>
    <n v="0.23"/>
    <n v="0"/>
    <m/>
    <n v="16.45"/>
    <n v="5"/>
    <n v="1.82"/>
    <m/>
    <m/>
    <m/>
    <n v="6.0450950000000003E-2"/>
    <s v="7"/>
    <s v="0"/>
    <m/>
    <m/>
    <m/>
    <m/>
    <m/>
    <m/>
    <m/>
    <m/>
    <m/>
    <m/>
    <m/>
    <m/>
    <m/>
    <m/>
    <m/>
    <m/>
    <m/>
    <m/>
    <m/>
    <m/>
    <m/>
    <m/>
    <m/>
    <m/>
    <m/>
    <m/>
    <m/>
    <n v="2"/>
    <m/>
    <m/>
    <m/>
    <m/>
    <m/>
    <n v="27"/>
    <n v="0"/>
    <m/>
    <b v="0"/>
    <b v="0"/>
    <b v="0"/>
    <b v="0"/>
    <m/>
    <m/>
    <b v="0"/>
    <b v="0"/>
    <b v="0"/>
    <b v="0"/>
    <m/>
    <m/>
    <s v="prostate cancer"/>
    <b v="0"/>
    <b v="0"/>
    <b v="0"/>
    <b v="0"/>
    <n v="1"/>
    <n v="2.1800000000000002"/>
    <s v="prostate cancer"/>
    <n v="2"/>
    <m/>
    <m/>
    <m/>
    <s v="central nervous system cancer"/>
    <s v="central nervous system cancer"/>
    <s v="central nervous system cancercentral nervous system cancer"/>
    <b v="0"/>
    <b v="0"/>
    <b v="0"/>
    <b v="0"/>
    <n v="0.1"/>
    <n v="0"/>
    <n v="0"/>
    <n v="0.5"/>
    <n v="0"/>
    <n v="0"/>
    <n v="1"/>
    <n v="0"/>
    <n v="0"/>
    <n v="0"/>
    <n v="0"/>
    <n v="0"/>
    <n v="0.03"/>
    <n v="1"/>
    <n v="0"/>
    <n v="0"/>
    <n v="0"/>
    <n v="0"/>
    <n v="0.1"/>
    <n v="2"/>
    <n v="0"/>
    <n v="0"/>
    <m/>
    <m/>
    <m/>
    <m/>
    <m/>
    <m/>
    <m/>
    <m/>
    <m/>
    <m/>
    <m/>
    <m/>
    <m/>
    <m/>
    <m/>
    <m/>
    <m/>
    <m/>
    <m/>
    <m/>
    <m/>
    <m/>
    <m/>
    <m/>
    <m/>
    <m/>
    <m/>
    <m/>
    <m/>
    <m/>
    <m/>
    <m/>
    <m/>
    <m/>
    <m/>
    <m/>
    <m/>
    <m/>
    <m/>
  </r>
  <r>
    <s v="Q6ZP29"/>
    <s v="SLC66A1"/>
    <s v="PQLC2 {ECO:0000312|HGNC:HGNC:26001}"/>
    <x v="3"/>
    <m/>
    <m/>
    <n v="3"/>
    <x v="0"/>
    <x v="0"/>
    <x v="0"/>
    <x v="0"/>
    <n v="0.25"/>
    <x v="2"/>
    <n v="11.33"/>
    <s v="No"/>
    <n v="0"/>
    <n v="0"/>
    <n v="0"/>
    <n v="0.75"/>
    <n v="0.19"/>
    <n v="0"/>
    <n v="0.08"/>
    <n v="0"/>
    <m/>
    <n v="2.73"/>
    <n v="9"/>
    <n v="0.83"/>
    <m/>
    <m/>
    <m/>
    <n v="0.5"/>
    <s v="4"/>
    <s v="0"/>
    <n v="1.5"/>
    <n v="0"/>
    <n v="1.4"/>
    <n v="1"/>
    <n v="1.7"/>
    <n v="1.8"/>
    <n v="1"/>
    <n v="2"/>
    <n v="2.2999999999999998"/>
    <n v="1.7"/>
    <n v="1"/>
    <n v="0"/>
    <n v="1.7"/>
    <n v="2"/>
    <n v="2.2799999999999998"/>
    <s v="Lung"/>
    <n v="2.2999999999999998"/>
    <n v="1.3642857142857141"/>
    <n v="0.69901814971170362"/>
    <b v="0"/>
    <m/>
    <b v="0"/>
    <m/>
    <b v="0"/>
    <m/>
    <n v="1"/>
    <n v="2"/>
    <m/>
    <m/>
    <m/>
    <m/>
    <m/>
    <m/>
    <n v="83"/>
    <n v="0"/>
    <m/>
    <b v="0"/>
    <b v="0"/>
    <b v="0"/>
    <b v="0"/>
    <m/>
    <s v="Miscellaneous transport and binding events_x000a_Transport of small molecules"/>
    <b v="0"/>
    <b v="0"/>
    <b v="0"/>
    <b v="0"/>
    <n v="2"/>
    <m/>
    <m/>
    <b v="0"/>
    <b v="0"/>
    <b v="0"/>
    <b v="0"/>
    <m/>
    <m/>
    <m/>
    <n v="7"/>
    <m/>
    <m/>
    <m/>
    <s v="hypothyroidism"/>
    <s v="hypothyroidism,Thyroid preparation use measurement,neoplasm,stomach neoplasm"/>
    <s v="hypothyroidismhypothyroidism,Thyroid preparation use measurement,neoplasm,stomach neoplasm"/>
    <b v="0"/>
    <b v="0"/>
    <b v="0"/>
    <b v="0"/>
    <n v="0.48"/>
    <n v="0.28999999999999998"/>
    <n v="0"/>
    <n v="0.71"/>
    <n v="0"/>
    <n v="0"/>
    <n v="0"/>
    <n v="0"/>
    <n v="0.48"/>
    <n v="1"/>
    <n v="0"/>
    <n v="0"/>
    <n v="0.14000000000000001"/>
    <n v="5"/>
    <n v="0"/>
    <n v="0"/>
    <n v="0"/>
    <n v="0"/>
    <n v="0"/>
    <n v="0"/>
    <n v="0"/>
    <n v="0"/>
    <m/>
    <m/>
    <m/>
    <m/>
    <m/>
    <m/>
    <m/>
    <m/>
    <n v="2"/>
    <m/>
    <m/>
    <m/>
    <m/>
    <m/>
    <m/>
    <m/>
    <m/>
    <m/>
    <m/>
    <m/>
    <m/>
    <m/>
    <m/>
    <m/>
    <m/>
    <m/>
    <m/>
    <m/>
    <m/>
    <m/>
    <m/>
    <m/>
    <m/>
    <m/>
    <m/>
    <m/>
    <m/>
    <m/>
    <m/>
  </r>
  <r>
    <s v="Q8IZD6"/>
    <s v="SLC22A15"/>
    <s v="FLIPT1"/>
    <x v="3"/>
    <s v="Transporter"/>
    <s v="SLC22A_transporter"/>
    <n v="2"/>
    <x v="0"/>
    <x v="0"/>
    <x v="0"/>
    <x v="0"/>
    <n v="0.25"/>
    <x v="2"/>
    <n v="7.46"/>
    <s v="No"/>
    <n v="0"/>
    <n v="0"/>
    <n v="0"/>
    <n v="0.57999999999999996"/>
    <n v="0.04"/>
    <n v="0.25"/>
    <n v="0.02"/>
    <n v="0"/>
    <m/>
    <n v="1.27"/>
    <n v="6"/>
    <n v="1"/>
    <m/>
    <m/>
    <m/>
    <n v="0.83720929999999993"/>
    <s v="6"/>
    <s v="0"/>
    <n v="2"/>
    <n v="0"/>
    <n v="2"/>
    <n v="2"/>
    <n v="2"/>
    <n v="3"/>
    <n v="1"/>
    <n v="0"/>
    <n v="2"/>
    <n v="1.3"/>
    <n v="2.5"/>
    <n v="0"/>
    <n v="0"/>
    <n v="0"/>
    <n v="2.12"/>
    <s v="Gastrointestinal tract"/>
    <n v="3"/>
    <n v="1.271428571428572"/>
    <n v="1.0851646960634209"/>
    <b v="0"/>
    <m/>
    <b v="0"/>
    <m/>
    <b v="0"/>
    <m/>
    <n v="1"/>
    <m/>
    <n v="1"/>
    <m/>
    <m/>
    <m/>
    <m/>
    <m/>
    <n v="66"/>
    <n v="0"/>
    <m/>
    <b v="0"/>
    <b v="0"/>
    <b v="0"/>
    <b v="0"/>
    <m/>
    <s v="Organic cation/anion/zwitterion transport_x000a_Organic cation transport_x000a_SLC-mediated transmembrane transport_x000a_Transport of bile salts and organic acids, metal ions and amine compounds_x000a_Transport of small molecules"/>
    <b v="0"/>
    <b v="0"/>
    <b v="0"/>
    <b v="0"/>
    <n v="5"/>
    <m/>
    <m/>
    <b v="0"/>
    <b v="0"/>
    <b v="0"/>
    <b v="0"/>
    <m/>
    <m/>
    <m/>
    <n v="1"/>
    <m/>
    <m/>
    <m/>
    <s v="Epstein-Barr virus infection"/>
    <s v="Epstein-Barr virus infection"/>
    <s v="Epstein-Barr virus infectionEpstein-Barr virus infection"/>
    <b v="0"/>
    <b v="0"/>
    <b v="0"/>
    <b v="0"/>
    <n v="0.1"/>
    <n v="1"/>
    <n v="0"/>
    <n v="0"/>
    <n v="0"/>
    <n v="0"/>
    <n v="0"/>
    <n v="0"/>
    <n v="0.1"/>
    <n v="1"/>
    <n v="0"/>
    <n v="0"/>
    <n v="0"/>
    <n v="0"/>
    <n v="0"/>
    <n v="0"/>
    <n v="0"/>
    <n v="0"/>
    <n v="0"/>
    <n v="0"/>
    <n v="0"/>
    <n v="0"/>
    <m/>
    <m/>
    <m/>
    <m/>
    <m/>
    <m/>
    <m/>
    <m/>
    <m/>
    <m/>
    <m/>
    <m/>
    <m/>
    <m/>
    <m/>
    <m/>
    <m/>
    <m/>
    <m/>
    <m/>
    <m/>
    <m/>
    <m/>
    <m/>
    <m/>
    <m/>
    <m/>
    <m/>
    <m/>
    <m/>
    <m/>
    <m/>
    <m/>
    <m/>
    <m/>
    <m/>
    <m/>
    <m/>
    <m/>
  </r>
  <r>
    <s v="Q96T83"/>
    <s v="SLC9A7"/>
    <s v="NHE7"/>
    <x v="0"/>
    <s v="Transporter"/>
    <s v="SLC9A_transporter"/>
    <n v="0"/>
    <x v="0"/>
    <x v="0"/>
    <x v="0"/>
    <x v="0"/>
    <n v="0.25"/>
    <x v="2"/>
    <n v="7.07"/>
    <s v="No"/>
    <n v="0"/>
    <n v="0"/>
    <n v="0"/>
    <n v="0.57999999999999996"/>
    <n v="0.14000000000000001"/>
    <n v="0"/>
    <n v="0.24"/>
    <n v="0"/>
    <m/>
    <n v="18.2"/>
    <n v="13"/>
    <n v="9.94"/>
    <m/>
    <m/>
    <m/>
    <n v="5.3019209999999997E-2"/>
    <s v="17"/>
    <s v="1"/>
    <n v="2"/>
    <n v="2"/>
    <n v="2"/>
    <n v="1.3"/>
    <n v="1.8"/>
    <n v="1.8"/>
    <n v="2.5"/>
    <n v="1.5"/>
    <n v="2"/>
    <n v="1.7"/>
    <n v="1"/>
    <n v="2"/>
    <n v="1.7"/>
    <n v="1"/>
    <n v="2.4900000000000002"/>
    <s v="Kidney &amp; urinary bladder"/>
    <n v="2.5"/>
    <n v="1.735714285714286"/>
    <n v="0.41806724313227378"/>
    <b v="0"/>
    <m/>
    <b v="0"/>
    <m/>
    <b v="0"/>
    <m/>
    <n v="1"/>
    <m/>
    <m/>
    <m/>
    <m/>
    <m/>
    <m/>
    <m/>
    <n v="110"/>
    <n v="0"/>
    <m/>
    <b v="0"/>
    <b v="0"/>
    <b v="0"/>
    <b v="0"/>
    <m/>
    <s v="SLC-mediated transmembrane transport_x000a_Sodium/Proton exchangers_x000a_Transport of inorganic cations/anions and amino acids/oligopeptides_x000a_Transport of small molecules"/>
    <b v="0"/>
    <b v="0"/>
    <b v="0"/>
    <b v="0"/>
    <n v="4"/>
    <m/>
    <m/>
    <b v="0"/>
    <b v="0"/>
    <b v="0"/>
    <b v="0"/>
    <m/>
    <m/>
    <m/>
    <n v="2"/>
    <m/>
    <m/>
    <m/>
    <s v="neoplasm"/>
    <s v="neoplasm,cutaneous melanoma"/>
    <s v="neoplasmneoplasm,cutaneous melanoma"/>
    <b v="0"/>
    <b v="0"/>
    <b v="0"/>
    <b v="0"/>
    <n v="0.36"/>
    <n v="0"/>
    <n v="0"/>
    <n v="0.5"/>
    <n v="0"/>
    <n v="1"/>
    <n v="0"/>
    <n v="0"/>
    <n v="0"/>
    <n v="0"/>
    <n v="0"/>
    <n v="0"/>
    <n v="0.04"/>
    <n v="1"/>
    <n v="0"/>
    <n v="0"/>
    <n v="0.35"/>
    <n v="2"/>
    <n v="0"/>
    <n v="0"/>
    <n v="0"/>
    <n v="0"/>
    <m/>
    <m/>
    <m/>
    <m/>
    <m/>
    <m/>
    <m/>
    <m/>
    <m/>
    <m/>
    <m/>
    <m/>
    <m/>
    <m/>
    <m/>
    <m/>
    <m/>
    <m/>
    <m/>
    <m/>
    <m/>
    <m/>
    <m/>
    <m/>
    <m/>
    <m/>
    <m/>
    <m/>
    <m/>
    <m/>
    <m/>
    <m/>
    <m/>
    <m/>
    <m/>
    <m/>
    <m/>
    <m/>
    <m/>
  </r>
  <r>
    <s v="Q8NBI5"/>
    <s v="SLC43A3"/>
    <s v="PSEC0252"/>
    <x v="3"/>
    <s v="Transporter"/>
    <s v="SLC43A_transporter"/>
    <n v="2"/>
    <x v="0"/>
    <x v="0"/>
    <x v="0"/>
    <x v="0"/>
    <n v="0.25"/>
    <x v="2"/>
    <n v="3.51"/>
    <s v="No"/>
    <n v="0"/>
    <n v="0"/>
    <n v="0"/>
    <n v="0.67"/>
    <n v="0.18"/>
    <n v="0"/>
    <n v="0.13"/>
    <n v="0.3"/>
    <m/>
    <n v="4.58"/>
    <n v="7"/>
    <n v="3.93"/>
    <m/>
    <m/>
    <m/>
    <n v="0.24793388"/>
    <s v="11"/>
    <s v="0"/>
    <n v="1.2"/>
    <n v="2"/>
    <n v="1.7"/>
    <n v="2"/>
    <n v="2"/>
    <n v="2"/>
    <n v="1"/>
    <n v="2"/>
    <n v="2"/>
    <n v="1.5"/>
    <n v="2"/>
    <n v="1"/>
    <n v="1.3"/>
    <n v="2"/>
    <n v="2.46"/>
    <s v="Adipose &amp; soft tissue"/>
    <n v="2"/>
    <n v="1.6928571428571431"/>
    <n v="0.40660751386277938"/>
    <b v="0"/>
    <m/>
    <b v="0"/>
    <m/>
    <b v="0"/>
    <m/>
    <n v="1"/>
    <m/>
    <m/>
    <n v="1"/>
    <m/>
    <m/>
    <m/>
    <m/>
    <n v="67"/>
    <n v="2"/>
    <m/>
    <b v="0"/>
    <b v="0"/>
    <b v="0"/>
    <b v="0"/>
    <m/>
    <m/>
    <b v="0"/>
    <b v="0"/>
    <b v="0"/>
    <b v="0"/>
    <m/>
    <m/>
    <m/>
    <b v="0"/>
    <b v="0"/>
    <b v="0"/>
    <b v="0"/>
    <m/>
    <m/>
    <m/>
    <n v="6"/>
    <m/>
    <m/>
    <m/>
    <s v="platelet component distribution width"/>
    <s v="platelet component distribution width,risk-taking behaviour,Crohn's disease,glucose homeostasis measurement,insulin metabolic clearance rate measurement"/>
    <s v="platelet component distribution widthplatelet component distribution width,risk-taking behaviour,Crohn's disease,glucose homeostasis measurement,insulin metabolic clearance rate measurement"/>
    <b v="0"/>
    <b v="0"/>
    <b v="0"/>
    <b v="0"/>
    <n v="0.44"/>
    <n v="0.83"/>
    <n v="0"/>
    <n v="0"/>
    <n v="0"/>
    <n v="0"/>
    <n v="0.33"/>
    <n v="0"/>
    <n v="0.44"/>
    <n v="1"/>
    <n v="0"/>
    <n v="0"/>
    <n v="0"/>
    <n v="0"/>
    <n v="0"/>
    <n v="0"/>
    <n v="0"/>
    <n v="0"/>
    <n v="0.06"/>
    <n v="2"/>
    <n v="0"/>
    <n v="0"/>
    <m/>
    <m/>
    <m/>
    <m/>
    <m/>
    <m/>
    <m/>
    <m/>
    <m/>
    <m/>
    <m/>
    <m/>
    <m/>
    <m/>
    <m/>
    <m/>
    <m/>
    <m/>
    <m/>
    <m/>
    <m/>
    <m/>
    <m/>
    <m/>
    <m/>
    <m/>
    <m/>
    <m/>
    <m/>
    <m/>
    <m/>
    <m/>
    <m/>
    <m/>
    <m/>
    <m/>
    <m/>
    <m/>
    <m/>
  </r>
  <r>
    <s v="Q7RTY0"/>
    <s v="SLC16A13"/>
    <s v="MCT13"/>
    <x v="3"/>
    <s v="Transporter"/>
    <s v="SLC16A_transporter"/>
    <n v="0"/>
    <x v="0"/>
    <x v="0"/>
    <x v="0"/>
    <x v="0"/>
    <n v="0.25"/>
    <x v="2"/>
    <n v="4.47"/>
    <s v="No"/>
    <n v="0"/>
    <n v="0"/>
    <n v="0"/>
    <n v="0.17"/>
    <n v="0.4"/>
    <n v="0.25"/>
    <n v="0.09"/>
    <n v="0"/>
    <m/>
    <n v="2.93"/>
    <n v="5"/>
    <n v="2.17"/>
    <m/>
    <m/>
    <m/>
    <n v="0.24793388"/>
    <s v="4"/>
    <s v="0"/>
    <m/>
    <m/>
    <m/>
    <m/>
    <m/>
    <m/>
    <m/>
    <m/>
    <m/>
    <m/>
    <m/>
    <m/>
    <m/>
    <m/>
    <m/>
    <m/>
    <m/>
    <m/>
    <m/>
    <m/>
    <m/>
    <m/>
    <m/>
    <m/>
    <m/>
    <m/>
    <m/>
    <n v="1"/>
    <m/>
    <m/>
    <m/>
    <m/>
    <m/>
    <n v="98"/>
    <n v="0"/>
    <m/>
    <b v="0"/>
    <b v="0"/>
    <b v="0"/>
    <b v="0"/>
    <m/>
    <m/>
    <b v="0"/>
    <b v="0"/>
    <b v="0"/>
    <b v="0"/>
    <m/>
    <m/>
    <m/>
    <b v="0"/>
    <b v="0"/>
    <b v="0"/>
    <b v="0"/>
    <m/>
    <m/>
    <m/>
    <n v="2"/>
    <m/>
    <m/>
    <m/>
    <s v="type II diabetes mellitus"/>
    <s v="type II diabetes mellitus,pancreatic adenocarcinoma"/>
    <s v="type II diabetes mellitustype II diabetes mellitus,pancreatic adenocarcinoma"/>
    <b v="0"/>
    <b v="0"/>
    <b v="0"/>
    <b v="0"/>
    <n v="1"/>
    <n v="0.5"/>
    <n v="0"/>
    <n v="0.5"/>
    <n v="0"/>
    <n v="0"/>
    <n v="0.5"/>
    <n v="0"/>
    <n v="1"/>
    <n v="1"/>
    <n v="0"/>
    <n v="0"/>
    <n v="0.01"/>
    <n v="1"/>
    <n v="0"/>
    <n v="0"/>
    <n v="0"/>
    <n v="0"/>
    <n v="0.1"/>
    <n v="1"/>
    <n v="0"/>
    <n v="0"/>
    <m/>
    <m/>
    <m/>
    <m/>
    <m/>
    <m/>
    <m/>
    <m/>
    <m/>
    <m/>
    <m/>
    <m/>
    <m/>
    <m/>
    <m/>
    <m/>
    <m/>
    <m/>
    <m/>
    <m/>
    <m/>
    <m/>
    <m/>
    <m/>
    <m/>
    <m/>
    <m/>
    <m/>
    <m/>
    <m/>
    <m/>
    <m/>
    <m/>
    <m/>
    <m/>
    <m/>
    <m/>
    <m/>
    <m/>
  </r>
  <r>
    <s v="Q7Z3Q1"/>
    <s v="SLC46A3"/>
    <s v="FKSG16"/>
    <x v="3"/>
    <s v="Transporter"/>
    <s v="SLC46A_transporter"/>
    <n v="3"/>
    <x v="0"/>
    <x v="0"/>
    <x v="0"/>
    <x v="0"/>
    <n v="0.25"/>
    <x v="2"/>
    <n v="10.06"/>
    <s v="No"/>
    <n v="0"/>
    <n v="0"/>
    <n v="0"/>
    <n v="0.5"/>
    <n v="7.0000000000000007E-2"/>
    <n v="0.25"/>
    <n v="0.05"/>
    <n v="0.3"/>
    <m/>
    <n v="1.92"/>
    <n v="9"/>
    <n v="1.6"/>
    <m/>
    <m/>
    <m/>
    <n v="0.56074765999999998"/>
    <s v="7"/>
    <s v="0"/>
    <n v="1.8"/>
    <n v="2"/>
    <n v="1.6"/>
    <n v="2"/>
    <n v="2.2999999999999998"/>
    <n v="2"/>
    <n v="2.5"/>
    <n v="2"/>
    <n v="3"/>
    <n v="2.2000000000000002"/>
    <n v="2"/>
    <n v="2"/>
    <n v="2.2999999999999998"/>
    <n v="3"/>
    <n v="2.54"/>
    <s v="Lung"/>
    <n v="3"/>
    <n v="2.1928571428571431"/>
    <n v="0.40660751386277938"/>
    <b v="0"/>
    <m/>
    <b v="0"/>
    <m/>
    <b v="0"/>
    <m/>
    <m/>
    <m/>
    <n v="1"/>
    <n v="1"/>
    <m/>
    <m/>
    <m/>
    <m/>
    <n v="55"/>
    <n v="0"/>
    <m/>
    <b v="0"/>
    <b v="0"/>
    <b v="0"/>
    <b v="0"/>
    <m/>
    <m/>
    <b v="0"/>
    <b v="0"/>
    <b v="0"/>
    <b v="0"/>
    <m/>
    <m/>
    <m/>
    <b v="0"/>
    <b v="0"/>
    <b v="0"/>
    <b v="0"/>
    <m/>
    <m/>
    <m/>
    <n v="4"/>
    <m/>
    <m/>
    <m/>
    <s v="coronary artery disease"/>
    <s v="coronary artery disease,neoplasm,cancer"/>
    <s v="coronary artery diseasecoronary artery disease,neoplasm,cancer"/>
    <b v="0"/>
    <b v="0"/>
    <b v="0"/>
    <b v="0"/>
    <n v="0.18"/>
    <n v="0.25"/>
    <n v="0"/>
    <n v="0.75"/>
    <n v="0"/>
    <n v="0"/>
    <n v="0.25"/>
    <n v="0"/>
    <n v="0.18"/>
    <n v="1"/>
    <n v="0"/>
    <n v="0"/>
    <n v="0.11"/>
    <n v="3"/>
    <n v="0"/>
    <n v="0"/>
    <n v="0"/>
    <n v="0"/>
    <n v="0.01"/>
    <n v="1"/>
    <n v="0"/>
    <n v="0"/>
    <m/>
    <m/>
    <m/>
    <m/>
    <m/>
    <m/>
    <m/>
    <m/>
    <m/>
    <m/>
    <m/>
    <m/>
    <m/>
    <m/>
    <m/>
    <m/>
    <m/>
    <m/>
    <m/>
    <m/>
    <m/>
    <m/>
    <m/>
    <m/>
    <m/>
    <m/>
    <m/>
    <m/>
    <m/>
    <m/>
    <m/>
    <m/>
    <m/>
    <m/>
    <m/>
    <m/>
    <m/>
    <m/>
    <m/>
  </r>
  <r>
    <s v="Q9H9B4"/>
    <s v="SFXN1"/>
    <s v="Not found"/>
    <x v="0"/>
    <m/>
    <m/>
    <n v="0"/>
    <x v="0"/>
    <x v="0"/>
    <x v="0"/>
    <x v="0"/>
    <n v="0.25"/>
    <x v="2"/>
    <n v="3.24"/>
    <s v="Yes"/>
    <n v="0"/>
    <n v="0"/>
    <n v="0"/>
    <n v="0.67"/>
    <n v="0.09"/>
    <n v="0.05"/>
    <n v="0.14000000000000001"/>
    <n v="0.3"/>
    <m/>
    <n v="5.08"/>
    <n v="21"/>
    <n v="15.02"/>
    <m/>
    <m/>
    <m/>
    <n v="0.19386655999999999"/>
    <s v="20"/>
    <s v="1"/>
    <n v="2.8"/>
    <n v="1"/>
    <n v="2"/>
    <n v="1.7"/>
    <n v="1.8"/>
    <n v="2.2000000000000002"/>
    <n v="3"/>
    <n v="2.5"/>
    <n v="2"/>
    <n v="2.5"/>
    <n v="2"/>
    <n v="2"/>
    <n v="2"/>
    <n v="2.5"/>
    <n v="2.46"/>
    <s v="Kidney &amp; urinary bladder"/>
    <n v="3"/>
    <n v="2.1428571428571428"/>
    <n v="0.50186465493012344"/>
    <b v="0"/>
    <m/>
    <b v="0"/>
    <m/>
    <b v="0"/>
    <m/>
    <n v="2"/>
    <m/>
    <m/>
    <n v="1"/>
    <m/>
    <m/>
    <m/>
    <m/>
    <n v="154"/>
    <n v="6"/>
    <m/>
    <b v="0"/>
    <b v="0"/>
    <b v="0"/>
    <b v="0"/>
    <m/>
    <m/>
    <b v="0"/>
    <b v="0"/>
    <b v="0"/>
    <b v="0"/>
    <m/>
    <m/>
    <m/>
    <b v="0"/>
    <b v="0"/>
    <b v="0"/>
    <b v="0"/>
    <m/>
    <m/>
    <m/>
    <n v="2"/>
    <m/>
    <m/>
    <m/>
    <s v="venous thromboembolism"/>
    <s v="venous thromboembolism,body height"/>
    <s v="venous thromboembolismvenous thromboembolism,body height"/>
    <b v="0"/>
    <b v="0"/>
    <b v="0"/>
    <b v="0"/>
    <n v="0.23"/>
    <n v="1"/>
    <n v="0"/>
    <n v="0"/>
    <n v="0"/>
    <n v="0"/>
    <n v="0"/>
    <n v="0"/>
    <n v="0.23"/>
    <n v="2"/>
    <n v="0"/>
    <n v="0"/>
    <n v="0"/>
    <n v="0"/>
    <n v="0"/>
    <n v="0"/>
    <n v="0"/>
    <n v="0"/>
    <n v="0"/>
    <n v="0"/>
    <n v="0"/>
    <n v="0"/>
    <m/>
    <m/>
    <m/>
    <m/>
    <m/>
    <m/>
    <m/>
    <m/>
    <m/>
    <m/>
    <m/>
    <m/>
    <m/>
    <m/>
    <m/>
    <m/>
    <m/>
    <m/>
    <m/>
    <m/>
    <m/>
    <m/>
    <m/>
    <m/>
    <m/>
    <m/>
    <m/>
    <m/>
    <m/>
    <m/>
    <m/>
    <m/>
    <m/>
    <m/>
    <m/>
    <m/>
    <m/>
    <m/>
    <m/>
  </r>
  <r>
    <s v="Q8N413"/>
    <s v="SLC25A45"/>
    <s v="Not found"/>
    <x v="3"/>
    <s v="Transporter"/>
    <s v="SLC25A_transporter"/>
    <n v="4"/>
    <x v="0"/>
    <x v="0"/>
    <x v="0"/>
    <x v="0"/>
    <n v="0.24"/>
    <x v="2"/>
    <n v="3.47"/>
    <s v="No"/>
    <n v="0"/>
    <n v="0"/>
    <n v="0"/>
    <n v="0.17"/>
    <n v="0.21"/>
    <n v="0.33"/>
    <n v="0.03"/>
    <n v="0"/>
    <m/>
    <n v="1.36"/>
    <n v="9"/>
    <n v="0.92"/>
    <m/>
    <m/>
    <m/>
    <n v="0.62657792000000001"/>
    <s v="8"/>
    <s v="0"/>
    <m/>
    <m/>
    <m/>
    <m/>
    <m/>
    <m/>
    <m/>
    <m/>
    <m/>
    <m/>
    <m/>
    <m/>
    <m/>
    <m/>
    <m/>
    <m/>
    <m/>
    <m/>
    <m/>
    <m/>
    <m/>
    <m/>
    <m/>
    <m/>
    <m/>
    <n v="2"/>
    <m/>
    <n v="2"/>
    <m/>
    <m/>
    <m/>
    <m/>
    <m/>
    <n v="35"/>
    <n v="0"/>
    <m/>
    <b v="0"/>
    <b v="0"/>
    <b v="0"/>
    <b v="0"/>
    <m/>
    <m/>
    <b v="0"/>
    <b v="0"/>
    <b v="0"/>
    <b v="0"/>
    <m/>
    <m/>
    <m/>
    <b v="0"/>
    <b v="0"/>
    <b v="0"/>
    <b v="0"/>
    <m/>
    <m/>
    <m/>
    <n v="2"/>
    <m/>
    <m/>
    <m/>
    <s v="serum dimethylarginine measurement"/>
    <s v="serum dimethylarginine measurement,serum creatinine measurement"/>
    <s v="serum dimethylarginine measurementserum dimethylarginine measurement,serum creatinine measurement"/>
    <b v="0"/>
    <b v="0"/>
    <b v="0"/>
    <b v="0"/>
    <n v="0.52"/>
    <n v="1"/>
    <n v="0"/>
    <n v="0"/>
    <n v="0"/>
    <n v="0"/>
    <n v="0"/>
    <n v="0"/>
    <n v="0.52"/>
    <n v="1"/>
    <n v="0"/>
    <n v="0"/>
    <n v="0"/>
    <n v="0"/>
    <n v="0"/>
    <n v="0"/>
    <n v="0"/>
    <n v="0"/>
    <n v="0"/>
    <n v="0"/>
    <n v="0"/>
    <n v="0"/>
    <m/>
    <m/>
    <m/>
    <m/>
    <m/>
    <m/>
    <m/>
    <m/>
    <m/>
    <m/>
    <m/>
    <m/>
    <m/>
    <m/>
    <m/>
    <m/>
    <m/>
    <m/>
    <m/>
    <m/>
    <m/>
    <m/>
    <m/>
    <m/>
    <m/>
    <m/>
    <m/>
    <m/>
    <m/>
    <m/>
    <m/>
    <m/>
    <m/>
    <m/>
    <m/>
    <m/>
    <m/>
    <m/>
    <m/>
  </r>
  <r>
    <s v="A6NIM6"/>
    <s v="SLC15A5"/>
    <s v="Not found"/>
    <x v="3"/>
    <s v="Transporter"/>
    <s v="SLC15A_transporter"/>
    <n v="0"/>
    <x v="0"/>
    <x v="0"/>
    <x v="0"/>
    <x v="0"/>
    <n v="0.24"/>
    <x v="2"/>
    <n v="5.81"/>
    <s v="No"/>
    <n v="0"/>
    <n v="0"/>
    <n v="0"/>
    <n v="0.17"/>
    <n v="0.14000000000000001"/>
    <n v="0.42"/>
    <n v="0"/>
    <n v="0"/>
    <m/>
    <n v="0.15"/>
    <n v="6"/>
    <n v="1.2"/>
    <m/>
    <m/>
    <m/>
    <n v="1.9354838700000001"/>
    <s v="6"/>
    <s v="0"/>
    <m/>
    <m/>
    <m/>
    <m/>
    <m/>
    <m/>
    <m/>
    <m/>
    <m/>
    <m/>
    <m/>
    <m/>
    <m/>
    <m/>
    <m/>
    <m/>
    <m/>
    <m/>
    <m/>
    <m/>
    <m/>
    <m/>
    <m/>
    <m/>
    <m/>
    <n v="4"/>
    <m/>
    <n v="2"/>
    <m/>
    <m/>
    <m/>
    <m/>
    <m/>
    <n v="11"/>
    <n v="0"/>
    <m/>
    <b v="0"/>
    <b v="0"/>
    <b v="0"/>
    <b v="0"/>
    <m/>
    <m/>
    <b v="0"/>
    <b v="0"/>
    <b v="0"/>
    <b v="0"/>
    <m/>
    <m/>
    <m/>
    <b v="0"/>
    <b v="0"/>
    <b v="0"/>
    <b v="0"/>
    <m/>
    <m/>
    <m/>
    <n v="7"/>
    <m/>
    <m/>
    <m/>
    <s v="mood instability measurement"/>
    <s v="mood instability measurement,self reported educational attainment,Antidepressant use measurement,red blood cell distribution width,chronotype measurement,risky sexual behaviour measurement,visceral adipose tissue measurement"/>
    <s v="mood instability measurementmood instability measurement,self reported educational attainment,Antidepressant use measurement,red blood cell distribution width,chronotype measurement,risky sexual behaviour measurement,visceral adipose tissue measurement"/>
    <b v="0"/>
    <b v="0"/>
    <b v="0"/>
    <b v="0"/>
    <n v="0.35"/>
    <n v="1"/>
    <n v="0"/>
    <n v="0"/>
    <n v="0"/>
    <n v="0"/>
    <n v="0"/>
    <n v="0"/>
    <n v="0.35"/>
    <n v="6"/>
    <n v="0"/>
    <n v="0"/>
    <n v="0"/>
    <n v="0"/>
    <n v="0"/>
    <n v="0"/>
    <n v="0"/>
    <n v="0"/>
    <n v="0"/>
    <n v="0"/>
    <n v="0"/>
    <n v="0"/>
    <m/>
    <m/>
    <m/>
    <m/>
    <m/>
    <m/>
    <m/>
    <m/>
    <m/>
    <m/>
    <m/>
    <m/>
    <m/>
    <m/>
    <m/>
    <m/>
    <m/>
    <m/>
    <m/>
    <m/>
    <m/>
    <m/>
    <m/>
    <m/>
    <m/>
    <m/>
    <m/>
    <m/>
    <m/>
    <m/>
    <m/>
    <m/>
    <m/>
    <m/>
    <m/>
    <m/>
    <m/>
    <m/>
    <m/>
  </r>
  <r>
    <s v="Q9NUM3"/>
    <s v="SLC39A9"/>
    <s v="ZIP9"/>
    <x v="0"/>
    <s v="Transporter"/>
    <s v="SLC39A_transporter"/>
    <n v="3"/>
    <x v="0"/>
    <x v="0"/>
    <x v="0"/>
    <x v="0"/>
    <n v="0.24"/>
    <x v="2"/>
    <n v="1.49"/>
    <s v="No"/>
    <n v="0"/>
    <n v="0"/>
    <n v="0"/>
    <n v="0.5"/>
    <n v="0.19"/>
    <n v="0"/>
    <n v="0.21"/>
    <n v="0"/>
    <m/>
    <n v="12.59"/>
    <n v="16"/>
    <n v="9.99"/>
    <m/>
    <m/>
    <m/>
    <n v="8.2549799999999993E-2"/>
    <s v="25"/>
    <s v="1"/>
    <n v="2.8"/>
    <n v="2.2999999999999998"/>
    <n v="2.6"/>
    <n v="2.7"/>
    <n v="2.8"/>
    <n v="2.8"/>
    <n v="2"/>
    <n v="2.5"/>
    <n v="2.7"/>
    <n v="3"/>
    <n v="1.7"/>
    <n v="3"/>
    <n v="2.7"/>
    <n v="3"/>
    <n v="2.5"/>
    <s v="Male tissues"/>
    <n v="3"/>
    <n v="2.6142857142857139"/>
    <n v="0.38201317507916649"/>
    <b v="0"/>
    <m/>
    <b v="0"/>
    <m/>
    <b v="0"/>
    <m/>
    <n v="3"/>
    <m/>
    <m/>
    <m/>
    <m/>
    <m/>
    <m/>
    <m/>
    <n v="120"/>
    <n v="2"/>
    <m/>
    <b v="0"/>
    <b v="0"/>
    <b v="0"/>
    <b v="0"/>
    <m/>
    <m/>
    <b v="0"/>
    <b v="0"/>
    <b v="0"/>
    <b v="0"/>
    <m/>
    <m/>
    <m/>
    <b v="0"/>
    <b v="0"/>
    <b v="0"/>
    <b v="0"/>
    <m/>
    <m/>
    <m/>
    <n v="7"/>
    <m/>
    <m/>
    <m/>
    <s v="leukocyte count"/>
    <s v="leukocyte count,blood protein measurement,facial asymmetry measurement"/>
    <s v="leukocyte countleukocyte count,blood protein measurement,facial asymmetry measurement"/>
    <b v="0"/>
    <b v="0"/>
    <b v="0"/>
    <b v="0"/>
    <n v="0.48"/>
    <n v="0.43"/>
    <n v="0"/>
    <n v="0.56999999999999995"/>
    <n v="0"/>
    <n v="0"/>
    <n v="0"/>
    <n v="0"/>
    <n v="0.48"/>
    <n v="1"/>
    <n v="0"/>
    <n v="0"/>
    <n v="0.08"/>
    <n v="4"/>
    <n v="0"/>
    <n v="0"/>
    <n v="0"/>
    <n v="0"/>
    <n v="0"/>
    <n v="0"/>
    <n v="0"/>
    <n v="0"/>
    <m/>
    <m/>
    <m/>
    <m/>
    <m/>
    <m/>
    <m/>
    <m/>
    <m/>
    <m/>
    <m/>
    <m/>
    <m/>
    <m/>
    <m/>
    <m/>
    <m/>
    <m/>
    <m/>
    <m/>
    <m/>
    <m/>
    <m/>
    <m/>
    <m/>
    <m/>
    <m/>
    <m/>
    <m/>
    <m/>
    <m/>
    <m/>
    <m/>
    <m/>
    <m/>
    <m/>
    <m/>
    <m/>
    <m/>
  </r>
  <r>
    <s v="Q5K4L6"/>
    <s v="SLC27A3"/>
    <s v="ACSVL3, FATP3"/>
    <x v="0"/>
    <s v="Transporter"/>
    <s v="SLC27A_transporter"/>
    <n v="3"/>
    <x v="0"/>
    <x v="0"/>
    <x v="0"/>
    <x v="0"/>
    <n v="0.24"/>
    <x v="2"/>
    <n v="7.07"/>
    <s v="No"/>
    <n v="0"/>
    <n v="0"/>
    <n v="0"/>
    <n v="0.57999999999999996"/>
    <n v="0.22"/>
    <n v="0"/>
    <n v="0.15"/>
    <n v="0"/>
    <m/>
    <n v="6.11"/>
    <n v="19"/>
    <n v="8.3800000000000008"/>
    <m/>
    <m/>
    <m/>
    <n v="0.17243919999999999"/>
    <s v="16"/>
    <s v="0"/>
    <n v="2"/>
    <n v="1"/>
    <n v="1.8"/>
    <n v="2"/>
    <n v="1.5"/>
    <n v="1.8"/>
    <n v="1"/>
    <n v="1"/>
    <n v="1.5"/>
    <n v="1.7"/>
    <n v="0"/>
    <n v="1"/>
    <n v="0"/>
    <n v="0"/>
    <n v="2.1800000000000002"/>
    <s v="Brain"/>
    <n v="2"/>
    <n v="1.1642857142857139"/>
    <n v="0.72812418938312662"/>
    <b v="0"/>
    <m/>
    <b v="0"/>
    <m/>
    <b v="0"/>
    <m/>
    <n v="2"/>
    <m/>
    <m/>
    <m/>
    <m/>
    <m/>
    <m/>
    <m/>
    <n v="115"/>
    <n v="8"/>
    <m/>
    <b v="0"/>
    <b v="0"/>
    <b v="0"/>
    <b v="0"/>
    <m/>
    <s v="Fatty acid metabolism_x000a_Fatty acyl-CoA biosynthesis_x000a_Metabolism_x000a_Metabolism of lipids_x000a_Synthesis of very long-chain fatty acyl-CoAs"/>
    <b v="0"/>
    <b v="0"/>
    <b v="0"/>
    <b v="0"/>
    <n v="5"/>
    <m/>
    <m/>
    <b v="0"/>
    <b v="0"/>
    <b v="0"/>
    <b v="0"/>
    <m/>
    <m/>
    <m/>
    <n v="8"/>
    <m/>
    <m/>
    <m/>
    <s v="body height"/>
    <s v="body height,number of children ever born measurement,chronotype measurement,neoplasm,cancer,glioma,glioblastoma multiforme"/>
    <s v="body heightbody height,number of children ever born measurement,chronotype measurement,neoplasm,cancer,glioma,glioblastoma multiforme"/>
    <b v="0"/>
    <b v="0"/>
    <b v="0"/>
    <b v="0"/>
    <n v="0.55000000000000004"/>
    <n v="0.38"/>
    <n v="0"/>
    <n v="0.62"/>
    <n v="0"/>
    <n v="0"/>
    <n v="0"/>
    <n v="0"/>
    <n v="0.55000000000000004"/>
    <n v="1"/>
    <n v="0"/>
    <n v="0"/>
    <n v="0.24"/>
    <n v="4"/>
    <n v="0"/>
    <n v="0"/>
    <n v="0"/>
    <n v="0"/>
    <n v="0"/>
    <n v="0"/>
    <n v="0"/>
    <n v="0"/>
    <m/>
    <m/>
    <m/>
    <m/>
    <m/>
    <m/>
    <m/>
    <m/>
    <m/>
    <m/>
    <m/>
    <m/>
    <m/>
    <m/>
    <m/>
    <m/>
    <m/>
    <m/>
    <m/>
    <m/>
    <m/>
    <m/>
    <m/>
    <m/>
    <m/>
    <m/>
    <m/>
    <m/>
    <m/>
    <m/>
    <m/>
    <m/>
    <m/>
    <m/>
    <m/>
    <m/>
    <m/>
    <m/>
    <m/>
  </r>
  <r>
    <s v="Q8WUT9"/>
    <s v="SLC25A43"/>
    <s v="Not found"/>
    <x v="3"/>
    <s v="Transporter"/>
    <s v="SLC25A_transporter"/>
    <n v="2"/>
    <x v="0"/>
    <x v="0"/>
    <x v="0"/>
    <x v="0"/>
    <n v="0.24"/>
    <x v="2"/>
    <n v="6.6"/>
    <s v="No"/>
    <n v="0"/>
    <n v="0"/>
    <n v="0"/>
    <n v="0.33"/>
    <n v="0.12"/>
    <n v="0.25"/>
    <n v="0.13"/>
    <n v="0"/>
    <m/>
    <n v="4.59"/>
    <n v="10"/>
    <n v="5.33"/>
    <m/>
    <m/>
    <m/>
    <n v="0.29759634000000001"/>
    <s v="10"/>
    <s v="0"/>
    <n v="0"/>
    <n v="0"/>
    <n v="2"/>
    <n v="0"/>
    <n v="0"/>
    <n v="2"/>
    <n v="0"/>
    <n v="3"/>
    <n v="2"/>
    <n v="0"/>
    <n v="0"/>
    <n v="0"/>
    <n v="1"/>
    <n v="0"/>
    <n v="1.42"/>
    <s v="Liver &amp; gallbladder"/>
    <n v="3"/>
    <n v="0.7142857142857143"/>
    <n v="1.069044967649698"/>
    <b v="0"/>
    <m/>
    <b v="0"/>
    <m/>
    <b v="0"/>
    <m/>
    <n v="1"/>
    <m/>
    <n v="1"/>
    <m/>
    <m/>
    <m/>
    <m/>
    <m/>
    <n v="16"/>
    <n v="2"/>
    <m/>
    <b v="0"/>
    <b v="0"/>
    <b v="0"/>
    <b v="0"/>
    <m/>
    <m/>
    <b v="0"/>
    <b v="0"/>
    <b v="0"/>
    <b v="0"/>
    <m/>
    <m/>
    <m/>
    <b v="0"/>
    <b v="0"/>
    <b v="0"/>
    <b v="0"/>
    <m/>
    <m/>
    <m/>
    <n v="8"/>
    <m/>
    <m/>
    <m/>
    <s v="osteitis deformans"/>
    <s v="osteitis deformans,neoplasm,cancer,breast neoplasm,breast cancer,carcinoma,skin neoplasm,basal cell carcinoma"/>
    <s v="osteitis deformansosteitis deformans,neoplasm,cancer,breast neoplasm,breast cancer,carcinoma,skin neoplasm,basal cell carcinoma"/>
    <b v="0"/>
    <b v="0"/>
    <b v="0"/>
    <b v="0"/>
    <n v="0.3"/>
    <n v="0.12"/>
    <n v="0"/>
    <n v="0.88"/>
    <n v="0"/>
    <n v="0"/>
    <n v="0"/>
    <n v="0"/>
    <n v="0.3"/>
    <n v="1"/>
    <n v="0"/>
    <n v="0"/>
    <n v="0.14000000000000001"/>
    <n v="7"/>
    <n v="0"/>
    <n v="0"/>
    <n v="0"/>
    <n v="0"/>
    <n v="0"/>
    <n v="0"/>
    <n v="0"/>
    <n v="0"/>
    <m/>
    <m/>
    <m/>
    <m/>
    <m/>
    <m/>
    <m/>
    <m/>
    <m/>
    <m/>
    <m/>
    <m/>
    <m/>
    <m/>
    <m/>
    <m/>
    <m/>
    <m/>
    <m/>
    <m/>
    <m/>
    <m/>
    <m/>
    <m/>
    <m/>
    <m/>
    <m/>
    <m/>
    <m/>
    <m/>
    <m/>
    <m/>
    <m/>
    <m/>
    <m/>
    <m/>
    <m/>
    <m/>
    <m/>
  </r>
  <r>
    <s v="Q9BSK2"/>
    <s v="SLC25A33"/>
    <s v="Not found"/>
    <x v="0"/>
    <s v="Transporter"/>
    <s v="SLC25A_transporter"/>
    <n v="0"/>
    <x v="0"/>
    <x v="0"/>
    <x v="0"/>
    <x v="0"/>
    <n v="0.24"/>
    <x v="2"/>
    <n v="4"/>
    <s v="No"/>
    <n v="0"/>
    <n v="0"/>
    <n v="0"/>
    <n v="0.5"/>
    <n v="0.2"/>
    <n v="0.1"/>
    <n v="0.05"/>
    <n v="0"/>
    <m/>
    <n v="1.74"/>
    <n v="10"/>
    <n v="13.91"/>
    <m/>
    <m/>
    <m/>
    <n v="0.2689124"/>
    <s v="6"/>
    <s v="0"/>
    <n v="2"/>
    <n v="1"/>
    <n v="1.3"/>
    <n v="2"/>
    <n v="1"/>
    <n v="1.5"/>
    <n v="2"/>
    <n v="2"/>
    <n v="1.3"/>
    <n v="1"/>
    <n v="1.7"/>
    <n v="1"/>
    <n v="1.3"/>
    <n v="1.5"/>
    <n v="2.5099999999999998"/>
    <s v="Brain"/>
    <n v="2"/>
    <n v="1.471428571428572"/>
    <n v="0.40653994302494473"/>
    <b v="0"/>
    <m/>
    <b v="0"/>
    <m/>
    <b v="0"/>
    <m/>
    <n v="1"/>
    <m/>
    <m/>
    <m/>
    <m/>
    <m/>
    <m/>
    <m/>
    <n v="68"/>
    <n v="2"/>
    <m/>
    <b v="0"/>
    <b v="0"/>
    <b v="0"/>
    <b v="0"/>
    <m/>
    <m/>
    <b v="0"/>
    <b v="0"/>
    <b v="0"/>
    <b v="0"/>
    <m/>
    <m/>
    <m/>
    <b v="0"/>
    <b v="0"/>
    <b v="0"/>
    <b v="0"/>
    <m/>
    <m/>
    <m/>
    <n v="2"/>
    <m/>
    <m/>
    <m/>
    <s v="body height"/>
    <s v="body height,FEV/FEC ratio"/>
    <s v="body heightbody height,FEV/FEC ratio"/>
    <b v="0"/>
    <b v="0"/>
    <b v="0"/>
    <b v="0"/>
    <n v="0.5"/>
    <n v="1"/>
    <n v="0"/>
    <n v="0"/>
    <n v="0"/>
    <n v="0"/>
    <n v="0"/>
    <n v="0"/>
    <n v="0.5"/>
    <n v="2"/>
    <n v="0"/>
    <n v="0"/>
    <n v="0"/>
    <n v="0"/>
    <n v="0"/>
    <n v="0"/>
    <n v="0"/>
    <n v="0"/>
    <n v="0"/>
    <n v="0"/>
    <n v="0"/>
    <n v="0"/>
    <m/>
    <m/>
    <m/>
    <m/>
    <m/>
    <m/>
    <m/>
    <m/>
    <m/>
    <m/>
    <m/>
    <m/>
    <m/>
    <m/>
    <m/>
    <m/>
    <m/>
    <m/>
    <m/>
    <m/>
    <m/>
    <m/>
    <m/>
    <m/>
    <m/>
    <m/>
    <m/>
    <m/>
    <m/>
    <m/>
    <m/>
    <m/>
    <m/>
    <m/>
    <m/>
    <m/>
    <m/>
    <m/>
    <m/>
  </r>
  <r>
    <s v="Q9Y226"/>
    <s v="SLC22A13"/>
    <s v="OCTL1, ORCTL3"/>
    <x v="0"/>
    <s v="Transporter"/>
    <s v="SLC22A_transporter"/>
    <n v="2"/>
    <x v="0"/>
    <x v="0"/>
    <x v="0"/>
    <x v="0"/>
    <n v="0.24"/>
    <x v="2"/>
    <n v="7.07"/>
    <s v="No"/>
    <n v="0"/>
    <n v="0"/>
    <n v="0"/>
    <n v="0.57999999999999996"/>
    <n v="0.08"/>
    <n v="0"/>
    <n v="0.25"/>
    <n v="0"/>
    <m/>
    <n v="19.34"/>
    <n v="15"/>
    <n v="6.74"/>
    <m/>
    <m/>
    <m/>
    <n v="5.0267449999999998E-2"/>
    <s v="14"/>
    <s v="0"/>
    <n v="0"/>
    <n v="0"/>
    <n v="0"/>
    <n v="0"/>
    <n v="0"/>
    <n v="0"/>
    <n v="3"/>
    <n v="0"/>
    <n v="0"/>
    <n v="0"/>
    <n v="0"/>
    <n v="0"/>
    <n v="0"/>
    <n v="0"/>
    <n v="0"/>
    <s v="Kidney &amp; urinary bladder"/>
    <n v="3"/>
    <n v="0.2142857142857143"/>
    <n v="0.80178372573727319"/>
    <b v="0"/>
    <m/>
    <b v="0"/>
    <m/>
    <b v="0"/>
    <m/>
    <n v="2"/>
    <m/>
    <m/>
    <m/>
    <m/>
    <m/>
    <m/>
    <m/>
    <n v="72"/>
    <n v="23"/>
    <m/>
    <b v="0"/>
    <b v="0"/>
    <b v="0"/>
    <b v="0"/>
    <m/>
    <s v="Metabolism_x000a_Metabolism of vitamins and cofactors_x000a_Metabolism of water-soluble vitamins and cofactors_x000a_Nicotinamide salvaging_x000a_Nicotinate metabolism"/>
    <b v="0"/>
    <b v="0"/>
    <b v="0"/>
    <b v="0"/>
    <n v="5"/>
    <m/>
    <m/>
    <b v="0"/>
    <b v="0"/>
    <b v="0"/>
    <b v="0"/>
    <m/>
    <m/>
    <m/>
    <n v="3"/>
    <m/>
    <m/>
    <m/>
    <s v="neoplasm"/>
    <s v="neoplasm"/>
    <s v="neoplasmneoplasm"/>
    <b v="0"/>
    <b v="0"/>
    <b v="0"/>
    <b v="0"/>
    <n v="0.21"/>
    <n v="0"/>
    <n v="0"/>
    <n v="0.33"/>
    <n v="0"/>
    <n v="0"/>
    <n v="0.67"/>
    <n v="0"/>
    <n v="0"/>
    <n v="0"/>
    <n v="0"/>
    <n v="0"/>
    <n v="0.21"/>
    <n v="1"/>
    <n v="0"/>
    <n v="0"/>
    <n v="0"/>
    <n v="0"/>
    <n v="0.09"/>
    <n v="2"/>
    <n v="0"/>
    <n v="0"/>
    <m/>
    <m/>
    <m/>
    <m/>
    <m/>
    <m/>
    <m/>
    <m/>
    <m/>
    <m/>
    <m/>
    <m/>
    <m/>
    <m/>
    <m/>
    <m/>
    <m/>
    <m/>
    <m/>
    <m/>
    <m/>
    <m/>
    <m/>
    <m/>
    <m/>
    <m/>
    <m/>
    <m/>
    <m/>
    <m/>
    <m/>
    <m/>
    <m/>
    <m/>
    <m/>
    <m/>
    <m/>
    <m/>
    <m/>
  </r>
  <r>
    <s v="Q8WUG5"/>
    <s v="SLC22A17"/>
    <s v="BOCT, BOIT"/>
    <x v="0"/>
    <s v="Transporter"/>
    <s v="SLC22A_transporter"/>
    <n v="3"/>
    <x v="0"/>
    <x v="0"/>
    <x v="0"/>
    <x v="0"/>
    <n v="0.24"/>
    <x v="2"/>
    <n v="16.64"/>
    <s v="No"/>
    <n v="0"/>
    <n v="0"/>
    <n v="0"/>
    <n v="0.57999999999999996"/>
    <n v="0.09"/>
    <n v="0"/>
    <n v="0.24"/>
    <n v="0.42"/>
    <m/>
    <n v="17.440000000000001"/>
    <n v="15"/>
    <n v="12.54"/>
    <m/>
    <m/>
    <m/>
    <n v="4.2989470000000002E-2"/>
    <s v="26"/>
    <s v="0"/>
    <n v="3"/>
    <n v="1"/>
    <n v="1.3"/>
    <n v="1"/>
    <n v="1.1000000000000001"/>
    <n v="1.7"/>
    <n v="1"/>
    <n v="1.5"/>
    <n v="1"/>
    <n v="1.5"/>
    <n v="0"/>
    <n v="1"/>
    <n v="1.7"/>
    <n v="2"/>
    <n v="2.31"/>
    <s v="Brain"/>
    <n v="3"/>
    <n v="1.342857142857143"/>
    <n v="0.67563563884945887"/>
    <b v="0"/>
    <m/>
    <b v="0"/>
    <m/>
    <b v="0"/>
    <m/>
    <m/>
    <m/>
    <m/>
    <n v="2"/>
    <m/>
    <n v="1"/>
    <m/>
    <m/>
    <n v="207"/>
    <n v="3"/>
    <m/>
    <b v="0"/>
    <b v="0"/>
    <b v="0"/>
    <b v="0"/>
    <m/>
    <s v="Iron uptake and transport_x000a_Transport of small molecules"/>
    <b v="0"/>
    <b v="0"/>
    <b v="0"/>
    <b v="0"/>
    <n v="2"/>
    <m/>
    <m/>
    <b v="0"/>
    <b v="0"/>
    <b v="0"/>
    <b v="0"/>
    <m/>
    <m/>
    <m/>
    <n v="13"/>
    <m/>
    <m/>
    <m/>
    <s v="Léri-Weill dyschondrosteosis"/>
    <s v="Léri-Weill dyschondrosteosis,Chondrodysplasia punctata, tibial-metacarpal type,Acromesomelic dysplasia, Grebe type,Acrofacial dysostosis, Rodríguez type,Lethal chondrodysplasia, Seller type,ALG12-CDG,Acromesomelic dysplasia, Hunter-Thomson type,Madelung deformity,Brachydactyly type A6"/>
    <s v="Léri-Weill dyschondrosteosisLéri-Weill dyschondrosteosis,Chondrodysplasia punctata, tibial-metacarpal type,Acromesomelic dysplasia, Grebe type,Acrofacial dysostosis, Rodríguez type,Lethal chondrodysplasia, Seller type,ALG12-CDG,Acromesomelic dysplasia, Hunter-Thomson type,Madelung deformity,Brachydactyly type A6"/>
    <b v="0"/>
    <b v="0"/>
    <b v="0"/>
    <b v="0"/>
    <n v="0.23"/>
    <n v="0"/>
    <n v="0"/>
    <n v="0.23"/>
    <n v="0.69"/>
    <n v="0"/>
    <n v="0.08"/>
    <n v="0"/>
    <n v="0"/>
    <n v="0"/>
    <n v="0"/>
    <n v="0"/>
    <n v="7.0000000000000007E-2"/>
    <n v="3"/>
    <n v="0.23"/>
    <n v="9"/>
    <n v="0"/>
    <n v="0"/>
    <n v="0.06"/>
    <n v="1"/>
    <n v="0"/>
    <n v="0"/>
    <m/>
    <m/>
    <m/>
    <m/>
    <m/>
    <m/>
    <m/>
    <m/>
    <m/>
    <m/>
    <m/>
    <m/>
    <m/>
    <m/>
    <m/>
    <m/>
    <m/>
    <m/>
    <m/>
    <m/>
    <m/>
    <m/>
    <m/>
    <m/>
    <m/>
    <m/>
    <m/>
    <m/>
    <m/>
    <m/>
    <m/>
    <m/>
    <m/>
    <m/>
    <m/>
    <m/>
    <m/>
    <m/>
    <m/>
  </r>
  <r>
    <s v="O14863"/>
    <s v="SLC30A4"/>
    <s v="ZNT4"/>
    <x v="0"/>
    <s v="Transporter"/>
    <s v="SLC30A_transporter"/>
    <n v="0"/>
    <x v="0"/>
    <x v="0"/>
    <x v="0"/>
    <x v="0"/>
    <n v="0.24"/>
    <x v="2"/>
    <n v="5.69"/>
    <s v="No"/>
    <n v="0"/>
    <n v="0"/>
    <n v="0"/>
    <n v="0.5"/>
    <n v="0.13"/>
    <n v="0"/>
    <n v="0.28999999999999998"/>
    <n v="0.3"/>
    <m/>
    <n v="33.57"/>
    <n v="26"/>
    <n v="25.58"/>
    <m/>
    <m/>
    <m/>
    <n v="3.0512379999999999E-2"/>
    <s v="60"/>
    <s v="5"/>
    <n v="2"/>
    <n v="0"/>
    <n v="0"/>
    <n v="2"/>
    <n v="0"/>
    <n v="0"/>
    <n v="0"/>
    <n v="0"/>
    <n v="2"/>
    <n v="1.5"/>
    <n v="2"/>
    <n v="1"/>
    <n v="0"/>
    <n v="1"/>
    <n v="1.84"/>
    <s v="Brain"/>
    <n v="2"/>
    <n v="0.8214285714285714"/>
    <n v="0.91161612318121932"/>
    <b v="0"/>
    <m/>
    <b v="0"/>
    <m/>
    <b v="0"/>
    <m/>
    <m/>
    <m/>
    <m/>
    <n v="1"/>
    <m/>
    <n v="1"/>
    <m/>
    <m/>
    <n v="62"/>
    <n v="0"/>
    <m/>
    <b v="0"/>
    <b v="0"/>
    <b v="0"/>
    <b v="0"/>
    <m/>
    <m/>
    <b v="0"/>
    <b v="0"/>
    <b v="0"/>
    <b v="0"/>
    <m/>
    <m/>
    <m/>
    <b v="0"/>
    <b v="0"/>
    <b v="0"/>
    <b v="0"/>
    <m/>
    <m/>
    <m/>
    <n v="51"/>
    <m/>
    <m/>
    <m/>
    <s v="Alopecia"/>
    <s v="Alopecia,Marie Unna hereditary hypotrichosis,autism spectrum disorder,Griscelli disease,Alopecia-intellectual disability syndrome,Hypotrichosis simplex,Alopecia universalis,Alopecia totalis,Asperger syndrome,Woolly hair"/>
    <s v="AlopeciaAlopecia,Marie Unna hereditary hypotrichosis,autism spectrum disorder,Griscelli disease,Alopecia-intellectual disability syndrome,Hypotrichosis simplex,Alopecia universalis,Alopecia totalis,Asperger syndrome,Woolly hair"/>
    <b v="0"/>
    <b v="0"/>
    <b v="0"/>
    <b v="0"/>
    <n v="0.32"/>
    <n v="0"/>
    <n v="0"/>
    <n v="0.16"/>
    <n v="0.86"/>
    <n v="0"/>
    <n v="0.02"/>
    <n v="0"/>
    <n v="0"/>
    <n v="0"/>
    <n v="0"/>
    <n v="0"/>
    <n v="0.1"/>
    <n v="8"/>
    <n v="0.32"/>
    <n v="12"/>
    <n v="0"/>
    <n v="0"/>
    <n v="0.08"/>
    <n v="1"/>
    <n v="0"/>
    <n v="0"/>
    <m/>
    <m/>
    <m/>
    <m/>
    <m/>
    <m/>
    <m/>
    <m/>
    <m/>
    <m/>
    <m/>
    <m/>
    <m/>
    <m/>
    <m/>
    <m/>
    <m/>
    <m/>
    <m/>
    <m/>
    <m/>
    <m/>
    <m/>
    <m/>
    <m/>
    <m/>
    <m/>
    <m/>
    <m/>
    <m/>
    <m/>
    <m/>
    <m/>
    <m/>
    <m/>
    <m/>
    <m/>
    <m/>
    <m/>
  </r>
  <r>
    <s v="Q86VD7"/>
    <s v="SLC25A42"/>
    <s v="Not found"/>
    <x v="0"/>
    <s v="Transporter"/>
    <s v="SLC25A_transporter"/>
    <n v="0"/>
    <x v="0"/>
    <x v="0"/>
    <x v="0"/>
    <x v="0"/>
    <n v="0.24"/>
    <x v="2"/>
    <n v="6.04"/>
    <s v="No"/>
    <n v="0"/>
    <n v="0"/>
    <n v="0"/>
    <n v="0.33"/>
    <n v="0.2"/>
    <n v="0.16"/>
    <n v="0.14000000000000001"/>
    <n v="0"/>
    <m/>
    <n v="5.23"/>
    <n v="7"/>
    <n v="3.97"/>
    <m/>
    <m/>
    <m/>
    <n v="0.21633778000000001"/>
    <s v="10"/>
    <s v="0"/>
    <n v="1.5"/>
    <n v="1"/>
    <n v="2"/>
    <n v="2"/>
    <n v="1.4"/>
    <n v="2"/>
    <n v="2"/>
    <n v="2"/>
    <n v="2.2999999999999998"/>
    <n v="1.5"/>
    <n v="2"/>
    <n v="2"/>
    <n v="1.7"/>
    <n v="1.5"/>
    <n v="2.5"/>
    <s v="Lung"/>
    <n v="2.2999999999999998"/>
    <n v="1.778571428571428"/>
    <n v="0.35121453322954671"/>
    <b v="0"/>
    <m/>
    <b v="0"/>
    <m/>
    <b v="0"/>
    <m/>
    <n v="3"/>
    <m/>
    <m/>
    <m/>
    <m/>
    <m/>
    <m/>
    <m/>
    <n v="37"/>
    <n v="2"/>
    <m/>
    <b v="0"/>
    <b v="0"/>
    <b v="0"/>
    <b v="0"/>
    <m/>
    <m/>
    <b v="0"/>
    <b v="0"/>
    <b v="0"/>
    <b v="0"/>
    <m/>
    <m/>
    <m/>
    <b v="0"/>
    <b v="0"/>
    <b v="0"/>
    <b v="0"/>
    <m/>
    <m/>
    <m/>
    <n v="3"/>
    <m/>
    <m/>
    <m/>
    <s v="Mitochondrial disease,myopathy,Mitochondrial myopathy"/>
    <s v="Mitochondrial disease,myopathy,Mitochondrial myopathy"/>
    <s v="Mitochondrial disease,myopathy,Mitochondrial myopathyMitochondrial disease,myopathy,Mitochondrial myopathy"/>
    <b v="0"/>
    <b v="0"/>
    <b v="0"/>
    <b v="0"/>
    <n v="0.5"/>
    <n v="1"/>
    <n v="0"/>
    <n v="1"/>
    <n v="0"/>
    <n v="0"/>
    <n v="0"/>
    <n v="0"/>
    <n v="0.49"/>
    <n v="3"/>
    <n v="0"/>
    <n v="0"/>
    <n v="0.04"/>
    <n v="3"/>
    <n v="0"/>
    <n v="0"/>
    <n v="0"/>
    <n v="0"/>
    <n v="0"/>
    <n v="0"/>
    <n v="0"/>
    <n v="0"/>
    <m/>
    <m/>
    <m/>
    <m/>
    <m/>
    <m/>
    <m/>
    <m/>
    <m/>
    <m/>
    <m/>
    <m/>
    <m/>
    <m/>
    <m/>
    <m/>
    <m/>
    <m/>
    <m/>
    <m/>
    <m/>
    <m/>
    <m/>
    <m/>
    <m/>
    <m/>
    <m/>
    <m/>
    <m/>
    <m/>
    <m/>
    <m/>
    <m/>
    <m/>
    <m/>
    <m/>
    <m/>
    <m/>
    <m/>
  </r>
  <r>
    <s v="Q9BWM7"/>
    <s v="SFXN3"/>
    <s v="Not found"/>
    <x v="3"/>
    <m/>
    <m/>
    <n v="0"/>
    <x v="0"/>
    <x v="0"/>
    <x v="0"/>
    <x v="0"/>
    <n v="0.24"/>
    <x v="2"/>
    <n v="2.69"/>
    <s v="No"/>
    <n v="0"/>
    <n v="0"/>
    <n v="0"/>
    <n v="0.5"/>
    <n v="0.28999999999999998"/>
    <n v="0"/>
    <n v="0.11"/>
    <n v="0.3"/>
    <m/>
    <n v="3.57"/>
    <n v="7"/>
    <n v="2.5"/>
    <m/>
    <m/>
    <m/>
    <n v="0.24"/>
    <s v="5"/>
    <s v="0"/>
    <n v="2.2000000000000002"/>
    <n v="1"/>
    <n v="1.5"/>
    <n v="1.5"/>
    <n v="2.2000000000000002"/>
    <n v="1.7"/>
    <n v="2"/>
    <n v="2.5"/>
    <n v="2.2999999999999998"/>
    <n v="2.2999999999999998"/>
    <n v="1.3"/>
    <n v="2"/>
    <n v="1"/>
    <n v="2"/>
    <n v="2.46"/>
    <s v="Liver &amp; gallbladder"/>
    <n v="2.5"/>
    <n v="1.821428571428571"/>
    <n v="0.4917450424896897"/>
    <b v="0"/>
    <m/>
    <b v="0"/>
    <m/>
    <b v="0"/>
    <m/>
    <m/>
    <m/>
    <m/>
    <n v="1"/>
    <m/>
    <m/>
    <m/>
    <m/>
    <n v="135"/>
    <n v="10"/>
    <m/>
    <b v="0"/>
    <b v="0"/>
    <b v="0"/>
    <b v="0"/>
    <m/>
    <m/>
    <b v="0"/>
    <b v="0"/>
    <b v="0"/>
    <b v="0"/>
    <m/>
    <m/>
    <s v="psoriasis_x000a_pachyonychia congenita_x000a_palmoplantar keratosis"/>
    <b v="0"/>
    <b v="0"/>
    <b v="0"/>
    <b v="0"/>
    <n v="3"/>
    <n v="5.69"/>
    <s v="psoriasis"/>
    <n v="8"/>
    <m/>
    <m/>
    <m/>
    <s v="Hemochromatosis type 2"/>
    <s v="Hemochromatosis type 2,Aceruloplasminemia,Syndromic diarrhea,GRACILE syndrome,Neonatal hemochromatosis,Hemochromatosis type 3,hereditary hemochromatosis type 1"/>
    <s v="Hemochromatosis type 2Hemochromatosis type 2,Aceruloplasminemia,Syndromic diarrhea,GRACILE syndrome,Neonatal hemochromatosis,Hemochromatosis type 3,hereditary hemochromatosis type 1"/>
    <b v="0"/>
    <b v="0"/>
    <b v="0"/>
    <b v="0"/>
    <n v="0.23"/>
    <n v="0"/>
    <n v="0"/>
    <n v="0.12"/>
    <n v="0.88"/>
    <n v="0"/>
    <n v="0"/>
    <n v="0"/>
    <n v="0"/>
    <n v="0"/>
    <n v="0"/>
    <n v="0"/>
    <n v="7.0000000000000007E-2"/>
    <n v="1"/>
    <n v="0.23"/>
    <n v="7"/>
    <n v="0"/>
    <n v="0"/>
    <n v="0"/>
    <n v="0"/>
    <n v="0"/>
    <n v="0"/>
    <m/>
    <m/>
    <m/>
    <m/>
    <m/>
    <m/>
    <m/>
    <m/>
    <m/>
    <m/>
    <m/>
    <m/>
    <m/>
    <m/>
    <m/>
    <m/>
    <m/>
    <m/>
    <m/>
    <m/>
    <m/>
    <m/>
    <m/>
    <m/>
    <m/>
    <m/>
    <m/>
    <m/>
    <m/>
    <m/>
    <m/>
    <m/>
    <m/>
    <m/>
    <m/>
    <m/>
    <m/>
    <m/>
    <m/>
  </r>
  <r>
    <s v="Q8TD22"/>
    <s v="SFXN5"/>
    <s v="Not found"/>
    <x v="3"/>
    <m/>
    <m/>
    <n v="0"/>
    <x v="0"/>
    <x v="0"/>
    <x v="0"/>
    <x v="0"/>
    <n v="0.24"/>
    <x v="2"/>
    <n v="4.57"/>
    <s v="No"/>
    <n v="0"/>
    <n v="0"/>
    <n v="0"/>
    <n v="0.33"/>
    <n v="0.12"/>
    <n v="0.3"/>
    <n v="7.0000000000000007E-2"/>
    <n v="0"/>
    <m/>
    <n v="2.21"/>
    <n v="8"/>
    <n v="1"/>
    <m/>
    <m/>
    <m/>
    <n v="0.44295301999999998"/>
    <s v="4"/>
    <s v="0"/>
    <n v="1.5"/>
    <n v="1.7"/>
    <n v="1.3"/>
    <n v="2"/>
    <n v="1.6"/>
    <n v="2.7"/>
    <n v="2"/>
    <n v="1.5"/>
    <n v="2"/>
    <n v="1.3"/>
    <n v="2"/>
    <n v="3"/>
    <n v="1.7"/>
    <n v="1"/>
    <n v="2.4700000000000002"/>
    <s v="Pancreas"/>
    <n v="3"/>
    <n v="1.8071428571428569"/>
    <n v="0.53989213411895209"/>
    <b v="0"/>
    <m/>
    <b v="0"/>
    <m/>
    <b v="0"/>
    <m/>
    <m/>
    <m/>
    <n v="1"/>
    <m/>
    <m/>
    <m/>
    <m/>
    <m/>
    <n v="53"/>
    <n v="1"/>
    <m/>
    <b v="0"/>
    <b v="0"/>
    <b v="0"/>
    <b v="0"/>
    <m/>
    <m/>
    <b v="0"/>
    <b v="0"/>
    <b v="0"/>
    <b v="0"/>
    <m/>
    <m/>
    <m/>
    <b v="0"/>
    <b v="0"/>
    <b v="0"/>
    <b v="0"/>
    <m/>
    <m/>
    <m/>
    <n v="8"/>
    <m/>
    <m/>
    <m/>
    <s v="schizophrenia"/>
    <s v="schizophrenia,intelligence,non-word reading,bone density"/>
    <s v="schizophreniaschizophrenia,intelligence,non-word reading,bone density"/>
    <b v="0"/>
    <b v="0"/>
    <b v="0"/>
    <b v="0"/>
    <n v="0.28999999999999998"/>
    <n v="0.88"/>
    <n v="0"/>
    <n v="0"/>
    <n v="0"/>
    <n v="0"/>
    <n v="0.12"/>
    <n v="0"/>
    <n v="0.28999999999999998"/>
    <n v="3"/>
    <n v="0"/>
    <n v="0"/>
    <n v="0"/>
    <n v="0"/>
    <n v="0"/>
    <n v="0"/>
    <n v="0"/>
    <n v="0"/>
    <n v="0.06"/>
    <n v="1"/>
    <n v="0"/>
    <n v="0"/>
    <m/>
    <m/>
    <m/>
    <m/>
    <m/>
    <m/>
    <m/>
    <m/>
    <m/>
    <m/>
    <m/>
    <m/>
    <m/>
    <m/>
    <m/>
    <m/>
    <m/>
    <m/>
    <m/>
    <m/>
    <m/>
    <m/>
    <m/>
    <m/>
    <m/>
    <m/>
    <m/>
    <m/>
    <m/>
    <m/>
    <m/>
    <m/>
    <m/>
    <m/>
    <m/>
    <m/>
    <m/>
    <m/>
    <m/>
  </r>
  <r>
    <s v="A4IF30"/>
    <s v="SLC35F4"/>
    <s v="C14orf36"/>
    <x v="3"/>
    <s v="Transporter"/>
    <s v="SLC35_transporter"/>
    <n v="2"/>
    <x v="0"/>
    <x v="0"/>
    <x v="0"/>
    <x v="0"/>
    <n v="0.24"/>
    <x v="2"/>
    <n v="10.49"/>
    <s v="No"/>
    <n v="0"/>
    <n v="0"/>
    <n v="0"/>
    <n v="0"/>
    <n v="0.19"/>
    <n v="0.5"/>
    <n v="0"/>
    <n v="0"/>
    <m/>
    <n v="0.17"/>
    <n v="4"/>
    <n v="0.11"/>
    <m/>
    <m/>
    <m/>
    <n v="4.7368421100000004"/>
    <s v="2"/>
    <s v="0"/>
    <m/>
    <m/>
    <m/>
    <m/>
    <m/>
    <m/>
    <m/>
    <m/>
    <m/>
    <m/>
    <m/>
    <m/>
    <m/>
    <m/>
    <m/>
    <m/>
    <m/>
    <m/>
    <m/>
    <m/>
    <m/>
    <m/>
    <m/>
    <m/>
    <m/>
    <m/>
    <m/>
    <n v="14"/>
    <m/>
    <m/>
    <m/>
    <m/>
    <m/>
    <n v="23"/>
    <n v="11"/>
    <m/>
    <b v="0"/>
    <b v="0"/>
    <b v="0"/>
    <b v="0"/>
    <m/>
    <m/>
    <b v="0"/>
    <b v="0"/>
    <b v="0"/>
    <b v="0"/>
    <m/>
    <m/>
    <m/>
    <b v="0"/>
    <b v="0"/>
    <b v="0"/>
    <b v="0"/>
    <m/>
    <m/>
    <m/>
    <n v="5"/>
    <m/>
    <m/>
    <m/>
    <s v="self reported educational attainment"/>
    <s v="self reported educational attainment,mathematical ability,mental or behavioural disorder,bipolar disorder"/>
    <s v="self reported educational attainmentself reported educational attainment,mathematical ability,mental or behavioural disorder,bipolar disorder"/>
    <b v="0"/>
    <b v="0"/>
    <b v="0"/>
    <b v="0"/>
    <n v="0.48"/>
    <n v="1"/>
    <n v="0"/>
    <n v="0"/>
    <n v="0"/>
    <n v="0"/>
    <n v="0"/>
    <n v="0"/>
    <n v="0.48"/>
    <n v="1"/>
    <n v="0"/>
    <n v="0"/>
    <n v="0"/>
    <n v="0"/>
    <n v="0"/>
    <n v="0"/>
    <n v="0"/>
    <n v="0"/>
    <n v="0"/>
    <n v="0"/>
    <n v="0"/>
    <n v="0"/>
    <m/>
    <m/>
    <m/>
    <m/>
    <m/>
    <m/>
    <m/>
    <m/>
    <n v="1"/>
    <m/>
    <m/>
    <m/>
    <m/>
    <m/>
    <m/>
    <m/>
    <m/>
    <m/>
    <m/>
    <m/>
    <m/>
    <m/>
    <m/>
    <m/>
    <m/>
    <m/>
    <m/>
    <m/>
    <m/>
    <m/>
    <m/>
    <m/>
    <m/>
    <m/>
    <m/>
    <m/>
    <m/>
    <m/>
    <m/>
  </r>
  <r>
    <s v="Q9H2H9"/>
    <s v="SLC38A1"/>
    <s v="ATA1, NAT2, SAT1, SNAT1"/>
    <x v="0"/>
    <s v="Transporter"/>
    <s v="SLC38A_transporter"/>
    <n v="0"/>
    <x v="0"/>
    <x v="0"/>
    <x v="0"/>
    <x v="0"/>
    <n v="0.24"/>
    <x v="2"/>
    <n v="22.6"/>
    <s v="No"/>
    <n v="0"/>
    <n v="0"/>
    <n v="0"/>
    <n v="0.42"/>
    <n v="0.18"/>
    <n v="0"/>
    <n v="0.33"/>
    <n v="0"/>
    <m/>
    <n v="53.46"/>
    <n v="30"/>
    <n v="38.07"/>
    <m/>
    <m/>
    <m/>
    <n v="1.798433E-2"/>
    <s v="119"/>
    <s v="0"/>
    <n v="1.7"/>
    <n v="0"/>
    <n v="1"/>
    <n v="1.7"/>
    <n v="2"/>
    <n v="1.3"/>
    <n v="2"/>
    <n v="1"/>
    <n v="2"/>
    <n v="2.7"/>
    <n v="0"/>
    <n v="1"/>
    <n v="0"/>
    <n v="0"/>
    <n v="2.15"/>
    <s v="Male tissues"/>
    <n v="2.7"/>
    <n v="1.171428571428571"/>
    <n v="0.90079330116768264"/>
    <b v="0"/>
    <m/>
    <b v="0"/>
    <m/>
    <b v="0"/>
    <m/>
    <m/>
    <m/>
    <m/>
    <m/>
    <m/>
    <m/>
    <m/>
    <m/>
    <n v="179"/>
    <n v="104"/>
    <m/>
    <b v="0"/>
    <b v="0"/>
    <b v="0"/>
    <b v="0"/>
    <m/>
    <s v="Amino acid transport across the plasma membrane_x000a_Astrocytic Glutamate-Glutamine Uptake And Metabolism_x000a_Neuronal System_x000a_Neurotransmitter uptake and metabolism In glial cells_x000a_SLC-mediated transmembrane transport_x000a_Transmission across Chemical Synapses_x000a_Transport of inorganic cations/anions and amino acids/oligopeptides_x000a_Transport of small molecules"/>
    <b v="0"/>
    <b v="0"/>
    <b v="0"/>
    <b v="0"/>
    <n v="8"/>
    <m/>
    <m/>
    <b v="0"/>
    <b v="0"/>
    <b v="0"/>
    <b v="0"/>
    <m/>
    <m/>
    <m/>
    <n v="18"/>
    <m/>
    <m/>
    <m/>
    <s v="birth weight"/>
    <s v="birth weight,eosinophil count,neoplasm,cancer,parental genotype effect measurement,breast cancer,mosquito bite reaction itch intensity measurement,stomach neoplasm,osteosarcoma,carcinoma"/>
    <s v="birth weightbirth weight,eosinophil count,neoplasm,cancer,parental genotype effect measurement,breast cancer,mosquito bite reaction itch intensity measurement,stomach neoplasm,osteosarcoma,carcinoma"/>
    <b v="0"/>
    <b v="0"/>
    <b v="0"/>
    <b v="0"/>
    <n v="0.45"/>
    <n v="0.22"/>
    <n v="0"/>
    <n v="0.72"/>
    <n v="0"/>
    <n v="0"/>
    <n v="0.06"/>
    <n v="0"/>
    <n v="0.45"/>
    <n v="1"/>
    <n v="0"/>
    <n v="0"/>
    <n v="0.27"/>
    <n v="4"/>
    <n v="0"/>
    <n v="0"/>
    <n v="0"/>
    <n v="0"/>
    <n v="0.06"/>
    <n v="1"/>
    <n v="0"/>
    <n v="0"/>
    <m/>
    <m/>
    <m/>
    <m/>
    <m/>
    <m/>
    <m/>
    <m/>
    <m/>
    <m/>
    <m/>
    <m/>
    <m/>
    <m/>
    <m/>
    <m/>
    <m/>
    <m/>
    <m/>
    <m/>
    <m/>
    <m/>
    <m/>
    <m/>
    <m/>
    <m/>
    <m/>
    <m/>
    <m/>
    <m/>
    <m/>
    <m/>
    <m/>
    <m/>
    <m/>
    <m/>
    <m/>
    <m/>
    <m/>
  </r>
  <r>
    <s v="Q8N357"/>
    <s v="SLC35F6"/>
    <s v="C2orf18"/>
    <x v="0"/>
    <s v="Transporter"/>
    <s v="SLC35_transporter"/>
    <n v="0"/>
    <x v="0"/>
    <x v="0"/>
    <x v="0"/>
    <x v="0"/>
    <n v="0.23"/>
    <x v="2"/>
    <n v="2.69"/>
    <s v="No"/>
    <n v="0"/>
    <n v="0"/>
    <n v="0"/>
    <n v="0.5"/>
    <n v="0.31"/>
    <n v="0"/>
    <n v="0.01"/>
    <n v="0.3"/>
    <m/>
    <n v="1.07"/>
    <n v="15"/>
    <n v="1.33"/>
    <m/>
    <m/>
    <m/>
    <n v="1.71428571"/>
    <s v="0"/>
    <s v="0"/>
    <n v="2"/>
    <n v="1.3"/>
    <n v="1.8"/>
    <n v="2"/>
    <n v="1.9"/>
    <n v="1.2"/>
    <n v="2"/>
    <n v="1.5"/>
    <n v="1.5"/>
    <n v="2"/>
    <n v="1"/>
    <n v="2"/>
    <n v="1.7"/>
    <n v="2"/>
    <n v="2.5099999999999998"/>
    <s v="Brain"/>
    <n v="2"/>
    <n v="1.7071428571428571"/>
    <n v="0.34743961448615168"/>
    <b v="0"/>
    <m/>
    <b v="0"/>
    <m/>
    <b v="0"/>
    <m/>
    <m/>
    <m/>
    <m/>
    <n v="1"/>
    <m/>
    <m/>
    <m/>
    <m/>
    <n v="130"/>
    <n v="0"/>
    <m/>
    <b v="0"/>
    <b v="0"/>
    <b v="0"/>
    <b v="0"/>
    <m/>
    <m/>
    <b v="0"/>
    <b v="0"/>
    <b v="0"/>
    <b v="0"/>
    <m/>
    <m/>
    <s v="blindness_x000a_myopia_x000a_glaucoma_x000a_senile cataract_x000a_age related macular degeneration_x000a_hyperopia_x000a_diabetic retinopathy_x000a_retinal detachment_x000a_astigmatism"/>
    <b v="0"/>
    <b v="0"/>
    <b v="0"/>
    <b v="0"/>
    <n v="9"/>
    <n v="4.99"/>
    <s v="blindness"/>
    <n v="25"/>
    <m/>
    <m/>
    <m/>
    <s v="Familial thrombocytosis,cancer"/>
    <s v="Familial thrombocytosis,cancer,essential thrombocythemia,Buschke-Ollendorff syndrome,Autosomal dominant secondary polycythemia,Mendelian susceptibility to mycobacterial diseases due to complete IFNgammaR1 deficiency,Autosomal dominant severe congenital neutropenia,Autosomal recessive mendelian susceptibility to mycobacterial diseases due to partial IFNgammaR1 deficiency,Hypobetalipoproteinemia,Pyknoachondrogenesis"/>
    <s v="Familial thrombocytosis,cancerFamilial thrombocytosis,cancer,essential thrombocythemia,Buschke-Ollendorff syndrome,Autosomal dominant secondary polycythemia,Mendelian susceptibility to mycobacterial diseases due to complete IFNgammaR1 deficiency,Autosomal dominant severe congenital neutropenia,Autosomal recessive mendelian susceptibility to mycobacterial diseases due to partial IFNgammaR1 deficiency,Hypobetalipoproteinemia,Pyknoachondrogenesis"/>
    <b v="0"/>
    <b v="0"/>
    <b v="0"/>
    <b v="0"/>
    <n v="0.28000000000000003"/>
    <n v="0"/>
    <n v="0"/>
    <n v="0.04"/>
    <n v="1"/>
    <n v="0"/>
    <n v="0"/>
    <n v="0"/>
    <n v="0"/>
    <n v="0"/>
    <n v="0"/>
    <n v="0"/>
    <n v="0.02"/>
    <n v="1"/>
    <n v="0.28000000000000003"/>
    <n v="18"/>
    <n v="0"/>
    <n v="0"/>
    <n v="0"/>
    <n v="0"/>
    <n v="0"/>
    <n v="0"/>
    <m/>
    <m/>
    <m/>
    <m/>
    <m/>
    <m/>
    <m/>
    <m/>
    <n v="1"/>
    <m/>
    <m/>
    <m/>
    <m/>
    <m/>
    <m/>
    <m/>
    <m/>
    <m/>
    <m/>
    <m/>
    <m/>
    <m/>
    <m/>
    <m/>
    <m/>
    <m/>
    <m/>
    <m/>
    <m/>
    <m/>
    <m/>
    <m/>
    <m/>
    <m/>
    <m/>
    <m/>
    <m/>
    <m/>
    <m/>
  </r>
  <r>
    <s v="Q9NY26"/>
    <s v="SLC39A1"/>
    <s v="IRT1, ZIP1, ZIRTL"/>
    <x v="0"/>
    <s v="Transporter"/>
    <s v="SLC39A_transporter"/>
    <n v="2"/>
    <x v="0"/>
    <x v="0"/>
    <x v="0"/>
    <x v="0"/>
    <n v="0.23"/>
    <x v="2"/>
    <n v="21.79"/>
    <s v="No"/>
    <n v="0"/>
    <n v="0"/>
    <n v="0"/>
    <n v="0.42"/>
    <n v="0.05"/>
    <n v="0"/>
    <n v="0.38"/>
    <n v="0.18"/>
    <m/>
    <n v="91.46"/>
    <n v="34"/>
    <n v="59.61"/>
    <m/>
    <m/>
    <m/>
    <n v="1.007486E-2"/>
    <s v="97"/>
    <s v="3"/>
    <m/>
    <m/>
    <m/>
    <m/>
    <m/>
    <m/>
    <m/>
    <m/>
    <m/>
    <m/>
    <m/>
    <m/>
    <m/>
    <m/>
    <m/>
    <m/>
    <m/>
    <m/>
    <m/>
    <m/>
    <m/>
    <m/>
    <m/>
    <m/>
    <m/>
    <m/>
    <m/>
    <m/>
    <n v="3"/>
    <m/>
    <m/>
    <m/>
    <n v="1"/>
    <n v="89"/>
    <n v="0"/>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m/>
    <m/>
    <b v="0"/>
    <b v="0"/>
    <b v="0"/>
    <b v="0"/>
    <m/>
    <m/>
    <m/>
    <n v="7"/>
    <m/>
    <m/>
    <m/>
    <s v="neoplasm"/>
    <s v="neoplasm,cancer,prostate neoplasm,adenocarcinoma,prostate adenocarcinoma,hyperplasia"/>
    <s v="neoplasmneoplasm,cancer,prostate neoplasm,adenocarcinoma,prostate adenocarcinoma,hyperplasia"/>
    <b v="0"/>
    <b v="0"/>
    <b v="0"/>
    <b v="0"/>
    <n v="0.13"/>
    <n v="0"/>
    <n v="0"/>
    <n v="1"/>
    <n v="0"/>
    <n v="0"/>
    <n v="0"/>
    <n v="0"/>
    <n v="0"/>
    <n v="0"/>
    <n v="0"/>
    <n v="0"/>
    <n v="0.13"/>
    <n v="7"/>
    <n v="0"/>
    <n v="0"/>
    <n v="0"/>
    <n v="0"/>
    <n v="0"/>
    <n v="0"/>
    <n v="0"/>
    <n v="0"/>
    <m/>
    <m/>
    <m/>
    <m/>
    <m/>
    <m/>
    <m/>
    <m/>
    <m/>
    <m/>
    <m/>
    <m/>
    <m/>
    <m/>
    <m/>
    <m/>
    <m/>
    <m/>
    <m/>
    <m/>
    <m/>
    <m/>
    <m/>
    <m/>
    <m/>
    <m/>
    <m/>
    <m/>
    <m/>
    <m/>
    <m/>
    <m/>
    <m/>
    <m/>
    <m/>
    <m/>
    <m/>
    <m/>
    <m/>
  </r>
  <r>
    <s v="Q9BRY0"/>
    <s v="SLC39A3"/>
    <s v="ZIP3"/>
    <x v="0"/>
    <s v="Transporter"/>
    <s v="SLC39A_transporter"/>
    <n v="2"/>
    <x v="0"/>
    <x v="0"/>
    <x v="0"/>
    <x v="0"/>
    <n v="0.23"/>
    <x v="2"/>
    <n v="13.61"/>
    <s v="No"/>
    <n v="0"/>
    <n v="0"/>
    <n v="0"/>
    <n v="0.75"/>
    <n v="0"/>
    <n v="0"/>
    <n v="0.1"/>
    <n v="0.42"/>
    <m/>
    <n v="3.15"/>
    <n v="14"/>
    <n v="12.39"/>
    <m/>
    <m/>
    <m/>
    <n v="0.30136721999999999"/>
    <s v="30"/>
    <s v="0"/>
    <n v="2.2999999999999998"/>
    <n v="1.7"/>
    <n v="2"/>
    <n v="2.7"/>
    <n v="2.4"/>
    <n v="3"/>
    <n v="2.5"/>
    <n v="3"/>
    <n v="2"/>
    <n v="2.5"/>
    <n v="2"/>
    <n v="3"/>
    <n v="2"/>
    <n v="2.5"/>
    <n v="2.5"/>
    <s v="Gastrointestinal tract"/>
    <n v="3"/>
    <n v="2.4"/>
    <n v="0.42426406871192862"/>
    <b v="0"/>
    <m/>
    <b v="0"/>
    <m/>
    <b v="0"/>
    <m/>
    <n v="2"/>
    <m/>
    <m/>
    <n v="2"/>
    <m/>
    <m/>
    <m/>
    <m/>
    <n v="107"/>
    <n v="2"/>
    <m/>
    <b v="0"/>
    <b v="0"/>
    <b v="0"/>
    <b v="0"/>
    <m/>
    <s v="Metal ion SLC transporters_x000a_SLC-mediated transmembrane transport_x000a_Transport of bile salts and organic acids, metal ions and amine compounds_x000a_Transport of small molecules_x000a_Zinc influx into cells by the SLC39 gene family_x000a_Zinc transporters"/>
    <b v="0"/>
    <b v="0"/>
    <b v="0"/>
    <b v="0"/>
    <n v="6"/>
    <m/>
    <m/>
    <b v="0"/>
    <b v="0"/>
    <b v="0"/>
    <b v="0"/>
    <m/>
    <m/>
    <m/>
    <m/>
    <m/>
    <m/>
    <m/>
    <m/>
    <m/>
    <s v=""/>
    <b v="0"/>
    <b v="0"/>
    <b v="0"/>
    <b v="0"/>
    <m/>
    <m/>
    <m/>
    <m/>
    <m/>
    <m/>
    <m/>
    <m/>
    <m/>
    <m/>
    <m/>
    <m/>
    <m/>
    <m/>
    <m/>
    <m/>
    <m/>
    <m/>
    <m/>
    <m/>
    <m/>
    <m/>
    <m/>
    <m/>
    <m/>
    <m/>
    <m/>
    <m/>
    <m/>
    <m/>
    <m/>
    <m/>
    <m/>
    <m/>
    <m/>
    <m/>
    <m/>
    <m/>
    <m/>
    <m/>
    <m/>
    <m/>
    <m/>
    <m/>
    <m/>
    <m/>
    <m/>
    <m/>
    <m/>
    <m/>
    <m/>
    <m/>
    <m/>
    <m/>
    <m/>
    <m/>
    <m/>
    <m/>
    <m/>
    <m/>
    <m/>
  </r>
  <r>
    <s v="Q5TAH2"/>
    <s v="SLC9C2"/>
    <s v="SLC9A11"/>
    <x v="3"/>
    <s v="Transporter"/>
    <s v="SLC9C_transporter"/>
    <n v="0"/>
    <x v="0"/>
    <x v="0"/>
    <x v="0"/>
    <x v="0"/>
    <n v="0.23"/>
    <x v="2"/>
    <n v="5.87"/>
    <s v="No"/>
    <n v="0"/>
    <n v="0"/>
    <n v="0"/>
    <n v="0.25"/>
    <n v="0.19"/>
    <n v="0.25"/>
    <n v="0"/>
    <n v="0"/>
    <m/>
    <n v="0.28000000000000003"/>
    <n v="4"/>
    <n v="6.84"/>
    <m/>
    <m/>
    <m/>
    <n v="2.9166666700000001"/>
    <s v="2"/>
    <s v="0"/>
    <m/>
    <m/>
    <m/>
    <m/>
    <m/>
    <m/>
    <m/>
    <m/>
    <m/>
    <m/>
    <m/>
    <m/>
    <m/>
    <m/>
    <m/>
    <m/>
    <m/>
    <m/>
    <m/>
    <m/>
    <m/>
    <m/>
    <m/>
    <m/>
    <m/>
    <n v="3"/>
    <m/>
    <n v="1"/>
    <m/>
    <m/>
    <m/>
    <m/>
    <m/>
    <n v="12"/>
    <n v="0"/>
    <m/>
    <b v="0"/>
    <b v="0"/>
    <b v="0"/>
    <b v="0"/>
    <m/>
    <s v="Ion channel transport_x000a_Stimuli-sensing channels_x000a_Transport of small molecules"/>
    <b v="0"/>
    <b v="0"/>
    <b v="0"/>
    <b v="0"/>
    <n v="3"/>
    <m/>
    <m/>
    <b v="0"/>
    <b v="0"/>
    <b v="0"/>
    <b v="0"/>
    <m/>
    <m/>
    <m/>
    <n v="3"/>
    <m/>
    <m/>
    <m/>
    <s v="glioblastoma multiforme"/>
    <s v="glioblastoma multiforme,breast carcinoma,head and neck squamous cell carcinoma"/>
    <s v="glioblastoma multiformeglioblastoma multiforme,breast carcinoma,head and neck squamous cell carcinoma"/>
    <b v="0"/>
    <b v="0"/>
    <b v="0"/>
    <b v="0"/>
    <n v="0.48"/>
    <n v="0"/>
    <n v="0"/>
    <n v="0"/>
    <n v="0"/>
    <n v="1"/>
    <n v="0"/>
    <n v="0"/>
    <n v="0"/>
    <n v="0"/>
    <n v="0"/>
    <n v="0"/>
    <n v="0"/>
    <n v="0"/>
    <n v="0"/>
    <n v="0"/>
    <n v="0.48"/>
    <n v="2"/>
    <n v="0"/>
    <n v="0"/>
    <n v="0"/>
    <n v="0"/>
    <m/>
    <m/>
    <m/>
    <m/>
    <m/>
    <m/>
    <m/>
    <m/>
    <m/>
    <m/>
    <m/>
    <m/>
    <m/>
    <m/>
    <m/>
    <m/>
    <m/>
    <m/>
    <m/>
    <m/>
    <m/>
    <m/>
    <m/>
    <m/>
    <m/>
    <m/>
    <m/>
    <m/>
    <m/>
    <m/>
    <m/>
    <m/>
    <m/>
    <m/>
    <m/>
    <m/>
    <m/>
    <m/>
    <m/>
  </r>
  <r>
    <s v="O95258"/>
    <s v="SLC25A14"/>
    <s v="BMCP1, UCP5"/>
    <x v="0"/>
    <s v="Transporter"/>
    <s v="SLC25A_transporter"/>
    <n v="3"/>
    <x v="0"/>
    <x v="0"/>
    <x v="0"/>
    <x v="0"/>
    <n v="0.23"/>
    <x v="2"/>
    <n v="7.63"/>
    <s v="No"/>
    <n v="0"/>
    <n v="0"/>
    <n v="0"/>
    <n v="0.57999999999999996"/>
    <n v="0"/>
    <n v="0"/>
    <n v="0.28999999999999998"/>
    <n v="0"/>
    <m/>
    <n v="31.76"/>
    <n v="21"/>
    <n v="26.9"/>
    <m/>
    <m/>
    <m/>
    <n v="3.1280959999999997E-2"/>
    <s v="52"/>
    <s v="1"/>
    <m/>
    <m/>
    <m/>
    <m/>
    <m/>
    <m/>
    <m/>
    <m/>
    <m/>
    <m/>
    <m/>
    <m/>
    <m/>
    <m/>
    <m/>
    <m/>
    <m/>
    <m/>
    <m/>
    <m/>
    <m/>
    <m/>
    <m/>
    <m/>
    <m/>
    <n v="1"/>
    <m/>
    <m/>
    <n v="1"/>
    <m/>
    <m/>
    <m/>
    <m/>
    <n v="77"/>
    <n v="6"/>
    <m/>
    <b v="0"/>
    <b v="0"/>
    <b v="0"/>
    <b v="0"/>
    <m/>
    <s v="Metabolism_x000a_Mitochondrial Uncoupling Proteins_x000a_Respiratory electron transport, ATP synthesis by chemiosmotic coupling, and heat production by uncoupling proteins._x000a_The citric acid (TCA) cycle and respiratory electron transport_x000a_The fatty acid cycling model_x000a_The proton buffering model"/>
    <b v="0"/>
    <b v="0"/>
    <b v="0"/>
    <b v="0"/>
    <n v="6"/>
    <m/>
    <m/>
    <b v="0"/>
    <b v="0"/>
    <b v="0"/>
    <b v="0"/>
    <m/>
    <m/>
    <m/>
    <m/>
    <m/>
    <m/>
    <m/>
    <m/>
    <m/>
    <s v=""/>
    <b v="0"/>
    <b v="0"/>
    <b v="0"/>
    <b v="0"/>
    <m/>
    <m/>
    <m/>
    <m/>
    <m/>
    <m/>
    <m/>
    <m/>
    <m/>
    <m/>
    <m/>
    <m/>
    <m/>
    <m/>
    <m/>
    <m/>
    <m/>
    <m/>
    <m/>
    <m/>
    <m/>
    <m/>
    <m/>
    <m/>
    <m/>
    <m/>
    <m/>
    <m/>
    <m/>
    <m/>
    <m/>
    <m/>
    <m/>
    <m/>
    <m/>
    <m/>
    <m/>
    <m/>
    <m/>
    <m/>
    <m/>
    <m/>
    <m/>
    <m/>
    <m/>
    <m/>
    <m/>
    <m/>
    <m/>
    <m/>
    <m/>
    <m/>
    <m/>
    <m/>
    <m/>
    <m/>
    <m/>
    <m/>
    <m/>
    <m/>
    <m/>
  </r>
  <r>
    <s v="P09131"/>
    <s v="SLC10A3"/>
    <s v="DXS253E, P3"/>
    <x v="0"/>
    <s v="Transporter"/>
    <s v="SLC10A_transporter"/>
    <n v="2"/>
    <x v="0"/>
    <x v="0"/>
    <x v="0"/>
    <x v="0"/>
    <n v="0.23"/>
    <x v="2"/>
    <n v="1.49"/>
    <s v="No"/>
    <n v="0"/>
    <n v="0"/>
    <n v="0"/>
    <n v="0.5"/>
    <n v="0"/>
    <n v="0"/>
    <n v="0.33"/>
    <n v="0"/>
    <m/>
    <n v="53.47"/>
    <n v="13"/>
    <n v="411.33"/>
    <m/>
    <m/>
    <m/>
    <n v="1.7370960000000001E-2"/>
    <s v="9"/>
    <s v="0"/>
    <n v="1.8"/>
    <n v="1.5"/>
    <n v="2"/>
    <n v="2.2999999999999998"/>
    <n v="2.1"/>
    <n v="3"/>
    <n v="3"/>
    <n v="3"/>
    <n v="2"/>
    <n v="2.8"/>
    <n v="2"/>
    <n v="2"/>
    <n v="2"/>
    <n v="2"/>
    <n v="2.46"/>
    <s v="Gastrointestinal tract"/>
    <n v="3"/>
    <n v="2.25"/>
    <n v="0.49263811027193949"/>
    <b v="0"/>
    <m/>
    <b v="0"/>
    <m/>
    <b v="0"/>
    <m/>
    <n v="1"/>
    <m/>
    <m/>
    <m/>
    <m/>
    <m/>
    <m/>
    <m/>
    <n v="58"/>
    <n v="0"/>
    <m/>
    <b v="0"/>
    <b v="0"/>
    <b v="0"/>
    <b v="0"/>
    <m/>
    <m/>
    <b v="0"/>
    <b v="0"/>
    <b v="0"/>
    <b v="0"/>
    <m/>
    <m/>
    <m/>
    <b v="0"/>
    <b v="0"/>
    <b v="0"/>
    <b v="0"/>
    <m/>
    <m/>
    <m/>
    <m/>
    <m/>
    <m/>
    <m/>
    <m/>
    <m/>
    <s v=""/>
    <b v="0"/>
    <b v="0"/>
    <b v="0"/>
    <b v="0"/>
    <m/>
    <m/>
    <m/>
    <m/>
    <m/>
    <m/>
    <m/>
    <m/>
    <m/>
    <m/>
    <m/>
    <m/>
    <m/>
    <m/>
    <m/>
    <m/>
    <m/>
    <m/>
    <m/>
    <m/>
    <m/>
    <m/>
    <m/>
    <m/>
    <m/>
    <m/>
    <m/>
    <m/>
    <m/>
    <m/>
    <m/>
    <m/>
    <m/>
    <m/>
    <m/>
    <m/>
    <m/>
    <m/>
    <m/>
    <m/>
    <m/>
    <m/>
    <m/>
    <m/>
    <m/>
    <m/>
    <m/>
    <m/>
    <m/>
    <m/>
    <m/>
    <m/>
    <m/>
    <m/>
    <m/>
    <m/>
    <m/>
    <m/>
    <m/>
    <m/>
    <m/>
  </r>
  <r>
    <s v="Q8IZM9"/>
    <s v="SLC38A6"/>
    <s v="NAT1, SNAT6"/>
    <x v="3"/>
    <s v="Transporter"/>
    <s v="SLC38A_transporter"/>
    <n v="2"/>
    <x v="0"/>
    <x v="0"/>
    <x v="0"/>
    <x v="0"/>
    <n v="0.23"/>
    <x v="2"/>
    <n v="6.6"/>
    <s v="No"/>
    <n v="0"/>
    <n v="0"/>
    <n v="0"/>
    <n v="0.33"/>
    <n v="0.12"/>
    <n v="0.25"/>
    <n v="0.05"/>
    <n v="0"/>
    <m/>
    <n v="1.73"/>
    <n v="8"/>
    <n v="0.71"/>
    <m/>
    <m/>
    <m/>
    <n v="0.53537285000000001"/>
    <s v="8"/>
    <s v="0"/>
    <n v="1.5"/>
    <n v="0"/>
    <n v="1"/>
    <n v="1.3"/>
    <n v="1.7"/>
    <n v="1.7"/>
    <n v="1.5"/>
    <n v="2"/>
    <n v="2"/>
    <n v="1.5"/>
    <n v="1.5"/>
    <n v="2"/>
    <n v="0"/>
    <n v="1"/>
    <n v="2.31"/>
    <s v="Liver &amp; gallbladder"/>
    <n v="2"/>
    <n v="1.3357142857142861"/>
    <n v="0.64997886694301643"/>
    <b v="0"/>
    <m/>
    <b v="0"/>
    <m/>
    <b v="0"/>
    <m/>
    <n v="2"/>
    <m/>
    <n v="1"/>
    <m/>
    <m/>
    <m/>
    <m/>
    <m/>
    <n v="33"/>
    <n v="0"/>
    <m/>
    <b v="0"/>
    <b v="0"/>
    <b v="0"/>
    <b v="0"/>
    <m/>
    <m/>
    <b v="0"/>
    <b v="0"/>
    <b v="0"/>
    <b v="0"/>
    <m/>
    <m/>
    <m/>
    <b v="0"/>
    <b v="0"/>
    <b v="0"/>
    <b v="0"/>
    <m/>
    <m/>
    <m/>
    <n v="3"/>
    <m/>
    <m/>
    <m/>
    <s v="heel bone mineral density"/>
    <s v="heel bone mineral density"/>
    <s v="heel bone mineral densityheel bone mineral density"/>
    <b v="0"/>
    <b v="0"/>
    <b v="0"/>
    <b v="0"/>
    <n v="0.31"/>
    <n v="1"/>
    <n v="0"/>
    <n v="0"/>
    <n v="0"/>
    <n v="0"/>
    <n v="0"/>
    <n v="0"/>
    <n v="0.31"/>
    <n v="1"/>
    <n v="0"/>
    <n v="0"/>
    <n v="0"/>
    <n v="0"/>
    <n v="0"/>
    <n v="0"/>
    <n v="0"/>
    <n v="0"/>
    <n v="0"/>
    <n v="0"/>
    <n v="0"/>
    <n v="0"/>
    <m/>
    <m/>
    <m/>
    <m/>
    <m/>
    <m/>
    <m/>
    <m/>
    <m/>
    <m/>
    <m/>
    <m/>
    <m/>
    <m/>
    <m/>
    <m/>
    <m/>
    <m/>
    <m/>
    <m/>
    <m/>
    <m/>
    <m/>
    <m/>
    <m/>
    <m/>
    <m/>
    <m/>
    <m/>
    <m/>
    <m/>
    <m/>
    <m/>
    <m/>
    <m/>
    <m/>
    <m/>
    <m/>
    <m/>
  </r>
  <r>
    <s v="Q96GZ6"/>
    <s v="SLC41A3"/>
    <s v="Not found"/>
    <x v="3"/>
    <s v="Transporter"/>
    <s v="SLC41A_transporter"/>
    <n v="9"/>
    <x v="0"/>
    <x v="0"/>
    <x v="0"/>
    <x v="0"/>
    <n v="0.23"/>
    <x v="2"/>
    <n v="1.22"/>
    <s v="No"/>
    <n v="0"/>
    <n v="0"/>
    <n v="0"/>
    <n v="0.5"/>
    <n v="0.31"/>
    <n v="0"/>
    <n v="0.06"/>
    <n v="0.3"/>
    <m/>
    <n v="1.98"/>
    <n v="8"/>
    <n v="2.0299999999999998"/>
    <m/>
    <m/>
    <m/>
    <n v="0.41679822999999999"/>
    <s v="10"/>
    <s v="0"/>
    <n v="3"/>
    <n v="2"/>
    <n v="2.2000000000000002"/>
    <n v="2.5"/>
    <n v="2.1"/>
    <n v="2.2000000000000002"/>
    <n v="2"/>
    <n v="2.5"/>
    <n v="2"/>
    <n v="2.2000000000000002"/>
    <n v="1.3"/>
    <n v="2"/>
    <n v="2.2999999999999998"/>
    <n v="2"/>
    <n v="2.48"/>
    <s v="Brain"/>
    <n v="3"/>
    <n v="2.1642857142857141"/>
    <n v="0.37541186173863222"/>
    <b v="0"/>
    <m/>
    <b v="0"/>
    <m/>
    <b v="0"/>
    <m/>
    <n v="2"/>
    <m/>
    <m/>
    <n v="1"/>
    <m/>
    <m/>
    <m/>
    <m/>
    <n v="34"/>
    <n v="0"/>
    <m/>
    <b v="0"/>
    <b v="0"/>
    <b v="0"/>
    <b v="0"/>
    <m/>
    <m/>
    <b v="0"/>
    <b v="0"/>
    <b v="0"/>
    <b v="0"/>
    <m/>
    <m/>
    <s v="fragile X syndrome"/>
    <b v="0"/>
    <b v="0"/>
    <b v="0"/>
    <b v="0"/>
    <n v="1"/>
    <n v="1.03"/>
    <s v="fragile X syndrome"/>
    <n v="20"/>
    <m/>
    <m/>
    <m/>
    <s v="Familial primary hypomagnesemia with normocalciuria and normocalcemia"/>
    <s v="Familial primary hypomagnesemia with normocalciuria and normocalcemia,Kenny-Caffey syndrome,Familial isolated hypoparathyroidism,Bartter syndrome,Autosomal recessive Kenny-Caffey syndrome,Autosomal dominant hypocalcemia,Intellectual disability-seizures-hypotonia-ophthalmologic-skeletal anomalies syndrome,Hyperuricemia-pulmonary hypertension-renal failure-alkalosis syndrome,Primary hypomagnesemia with secondary hypocalcemia,Cronkhite-Canada syndrome"/>
    <s v="Familial primary hypomagnesemia with normocalciuria and normocalcemiaFamilial primary hypomagnesemia with normocalciuria and normocalcemia,Kenny-Caffey syndrome,Familial isolated hypoparathyroidism,Bartter syndrome,Autosomal recessive Kenny-Caffey syndrome,Autosomal dominant hypocalcemia,Intellectual disability-seizures-hypotonia-ophthalmologic-skeletal anomalies syndrome,Hyperuricemia-pulmonary hypertension-renal failure-alkalosis syndrome,Primary hypomagnesemia with secondary hypocalcemia,Cronkhite-Canada syndrome"/>
    <b v="0"/>
    <b v="0"/>
    <b v="0"/>
    <b v="0"/>
    <n v="0.27"/>
    <n v="0"/>
    <n v="0"/>
    <n v="0"/>
    <n v="1"/>
    <n v="0"/>
    <n v="0"/>
    <n v="0"/>
    <n v="0"/>
    <n v="0"/>
    <n v="0"/>
    <n v="0"/>
    <n v="0"/>
    <n v="0"/>
    <n v="0.27"/>
    <n v="20"/>
    <n v="0"/>
    <n v="0"/>
    <n v="0"/>
    <n v="0"/>
    <n v="0"/>
    <n v="0"/>
    <m/>
    <m/>
    <m/>
    <m/>
    <m/>
    <m/>
    <m/>
    <m/>
    <m/>
    <m/>
    <m/>
    <m/>
    <m/>
    <m/>
    <m/>
    <m/>
    <m/>
    <m/>
    <m/>
    <m/>
    <m/>
    <m/>
    <m/>
    <m/>
    <m/>
    <m/>
    <m/>
    <m/>
    <m/>
    <m/>
    <m/>
    <m/>
    <m/>
    <m/>
    <m/>
    <m/>
    <m/>
    <m/>
    <m/>
  </r>
  <r>
    <s v="Q96H78"/>
    <s v="SLC25A44"/>
    <s v="KIAA0446"/>
    <x v="3"/>
    <s v="Transporter"/>
    <s v="SLC25A_transporter"/>
    <n v="0"/>
    <x v="0"/>
    <x v="0"/>
    <x v="0"/>
    <x v="0"/>
    <n v="0.23"/>
    <x v="2"/>
    <n v="3.28"/>
    <s v="No"/>
    <n v="0"/>
    <n v="0"/>
    <n v="0"/>
    <n v="0.17"/>
    <n v="0.08"/>
    <n v="0.4"/>
    <n v="0"/>
    <n v="0"/>
    <m/>
    <n v="0.19"/>
    <n v="10"/>
    <n v="0.39"/>
    <m/>
    <m/>
    <m/>
    <n v="3.4910485900000001"/>
    <s v="7"/>
    <s v="0"/>
    <m/>
    <m/>
    <m/>
    <m/>
    <m/>
    <m/>
    <m/>
    <m/>
    <m/>
    <m/>
    <m/>
    <m/>
    <m/>
    <m/>
    <m/>
    <m/>
    <m/>
    <m/>
    <m/>
    <m/>
    <m/>
    <m/>
    <m/>
    <m/>
    <m/>
    <n v="1"/>
    <m/>
    <n v="4"/>
    <m/>
    <m/>
    <m/>
    <m/>
    <m/>
    <n v="25"/>
    <n v="0"/>
    <m/>
    <b v="0"/>
    <b v="0"/>
    <b v="0"/>
    <b v="0"/>
    <m/>
    <m/>
    <b v="0"/>
    <b v="0"/>
    <b v="0"/>
    <b v="0"/>
    <m/>
    <m/>
    <m/>
    <b v="0"/>
    <b v="0"/>
    <b v="0"/>
    <b v="0"/>
    <m/>
    <m/>
    <m/>
    <n v="1"/>
    <m/>
    <m/>
    <m/>
    <s v="breast carcinoma"/>
    <s v="breast carcinoma"/>
    <s v="breast carcinomabreast carcinoma"/>
    <b v="0"/>
    <b v="0"/>
    <b v="0"/>
    <b v="0"/>
    <n v="0.21"/>
    <n v="1"/>
    <n v="0"/>
    <n v="0"/>
    <n v="0"/>
    <n v="0"/>
    <n v="0"/>
    <n v="0"/>
    <n v="0.21"/>
    <n v="1"/>
    <n v="0"/>
    <n v="0"/>
    <n v="0"/>
    <n v="0"/>
    <n v="0"/>
    <n v="0"/>
    <n v="0"/>
    <n v="0"/>
    <n v="0"/>
    <n v="0"/>
    <n v="0"/>
    <n v="0"/>
    <m/>
    <m/>
    <m/>
    <m/>
    <m/>
    <m/>
    <m/>
    <m/>
    <m/>
    <m/>
    <m/>
    <m/>
    <m/>
    <m/>
    <m/>
    <m/>
    <m/>
    <m/>
    <m/>
    <m/>
    <m/>
    <m/>
    <m/>
    <m/>
    <m/>
    <m/>
    <m/>
    <m/>
    <m/>
    <m/>
    <m/>
    <m/>
    <m/>
    <m/>
    <m/>
    <m/>
    <m/>
    <m/>
    <m/>
  </r>
  <r>
    <s v="Q2M3R5"/>
    <s v="SLC35G1"/>
    <s v="C10orf60, POST, TMEM20"/>
    <x v="0"/>
    <s v="Transporter"/>
    <s v="SLC35_transporter"/>
    <n v="2"/>
    <x v="0"/>
    <x v="0"/>
    <x v="0"/>
    <x v="0"/>
    <n v="0.22"/>
    <x v="2"/>
    <n v="7"/>
    <s v="No"/>
    <n v="0"/>
    <n v="0"/>
    <n v="0"/>
    <n v="0"/>
    <n v="0.16"/>
    <n v="0.25"/>
    <n v="0.24"/>
    <n v="0"/>
    <m/>
    <n v="18.61"/>
    <n v="13"/>
    <n v="241.78"/>
    <m/>
    <m/>
    <m/>
    <n v="5.1658969999999999E-2"/>
    <s v="5"/>
    <s v="0"/>
    <m/>
    <m/>
    <m/>
    <m/>
    <m/>
    <m/>
    <m/>
    <m/>
    <m/>
    <m/>
    <m/>
    <m/>
    <m/>
    <m/>
    <m/>
    <m/>
    <m/>
    <m/>
    <m/>
    <m/>
    <m/>
    <m/>
    <m/>
    <m/>
    <m/>
    <m/>
    <m/>
    <n v="1"/>
    <m/>
    <m/>
    <m/>
    <m/>
    <m/>
    <n v="0"/>
    <n v="0"/>
    <m/>
    <b v="0"/>
    <b v="0"/>
    <b v="0"/>
    <b v="0"/>
    <m/>
    <m/>
    <b v="0"/>
    <b v="0"/>
    <b v="0"/>
    <b v="0"/>
    <m/>
    <m/>
    <m/>
    <b v="0"/>
    <b v="0"/>
    <b v="0"/>
    <b v="0"/>
    <m/>
    <m/>
    <m/>
    <n v="1"/>
    <m/>
    <m/>
    <m/>
    <s v="cannabis dependence measurement"/>
    <s v="cannabis dependence measurement"/>
    <s v="cannabis dependence measurementcannabis dependence measurement"/>
    <b v="0"/>
    <b v="0"/>
    <b v="0"/>
    <b v="0"/>
    <n v="0.39"/>
    <n v="1"/>
    <n v="0"/>
    <n v="0"/>
    <n v="0"/>
    <n v="0"/>
    <n v="0"/>
    <n v="0"/>
    <n v="0.39"/>
    <n v="1"/>
    <n v="0"/>
    <n v="0"/>
    <n v="0"/>
    <n v="0"/>
    <n v="0"/>
    <n v="0"/>
    <n v="0"/>
    <n v="0"/>
    <n v="0"/>
    <n v="0"/>
    <n v="0"/>
    <n v="0"/>
    <m/>
    <m/>
    <m/>
    <m/>
    <m/>
    <m/>
    <m/>
    <m/>
    <n v="2"/>
    <m/>
    <m/>
    <m/>
    <m/>
    <m/>
    <m/>
    <m/>
    <m/>
    <m/>
    <m/>
    <m/>
    <m/>
    <m/>
    <m/>
    <m/>
    <m/>
    <m/>
    <m/>
    <m/>
    <m/>
    <m/>
    <m/>
    <m/>
    <m/>
    <m/>
    <m/>
    <m/>
    <m/>
    <m/>
    <m/>
  </r>
  <r>
    <s v="Q8WV83"/>
    <s v="SLC35F5"/>
    <s v="NS5ATP3"/>
    <x v="3"/>
    <s v="Transporter"/>
    <s v="SLC35_transporter"/>
    <n v="2"/>
    <x v="0"/>
    <x v="0"/>
    <x v="0"/>
    <x v="0"/>
    <n v="0.22"/>
    <x v="2"/>
    <n v="4.92"/>
    <s v="No"/>
    <n v="0"/>
    <n v="0"/>
    <n v="0"/>
    <n v="0.33"/>
    <n v="0.24"/>
    <n v="0.12"/>
    <n v="0.04"/>
    <n v="0"/>
    <m/>
    <n v="1.57"/>
    <n v="3"/>
    <n v="1"/>
    <m/>
    <m/>
    <m/>
    <n v="0.69632495000000005"/>
    <s v="4"/>
    <s v="0"/>
    <n v="1.3"/>
    <n v="0"/>
    <n v="1.5"/>
    <n v="1.7"/>
    <n v="2"/>
    <n v="2"/>
    <n v="2"/>
    <n v="2"/>
    <n v="2"/>
    <n v="2"/>
    <n v="1.3"/>
    <n v="2"/>
    <n v="1.3"/>
    <n v="0"/>
    <n v="2.34"/>
    <s v="Female tissues"/>
    <n v="2"/>
    <n v="1.5071428571428569"/>
    <n v="0.70215523783703127"/>
    <b v="0"/>
    <m/>
    <b v="0"/>
    <m/>
    <b v="0"/>
    <m/>
    <m/>
    <m/>
    <m/>
    <m/>
    <m/>
    <m/>
    <m/>
    <m/>
    <n v="81"/>
    <n v="0"/>
    <m/>
    <b v="0"/>
    <b v="0"/>
    <b v="0"/>
    <b v="0"/>
    <m/>
    <m/>
    <b v="0"/>
    <b v="0"/>
    <b v="0"/>
    <b v="0"/>
    <m/>
    <m/>
    <m/>
    <b v="0"/>
    <b v="0"/>
    <b v="0"/>
    <b v="0"/>
    <m/>
    <m/>
    <m/>
    <n v="3"/>
    <m/>
    <m/>
    <m/>
    <s v="waist-hip ratio"/>
    <s v="waist-hip ratio,BMI-adjusted waist-hip ratio,body height"/>
    <s v="waist-hip ratiowaist-hip ratio,BMI-adjusted waist-hip ratio,body height"/>
    <b v="0"/>
    <b v="0"/>
    <b v="0"/>
    <b v="0"/>
    <n v="0.6"/>
    <n v="1"/>
    <n v="0"/>
    <n v="0"/>
    <n v="0"/>
    <n v="0"/>
    <n v="0"/>
    <n v="0"/>
    <n v="0.6"/>
    <n v="2"/>
    <n v="0"/>
    <n v="0"/>
    <n v="0"/>
    <n v="0"/>
    <n v="0"/>
    <n v="0"/>
    <n v="0"/>
    <n v="0"/>
    <n v="0"/>
    <n v="0"/>
    <n v="0"/>
    <n v="0"/>
    <m/>
    <m/>
    <m/>
    <m/>
    <m/>
    <m/>
    <m/>
    <m/>
    <n v="1"/>
    <m/>
    <m/>
    <m/>
    <m/>
    <m/>
    <m/>
    <m/>
    <m/>
    <m/>
    <m/>
    <m/>
    <m/>
    <m/>
    <m/>
    <m/>
    <m/>
    <m/>
    <m/>
    <m/>
    <m/>
    <m/>
    <m/>
    <m/>
    <m/>
    <m/>
    <m/>
    <m/>
    <m/>
    <m/>
    <m/>
  </r>
  <r>
    <s v="Q9BY10"/>
    <s v="SLC46A2"/>
    <s v="TSCOT"/>
    <x v="3"/>
    <s v="Transporter"/>
    <s v="SLC46A_transporter"/>
    <n v="0"/>
    <x v="0"/>
    <x v="0"/>
    <x v="0"/>
    <x v="0"/>
    <n v="0.22"/>
    <x v="2"/>
    <n v="4.5199999999999996"/>
    <s v="No"/>
    <n v="0"/>
    <n v="0"/>
    <n v="0"/>
    <n v="0.5"/>
    <n v="0.08"/>
    <n v="0"/>
    <n v="0.17"/>
    <n v="0.42"/>
    <m/>
    <n v="7.82"/>
    <n v="10"/>
    <n v="4.58"/>
    <m/>
    <m/>
    <m/>
    <n v="0.20725389"/>
    <s v="5"/>
    <s v="0"/>
    <n v="1"/>
    <n v="0"/>
    <n v="1.3"/>
    <n v="0"/>
    <n v="1"/>
    <n v="1"/>
    <n v="1"/>
    <n v="1"/>
    <n v="0"/>
    <n v="1"/>
    <n v="0"/>
    <n v="0"/>
    <n v="0"/>
    <n v="0"/>
    <n v="1.72"/>
    <s v="Bone marrow &amp; lymphoid tissues"/>
    <n v="1.3"/>
    <n v="0.52142857142857146"/>
    <n v="0.54656771194085718"/>
    <b v="0"/>
    <m/>
    <b v="0"/>
    <m/>
    <b v="0"/>
    <m/>
    <n v="1"/>
    <m/>
    <m/>
    <n v="2"/>
    <m/>
    <m/>
    <m/>
    <m/>
    <n v="48"/>
    <n v="10"/>
    <m/>
    <b v="0"/>
    <b v="0"/>
    <b v="0"/>
    <b v="0"/>
    <m/>
    <m/>
    <b v="0"/>
    <b v="0"/>
    <b v="0"/>
    <b v="0"/>
    <m/>
    <m/>
    <m/>
    <b v="0"/>
    <b v="0"/>
    <b v="0"/>
    <b v="0"/>
    <m/>
    <m/>
    <m/>
    <n v="5"/>
    <m/>
    <m/>
    <m/>
    <s v="Short-limb skeletal dysplasia with severe combined immunodeficiency"/>
    <s v="Short-limb skeletal dysplasia with severe combined immunodeficiency,serum IgG glycosylation measurement"/>
    <s v="Short-limb skeletal dysplasia with severe combined immunodeficiencyShort-limb skeletal dysplasia with severe combined immunodeficiency,serum IgG glycosylation measurement"/>
    <b v="0"/>
    <b v="0"/>
    <b v="0"/>
    <b v="0"/>
    <n v="0.2"/>
    <n v="0.2"/>
    <n v="0"/>
    <n v="0.2"/>
    <n v="0.2"/>
    <n v="0"/>
    <n v="0.4"/>
    <n v="0"/>
    <n v="0.11"/>
    <n v="1"/>
    <n v="0"/>
    <n v="0"/>
    <n v="0.06"/>
    <n v="1"/>
    <n v="0.2"/>
    <n v="1"/>
    <n v="0"/>
    <n v="0"/>
    <n v="0.06"/>
    <n v="2"/>
    <n v="0"/>
    <n v="0"/>
    <m/>
    <m/>
    <m/>
    <m/>
    <m/>
    <m/>
    <m/>
    <m/>
    <m/>
    <m/>
    <m/>
    <m/>
    <m/>
    <m/>
    <m/>
    <m/>
    <m/>
    <m/>
    <m/>
    <m/>
    <m/>
    <m/>
    <m/>
    <m/>
    <m/>
    <m/>
    <m/>
    <m/>
    <m/>
    <m/>
    <m/>
    <m/>
    <m/>
    <m/>
    <m/>
    <m/>
    <m/>
    <m/>
    <m/>
  </r>
  <r>
    <s v="O15432"/>
    <s v="SLC31A2"/>
    <s v="COPT2, CTR2"/>
    <x v="0"/>
    <s v="Transporter"/>
    <s v="SLC31A_transporter"/>
    <n v="0"/>
    <x v="0"/>
    <x v="0"/>
    <x v="0"/>
    <x v="0"/>
    <n v="0.22"/>
    <x v="2"/>
    <n v="2.89"/>
    <s v="No"/>
    <n v="0"/>
    <n v="0"/>
    <n v="0"/>
    <n v="0.33"/>
    <n v="0.04"/>
    <n v="0.01"/>
    <n v="0.35"/>
    <n v="0"/>
    <m/>
    <n v="64.459999999999994"/>
    <n v="15"/>
    <n v="28.14"/>
    <m/>
    <m/>
    <m/>
    <n v="1.6945930000000001E-2"/>
    <s v="28"/>
    <s v="0"/>
    <n v="1"/>
    <n v="1"/>
    <n v="1"/>
    <n v="1"/>
    <n v="1"/>
    <n v="1"/>
    <n v="1"/>
    <n v="1"/>
    <n v="1"/>
    <n v="1"/>
    <n v="1"/>
    <n v="1"/>
    <n v="1.7"/>
    <n v="1"/>
    <n v="2.46"/>
    <s v="Proximal digestive tract"/>
    <n v="1.7"/>
    <n v="1.05"/>
    <n v="0.18708286933869711"/>
    <b v="0"/>
    <m/>
    <b v="0"/>
    <m/>
    <b v="0"/>
    <m/>
    <m/>
    <m/>
    <m/>
    <m/>
    <m/>
    <m/>
    <m/>
    <m/>
    <n v="95"/>
    <n v="0"/>
    <m/>
    <b v="0"/>
    <b v="0"/>
    <b v="0"/>
    <b v="0"/>
    <m/>
    <m/>
    <b v="0"/>
    <b v="0"/>
    <b v="0"/>
    <b v="0"/>
    <m/>
    <m/>
    <m/>
    <b v="0"/>
    <b v="0"/>
    <b v="0"/>
    <b v="0"/>
    <m/>
    <m/>
    <m/>
    <n v="3"/>
    <m/>
    <m/>
    <m/>
    <s v="neoplasm"/>
    <m/>
    <s v="neoplasm"/>
    <b v="0"/>
    <b v="0"/>
    <b v="0"/>
    <b v="0"/>
    <n v="0.09"/>
    <n v="0.67"/>
    <n v="0"/>
    <n v="1"/>
    <n v="0"/>
    <n v="0"/>
    <n v="0.33"/>
    <n v="0"/>
    <n v="0.03"/>
    <n v="2"/>
    <n v="0"/>
    <n v="0"/>
    <n v="0.08"/>
    <n v="3"/>
    <n v="0"/>
    <n v="0"/>
    <n v="0"/>
    <n v="0"/>
    <n v="0.05"/>
    <n v="1"/>
    <n v="0"/>
    <n v="0"/>
    <m/>
    <m/>
    <m/>
    <m/>
    <m/>
    <m/>
    <m/>
    <m/>
    <m/>
    <m/>
    <m/>
    <m/>
    <m/>
    <m/>
    <m/>
    <m/>
    <m/>
    <m/>
    <m/>
    <m/>
    <m/>
    <m/>
    <m/>
    <m/>
    <m/>
    <m/>
    <m/>
    <m/>
    <m/>
    <m/>
    <m/>
    <m/>
    <m/>
    <m/>
    <m/>
    <m/>
    <m/>
    <m/>
    <m/>
  </r>
  <r>
    <s v="Q6ZT89"/>
    <s v="SLC25A48"/>
    <s v="Not found"/>
    <x v="3"/>
    <s v="Transporter"/>
    <s v="SLC25A_transporter"/>
    <n v="3"/>
    <x v="0"/>
    <x v="0"/>
    <x v="0"/>
    <x v="0"/>
    <n v="0.22"/>
    <x v="2"/>
    <n v="7.27"/>
    <s v="No"/>
    <n v="0"/>
    <n v="0"/>
    <n v="0"/>
    <n v="0"/>
    <n v="0.05"/>
    <n v="0.49"/>
    <n v="0"/>
    <n v="0"/>
    <m/>
    <n v="0.3"/>
    <n v="9"/>
    <n v="0.06"/>
    <m/>
    <m/>
    <m/>
    <n v="2.5714285700000001"/>
    <s v="3"/>
    <s v="0"/>
    <m/>
    <m/>
    <m/>
    <m/>
    <m/>
    <m/>
    <m/>
    <m/>
    <m/>
    <m/>
    <m/>
    <m/>
    <m/>
    <m/>
    <m/>
    <m/>
    <m/>
    <m/>
    <m/>
    <m/>
    <m/>
    <m/>
    <m/>
    <m/>
    <m/>
    <m/>
    <m/>
    <n v="7"/>
    <m/>
    <m/>
    <m/>
    <m/>
    <m/>
    <n v="37"/>
    <n v="1"/>
    <m/>
    <b v="0"/>
    <b v="0"/>
    <b v="0"/>
    <b v="0"/>
    <m/>
    <m/>
    <b v="0"/>
    <b v="0"/>
    <b v="0"/>
    <b v="0"/>
    <m/>
    <m/>
    <m/>
    <b v="0"/>
    <b v="0"/>
    <b v="0"/>
    <b v="0"/>
    <m/>
    <m/>
    <m/>
    <n v="6"/>
    <m/>
    <m/>
    <m/>
    <s v="smoking initiation,chronic obstructive pulmonary disease"/>
    <s v="smoking initiation,chronic obstructive pulmonary disease,serum IgG glycosylation measurement"/>
    <s v="smoking initiation,chronic obstructive pulmonary diseasesmoking initiation,chronic obstructive pulmonary disease,serum IgG glycosylation measurement"/>
    <b v="0"/>
    <b v="0"/>
    <b v="0"/>
    <b v="0"/>
    <n v="0.12"/>
    <n v="0.83"/>
    <n v="0"/>
    <n v="0"/>
    <n v="0"/>
    <n v="0"/>
    <n v="0.17"/>
    <n v="0"/>
    <n v="0.12"/>
    <n v="5"/>
    <n v="0"/>
    <n v="0"/>
    <n v="0"/>
    <n v="0"/>
    <n v="0"/>
    <n v="0"/>
    <n v="0"/>
    <n v="0"/>
    <n v="7.0000000000000007E-2"/>
    <n v="1"/>
    <n v="0"/>
    <n v="0"/>
    <m/>
    <m/>
    <m/>
    <m/>
    <m/>
    <m/>
    <m/>
    <m/>
    <m/>
    <m/>
    <m/>
    <m/>
    <m/>
    <m/>
    <m/>
    <m/>
    <m/>
    <m/>
    <m/>
    <m/>
    <m/>
    <m/>
    <m/>
    <m/>
    <m/>
    <m/>
    <m/>
    <m/>
    <m/>
    <m/>
    <m/>
    <m/>
    <m/>
    <m/>
    <m/>
    <m/>
    <m/>
    <m/>
    <m/>
  </r>
  <r>
    <s v="Q6ICL7"/>
    <s v="SLC35E4"/>
    <s v="Not found"/>
    <x v="3"/>
    <s v="Transporter"/>
    <s v="SLC35_transporter"/>
    <n v="2"/>
    <x v="0"/>
    <x v="0"/>
    <x v="0"/>
    <x v="0"/>
    <n v="0.22"/>
    <x v="2"/>
    <n v="2.0299999999999998"/>
    <s v="No"/>
    <n v="0"/>
    <n v="0"/>
    <n v="0"/>
    <n v="0.17"/>
    <n v="0.42"/>
    <n v="0.11"/>
    <n v="0"/>
    <n v="0"/>
    <m/>
    <n v="0"/>
    <n v="3"/>
    <m/>
    <m/>
    <m/>
    <m/>
    <n v="17"/>
    <s v="1"/>
    <s v="0"/>
    <n v="1"/>
    <n v="1"/>
    <n v="0"/>
    <n v="1"/>
    <n v="0"/>
    <n v="0"/>
    <n v="0"/>
    <n v="0"/>
    <n v="1"/>
    <n v="1"/>
    <n v="0"/>
    <n v="0"/>
    <n v="0"/>
    <n v="0"/>
    <n v="1.56"/>
    <s v="Adipose &amp; soft tissue"/>
    <n v="1"/>
    <n v="0.35714285714285721"/>
    <n v="0.4972451580988469"/>
    <b v="0"/>
    <m/>
    <b v="0"/>
    <m/>
    <b v="0"/>
    <m/>
    <m/>
    <m/>
    <m/>
    <m/>
    <m/>
    <m/>
    <m/>
    <m/>
    <n v="15"/>
    <n v="2"/>
    <m/>
    <b v="0"/>
    <b v="0"/>
    <b v="0"/>
    <b v="0"/>
    <m/>
    <m/>
    <b v="0"/>
    <b v="0"/>
    <b v="0"/>
    <b v="0"/>
    <m/>
    <m/>
    <s v="acute myocardial infarction"/>
    <b v="0"/>
    <b v="0"/>
    <b v="0"/>
    <b v="0"/>
    <n v="1"/>
    <n v="1.01"/>
    <s v="acute myocardial infarction"/>
    <n v="2"/>
    <m/>
    <m/>
    <m/>
    <s v="body height"/>
    <s v="body height,blood protein measurement"/>
    <s v="body heightbody height,blood protein measurement"/>
    <b v="0"/>
    <b v="0"/>
    <b v="0"/>
    <b v="0"/>
    <n v="0.55000000000000004"/>
    <n v="1"/>
    <n v="0"/>
    <n v="0"/>
    <n v="0"/>
    <n v="0"/>
    <n v="0"/>
    <n v="0"/>
    <n v="0.55000000000000004"/>
    <n v="2"/>
    <n v="0"/>
    <n v="0"/>
    <n v="0"/>
    <n v="0"/>
    <n v="0"/>
    <n v="0"/>
    <n v="0"/>
    <n v="0"/>
    <n v="0"/>
    <n v="0"/>
    <n v="0"/>
    <n v="0"/>
    <m/>
    <m/>
    <m/>
    <m/>
    <m/>
    <m/>
    <m/>
    <m/>
    <n v="1"/>
    <m/>
    <m/>
    <m/>
    <m/>
    <m/>
    <m/>
    <m/>
    <m/>
    <m/>
    <m/>
    <m/>
    <m/>
    <m/>
    <m/>
    <m/>
    <m/>
    <m/>
    <m/>
    <m/>
    <m/>
    <m/>
    <m/>
    <m/>
    <m/>
    <m/>
    <m/>
    <m/>
    <m/>
    <m/>
    <m/>
  </r>
  <r>
    <s v="Q6PIS1"/>
    <s v="SLC23A3"/>
    <s v="E2BP3, SVCT3"/>
    <x v="3"/>
    <s v="Transporter"/>
    <s v="SLC23A_transporter"/>
    <n v="3"/>
    <x v="0"/>
    <x v="0"/>
    <x v="0"/>
    <x v="0"/>
    <n v="0.22"/>
    <x v="2"/>
    <n v="2.69"/>
    <s v="No"/>
    <n v="0"/>
    <n v="0"/>
    <n v="0"/>
    <n v="0.33"/>
    <n v="0.39"/>
    <n v="0"/>
    <n v="0.05"/>
    <n v="0"/>
    <m/>
    <n v="1.88"/>
    <n v="8"/>
    <n v="2.35"/>
    <m/>
    <m/>
    <m/>
    <n v="0.51692307999999998"/>
    <s v="6"/>
    <s v="0"/>
    <m/>
    <m/>
    <m/>
    <m/>
    <m/>
    <m/>
    <m/>
    <m/>
    <m/>
    <m/>
    <m/>
    <m/>
    <m/>
    <m/>
    <m/>
    <m/>
    <m/>
    <m/>
    <m/>
    <m/>
    <m/>
    <m/>
    <m/>
    <m/>
    <m/>
    <m/>
    <m/>
    <m/>
    <n v="1"/>
    <m/>
    <m/>
    <m/>
    <m/>
    <n v="59"/>
    <n v="2"/>
    <m/>
    <b v="0"/>
    <b v="0"/>
    <b v="0"/>
    <b v="0"/>
    <m/>
    <m/>
    <b v="0"/>
    <b v="0"/>
    <b v="0"/>
    <b v="0"/>
    <m/>
    <m/>
    <s v="azoospermia_x000a_infertility_x000a_oligospermia"/>
    <b v="0"/>
    <b v="0"/>
    <b v="0"/>
    <b v="0"/>
    <n v="3"/>
    <n v="11.5"/>
    <s v="azoospermia"/>
    <n v="2"/>
    <m/>
    <m/>
    <m/>
    <s v="body height"/>
    <s v="body height"/>
    <s v="body heightbody height"/>
    <b v="0"/>
    <b v="0"/>
    <b v="0"/>
    <b v="0"/>
    <n v="0.48"/>
    <n v="0.5"/>
    <n v="0"/>
    <n v="0"/>
    <n v="0"/>
    <n v="0"/>
    <n v="0.5"/>
    <n v="0"/>
    <n v="0.48"/>
    <n v="1"/>
    <n v="0"/>
    <n v="0"/>
    <n v="0"/>
    <n v="0"/>
    <n v="0"/>
    <n v="0"/>
    <n v="0"/>
    <n v="0"/>
    <n v="0.09"/>
    <n v="1"/>
    <n v="0"/>
    <n v="0"/>
    <m/>
    <m/>
    <m/>
    <m/>
    <m/>
    <m/>
    <m/>
    <m/>
    <m/>
    <m/>
    <m/>
    <m/>
    <m/>
    <m/>
    <m/>
    <m/>
    <m/>
    <m/>
    <m/>
    <m/>
    <m/>
    <m/>
    <m/>
    <m/>
    <m/>
    <m/>
    <m/>
    <m/>
    <m/>
    <m/>
    <m/>
    <m/>
    <m/>
    <m/>
    <m/>
    <m/>
    <m/>
    <m/>
    <m/>
  </r>
  <r>
    <s v="Q6P1Q0"/>
    <s v="LETMD1"/>
    <s v="Not found"/>
    <x v="0"/>
    <m/>
    <m/>
    <n v="7"/>
    <x v="0"/>
    <x v="0"/>
    <x v="0"/>
    <x v="0"/>
    <n v="0.22"/>
    <x v="2"/>
    <n v="1.49"/>
    <s v="Yes"/>
    <n v="0"/>
    <n v="0"/>
    <n v="0"/>
    <n v="0.33"/>
    <n v="0.1"/>
    <n v="0"/>
    <n v="0.31"/>
    <n v="0"/>
    <m/>
    <n v="43.8"/>
    <n v="28"/>
    <n v="21.49"/>
    <m/>
    <m/>
    <m/>
    <n v="2.5466119999999998E-2"/>
    <s v="33"/>
    <s v="0"/>
    <m/>
    <m/>
    <m/>
    <m/>
    <m/>
    <m/>
    <m/>
    <m/>
    <m/>
    <m/>
    <m/>
    <m/>
    <m/>
    <m/>
    <m/>
    <m/>
    <m/>
    <m/>
    <m/>
    <m/>
    <m/>
    <m/>
    <m/>
    <m/>
    <m/>
    <n v="1"/>
    <m/>
    <m/>
    <m/>
    <m/>
    <m/>
    <m/>
    <m/>
    <n v="155"/>
    <n v="2"/>
    <m/>
    <b v="0"/>
    <b v="0"/>
    <b v="0"/>
    <b v="0"/>
    <m/>
    <m/>
    <b v="0"/>
    <b v="0"/>
    <b v="0"/>
    <b v="0"/>
    <m/>
    <m/>
    <m/>
    <b v="0"/>
    <b v="0"/>
    <b v="0"/>
    <b v="0"/>
    <m/>
    <m/>
    <m/>
    <n v="11"/>
    <m/>
    <m/>
    <m/>
    <s v="neoplasm,cancer"/>
    <s v="neoplasm,cancer,breast cancer,carcinoma,liver disease,hepatocellular carcinoma"/>
    <s v="neoplasm,cancerneoplasm,cancer,breast cancer,carcinoma,liver disease,hepatocellular carcinoma"/>
    <b v="0"/>
    <b v="0"/>
    <b v="0"/>
    <b v="0"/>
    <n v="0.25"/>
    <n v="0"/>
    <n v="0"/>
    <n v="1"/>
    <n v="0"/>
    <n v="0"/>
    <n v="0"/>
    <n v="0"/>
    <n v="0"/>
    <n v="0"/>
    <n v="0"/>
    <n v="0"/>
    <n v="0.25"/>
    <n v="3"/>
    <n v="0"/>
    <n v="0"/>
    <n v="0"/>
    <n v="0"/>
    <n v="0"/>
    <n v="0"/>
    <n v="0"/>
    <n v="0"/>
    <m/>
    <m/>
    <m/>
    <m/>
    <m/>
    <m/>
    <m/>
    <m/>
    <n v="1"/>
    <m/>
    <m/>
    <m/>
    <m/>
    <m/>
    <m/>
    <m/>
    <m/>
    <m/>
    <m/>
    <m/>
    <m/>
    <m/>
    <m/>
    <m/>
    <m/>
    <m/>
    <m/>
    <m/>
    <m/>
    <m/>
    <m/>
    <m/>
    <m/>
    <m/>
    <m/>
    <m/>
    <m/>
    <m/>
    <m/>
  </r>
  <r>
    <s v="Q9BXI2"/>
    <s v="SLC25A2"/>
    <s v="ORNT2"/>
    <x v="0"/>
    <s v="Transporter"/>
    <s v="SLC25A_transporter"/>
    <n v="0"/>
    <x v="0"/>
    <x v="0"/>
    <x v="0"/>
    <x v="0"/>
    <n v="0.22"/>
    <x v="2"/>
    <n v="7.07"/>
    <s v="No"/>
    <n v="0"/>
    <n v="0"/>
    <n v="0"/>
    <n v="0.42"/>
    <n v="0.25"/>
    <n v="0"/>
    <n v="0.08"/>
    <n v="0"/>
    <m/>
    <n v="2.67"/>
    <n v="13"/>
    <n v="4.83"/>
    <m/>
    <m/>
    <m/>
    <n v="0.28915663000000003"/>
    <s v="13"/>
    <s v="0"/>
    <m/>
    <m/>
    <m/>
    <m/>
    <m/>
    <m/>
    <m/>
    <m/>
    <m/>
    <m/>
    <m/>
    <m/>
    <m/>
    <m/>
    <m/>
    <m/>
    <m/>
    <m/>
    <m/>
    <m/>
    <m/>
    <m/>
    <m/>
    <m/>
    <m/>
    <n v="3"/>
    <m/>
    <m/>
    <m/>
    <m/>
    <m/>
    <m/>
    <m/>
    <n v="106"/>
    <n v="0"/>
    <m/>
    <b v="0"/>
    <b v="0"/>
    <b v="0"/>
    <b v="0"/>
    <m/>
    <s v="Metabolism_x000a_Metabolism of amino acids and derivatives_x000a_Metabolism of polyamines_x000a_Urea cycle"/>
    <b v="0"/>
    <b v="0"/>
    <b v="0"/>
    <b v="0"/>
    <n v="4"/>
    <m/>
    <m/>
    <b v="0"/>
    <b v="0"/>
    <b v="0"/>
    <b v="0"/>
    <m/>
    <m/>
    <m/>
    <n v="5"/>
    <m/>
    <m/>
    <m/>
    <s v="neoplasm"/>
    <s v="neoplasm,lung adenocarcinoma,squamous cell lung carcinoma,gastric adenocarcinoma,actinic keratosis"/>
    <s v="neoplasmneoplasm,lung adenocarcinoma,squamous cell lung carcinoma,gastric adenocarcinoma,actinic keratosis"/>
    <b v="0"/>
    <b v="0"/>
    <b v="0"/>
    <b v="0"/>
    <n v="0.63"/>
    <n v="0"/>
    <n v="0"/>
    <n v="0.2"/>
    <n v="0"/>
    <n v="0.8"/>
    <n v="0.2"/>
    <n v="0"/>
    <n v="0"/>
    <n v="0"/>
    <n v="0"/>
    <n v="0"/>
    <n v="0.04"/>
    <n v="1"/>
    <n v="0"/>
    <n v="0"/>
    <n v="0.62"/>
    <n v="1"/>
    <n v="0.12"/>
    <n v="1"/>
    <n v="0"/>
    <n v="0"/>
    <m/>
    <m/>
    <m/>
    <m/>
    <m/>
    <m/>
    <m/>
    <m/>
    <m/>
    <m/>
    <m/>
    <m/>
    <m/>
    <m/>
    <m/>
    <m/>
    <m/>
    <m/>
    <m/>
    <m/>
    <m/>
    <m/>
    <m/>
    <m/>
    <m/>
    <m/>
    <m/>
    <m/>
    <m/>
    <m/>
    <m/>
    <m/>
    <m/>
    <m/>
    <m/>
    <m/>
    <m/>
    <m/>
    <m/>
  </r>
  <r>
    <s v="Q5M8T2"/>
    <s v="SLC35D3"/>
    <s v="FRCL1"/>
    <x v="3"/>
    <s v="Transporter"/>
    <s v="SLC35_transporter"/>
    <n v="0"/>
    <x v="0"/>
    <x v="0"/>
    <x v="0"/>
    <x v="0"/>
    <n v="0.21"/>
    <x v="2"/>
    <n v="3.15"/>
    <s v="No"/>
    <n v="0"/>
    <n v="0"/>
    <n v="0"/>
    <n v="0.33"/>
    <n v="0.21"/>
    <n v="0"/>
    <n v="0.12"/>
    <n v="0"/>
    <m/>
    <n v="4.3099999999999996"/>
    <n v="3"/>
    <n v="1.48"/>
    <m/>
    <m/>
    <m/>
    <n v="0.30859217"/>
    <s v="8"/>
    <s v="0"/>
    <m/>
    <m/>
    <m/>
    <m/>
    <m/>
    <m/>
    <m/>
    <m/>
    <m/>
    <m/>
    <m/>
    <m/>
    <m/>
    <m/>
    <m/>
    <m/>
    <m/>
    <m/>
    <m/>
    <m/>
    <m/>
    <m/>
    <m/>
    <m/>
    <m/>
    <m/>
    <m/>
    <m/>
    <n v="1"/>
    <m/>
    <m/>
    <m/>
    <m/>
    <n v="60"/>
    <n v="2"/>
    <m/>
    <b v="0"/>
    <b v="0"/>
    <b v="0"/>
    <b v="0"/>
    <m/>
    <m/>
    <b v="0"/>
    <b v="0"/>
    <b v="0"/>
    <b v="0"/>
    <m/>
    <m/>
    <m/>
    <b v="0"/>
    <b v="0"/>
    <b v="0"/>
    <b v="0"/>
    <m/>
    <m/>
    <m/>
    <n v="6"/>
    <m/>
    <m/>
    <m/>
    <s v="type II diabetes mellitus"/>
    <s v="type II diabetes mellitus,tea consumption measurement,coffee consumption measurement,lip morphology measurement"/>
    <s v="type II diabetes mellitustype II diabetes mellitus,tea consumption measurement,coffee consumption measurement,lip morphology measurement"/>
    <b v="0"/>
    <b v="0"/>
    <b v="0"/>
    <b v="0"/>
    <n v="0.53"/>
    <n v="0.67"/>
    <n v="0"/>
    <n v="0"/>
    <n v="0"/>
    <n v="0"/>
    <n v="0.33"/>
    <n v="0"/>
    <n v="0.53"/>
    <n v="1"/>
    <n v="0"/>
    <n v="0"/>
    <n v="0"/>
    <n v="0"/>
    <n v="0"/>
    <n v="0"/>
    <n v="0"/>
    <n v="0"/>
    <n v="0.08"/>
    <n v="2"/>
    <n v="0"/>
    <n v="0"/>
    <m/>
    <m/>
    <m/>
    <m/>
    <m/>
    <m/>
    <m/>
    <m/>
    <m/>
    <m/>
    <m/>
    <m/>
    <m/>
    <m/>
    <m/>
    <m/>
    <m/>
    <m/>
    <m/>
    <m/>
    <m/>
    <m/>
    <m/>
    <m/>
    <m/>
    <m/>
    <m/>
    <m/>
    <m/>
    <m/>
    <m/>
    <m/>
    <m/>
    <m/>
    <m/>
    <m/>
    <m/>
    <m/>
    <m/>
  </r>
  <r>
    <s v="O15375"/>
    <s v="SLC16A5"/>
    <s v="MCT5, MCT6"/>
    <x v="3"/>
    <s v="Transporter"/>
    <s v="SLC16A_transporter"/>
    <n v="2"/>
    <x v="0"/>
    <x v="0"/>
    <x v="0"/>
    <x v="0"/>
    <n v="0.21"/>
    <x v="2"/>
    <n v="7"/>
    <s v="No"/>
    <n v="0"/>
    <n v="0"/>
    <n v="0"/>
    <n v="0"/>
    <n v="0.17"/>
    <n v="0.25"/>
    <n v="0.17"/>
    <n v="0"/>
    <m/>
    <n v="7.51"/>
    <n v="10"/>
    <n v="3.91"/>
    <m/>
    <m/>
    <m/>
    <n v="0.1216913"/>
    <s v="13"/>
    <s v="0"/>
    <m/>
    <m/>
    <m/>
    <m/>
    <m/>
    <m/>
    <m/>
    <m/>
    <m/>
    <m/>
    <m/>
    <m/>
    <m/>
    <m/>
    <m/>
    <m/>
    <m/>
    <m/>
    <m/>
    <m/>
    <m/>
    <m/>
    <m/>
    <m/>
    <m/>
    <m/>
    <m/>
    <n v="1"/>
    <m/>
    <m/>
    <m/>
    <m/>
    <m/>
    <n v="26"/>
    <n v="0"/>
    <m/>
    <b v="0"/>
    <b v="0"/>
    <b v="0"/>
    <b v="0"/>
    <m/>
    <m/>
    <b v="0"/>
    <b v="0"/>
    <b v="0"/>
    <b v="0"/>
    <m/>
    <m/>
    <m/>
    <b v="0"/>
    <b v="0"/>
    <b v="0"/>
    <b v="0"/>
    <m/>
    <m/>
    <m/>
    <n v="3"/>
    <m/>
    <m/>
    <m/>
    <s v="blood protein measurement"/>
    <s v="blood protein measurement,neutrophil percentage of leukocytes,lymphocyte percentage of leukocytes"/>
    <s v="blood protein measurementblood protein measurement,neutrophil percentage of leukocytes,lymphocyte percentage of leukocytes"/>
    <b v="0"/>
    <b v="0"/>
    <b v="0"/>
    <b v="0"/>
    <n v="0.42"/>
    <n v="1"/>
    <n v="0"/>
    <n v="0"/>
    <n v="0"/>
    <n v="0"/>
    <n v="0"/>
    <n v="0"/>
    <n v="0.42"/>
    <n v="1"/>
    <n v="0"/>
    <n v="0"/>
    <n v="0"/>
    <n v="0"/>
    <n v="0"/>
    <n v="0"/>
    <n v="0"/>
    <n v="0"/>
    <n v="0"/>
    <n v="0"/>
    <n v="0"/>
    <n v="0"/>
    <m/>
    <m/>
    <m/>
    <m/>
    <m/>
    <m/>
    <m/>
    <m/>
    <m/>
    <m/>
    <m/>
    <m/>
    <m/>
    <m/>
    <m/>
    <m/>
    <m/>
    <m/>
    <m/>
    <m/>
    <m/>
    <m/>
    <m/>
    <m/>
    <m/>
    <m/>
    <m/>
    <m/>
    <m/>
    <m/>
    <m/>
    <m/>
    <m/>
    <m/>
    <m/>
    <m/>
    <m/>
    <m/>
    <m/>
  </r>
  <r>
    <s v="Q14940"/>
    <s v="SLC9A5"/>
    <s v="NHE-5,NHE5,Na(+)/H(+) exchanger 5,SLC9A5,Sodium/hydrogen exchanger 5,Solute carrier family 9 member 5"/>
    <x v="1"/>
    <s v="Transporter"/>
    <s v="SLC9A_transporter"/>
    <n v="0"/>
    <x v="0"/>
    <x v="0"/>
    <x v="0"/>
    <x v="0"/>
    <n v="0.21"/>
    <x v="2"/>
    <n v="22.6"/>
    <s v="No"/>
    <n v="0"/>
    <n v="0"/>
    <n v="0"/>
    <n v="0.25"/>
    <n v="0.18"/>
    <n v="0"/>
    <n v="0.24"/>
    <n v="0"/>
    <m/>
    <n v="17.809999999999999"/>
    <n v="16"/>
    <n v="15.99"/>
    <m/>
    <m/>
    <m/>
    <n v="6.6781499999999994E-2"/>
    <s v="4"/>
    <s v="0"/>
    <m/>
    <m/>
    <m/>
    <m/>
    <m/>
    <m/>
    <m/>
    <m/>
    <m/>
    <m/>
    <m/>
    <m/>
    <m/>
    <m/>
    <m/>
    <m/>
    <m/>
    <m/>
    <m/>
    <m/>
    <m/>
    <m/>
    <m/>
    <m/>
    <m/>
    <m/>
    <m/>
    <m/>
    <m/>
    <m/>
    <m/>
    <m/>
    <m/>
    <n v="54"/>
    <n v="0"/>
    <m/>
    <b v="0"/>
    <b v="0"/>
    <b v="0"/>
    <b v="0"/>
    <m/>
    <s v="SLC-mediated transmembrane transport_x000a_Sodium/Proton exchangers_x000a_Transport of inorganic cations/anions and amino acids/oligopeptides_x000a_Transport of small molecules"/>
    <b v="0"/>
    <b v="0"/>
    <b v="0"/>
    <b v="0"/>
    <n v="4"/>
    <m/>
    <m/>
    <b v="0"/>
    <b v="0"/>
    <b v="0"/>
    <b v="0"/>
    <m/>
    <m/>
    <m/>
    <n v="5"/>
    <m/>
    <m/>
    <m/>
    <s v="neoplasm"/>
    <s v="neoplasm,cancer,cutaneous melanoma,lung adenocarcinoma"/>
    <s v="neoplasmneoplasm,cancer,cutaneous melanoma,lung adenocarcinoma"/>
    <b v="0"/>
    <b v="0"/>
    <b v="0"/>
    <b v="0"/>
    <n v="0.45"/>
    <n v="0"/>
    <n v="0"/>
    <n v="0.6"/>
    <n v="0"/>
    <n v="0.8"/>
    <n v="0"/>
    <n v="0"/>
    <n v="0"/>
    <n v="0"/>
    <n v="0"/>
    <n v="0"/>
    <n v="7.0000000000000007E-2"/>
    <n v="3"/>
    <n v="0"/>
    <n v="0"/>
    <n v="0.43"/>
    <n v="3"/>
    <n v="0"/>
    <n v="0"/>
    <n v="0"/>
    <n v="0"/>
    <m/>
    <m/>
    <m/>
    <m/>
    <m/>
    <m/>
    <n v="1"/>
    <n v="94"/>
    <n v="1"/>
    <m/>
    <m/>
    <m/>
    <m/>
    <m/>
    <m/>
    <m/>
    <m/>
    <m/>
    <m/>
    <m/>
    <m/>
    <m/>
    <m/>
    <m/>
    <m/>
    <m/>
    <m/>
    <m/>
    <m/>
    <m/>
    <m/>
    <m/>
    <n v="5"/>
    <m/>
    <m/>
    <m/>
    <m/>
    <m/>
    <m/>
  </r>
  <r>
    <s v="Q96KT7"/>
    <s v="SLC35G5"/>
    <s v="AMAC, AMAC1L2"/>
    <x v="0"/>
    <s v="Transporter"/>
    <s v="SLC35_transporter"/>
    <n v="0"/>
    <x v="0"/>
    <x v="0"/>
    <x v="0"/>
    <x v="0"/>
    <n v="0.21"/>
    <x v="2"/>
    <n v="1.49"/>
    <s v="No"/>
    <n v="0"/>
    <n v="0"/>
    <n v="0"/>
    <n v="0.33"/>
    <n v="0"/>
    <n v="0"/>
    <n v="0.35"/>
    <n v="0"/>
    <m/>
    <n v="70.34"/>
    <n v="8"/>
    <n v="20.64"/>
    <m/>
    <m/>
    <m/>
    <n v="1.366787E-2"/>
    <s v="0"/>
    <s v="0"/>
    <m/>
    <m/>
    <m/>
    <m/>
    <m/>
    <m/>
    <m/>
    <m/>
    <m/>
    <m/>
    <m/>
    <m/>
    <m/>
    <m/>
    <m/>
    <m/>
    <m/>
    <m/>
    <m/>
    <m/>
    <m/>
    <m/>
    <m/>
    <m/>
    <m/>
    <n v="2"/>
    <m/>
    <m/>
    <m/>
    <m/>
    <m/>
    <m/>
    <m/>
    <n v="63"/>
    <n v="0"/>
    <m/>
    <b v="0"/>
    <b v="0"/>
    <b v="0"/>
    <b v="0"/>
    <m/>
    <m/>
    <b v="0"/>
    <b v="0"/>
    <b v="0"/>
    <b v="0"/>
    <m/>
    <m/>
    <m/>
    <b v="0"/>
    <b v="0"/>
    <b v="0"/>
    <b v="0"/>
    <m/>
    <m/>
    <m/>
    <m/>
    <m/>
    <m/>
    <m/>
    <m/>
    <m/>
    <s v=""/>
    <b v="0"/>
    <b v="0"/>
    <b v="0"/>
    <b v="0"/>
    <m/>
    <m/>
    <m/>
    <m/>
    <m/>
    <m/>
    <m/>
    <m/>
    <m/>
    <m/>
    <m/>
    <m/>
    <m/>
    <m/>
    <m/>
    <m/>
    <m/>
    <m/>
    <m/>
    <m/>
    <m/>
    <m/>
    <m/>
    <m/>
    <m/>
    <m/>
    <m/>
    <m/>
    <m/>
    <m/>
    <n v="2"/>
    <m/>
    <m/>
    <m/>
    <m/>
    <m/>
    <m/>
    <m/>
    <m/>
    <m/>
    <m/>
    <m/>
    <m/>
    <m/>
    <m/>
    <m/>
    <m/>
    <m/>
    <m/>
    <m/>
    <m/>
    <m/>
    <m/>
    <m/>
    <m/>
    <m/>
    <m/>
    <m/>
    <m/>
    <m/>
    <m/>
  </r>
  <r>
    <s v="Q8NCC5"/>
    <s v="SLC37A3"/>
    <s v="SPX3"/>
    <x v="3"/>
    <s v="Transporter"/>
    <s v="SLC37A_transporter"/>
    <n v="3"/>
    <x v="0"/>
    <x v="0"/>
    <x v="0"/>
    <x v="0"/>
    <n v="0.2"/>
    <x v="2"/>
    <n v="9.86"/>
    <s v="No"/>
    <n v="0"/>
    <n v="0"/>
    <n v="0"/>
    <n v="0"/>
    <n v="0.03"/>
    <n v="0.33"/>
    <n v="0.1"/>
    <n v="0"/>
    <m/>
    <n v="3.3"/>
    <n v="10"/>
    <n v="1.78"/>
    <m/>
    <m/>
    <m/>
    <n v="0.2991453"/>
    <s v="8"/>
    <s v="0"/>
    <m/>
    <m/>
    <m/>
    <m/>
    <m/>
    <m/>
    <m/>
    <m/>
    <m/>
    <m/>
    <m/>
    <m/>
    <m/>
    <m/>
    <m/>
    <m/>
    <m/>
    <m/>
    <m/>
    <m/>
    <m/>
    <m/>
    <m/>
    <m/>
    <m/>
    <m/>
    <m/>
    <n v="2"/>
    <m/>
    <m/>
    <m/>
    <m/>
    <m/>
    <n v="37"/>
    <n v="2"/>
    <m/>
    <b v="0"/>
    <b v="0"/>
    <b v="0"/>
    <b v="0"/>
    <m/>
    <m/>
    <b v="0"/>
    <b v="0"/>
    <b v="0"/>
    <b v="0"/>
    <m/>
    <m/>
    <m/>
    <b v="0"/>
    <b v="0"/>
    <b v="0"/>
    <b v="0"/>
    <m/>
    <m/>
    <m/>
    <n v="2"/>
    <m/>
    <m/>
    <m/>
    <s v="Ischemic stroke,serum creatinine measurement"/>
    <m/>
    <s v="Ischemic stroke,serum creatinine measurement"/>
    <b v="0"/>
    <b v="0"/>
    <b v="0"/>
    <b v="0"/>
    <n v="0.08"/>
    <n v="1"/>
    <n v="0"/>
    <n v="0"/>
    <n v="0"/>
    <n v="0"/>
    <n v="0"/>
    <n v="0"/>
    <n v="0.08"/>
    <n v="2"/>
    <n v="0"/>
    <n v="0"/>
    <n v="0"/>
    <n v="0"/>
    <n v="0"/>
    <n v="0"/>
    <n v="0"/>
    <n v="0"/>
    <n v="0"/>
    <n v="0"/>
    <n v="0"/>
    <n v="0"/>
    <m/>
    <m/>
    <m/>
    <m/>
    <m/>
    <m/>
    <m/>
    <m/>
    <m/>
    <m/>
    <m/>
    <m/>
    <m/>
    <m/>
    <m/>
    <m/>
    <m/>
    <m/>
    <m/>
    <m/>
    <m/>
    <m/>
    <m/>
    <m/>
    <m/>
    <m/>
    <m/>
    <m/>
    <m/>
    <m/>
    <m/>
    <m/>
    <m/>
    <m/>
    <m/>
    <m/>
    <m/>
    <m/>
    <m/>
  </r>
  <r>
    <s v="Q8TBE7"/>
    <s v="SLC35G2"/>
    <s v="TMEM22 {ECO:0000303|PubMed:19148500}"/>
    <x v="3"/>
    <s v="Transporter"/>
    <s v="SLC35_transporter"/>
    <n v="0"/>
    <x v="0"/>
    <x v="0"/>
    <x v="0"/>
    <x v="0"/>
    <n v="0.2"/>
    <x v="2"/>
    <n v="1.43"/>
    <s v="No"/>
    <n v="0"/>
    <n v="0"/>
    <n v="0"/>
    <n v="0.33"/>
    <n v="0.23"/>
    <n v="0"/>
    <n v="0"/>
    <n v="0"/>
    <m/>
    <n v="0.88"/>
    <n v="14"/>
    <n v="0.77"/>
    <m/>
    <m/>
    <m/>
    <n v="1.2962963000000001"/>
    <s v="1"/>
    <s v="0"/>
    <n v="1"/>
    <n v="0"/>
    <n v="0"/>
    <n v="1"/>
    <n v="0"/>
    <n v="0"/>
    <n v="2"/>
    <n v="0"/>
    <n v="0"/>
    <n v="3"/>
    <n v="1"/>
    <n v="2"/>
    <n v="0"/>
    <n v="0"/>
    <n v="1.7"/>
    <s v="Male tissues"/>
    <n v="3"/>
    <n v="0.7142857142857143"/>
    <n v="0.99449031619769368"/>
    <b v="0"/>
    <m/>
    <b v="0"/>
    <m/>
    <b v="0"/>
    <m/>
    <n v="1"/>
    <m/>
    <m/>
    <m/>
    <m/>
    <m/>
    <m/>
    <m/>
    <n v="27"/>
    <n v="2"/>
    <m/>
    <b v="0"/>
    <b v="0"/>
    <b v="0"/>
    <b v="0"/>
    <m/>
    <m/>
    <b v="0"/>
    <b v="0"/>
    <b v="0"/>
    <b v="0"/>
    <m/>
    <m/>
    <m/>
    <b v="0"/>
    <b v="0"/>
    <b v="0"/>
    <b v="0"/>
    <m/>
    <m/>
    <m/>
    <n v="6"/>
    <m/>
    <m/>
    <m/>
    <s v="glomerular filtration rate"/>
    <s v="glomerular filtration rate,body mass index,red blood cell distribution width,visceral adipose tissue measurement,feeling nervous measurement,body height"/>
    <s v="glomerular filtration rateglomerular filtration rate,body mass index,red blood cell distribution width,visceral adipose tissue measurement,feeling nervous measurement,body height"/>
    <b v="0"/>
    <b v="0"/>
    <b v="0"/>
    <b v="0"/>
    <n v="0.57999999999999996"/>
    <n v="1"/>
    <n v="0"/>
    <n v="0"/>
    <n v="0"/>
    <n v="0"/>
    <n v="0"/>
    <n v="0"/>
    <n v="0.57999999999999996"/>
    <n v="1"/>
    <n v="0"/>
    <n v="0"/>
    <n v="0"/>
    <n v="0"/>
    <n v="0"/>
    <n v="0"/>
    <n v="0"/>
    <n v="0"/>
    <n v="0"/>
    <n v="0"/>
    <n v="0"/>
    <n v="0"/>
    <m/>
    <m/>
    <m/>
    <m/>
    <m/>
    <m/>
    <m/>
    <m/>
    <n v="2"/>
    <m/>
    <m/>
    <m/>
    <m/>
    <m/>
    <m/>
    <m/>
    <m/>
    <m/>
    <m/>
    <m/>
    <m/>
    <m/>
    <m/>
    <m/>
    <m/>
    <m/>
    <m/>
    <m/>
    <m/>
    <m/>
    <m/>
    <m/>
    <m/>
    <m/>
    <m/>
    <m/>
    <m/>
    <m/>
    <m/>
  </r>
  <r>
    <s v="Q9H1N7"/>
    <s v="SLC35B3"/>
    <s v="C6orf196, PAPST2"/>
    <x v="3"/>
    <s v="Transporter"/>
    <s v="SLC35_transporter"/>
    <n v="3"/>
    <x v="0"/>
    <x v="0"/>
    <x v="0"/>
    <x v="0"/>
    <n v="0.2"/>
    <x v="2"/>
    <n v="9.8699999999999992"/>
    <s v="No"/>
    <n v="0"/>
    <n v="0"/>
    <n v="0"/>
    <n v="0.25"/>
    <n v="0.2"/>
    <n v="0"/>
    <n v="0.17"/>
    <n v="0"/>
    <m/>
    <n v="7.71"/>
    <n v="12"/>
    <n v="4.67"/>
    <m/>
    <m/>
    <m/>
    <n v="0.12544899000000001"/>
    <s v="6"/>
    <s v="0"/>
    <n v="2"/>
    <n v="1.3"/>
    <n v="2"/>
    <n v="1.7"/>
    <n v="2"/>
    <n v="2"/>
    <n v="2"/>
    <n v="2"/>
    <n v="1.7"/>
    <n v="1.8"/>
    <n v="2"/>
    <n v="2"/>
    <n v="2"/>
    <n v="2"/>
    <n v="2.5099999999999998"/>
    <s v="Bone marrow &amp; lymphoid tissues"/>
    <n v="2"/>
    <n v="1.892857142857143"/>
    <n v="0.20555473055307491"/>
    <b v="0"/>
    <m/>
    <b v="0"/>
    <m/>
    <b v="0"/>
    <m/>
    <m/>
    <m/>
    <m/>
    <m/>
    <m/>
    <m/>
    <m/>
    <m/>
    <n v="9"/>
    <n v="1"/>
    <m/>
    <b v="0"/>
    <b v="0"/>
    <b v="0"/>
    <b v="0"/>
    <m/>
    <s v="Biological oxidations_x000a_Cytosolic sulfonation of small molecules_x000a_Glycosaminoglycan metabolism_x000a_Metabolism_x000a_Metabolism of carbohydrates_x000a_Phase II - Conjugation of compounds_x000a_SLC-mediated transmembrane transport_x000a_Transport and synthesis of PAPS_x000a_Transport of nucleotide sugars_x000a_Transport of small molecules_x000a_Transport of vitamins, nucleosides, and related molecules"/>
    <b v="0"/>
    <b v="0"/>
    <b v="0"/>
    <b v="0"/>
    <n v="11"/>
    <m/>
    <m/>
    <b v="0"/>
    <b v="0"/>
    <b v="0"/>
    <b v="0"/>
    <m/>
    <m/>
    <m/>
    <n v="13"/>
    <m/>
    <m/>
    <m/>
    <s v="motion sickness"/>
    <s v="motion sickness,neoplasm,cancer,cutaneous melanoma,autosomal dominant compelling helio-ophthalmic outburst syndrome,balding measurement,response to bronchodilator,forced expiratory volume,fasting blood glucose change measurement,monokine induced by gamma interferon measurement"/>
    <s v="motion sicknessmotion sickness,neoplasm,cancer,cutaneous melanoma,autosomal dominant compelling helio-ophthalmic outburst syndrome,balding measurement,response to bronchodilator,forced expiratory volume,fasting blood glucose change measurement,monokine induced by gamma interferon measurement"/>
    <b v="0"/>
    <b v="0"/>
    <b v="0"/>
    <b v="0"/>
    <n v="0.5"/>
    <n v="0.77"/>
    <n v="0"/>
    <n v="0.15"/>
    <n v="0"/>
    <n v="0.23"/>
    <n v="0"/>
    <n v="0"/>
    <n v="0.5"/>
    <n v="1"/>
    <n v="0"/>
    <n v="0"/>
    <n v="0.04"/>
    <n v="2"/>
    <n v="0"/>
    <n v="0"/>
    <n v="0.33"/>
    <n v="3"/>
    <n v="0"/>
    <n v="0"/>
    <n v="0"/>
    <n v="0"/>
    <m/>
    <m/>
    <m/>
    <m/>
    <m/>
    <m/>
    <m/>
    <m/>
    <m/>
    <m/>
    <m/>
    <m/>
    <m/>
    <m/>
    <m/>
    <m/>
    <m/>
    <m/>
    <m/>
    <m/>
    <m/>
    <m/>
    <m/>
    <m/>
    <m/>
    <m/>
    <m/>
    <m/>
    <m/>
    <m/>
    <m/>
    <m/>
    <m/>
    <m/>
    <m/>
    <m/>
    <m/>
    <m/>
    <m/>
  </r>
  <r>
    <s v="Q08AI6"/>
    <s v="SLC38A11"/>
    <s v="AVT2"/>
    <x v="3"/>
    <s v="Transporter"/>
    <s v="SLC38A_transporter"/>
    <n v="2"/>
    <x v="0"/>
    <x v="0"/>
    <x v="0"/>
    <x v="0"/>
    <n v="0.2"/>
    <x v="2"/>
    <n v="1.7"/>
    <s v="No"/>
    <n v="0"/>
    <n v="0"/>
    <n v="0"/>
    <n v="0.5"/>
    <n v="0.09"/>
    <n v="0"/>
    <n v="0"/>
    <n v="0.3"/>
    <m/>
    <n v="0.32"/>
    <n v="6"/>
    <n v="0.5"/>
    <m/>
    <m/>
    <m/>
    <n v="4.1052631599999998"/>
    <s v="2"/>
    <s v="0"/>
    <n v="2"/>
    <n v="2"/>
    <n v="1.7"/>
    <n v="3"/>
    <n v="2.2000000000000002"/>
    <n v="2.2000000000000002"/>
    <n v="2.5"/>
    <n v="2.5"/>
    <n v="0"/>
    <n v="2.2000000000000002"/>
    <n v="2"/>
    <n v="2"/>
    <n v="2"/>
    <n v="0"/>
    <n v="2.33"/>
    <s v="Endocrine tissues"/>
    <n v="3"/>
    <n v="1.8785714285714279"/>
    <n v="0.85501108533395975"/>
    <b v="0"/>
    <m/>
    <b v="0"/>
    <m/>
    <b v="0"/>
    <m/>
    <n v="1"/>
    <m/>
    <m/>
    <n v="1"/>
    <m/>
    <m/>
    <m/>
    <m/>
    <n v="9"/>
    <n v="0"/>
    <m/>
    <b v="0"/>
    <b v="0"/>
    <b v="0"/>
    <b v="0"/>
    <m/>
    <m/>
    <b v="0"/>
    <b v="0"/>
    <b v="0"/>
    <b v="0"/>
    <m/>
    <m/>
    <m/>
    <b v="0"/>
    <b v="0"/>
    <b v="0"/>
    <b v="0"/>
    <m/>
    <m/>
    <m/>
    <n v="4"/>
    <m/>
    <m/>
    <m/>
    <s v="functional laterality"/>
    <s v="functional laterality,Barrett's esophagus,esophageal adenocarcinoma"/>
    <s v="functional lateralityfunctional laterality,Barrett's esophagus,esophageal adenocarcinoma"/>
    <b v="0"/>
    <b v="0"/>
    <b v="0"/>
    <b v="0"/>
    <n v="0.22"/>
    <n v="0.25"/>
    <n v="0"/>
    <n v="0"/>
    <n v="0"/>
    <n v="0"/>
    <n v="0.75"/>
    <n v="0"/>
    <n v="0.22"/>
    <n v="1"/>
    <n v="0"/>
    <n v="0"/>
    <n v="0"/>
    <n v="0"/>
    <n v="0"/>
    <n v="0"/>
    <n v="0"/>
    <n v="0"/>
    <n v="0.15"/>
    <n v="3"/>
    <n v="0"/>
    <n v="0"/>
    <m/>
    <m/>
    <m/>
    <m/>
    <m/>
    <m/>
    <m/>
    <m/>
    <m/>
    <m/>
    <m/>
    <m/>
    <m/>
    <m/>
    <m/>
    <m/>
    <m/>
    <m/>
    <m/>
    <m/>
    <m/>
    <m/>
    <m/>
    <m/>
    <m/>
    <m/>
    <m/>
    <m/>
    <m/>
    <m/>
    <m/>
    <m/>
    <m/>
    <m/>
    <m/>
    <m/>
    <m/>
    <m/>
    <m/>
  </r>
  <r>
    <s v="Q2M3M2"/>
    <s v="SLC5A9"/>
    <s v="SGLT4"/>
    <x v="3"/>
    <s v="Transporter"/>
    <s v="SLC5A_transporter"/>
    <n v="3"/>
    <x v="0"/>
    <x v="0"/>
    <x v="0"/>
    <x v="0"/>
    <n v="0.2"/>
    <x v="2"/>
    <n v="7.07"/>
    <s v="No"/>
    <n v="0"/>
    <n v="0"/>
    <n v="0"/>
    <n v="0.42"/>
    <n v="7.0000000000000007E-2"/>
    <n v="0"/>
    <n v="0.13"/>
    <n v="0"/>
    <m/>
    <n v="4.74"/>
    <n v="5"/>
    <n v="5.22"/>
    <m/>
    <m/>
    <m/>
    <n v="0.18811586"/>
    <s v="7"/>
    <s v="0"/>
    <m/>
    <m/>
    <m/>
    <m/>
    <m/>
    <m/>
    <m/>
    <m/>
    <m/>
    <m/>
    <m/>
    <m/>
    <m/>
    <m/>
    <m/>
    <m/>
    <m/>
    <m/>
    <m/>
    <m/>
    <m/>
    <m/>
    <m/>
    <m/>
    <m/>
    <n v="4"/>
    <m/>
    <m/>
    <m/>
    <m/>
    <m/>
    <m/>
    <m/>
    <n v="161"/>
    <n v="0"/>
    <m/>
    <b v="0"/>
    <b v="0"/>
    <b v="0"/>
    <b v="0"/>
    <m/>
    <s v="Cellular hexose transport_x000a_SLC-mediated transmembrane transport_x000a_Transport of small molecules"/>
    <b v="0"/>
    <b v="0"/>
    <b v="0"/>
    <b v="0"/>
    <n v="3"/>
    <m/>
    <m/>
    <b v="0"/>
    <b v="0"/>
    <b v="0"/>
    <b v="0"/>
    <m/>
    <m/>
    <m/>
    <n v="4"/>
    <m/>
    <m/>
    <m/>
    <s v="unipolar depression"/>
    <s v="unipolar depression,Crohn's disease"/>
    <s v="unipolar depressionunipolar depression,Crohn's disease"/>
    <b v="0"/>
    <b v="0"/>
    <b v="0"/>
    <b v="0"/>
    <n v="0.18"/>
    <n v="0.25"/>
    <n v="0"/>
    <n v="0"/>
    <n v="0"/>
    <n v="0"/>
    <n v="0.75"/>
    <n v="0"/>
    <n v="0.18"/>
    <n v="1"/>
    <n v="0"/>
    <n v="0"/>
    <n v="0"/>
    <n v="0"/>
    <n v="0"/>
    <n v="0"/>
    <n v="0"/>
    <n v="0"/>
    <n v="0.12"/>
    <n v="3"/>
    <n v="0"/>
    <n v="0"/>
    <m/>
    <m/>
    <m/>
    <m/>
    <m/>
    <m/>
    <m/>
    <m/>
    <m/>
    <m/>
    <m/>
    <m/>
    <m/>
    <m/>
    <m/>
    <m/>
    <m/>
    <m/>
    <m/>
    <m/>
    <m/>
    <m/>
    <m/>
    <m/>
    <m/>
    <m/>
    <m/>
    <m/>
    <m/>
    <m/>
    <m/>
    <m/>
    <m/>
    <m/>
    <m/>
    <m/>
    <m/>
    <m/>
    <m/>
  </r>
  <r>
    <s v="Q6NT16"/>
    <s v="SLC18B1"/>
    <s v="C6orf192"/>
    <x v="3"/>
    <s v="Transporter"/>
    <s v="SLC18B_transporter"/>
    <n v="0"/>
    <x v="0"/>
    <x v="0"/>
    <x v="0"/>
    <x v="0"/>
    <n v="0.2"/>
    <x v="2"/>
    <n v="1.49"/>
    <s v="No"/>
    <n v="0"/>
    <n v="0"/>
    <n v="0"/>
    <n v="0.5"/>
    <n v="0"/>
    <n v="0"/>
    <n v="0.1"/>
    <n v="0"/>
    <m/>
    <n v="3.18"/>
    <n v="4"/>
    <n v="2.33"/>
    <m/>
    <m/>
    <m/>
    <n v="0.33898305000000001"/>
    <s v="4"/>
    <s v="0"/>
    <n v="2.2000000000000002"/>
    <n v="1.7"/>
    <n v="1.2"/>
    <n v="2"/>
    <n v="2.1"/>
    <n v="1.7"/>
    <n v="2"/>
    <n v="2"/>
    <n v="2.7"/>
    <n v="2"/>
    <n v="2"/>
    <n v="2"/>
    <n v="2"/>
    <n v="2"/>
    <n v="2.5099999999999998"/>
    <s v="Lung"/>
    <n v="2.7"/>
    <n v="1.9714285714285711"/>
    <n v="0.32208114464566812"/>
    <b v="0"/>
    <m/>
    <b v="0"/>
    <m/>
    <b v="0"/>
    <m/>
    <n v="3"/>
    <m/>
    <m/>
    <m/>
    <m/>
    <m/>
    <m/>
    <m/>
    <n v="66"/>
    <n v="0"/>
    <m/>
    <b v="0"/>
    <b v="0"/>
    <b v="0"/>
    <b v="0"/>
    <m/>
    <m/>
    <b v="0"/>
    <b v="0"/>
    <b v="0"/>
    <b v="0"/>
    <m/>
    <m/>
    <m/>
    <b v="0"/>
    <b v="0"/>
    <b v="0"/>
    <b v="0"/>
    <m/>
    <m/>
    <m/>
    <m/>
    <m/>
    <m/>
    <m/>
    <m/>
    <m/>
    <s v=""/>
    <b v="0"/>
    <b v="0"/>
    <b v="0"/>
    <b v="0"/>
    <m/>
    <m/>
    <m/>
    <m/>
    <m/>
    <m/>
    <m/>
    <m/>
    <m/>
    <m/>
    <m/>
    <m/>
    <m/>
    <m/>
    <m/>
    <m/>
    <m/>
    <m/>
    <m/>
    <m/>
    <m/>
    <m/>
    <m/>
    <m/>
    <m/>
    <m/>
    <m/>
    <m/>
    <m/>
    <m/>
    <m/>
    <m/>
    <m/>
    <m/>
    <m/>
    <m/>
    <m/>
    <m/>
    <m/>
    <m/>
    <m/>
    <m/>
    <m/>
    <m/>
    <m/>
    <m/>
    <m/>
    <m/>
    <m/>
    <m/>
    <m/>
    <m/>
    <m/>
    <m/>
    <m/>
    <m/>
    <m/>
    <m/>
    <m/>
    <m/>
    <m/>
  </r>
  <r>
    <s v="Q9BYW1"/>
    <s v="SLC2A11"/>
    <s v="GLUT11 {ECO:0000303|PubMed:11741323}"/>
    <x v="0"/>
    <s v="Transporter"/>
    <s v="SLC2A_transporter"/>
    <n v="4"/>
    <x v="0"/>
    <x v="0"/>
    <x v="0"/>
    <x v="0"/>
    <n v="0.2"/>
    <x v="2"/>
    <n v="2.54"/>
    <s v="No"/>
    <n v="0"/>
    <n v="0"/>
    <n v="0"/>
    <n v="0.42"/>
    <n v="0"/>
    <n v="0"/>
    <n v="0.15"/>
    <n v="0"/>
    <m/>
    <n v="5.75"/>
    <n v="15"/>
    <n v="9"/>
    <m/>
    <m/>
    <m/>
    <n v="0.21478797999999999"/>
    <s v="15"/>
    <s v="0"/>
    <n v="1.8"/>
    <n v="1"/>
    <n v="1.2"/>
    <n v="2"/>
    <n v="2"/>
    <n v="2"/>
    <n v="2"/>
    <n v="2"/>
    <n v="1.5"/>
    <n v="3"/>
    <n v="0"/>
    <n v="3"/>
    <n v="1.5"/>
    <n v="1.5"/>
    <n v="2.41"/>
    <s v="Male tissues"/>
    <n v="3"/>
    <n v="1.75"/>
    <n v="0.76233447131416421"/>
    <b v="0"/>
    <m/>
    <b v="0"/>
    <m/>
    <b v="0"/>
    <m/>
    <n v="5"/>
    <m/>
    <m/>
    <m/>
    <m/>
    <m/>
    <m/>
    <m/>
    <n v="25"/>
    <n v="0"/>
    <m/>
    <b v="0"/>
    <b v="0"/>
    <b v="0"/>
    <b v="0"/>
    <m/>
    <s v="Cellular hexose transport_x000a_SLC-mediated transmembrane transport_x000a_Transport of small molecules"/>
    <b v="0"/>
    <b v="0"/>
    <b v="0"/>
    <b v="0"/>
    <n v="3"/>
    <m/>
    <m/>
    <b v="0"/>
    <b v="0"/>
    <b v="0"/>
    <b v="0"/>
    <m/>
    <m/>
    <m/>
    <m/>
    <m/>
    <m/>
    <m/>
    <m/>
    <m/>
    <s v=""/>
    <b v="0"/>
    <b v="0"/>
    <b v="0"/>
    <b v="0"/>
    <m/>
    <m/>
    <m/>
    <m/>
    <m/>
    <m/>
    <m/>
    <m/>
    <m/>
    <m/>
    <m/>
    <m/>
    <m/>
    <m/>
    <m/>
    <m/>
    <m/>
    <m/>
    <m/>
    <m/>
    <m/>
    <m/>
    <m/>
    <m/>
    <m/>
    <m/>
    <m/>
    <m/>
    <n v="2"/>
    <n v="62.6"/>
    <m/>
    <m/>
    <m/>
    <m/>
    <m/>
    <m/>
    <m/>
    <m/>
    <m/>
    <m/>
    <m/>
    <m/>
    <m/>
    <m/>
    <m/>
    <m/>
    <m/>
    <m/>
    <m/>
    <m/>
    <m/>
    <m/>
    <m/>
    <m/>
    <m/>
    <m/>
    <m/>
    <m/>
    <m/>
    <m/>
    <m/>
  </r>
  <r>
    <s v="P78383"/>
    <s v="SLC35B1"/>
    <s v="UGTREL1"/>
    <x v="3"/>
    <s v="Transporter"/>
    <s v="SLC35_transporter"/>
    <n v="2"/>
    <x v="0"/>
    <x v="0"/>
    <x v="0"/>
    <x v="0"/>
    <n v="0.2"/>
    <x v="2"/>
    <n v="1.68"/>
    <s v="No"/>
    <n v="0"/>
    <n v="0"/>
    <n v="0"/>
    <n v="0.5"/>
    <n v="0"/>
    <n v="0"/>
    <n v="0.08"/>
    <n v="0"/>
    <m/>
    <n v="2.5"/>
    <n v="13"/>
    <n v="1.74"/>
    <m/>
    <m/>
    <m/>
    <n v="0.46681921999999998"/>
    <s v="7"/>
    <s v="0"/>
    <n v="3"/>
    <n v="1"/>
    <n v="0"/>
    <n v="0"/>
    <n v="3"/>
    <n v="3"/>
    <n v="3"/>
    <n v="0"/>
    <n v="0"/>
    <n v="1"/>
    <n v="1"/>
    <n v="0"/>
    <n v="0"/>
    <n v="2"/>
    <n v="2"/>
    <s v="Brain"/>
    <n v="3"/>
    <n v="1.214285714285714"/>
    <n v="1.3114039117603009"/>
    <b v="0"/>
    <m/>
    <b v="0"/>
    <m/>
    <b v="0"/>
    <m/>
    <n v="1"/>
    <m/>
    <m/>
    <m/>
    <m/>
    <m/>
    <m/>
    <m/>
    <n v="62"/>
    <n v="2"/>
    <m/>
    <b v="0"/>
    <b v="0"/>
    <b v="0"/>
    <b v="0"/>
    <m/>
    <m/>
    <b v="0"/>
    <b v="0"/>
    <b v="0"/>
    <b v="0"/>
    <m/>
    <m/>
    <s v="acute myocardial infarction"/>
    <b v="0"/>
    <b v="0"/>
    <b v="0"/>
    <b v="0"/>
    <n v="1"/>
    <n v="1.45"/>
    <s v="acute myocardial infarction"/>
    <m/>
    <m/>
    <m/>
    <m/>
    <m/>
    <m/>
    <s v=""/>
    <b v="0"/>
    <b v="0"/>
    <b v="0"/>
    <b v="0"/>
    <m/>
    <m/>
    <m/>
    <m/>
    <m/>
    <m/>
    <m/>
    <m/>
    <m/>
    <m/>
    <m/>
    <m/>
    <m/>
    <m/>
    <m/>
    <m/>
    <m/>
    <m/>
    <m/>
    <m/>
    <m/>
    <m/>
    <m/>
    <m/>
    <m/>
    <m/>
    <m/>
    <m/>
    <m/>
    <m/>
    <m/>
    <m/>
    <m/>
    <m/>
    <m/>
    <m/>
    <m/>
    <m/>
    <m/>
    <m/>
    <m/>
    <m/>
    <m/>
    <m/>
    <m/>
    <m/>
    <m/>
    <m/>
    <m/>
    <m/>
    <m/>
    <m/>
    <m/>
    <m/>
    <m/>
    <m/>
    <m/>
    <m/>
    <m/>
    <m/>
    <m/>
  </r>
  <r>
    <s v="Q96JW4"/>
    <s v="SLC41A2"/>
    <s v="Not found"/>
    <x v="3"/>
    <s v="Transporter"/>
    <s v="SLC41A_transporter"/>
    <n v="0"/>
    <x v="0"/>
    <x v="0"/>
    <x v="0"/>
    <x v="0"/>
    <n v="0.2"/>
    <x v="2"/>
    <n v="22.6"/>
    <s v="No"/>
    <n v="0"/>
    <n v="0"/>
    <n v="0"/>
    <n v="0.42"/>
    <n v="0.05"/>
    <n v="0"/>
    <n v="0.11"/>
    <n v="0"/>
    <m/>
    <n v="3.71"/>
    <n v="9"/>
    <n v="2.91"/>
    <m/>
    <m/>
    <m/>
    <n v="0.22052505999999999"/>
    <s v="21"/>
    <s v="0"/>
    <n v="2"/>
    <n v="1"/>
    <n v="2.5"/>
    <n v="2"/>
    <n v="1.5"/>
    <n v="2.2000000000000002"/>
    <n v="2"/>
    <n v="1.5"/>
    <n v="1.7"/>
    <n v="2.2000000000000002"/>
    <n v="1.7"/>
    <n v="1"/>
    <n v="2.2999999999999998"/>
    <n v="2.5"/>
    <n v="2.4500000000000002"/>
    <s v="Bone marrow &amp; lymphoid tissues"/>
    <n v="2.5"/>
    <n v="1.8642857142857141"/>
    <n v="0.48770600043175899"/>
    <b v="0"/>
    <m/>
    <b v="0"/>
    <m/>
    <b v="0"/>
    <m/>
    <m/>
    <m/>
    <m/>
    <m/>
    <m/>
    <m/>
    <m/>
    <m/>
    <n v="136"/>
    <n v="1"/>
    <m/>
    <b v="0"/>
    <b v="0"/>
    <b v="0"/>
    <b v="0"/>
    <m/>
    <s v="Metal ion SLC transporters_x000a_SLC-mediated transmembrane transport_x000a_Transport of bile salts and organic acids, metal ions and amine compounds_x000a_Transport of small molecules"/>
    <b v="0"/>
    <b v="0"/>
    <b v="0"/>
    <b v="0"/>
    <n v="4"/>
    <m/>
    <m/>
    <b v="0"/>
    <b v="0"/>
    <b v="0"/>
    <b v="0"/>
    <m/>
    <m/>
    <m/>
    <n v="2"/>
    <m/>
    <m/>
    <m/>
    <s v="Barrett's esophagus"/>
    <s v="Barrett's esophagus,esophageal adenocarcinoma"/>
    <s v="Barrett's esophagusBarrett's esophagus,esophageal adenocarcinoma"/>
    <b v="0"/>
    <b v="0"/>
    <b v="0"/>
    <b v="0"/>
    <n v="0.12"/>
    <n v="0"/>
    <n v="0"/>
    <n v="0"/>
    <n v="0"/>
    <n v="0"/>
    <n v="1"/>
    <n v="0"/>
    <n v="0"/>
    <n v="0"/>
    <n v="0"/>
    <n v="0"/>
    <n v="0"/>
    <n v="0"/>
    <n v="0"/>
    <n v="0"/>
    <n v="0"/>
    <n v="0"/>
    <n v="0.12"/>
    <n v="2"/>
    <n v="0"/>
    <n v="0"/>
    <m/>
    <m/>
    <m/>
    <m/>
    <m/>
    <m/>
    <m/>
    <m/>
    <m/>
    <m/>
    <m/>
    <m/>
    <m/>
    <m/>
    <m/>
    <m/>
    <m/>
    <m/>
    <m/>
    <m/>
    <m/>
    <m/>
    <m/>
    <m/>
    <m/>
    <m/>
    <m/>
    <m/>
    <m/>
    <m/>
    <m/>
    <m/>
    <m/>
    <m/>
    <m/>
    <m/>
    <m/>
    <m/>
    <m/>
  </r>
  <r>
    <s v="Q6Q0C1"/>
    <s v="SLC25A47"/>
    <s v="C14orf68, HDMCP"/>
    <x v="0"/>
    <s v="Transporter"/>
    <s v="SLC25A_transporter"/>
    <n v="2"/>
    <x v="0"/>
    <x v="0"/>
    <x v="0"/>
    <x v="0"/>
    <n v="0.2"/>
    <x v="2"/>
    <n v="4.6500000000000004"/>
    <s v="No"/>
    <n v="0"/>
    <n v="0"/>
    <n v="0"/>
    <n v="0.33"/>
    <n v="0.14000000000000001"/>
    <n v="7.0000000000000007E-2"/>
    <n v="0"/>
    <n v="0"/>
    <m/>
    <n v="0.48"/>
    <n v="9"/>
    <n v="2.5"/>
    <m/>
    <m/>
    <m/>
    <n v="1.09090909"/>
    <s v="3"/>
    <s v="0"/>
    <m/>
    <m/>
    <m/>
    <m/>
    <m/>
    <m/>
    <m/>
    <m/>
    <m/>
    <m/>
    <m/>
    <m/>
    <m/>
    <m/>
    <m/>
    <m/>
    <m/>
    <m/>
    <m/>
    <m/>
    <m/>
    <m/>
    <m/>
    <m/>
    <m/>
    <m/>
    <m/>
    <m/>
    <n v="1"/>
    <m/>
    <m/>
    <m/>
    <m/>
    <n v="89"/>
    <n v="2"/>
    <m/>
    <b v="0"/>
    <b v="0"/>
    <b v="0"/>
    <b v="0"/>
    <m/>
    <m/>
    <b v="0"/>
    <b v="0"/>
    <b v="0"/>
    <b v="0"/>
    <m/>
    <m/>
    <m/>
    <b v="0"/>
    <b v="0"/>
    <b v="0"/>
    <b v="0"/>
    <m/>
    <m/>
    <m/>
    <n v="10"/>
    <m/>
    <m/>
    <m/>
    <s v="systolic blood pressure"/>
    <s v="systolic blood pressure,mean arterial pressure,pulse pressure measurement,diastolic blood pressure,non-alcoholic fatty liver disease,non-alcoholic steatohepatitis,hepatocellular carcinoma,colorectal cancer"/>
    <s v="systolic blood pressuresystolic blood pressure,mean arterial pressure,pulse pressure measurement,diastolic blood pressure,non-alcoholic fatty liver disease,non-alcoholic steatohepatitis,hepatocellular carcinoma,colorectal cancer"/>
    <b v="0"/>
    <b v="0"/>
    <b v="0"/>
    <b v="0"/>
    <n v="0.36"/>
    <n v="0.4"/>
    <n v="0"/>
    <n v="0.5"/>
    <n v="0"/>
    <n v="0"/>
    <n v="0.2"/>
    <n v="0"/>
    <n v="0.36"/>
    <n v="2"/>
    <n v="0"/>
    <n v="0"/>
    <n v="0.2"/>
    <n v="2"/>
    <n v="0"/>
    <n v="0"/>
    <n v="0"/>
    <n v="0"/>
    <n v="0.19"/>
    <n v="2"/>
    <n v="0"/>
    <n v="0"/>
    <m/>
    <m/>
    <m/>
    <m/>
    <m/>
    <m/>
    <m/>
    <m/>
    <m/>
    <m/>
    <m/>
    <m/>
    <m/>
    <m/>
    <m/>
    <m/>
    <m/>
    <m/>
    <m/>
    <m/>
    <m/>
    <m/>
    <m/>
    <m/>
    <m/>
    <m/>
    <m/>
    <m/>
    <m/>
    <m/>
    <m/>
    <m/>
    <m/>
    <m/>
    <m/>
    <m/>
    <m/>
    <m/>
    <m/>
  </r>
  <r>
    <s v="Q7RTX9"/>
    <s v="SLC16A14"/>
    <s v="MCT14"/>
    <x v="0"/>
    <s v="Transporter"/>
    <s v="SLC16A_transporter"/>
    <n v="2"/>
    <x v="0"/>
    <x v="0"/>
    <x v="0"/>
    <x v="0"/>
    <n v="0.19"/>
    <x v="2"/>
    <n v="2.9"/>
    <s v="No"/>
    <n v="0"/>
    <n v="0"/>
    <n v="0"/>
    <n v="0.33"/>
    <n v="0.04"/>
    <n v="0"/>
    <n v="0.15"/>
    <n v="0"/>
    <m/>
    <n v="5.74"/>
    <n v="6"/>
    <n v="6.46"/>
    <m/>
    <m/>
    <m/>
    <n v="0.17496244"/>
    <s v="8"/>
    <s v="0"/>
    <n v="1.8"/>
    <n v="1.5"/>
    <n v="2"/>
    <n v="2.5"/>
    <n v="1.9"/>
    <n v="2"/>
    <n v="2.5"/>
    <n v="1.5"/>
    <n v="1.7"/>
    <n v="2.2000000000000002"/>
    <n v="2"/>
    <n v="2"/>
    <n v="1.7"/>
    <n v="2"/>
    <n v="2.5"/>
    <s v="Endocrine tissues"/>
    <n v="2.5"/>
    <n v="1.95"/>
    <n v="0.30822070014844882"/>
    <b v="0"/>
    <m/>
    <b v="0"/>
    <m/>
    <b v="0"/>
    <m/>
    <m/>
    <m/>
    <m/>
    <m/>
    <m/>
    <m/>
    <m/>
    <m/>
    <n v="68"/>
    <n v="0"/>
    <m/>
    <b v="0"/>
    <b v="0"/>
    <b v="0"/>
    <b v="0"/>
    <m/>
    <m/>
    <b v="0"/>
    <b v="0"/>
    <b v="0"/>
    <b v="0"/>
    <m/>
    <m/>
    <m/>
    <b v="0"/>
    <b v="0"/>
    <b v="0"/>
    <b v="0"/>
    <m/>
    <m/>
    <m/>
    <n v="1"/>
    <m/>
    <m/>
    <m/>
    <s v="breast carcinoma"/>
    <m/>
    <s v="breast carcinoma"/>
    <b v="0"/>
    <b v="0"/>
    <b v="0"/>
    <b v="0"/>
    <n v="0.09"/>
    <n v="0"/>
    <n v="0"/>
    <n v="0"/>
    <n v="0"/>
    <n v="0"/>
    <n v="1"/>
    <n v="0"/>
    <n v="0"/>
    <n v="0"/>
    <n v="0"/>
    <n v="0"/>
    <n v="0"/>
    <n v="0"/>
    <n v="0"/>
    <n v="0"/>
    <n v="0"/>
    <n v="0"/>
    <n v="0.09"/>
    <n v="1"/>
    <n v="0"/>
    <n v="0"/>
    <m/>
    <m/>
    <m/>
    <m/>
    <m/>
    <m/>
    <m/>
    <m/>
    <m/>
    <m/>
    <m/>
    <m/>
    <m/>
    <m/>
    <m/>
    <m/>
    <m/>
    <m/>
    <m/>
    <m/>
    <m/>
    <m/>
    <m/>
    <m/>
    <m/>
    <m/>
    <m/>
    <m/>
    <m/>
    <m/>
    <m/>
    <m/>
    <m/>
    <m/>
    <m/>
    <m/>
    <m/>
    <m/>
    <m/>
  </r>
  <r>
    <s v="Q8N2U9"/>
    <s v="SLC66A2"/>
    <s v="PQLC1 {ECO:0000305}"/>
    <x v="3"/>
    <m/>
    <m/>
    <n v="3"/>
    <x v="0"/>
    <x v="0"/>
    <x v="0"/>
    <x v="0"/>
    <n v="0.19"/>
    <x v="2"/>
    <n v="1.68"/>
    <s v="No"/>
    <n v="0"/>
    <n v="0"/>
    <n v="0"/>
    <n v="0.5"/>
    <n v="0"/>
    <n v="0"/>
    <n v="0"/>
    <n v="0"/>
    <m/>
    <n v="0.17"/>
    <n v="5"/>
    <n v="0.14000000000000001"/>
    <m/>
    <m/>
    <m/>
    <n v="2.4"/>
    <s v="0"/>
    <s v="0"/>
    <n v="1.7"/>
    <n v="0"/>
    <n v="1.6"/>
    <n v="1"/>
    <n v="1"/>
    <n v="1"/>
    <n v="1"/>
    <n v="2"/>
    <n v="1"/>
    <n v="1"/>
    <n v="1.5"/>
    <n v="0"/>
    <n v="0"/>
    <n v="1"/>
    <n v="2.15"/>
    <s v="Liver &amp; gallbladder"/>
    <n v="2"/>
    <n v="0.98571428571428577"/>
    <n v="0.62616923598010799"/>
    <b v="0"/>
    <m/>
    <b v="0"/>
    <m/>
    <b v="0"/>
    <m/>
    <n v="1"/>
    <m/>
    <m/>
    <m/>
    <m/>
    <m/>
    <m/>
    <m/>
    <n v="78"/>
    <n v="0"/>
    <m/>
    <b v="0"/>
    <b v="0"/>
    <b v="0"/>
    <b v="0"/>
    <m/>
    <m/>
    <b v="0"/>
    <b v="0"/>
    <b v="0"/>
    <b v="0"/>
    <m/>
    <m/>
    <s v="encephalomyelitis"/>
    <b v="0"/>
    <b v="0"/>
    <b v="0"/>
    <b v="0"/>
    <n v="1"/>
    <n v="1.1299999999999999"/>
    <s v="encephalomyelitis"/>
    <m/>
    <m/>
    <m/>
    <m/>
    <m/>
    <m/>
    <s v=""/>
    <b v="0"/>
    <b v="0"/>
    <b v="0"/>
    <b v="0"/>
    <m/>
    <m/>
    <m/>
    <m/>
    <m/>
    <m/>
    <m/>
    <m/>
    <m/>
    <m/>
    <m/>
    <m/>
    <m/>
    <m/>
    <m/>
    <m/>
    <m/>
    <m/>
    <m/>
    <m/>
    <m/>
    <m/>
    <m/>
    <m/>
    <m/>
    <m/>
    <m/>
    <m/>
    <m/>
    <m/>
    <n v="2"/>
    <m/>
    <m/>
    <m/>
    <m/>
    <m/>
    <m/>
    <m/>
    <m/>
    <m/>
    <m/>
    <m/>
    <m/>
    <m/>
    <m/>
    <m/>
    <m/>
    <m/>
    <m/>
    <m/>
    <m/>
    <m/>
    <m/>
    <m/>
    <m/>
    <m/>
    <m/>
    <m/>
    <m/>
    <m/>
    <m/>
  </r>
  <r>
    <s v="Q9NZJ7"/>
    <s v="MTCH1"/>
    <s v="PSAP"/>
    <x v="0"/>
    <m/>
    <m/>
    <n v="3"/>
    <x v="0"/>
    <x v="0"/>
    <x v="0"/>
    <x v="0"/>
    <n v="0.19"/>
    <x v="2"/>
    <n v="2.9"/>
    <s v="No"/>
    <n v="0"/>
    <n v="0"/>
    <n v="0"/>
    <n v="0.33"/>
    <n v="0"/>
    <n v="0"/>
    <n v="0.17"/>
    <n v="0"/>
    <m/>
    <n v="7.27"/>
    <n v="22"/>
    <n v="5.5"/>
    <m/>
    <m/>
    <m/>
    <n v="0.16333938000000001"/>
    <s v="17"/>
    <s v="1"/>
    <n v="2.8"/>
    <n v="2"/>
    <n v="2.4"/>
    <n v="3"/>
    <n v="3"/>
    <n v="3"/>
    <n v="3"/>
    <n v="3"/>
    <n v="2.7"/>
    <n v="3"/>
    <n v="2.7"/>
    <n v="3"/>
    <n v="3"/>
    <n v="3"/>
    <n v="2.5099999999999998"/>
    <s v="Endocrine tissues"/>
    <n v="3"/>
    <n v="2.8285714285714278"/>
    <n v="0.29981679387604349"/>
    <b v="0"/>
    <m/>
    <b v="0"/>
    <m/>
    <b v="0"/>
    <m/>
    <m/>
    <m/>
    <m/>
    <m/>
    <m/>
    <m/>
    <m/>
    <m/>
    <n v="136"/>
    <n v="0"/>
    <m/>
    <b v="0"/>
    <b v="0"/>
    <b v="0"/>
    <b v="0"/>
    <m/>
    <m/>
    <b v="0"/>
    <b v="0"/>
    <b v="0"/>
    <b v="0"/>
    <m/>
    <m/>
    <m/>
    <b v="0"/>
    <b v="0"/>
    <b v="0"/>
    <b v="0"/>
    <m/>
    <m/>
    <m/>
    <m/>
    <m/>
    <m/>
    <m/>
    <m/>
    <m/>
    <s v=""/>
    <b v="0"/>
    <b v="0"/>
    <b v="0"/>
    <b v="0"/>
    <m/>
    <m/>
    <m/>
    <m/>
    <m/>
    <m/>
    <m/>
    <m/>
    <m/>
    <m/>
    <m/>
    <m/>
    <m/>
    <m/>
    <m/>
    <m/>
    <m/>
    <m/>
    <m/>
    <m/>
    <m/>
    <m/>
    <m/>
    <m/>
    <m/>
    <m/>
    <m/>
    <m/>
    <m/>
    <m/>
    <m/>
    <m/>
    <m/>
    <m/>
    <m/>
    <m/>
    <m/>
    <m/>
    <m/>
    <m/>
    <m/>
    <m/>
    <m/>
    <m/>
    <m/>
    <m/>
    <m/>
    <m/>
    <m/>
    <m/>
    <m/>
    <m/>
    <m/>
    <m/>
    <m/>
    <m/>
    <m/>
    <m/>
    <m/>
    <m/>
    <m/>
  </r>
  <r>
    <s v="Q9NY91"/>
    <s v="SLC5A4"/>
    <s v="SGLT3,SLC5A4,Solute carrier family 5 member 4,Synonyms=SAAT1"/>
    <x v="1"/>
    <s v="Transporter"/>
    <s v="SLC5A_transporter"/>
    <n v="0"/>
    <x v="0"/>
    <x v="0"/>
    <x v="0"/>
    <x v="0"/>
    <n v="0.19"/>
    <x v="2"/>
    <n v="17.34"/>
    <s v="No"/>
    <n v="0"/>
    <n v="0"/>
    <n v="0.74"/>
    <n v="0.57999999999999996"/>
    <n v="0.1"/>
    <n v="0"/>
    <n v="0.56000000000000005"/>
    <n v="0"/>
    <m/>
    <n v="812.52"/>
    <n v="13"/>
    <n v="25.69"/>
    <m/>
    <m/>
    <m/>
    <n v="1.16796E-3"/>
    <s v="19"/>
    <s v="0"/>
    <m/>
    <m/>
    <m/>
    <m/>
    <m/>
    <m/>
    <m/>
    <m/>
    <m/>
    <m/>
    <m/>
    <m/>
    <m/>
    <m/>
    <m/>
    <m/>
    <m/>
    <m/>
    <m/>
    <m/>
    <m/>
    <m/>
    <m/>
    <m/>
    <m/>
    <n v="2"/>
    <n v="1"/>
    <m/>
    <m/>
    <m/>
    <m/>
    <m/>
    <m/>
    <n v="99"/>
    <n v="2"/>
    <m/>
    <b v="0"/>
    <b v="0"/>
    <b v="0"/>
    <b v="0"/>
    <m/>
    <s v="Cellular hexose transport_x000a_SLC-mediated transmembrane transport_x000a_Transport of small molecules"/>
    <b v="0"/>
    <b v="0"/>
    <b v="0"/>
    <b v="0"/>
    <n v="3"/>
    <m/>
    <m/>
    <b v="0"/>
    <b v="0"/>
    <b v="0"/>
    <b v="0"/>
    <m/>
    <m/>
    <m/>
    <n v="4"/>
    <m/>
    <m/>
    <m/>
    <s v="loneliness measurement"/>
    <s v="loneliness measurement,nicotine dependence symptom count"/>
    <s v="loneliness measurementloneliness measurement,nicotine dependence symptom count"/>
    <b v="0"/>
    <b v="0"/>
    <b v="0"/>
    <b v="0"/>
    <n v="0.25"/>
    <n v="0.75"/>
    <n v="0"/>
    <n v="0"/>
    <n v="0"/>
    <n v="0"/>
    <n v="0.25"/>
    <n v="0"/>
    <n v="0.25"/>
    <n v="1"/>
    <n v="0"/>
    <n v="0"/>
    <n v="0"/>
    <n v="0"/>
    <n v="0"/>
    <n v="0"/>
    <n v="0"/>
    <n v="0"/>
    <n v="0.09"/>
    <n v="1"/>
    <n v="0"/>
    <n v="0"/>
    <m/>
    <m/>
    <m/>
    <m/>
    <m/>
    <m/>
    <m/>
    <m/>
    <n v="1"/>
    <m/>
    <m/>
    <m/>
    <m/>
    <m/>
    <m/>
    <m/>
    <m/>
    <m/>
    <m/>
    <m/>
    <m/>
    <m/>
    <m/>
    <m/>
    <m/>
    <m/>
    <m/>
    <m/>
    <m/>
    <m/>
    <m/>
    <m/>
    <n v="30"/>
    <n v="7"/>
    <m/>
    <m/>
    <m/>
    <n v="3"/>
    <n v="3"/>
  </r>
  <r>
    <s v="Q9NQQ7"/>
    <s v="SLC35C2"/>
    <s v="C20orf5, OVCOV1"/>
    <x v="3"/>
    <s v="Transporter"/>
    <s v="SLC35_transporter"/>
    <n v="3"/>
    <x v="0"/>
    <x v="0"/>
    <x v="0"/>
    <x v="0"/>
    <n v="0.19"/>
    <x v="2"/>
    <n v="1.52"/>
    <s v="No"/>
    <n v="0"/>
    <n v="0"/>
    <n v="0"/>
    <n v="0.33"/>
    <n v="0.08"/>
    <n v="0"/>
    <n v="0.08"/>
    <n v="0.3"/>
    <m/>
    <n v="2.77"/>
    <n v="16"/>
    <n v="2.67"/>
    <m/>
    <m/>
    <m/>
    <n v="0.34883721000000001"/>
    <s v="5"/>
    <s v="0"/>
    <n v="2.5"/>
    <n v="1.3"/>
    <n v="2.8"/>
    <n v="3"/>
    <n v="2.2999999999999998"/>
    <n v="2"/>
    <n v="3"/>
    <n v="2"/>
    <n v="2.7"/>
    <n v="2.2000000000000002"/>
    <n v="1.5"/>
    <n v="2"/>
    <n v="3"/>
    <n v="3"/>
    <n v="2.5099999999999998"/>
    <s v="Endocrine tissues"/>
    <n v="3"/>
    <n v="2.378571428571429"/>
    <n v="0.57133927873774926"/>
    <b v="0"/>
    <m/>
    <b v="0"/>
    <m/>
    <b v="0"/>
    <m/>
    <m/>
    <m/>
    <m/>
    <n v="1"/>
    <m/>
    <m/>
    <m/>
    <m/>
    <n v="38"/>
    <n v="0"/>
    <m/>
    <b v="0"/>
    <b v="0"/>
    <b v="0"/>
    <b v="0"/>
    <m/>
    <m/>
    <b v="0"/>
    <b v="0"/>
    <b v="0"/>
    <b v="0"/>
    <m/>
    <m/>
    <m/>
    <b v="0"/>
    <b v="0"/>
    <b v="0"/>
    <b v="0"/>
    <m/>
    <m/>
    <m/>
    <n v="1"/>
    <m/>
    <m/>
    <m/>
    <s v="Ringed hair disease"/>
    <s v="Ringed hair disease"/>
    <s v="Ringed hair diseaseRinged hair disease"/>
    <b v="0"/>
    <b v="0"/>
    <b v="0"/>
    <b v="0"/>
    <n v="0.2"/>
    <n v="0"/>
    <n v="0"/>
    <n v="0"/>
    <n v="1"/>
    <n v="0"/>
    <n v="0"/>
    <n v="0"/>
    <n v="0"/>
    <n v="0"/>
    <n v="0"/>
    <n v="0"/>
    <n v="0"/>
    <n v="0"/>
    <n v="0.2"/>
    <n v="1"/>
    <n v="0"/>
    <n v="0"/>
    <n v="0"/>
    <n v="0"/>
    <n v="0"/>
    <n v="0"/>
    <m/>
    <m/>
    <m/>
    <m/>
    <m/>
    <m/>
    <m/>
    <m/>
    <m/>
    <m/>
    <m/>
    <m/>
    <m/>
    <m/>
    <m/>
    <m/>
    <m/>
    <m/>
    <m/>
    <m/>
    <m/>
    <m/>
    <m/>
    <m/>
    <m/>
    <m/>
    <m/>
    <m/>
    <m/>
    <m/>
    <m/>
    <m/>
    <m/>
    <m/>
    <m/>
    <m/>
    <m/>
    <m/>
    <m/>
  </r>
  <r>
    <s v="Q8N8Q9"/>
    <s v="NIPA2"/>
    <s v="Not found"/>
    <x v="0"/>
    <m/>
    <m/>
    <n v="2"/>
    <x v="0"/>
    <x v="0"/>
    <x v="0"/>
    <x v="0"/>
    <n v="0.18"/>
    <x v="2"/>
    <n v="9.8699999999999992"/>
    <s v="No"/>
    <n v="0"/>
    <n v="0"/>
    <n v="0"/>
    <n v="0.25"/>
    <n v="0.03"/>
    <n v="0"/>
    <n v="0.19"/>
    <n v="0"/>
    <m/>
    <n v="9.32"/>
    <n v="14"/>
    <n v="10.29"/>
    <m/>
    <m/>
    <m/>
    <n v="8.16056E-2"/>
    <s v="35"/>
    <s v="0"/>
    <n v="2"/>
    <n v="2.7"/>
    <n v="2"/>
    <n v="2"/>
    <n v="1.9"/>
    <n v="2.2000000000000002"/>
    <n v="2"/>
    <n v="1.5"/>
    <n v="2"/>
    <n v="2"/>
    <n v="1"/>
    <n v="2"/>
    <n v="2"/>
    <n v="2"/>
    <n v="2.4500000000000002"/>
    <s v="Adipose &amp; soft tissue"/>
    <n v="2.7"/>
    <n v="1.95"/>
    <n v="0.36742346141747673"/>
    <b v="0"/>
    <m/>
    <b v="0"/>
    <m/>
    <b v="0"/>
    <m/>
    <m/>
    <m/>
    <m/>
    <m/>
    <m/>
    <m/>
    <m/>
    <m/>
    <n v="36"/>
    <n v="0"/>
    <m/>
    <b v="0"/>
    <b v="0"/>
    <b v="0"/>
    <b v="0"/>
    <m/>
    <s v="Miscellaneous transport and binding events_x000a_Transport of small molecules"/>
    <b v="0"/>
    <b v="0"/>
    <b v="0"/>
    <b v="0"/>
    <n v="2"/>
    <m/>
    <m/>
    <b v="0"/>
    <b v="0"/>
    <b v="0"/>
    <b v="0"/>
    <m/>
    <m/>
    <m/>
    <n v="3"/>
    <m/>
    <m/>
    <m/>
    <s v="epilepsy"/>
    <m/>
    <s v="epilepsy"/>
    <b v="0"/>
    <b v="0"/>
    <b v="0"/>
    <b v="0"/>
    <n v="0.08"/>
    <n v="0"/>
    <n v="0"/>
    <n v="1"/>
    <n v="0"/>
    <n v="0"/>
    <n v="0"/>
    <n v="0"/>
    <n v="0"/>
    <n v="0"/>
    <n v="0"/>
    <n v="0"/>
    <n v="0.08"/>
    <n v="3"/>
    <n v="0"/>
    <n v="0"/>
    <n v="0"/>
    <n v="0"/>
    <n v="0"/>
    <n v="0"/>
    <n v="0"/>
    <n v="0"/>
    <m/>
    <m/>
    <m/>
    <m/>
    <m/>
    <m/>
    <m/>
    <m/>
    <m/>
    <m/>
    <m/>
    <m/>
    <m/>
    <m/>
    <m/>
    <m/>
    <m/>
    <m/>
    <m/>
    <m/>
    <m/>
    <m/>
    <m/>
    <m/>
    <m/>
    <m/>
    <m/>
    <m/>
    <m/>
    <m/>
    <m/>
    <m/>
    <m/>
    <m/>
    <m/>
    <m/>
    <m/>
    <m/>
    <m/>
  </r>
  <r>
    <s v="Q8N8R3"/>
    <s v="SLC25A29"/>
    <s v="C14orf69, ORNT3"/>
    <x v="0"/>
    <s v="Transporter"/>
    <s v="SLC25A_transporter"/>
    <n v="3"/>
    <x v="0"/>
    <x v="0"/>
    <x v="0"/>
    <x v="0"/>
    <n v="0.18"/>
    <x v="2"/>
    <n v="9.8699999999999992"/>
    <s v="No"/>
    <n v="0"/>
    <n v="0"/>
    <n v="0"/>
    <n v="0.08"/>
    <n v="0.02"/>
    <n v="0"/>
    <n v="0.31"/>
    <n v="0"/>
    <m/>
    <n v="38.99"/>
    <n v="10"/>
    <n v="20.059999999999999"/>
    <m/>
    <m/>
    <m/>
    <n v="2.0683960000000001E-2"/>
    <s v="12"/>
    <s v="0"/>
    <m/>
    <m/>
    <m/>
    <m/>
    <m/>
    <m/>
    <m/>
    <m/>
    <m/>
    <m/>
    <m/>
    <m/>
    <m/>
    <m/>
    <m/>
    <m/>
    <m/>
    <m/>
    <m/>
    <m/>
    <m/>
    <m/>
    <m/>
    <m/>
    <m/>
    <m/>
    <m/>
    <m/>
    <m/>
    <m/>
    <m/>
    <m/>
    <m/>
    <n v="34"/>
    <n v="0"/>
    <m/>
    <b v="0"/>
    <b v="0"/>
    <b v="0"/>
    <b v="0"/>
    <m/>
    <s v="Amino acid transport across the plasma membrane_x000a_SLC-mediated transmembrane transport_x000a_Transport of inorganic cations/anions and amino acids/oligopeptides_x000a_Transport of small molecules"/>
    <b v="0"/>
    <b v="0"/>
    <b v="0"/>
    <b v="0"/>
    <n v="4"/>
    <m/>
    <m/>
    <b v="0"/>
    <b v="0"/>
    <b v="0"/>
    <b v="0"/>
    <m/>
    <m/>
    <m/>
    <n v="1"/>
    <m/>
    <m/>
    <m/>
    <s v="neoplasm"/>
    <m/>
    <s v="neoplasm"/>
    <b v="0"/>
    <b v="0"/>
    <b v="0"/>
    <b v="0"/>
    <n v="0.06"/>
    <n v="0"/>
    <n v="0"/>
    <n v="1"/>
    <n v="0"/>
    <n v="0"/>
    <n v="0"/>
    <n v="0"/>
    <n v="0"/>
    <n v="0"/>
    <n v="0"/>
    <n v="0"/>
    <n v="0.06"/>
    <n v="1"/>
    <n v="0"/>
    <n v="0"/>
    <n v="0"/>
    <n v="0"/>
    <n v="0"/>
    <n v="0"/>
    <n v="0"/>
    <n v="0"/>
    <m/>
    <m/>
    <m/>
    <m/>
    <m/>
    <m/>
    <m/>
    <m/>
    <m/>
    <m/>
    <m/>
    <m/>
    <m/>
    <m/>
    <m/>
    <m/>
    <m/>
    <m/>
    <m/>
    <m/>
    <m/>
    <m/>
    <m/>
    <m/>
    <m/>
    <m/>
    <m/>
    <m/>
    <m/>
    <m/>
    <m/>
    <m/>
    <m/>
    <m/>
    <m/>
    <m/>
    <m/>
    <m/>
    <m/>
  </r>
  <r>
    <s v="Q495N2"/>
    <s v="SLC36A3"/>
    <s v="PAT3, TRAMD2"/>
    <x v="3"/>
    <s v="Transporter"/>
    <s v="SLC36A_transporter"/>
    <n v="3"/>
    <x v="0"/>
    <x v="0"/>
    <x v="0"/>
    <x v="0"/>
    <n v="0.18"/>
    <x v="2"/>
    <n v="1.43"/>
    <s v="No"/>
    <n v="0"/>
    <n v="0"/>
    <n v="0"/>
    <n v="0.17"/>
    <n v="0"/>
    <n v="0"/>
    <n v="0.26"/>
    <n v="0"/>
    <m/>
    <n v="23.16"/>
    <n v="6"/>
    <n v="4.25"/>
    <m/>
    <m/>
    <m/>
    <n v="3.7546929999999999E-2"/>
    <s v="3"/>
    <s v="0"/>
    <m/>
    <m/>
    <m/>
    <m/>
    <m/>
    <m/>
    <m/>
    <m/>
    <m/>
    <m/>
    <m/>
    <m/>
    <m/>
    <m/>
    <m/>
    <m/>
    <m/>
    <m/>
    <m/>
    <m/>
    <m/>
    <m/>
    <m/>
    <m/>
    <m/>
    <n v="5"/>
    <m/>
    <m/>
    <m/>
    <m/>
    <m/>
    <m/>
    <m/>
    <n v="44"/>
    <n v="2"/>
    <m/>
    <b v="0"/>
    <b v="0"/>
    <b v="0"/>
    <b v="0"/>
    <m/>
    <m/>
    <b v="0"/>
    <b v="0"/>
    <b v="0"/>
    <b v="0"/>
    <m/>
    <m/>
    <m/>
    <b v="0"/>
    <b v="0"/>
    <b v="0"/>
    <b v="0"/>
    <m/>
    <m/>
    <m/>
    <m/>
    <m/>
    <m/>
    <m/>
    <m/>
    <m/>
    <s v=""/>
    <b v="0"/>
    <b v="0"/>
    <b v="0"/>
    <b v="0"/>
    <m/>
    <m/>
    <m/>
    <m/>
    <m/>
    <m/>
    <m/>
    <m/>
    <m/>
    <m/>
    <m/>
    <m/>
    <m/>
    <m/>
    <m/>
    <m/>
    <m/>
    <m/>
    <m/>
    <m/>
    <m/>
    <m/>
    <m/>
    <m/>
    <m/>
    <m/>
    <m/>
    <m/>
    <m/>
    <m/>
    <m/>
    <m/>
    <m/>
    <m/>
    <m/>
    <m/>
    <m/>
    <m/>
    <m/>
    <m/>
    <m/>
    <m/>
    <m/>
    <m/>
    <m/>
    <m/>
    <m/>
    <m/>
    <m/>
    <m/>
    <m/>
    <m/>
    <m/>
    <m/>
    <m/>
    <m/>
    <m/>
    <m/>
    <m/>
    <m/>
    <m/>
  </r>
  <r>
    <s v="P0CK96"/>
    <s v="SLC35E2B"/>
    <s v="KIAA0447"/>
    <x v="3"/>
    <s v="Transporter"/>
    <s v="SLC35_transporter"/>
    <n v="0"/>
    <x v="0"/>
    <x v="0"/>
    <x v="0"/>
    <x v="0"/>
    <n v="0.18"/>
    <x v="2"/>
    <n v="1.99"/>
    <s v="No"/>
    <n v="0"/>
    <n v="0"/>
    <n v="0"/>
    <n v="0.17"/>
    <n v="0.26"/>
    <n v="0"/>
    <n v="0"/>
    <n v="0"/>
    <m/>
    <n v="0.12"/>
    <n v="7"/>
    <m/>
    <m/>
    <m/>
    <m/>
    <n v="9"/>
    <s v="0"/>
    <s v="0"/>
    <n v="1.5"/>
    <n v="1"/>
    <n v="1.2"/>
    <n v="1.7"/>
    <n v="1.6"/>
    <n v="1.7"/>
    <n v="2.5"/>
    <n v="2"/>
    <n v="2"/>
    <n v="2.5"/>
    <n v="1"/>
    <n v="1"/>
    <n v="1.5"/>
    <n v="2.5"/>
    <n v="2.4700000000000002"/>
    <s v="Kidney &amp; urinary bladder"/>
    <n v="2.5"/>
    <n v="1.6928571428571431"/>
    <n v="0.5483742205048352"/>
    <b v="0"/>
    <m/>
    <b v="0"/>
    <m/>
    <b v="0"/>
    <m/>
    <m/>
    <m/>
    <m/>
    <m/>
    <m/>
    <m/>
    <m/>
    <m/>
    <n v="49"/>
    <n v="0"/>
    <m/>
    <b v="0"/>
    <b v="0"/>
    <b v="0"/>
    <b v="0"/>
    <m/>
    <m/>
    <b v="0"/>
    <b v="0"/>
    <b v="0"/>
    <b v="0"/>
    <m/>
    <m/>
    <m/>
    <b v="0"/>
    <b v="0"/>
    <b v="0"/>
    <b v="0"/>
    <m/>
    <m/>
    <m/>
    <n v="2"/>
    <m/>
    <m/>
    <m/>
    <s v="body mass index"/>
    <s v="body mass index,pulse pressure measurement"/>
    <s v="body mass indexbody mass index,pulse pressure measurement"/>
    <b v="0"/>
    <b v="0"/>
    <b v="0"/>
    <b v="0"/>
    <n v="0.65"/>
    <n v="1"/>
    <n v="0"/>
    <n v="0"/>
    <n v="0"/>
    <n v="0"/>
    <n v="0"/>
    <n v="0"/>
    <n v="0.65"/>
    <n v="1"/>
    <n v="0"/>
    <n v="0"/>
    <n v="0"/>
    <n v="0"/>
    <n v="0"/>
    <n v="0"/>
    <n v="0"/>
    <n v="0"/>
    <n v="0"/>
    <n v="0"/>
    <n v="0"/>
    <n v="0"/>
    <m/>
    <m/>
    <m/>
    <m/>
    <m/>
    <m/>
    <m/>
    <m/>
    <m/>
    <m/>
    <m/>
    <m/>
    <m/>
    <m/>
    <m/>
    <m/>
    <m/>
    <m/>
    <m/>
    <m/>
    <m/>
    <m/>
    <m/>
    <m/>
    <m/>
    <m/>
    <m/>
    <m/>
    <m/>
    <m/>
    <m/>
    <m/>
    <m/>
    <m/>
    <m/>
    <m/>
    <m/>
    <m/>
    <m/>
  </r>
  <r>
    <s v="G3V0H7"/>
    <s v="SLCO1B7"/>
    <s v="LST3, LST3TM12"/>
    <x v="3"/>
    <s v="Transporter"/>
    <s v="SLCO1_transporter"/>
    <n v="0"/>
    <x v="0"/>
    <x v="0"/>
    <x v="0"/>
    <x v="0"/>
    <n v="0.18"/>
    <x v="2"/>
    <n v="1.52"/>
    <s v="No"/>
    <n v="0"/>
    <n v="0"/>
    <n v="0"/>
    <n v="0.17"/>
    <n v="0.26"/>
    <n v="0"/>
    <n v="0.02"/>
    <n v="0"/>
    <m/>
    <n v="1.2"/>
    <n v="3"/>
    <n v="2.06"/>
    <m/>
    <m/>
    <m/>
    <n v="0.90702432"/>
    <s v="5"/>
    <s v="0"/>
    <m/>
    <m/>
    <m/>
    <m/>
    <m/>
    <m/>
    <m/>
    <m/>
    <m/>
    <m/>
    <m/>
    <m/>
    <m/>
    <m/>
    <m/>
    <m/>
    <m/>
    <m/>
    <m/>
    <m/>
    <m/>
    <m/>
    <m/>
    <m/>
    <m/>
    <m/>
    <m/>
    <m/>
    <n v="1"/>
    <m/>
    <m/>
    <m/>
    <m/>
    <n v="39"/>
    <n v="0"/>
    <m/>
    <b v="0"/>
    <b v="0"/>
    <b v="0"/>
    <b v="0"/>
    <m/>
    <m/>
    <b v="0"/>
    <b v="0"/>
    <b v="0"/>
    <b v="0"/>
    <m/>
    <m/>
    <m/>
    <b v="0"/>
    <b v="0"/>
    <b v="0"/>
    <b v="0"/>
    <m/>
    <m/>
    <m/>
    <n v="53"/>
    <m/>
    <m/>
    <m/>
    <s v="bilirubin measurement"/>
    <s v="bilirubin measurement,Pseudohypoaldosteronism type 2,Familial idiopathic steroid-resistant nephrotic syndrome,Crigler-Najjar syndrome,Nephrogenic diabetes insipidus,familial hypercholesterolemia,Free sialic acid storage disease,myopathy,Congenital disorder of glycosylation,Mitochondrial DNA depletion syndrome, hepatocerebral form"/>
    <s v="bilirubin measurementbilirubin measurement,Pseudohypoaldosteronism type 2,Familial idiopathic steroid-resistant nephrotic syndrome,Crigler-Najjar syndrome,Nephrogenic diabetes insipidus,familial hypercholesterolemia,Free sialic acid storage disease,myopathy,Congenital disorder of glycosylation,Mitochondrial DNA depletion syndrome, hepatocerebral form"/>
    <b v="0"/>
    <b v="0"/>
    <b v="0"/>
    <b v="0"/>
    <n v="0.65"/>
    <n v="0.04"/>
    <n v="0"/>
    <n v="0.02"/>
    <n v="0.96"/>
    <n v="0"/>
    <n v="0"/>
    <n v="0"/>
    <n v="0.65"/>
    <n v="1"/>
    <n v="0"/>
    <n v="0"/>
    <n v="0.01"/>
    <n v="1"/>
    <n v="0.31"/>
    <n v="11"/>
    <n v="0"/>
    <n v="0"/>
    <n v="0"/>
    <n v="0"/>
    <n v="0"/>
    <n v="0"/>
    <m/>
    <m/>
    <m/>
    <m/>
    <m/>
    <m/>
    <m/>
    <m/>
    <n v="1"/>
    <m/>
    <m/>
    <m/>
    <m/>
    <m/>
    <m/>
    <m/>
    <m/>
    <m/>
    <m/>
    <m/>
    <m/>
    <m/>
    <m/>
    <m/>
    <m/>
    <m/>
    <m/>
    <m/>
    <m/>
    <m/>
    <m/>
    <m/>
    <m/>
    <m/>
    <m/>
    <m/>
    <m/>
    <m/>
    <m/>
  </r>
  <r>
    <s v="Q8NG04"/>
    <s v="SLC26A10"/>
    <s v="Not found"/>
    <x v="3"/>
    <s v="Transporter"/>
    <s v="SLC26A_transporter"/>
    <n v="2"/>
    <x v="0"/>
    <x v="0"/>
    <x v="0"/>
    <x v="0"/>
    <n v="0.18"/>
    <x v="2"/>
    <n v="1.7"/>
    <s v="No"/>
    <n v="0"/>
    <n v="0"/>
    <n v="0"/>
    <n v="0.33"/>
    <n v="0.1"/>
    <n v="0"/>
    <n v="0"/>
    <n v="0"/>
    <m/>
    <n v="0.74"/>
    <n v="3"/>
    <n v="1"/>
    <m/>
    <m/>
    <m/>
    <n v="1.2352941200000001"/>
    <s v="3"/>
    <s v="0"/>
    <m/>
    <m/>
    <m/>
    <m/>
    <m/>
    <m/>
    <m/>
    <m/>
    <m/>
    <m/>
    <m/>
    <m/>
    <m/>
    <m/>
    <m/>
    <m/>
    <m/>
    <m/>
    <m/>
    <m/>
    <m/>
    <m/>
    <m/>
    <m/>
    <m/>
    <n v="4"/>
    <m/>
    <m/>
    <n v="1"/>
    <m/>
    <m/>
    <m/>
    <m/>
    <n v="29"/>
    <n v="0"/>
    <m/>
    <b v="0"/>
    <b v="0"/>
    <b v="0"/>
    <b v="0"/>
    <m/>
    <m/>
    <b v="0"/>
    <b v="0"/>
    <b v="0"/>
    <b v="0"/>
    <m/>
    <m/>
    <m/>
    <b v="0"/>
    <b v="0"/>
    <b v="0"/>
    <b v="0"/>
    <m/>
    <m/>
    <m/>
    <n v="7"/>
    <m/>
    <m/>
    <m/>
    <s v="Autosomal recessive non-syndromic intellectual disability"/>
    <s v="Autosomal recessive non-syndromic intellectual disability,Early infantile epileptic encephalopathy,Severe combined immunodeficiency due to CORO1A deficiency,attention deficit hyperactivity disorder,Growth delay due to insulin-like growth factor type 1 deficiency,Neurological conditions associated with aminoacylase 1 deficiency,Aminoacylase 1 deficiency"/>
    <s v="Autosomal recessive non-syndromic intellectual disabilityAutosomal recessive non-syndromic intellectual disability,Early infantile epileptic encephalopathy,Severe combined immunodeficiency due to CORO1A deficiency,attention deficit hyperactivity disorder,Growth delay due to insulin-like growth factor type 1 deficiency,Neurological conditions associated with aminoacylase 1 deficiency,Aminoacylase 1 deficiency"/>
    <b v="0"/>
    <b v="0"/>
    <b v="0"/>
    <b v="0"/>
    <n v="0.25"/>
    <n v="0"/>
    <n v="0"/>
    <n v="0"/>
    <n v="1"/>
    <n v="0"/>
    <n v="0"/>
    <n v="0"/>
    <n v="0"/>
    <n v="0"/>
    <n v="0"/>
    <n v="0"/>
    <n v="0"/>
    <n v="0"/>
    <n v="0.25"/>
    <n v="7"/>
    <n v="0"/>
    <n v="0"/>
    <n v="0"/>
    <n v="0"/>
    <n v="0"/>
    <n v="0"/>
    <m/>
    <m/>
    <m/>
    <m/>
    <m/>
    <m/>
    <m/>
    <m/>
    <n v="1"/>
    <m/>
    <m/>
    <m/>
    <m/>
    <m/>
    <m/>
    <m/>
    <m/>
    <m/>
    <m/>
    <m/>
    <m/>
    <m/>
    <m/>
    <m/>
    <m/>
    <m/>
    <m/>
    <m/>
    <m/>
    <m/>
    <m/>
    <m/>
    <m/>
    <m/>
    <m/>
    <m/>
    <m/>
    <m/>
    <m/>
  </r>
  <r>
    <s v="Q9Y267"/>
    <s v="SLC22A14"/>
    <s v="OCTL2, ORCTL4"/>
    <x v="3"/>
    <s v="Transporter"/>
    <s v="SLC22A_transporter"/>
    <n v="0"/>
    <x v="0"/>
    <x v="0"/>
    <x v="0"/>
    <x v="0"/>
    <n v="0.18"/>
    <x v="2"/>
    <n v="1.7"/>
    <s v="No"/>
    <n v="0"/>
    <n v="0"/>
    <n v="0"/>
    <n v="0.33"/>
    <n v="0.04"/>
    <n v="0"/>
    <n v="0.1"/>
    <n v="0"/>
    <m/>
    <n v="3.28"/>
    <n v="8"/>
    <n v="2.12"/>
    <m/>
    <m/>
    <m/>
    <n v="0.35477512999999999"/>
    <s v="5"/>
    <s v="1"/>
    <m/>
    <m/>
    <m/>
    <m/>
    <m/>
    <m/>
    <m/>
    <m/>
    <m/>
    <m/>
    <m/>
    <m/>
    <m/>
    <m/>
    <m/>
    <m/>
    <m/>
    <m/>
    <m/>
    <m/>
    <m/>
    <m/>
    <m/>
    <m/>
    <m/>
    <n v="9"/>
    <m/>
    <m/>
    <n v="1"/>
    <m/>
    <m/>
    <m/>
    <m/>
    <n v="45"/>
    <n v="0"/>
    <m/>
    <b v="0"/>
    <b v="0"/>
    <b v="0"/>
    <b v="0"/>
    <m/>
    <m/>
    <b v="0"/>
    <b v="0"/>
    <b v="0"/>
    <b v="0"/>
    <m/>
    <m/>
    <m/>
    <b v="0"/>
    <b v="0"/>
    <b v="0"/>
    <b v="0"/>
    <m/>
    <m/>
    <m/>
    <n v="1"/>
    <m/>
    <m/>
    <m/>
    <s v="pancreatic adenocarcinoma"/>
    <m/>
    <s v="pancreatic adenocarcinoma"/>
    <b v="0"/>
    <b v="0"/>
    <b v="0"/>
    <b v="0"/>
    <n v="0.09"/>
    <n v="0"/>
    <n v="0"/>
    <n v="0"/>
    <n v="0"/>
    <n v="0"/>
    <n v="1"/>
    <n v="0"/>
    <n v="0"/>
    <n v="0"/>
    <n v="0"/>
    <n v="0"/>
    <n v="0"/>
    <n v="0"/>
    <n v="0"/>
    <n v="0"/>
    <n v="0"/>
    <n v="0"/>
    <n v="0.09"/>
    <n v="1"/>
    <n v="0"/>
    <n v="0"/>
    <m/>
    <m/>
    <m/>
    <m/>
    <m/>
    <m/>
    <m/>
    <m/>
    <m/>
    <m/>
    <m/>
    <m/>
    <m/>
    <m/>
    <m/>
    <m/>
    <m/>
    <m/>
    <m/>
    <m/>
    <m/>
    <m/>
    <m/>
    <m/>
    <m/>
    <m/>
    <m/>
    <m/>
    <m/>
    <m/>
    <m/>
    <m/>
    <m/>
    <m/>
    <m/>
    <m/>
    <m/>
    <m/>
    <m/>
  </r>
  <r>
    <s v="Q3SY17"/>
    <s v="SLC25A52"/>
    <s v="MCART2"/>
    <x v="3"/>
    <s v="Transporter"/>
    <s v="SLC25A_transporter"/>
    <n v="0"/>
    <x v="0"/>
    <x v="0"/>
    <x v="0"/>
    <x v="0"/>
    <n v="0.17"/>
    <x v="2"/>
    <n v="6.26"/>
    <s v="No"/>
    <n v="0"/>
    <n v="0"/>
    <n v="0"/>
    <n v="0.17"/>
    <n v="0.12"/>
    <n v="0.06"/>
    <n v="0"/>
    <n v="0"/>
    <m/>
    <n v="0.33"/>
    <n v="4"/>
    <n v="0.5"/>
    <m/>
    <m/>
    <m/>
    <n v="3"/>
    <s v="2"/>
    <s v="0"/>
    <m/>
    <m/>
    <m/>
    <m/>
    <m/>
    <m/>
    <m/>
    <m/>
    <m/>
    <m/>
    <m/>
    <m/>
    <m/>
    <m/>
    <m/>
    <m/>
    <m/>
    <m/>
    <m/>
    <m/>
    <m/>
    <m/>
    <m/>
    <m/>
    <m/>
    <n v="1"/>
    <m/>
    <m/>
    <m/>
    <m/>
    <m/>
    <m/>
    <m/>
    <n v="0"/>
    <n v="0"/>
    <m/>
    <b v="0"/>
    <b v="0"/>
    <b v="0"/>
    <b v="0"/>
    <m/>
    <m/>
    <b v="0"/>
    <b v="0"/>
    <b v="0"/>
    <b v="0"/>
    <m/>
    <m/>
    <m/>
    <b v="0"/>
    <b v="0"/>
    <b v="0"/>
    <b v="0"/>
    <m/>
    <m/>
    <m/>
    <n v="3"/>
    <m/>
    <m/>
    <m/>
    <s v="thyroxine measurement"/>
    <s v="thyroxine measurement,coronary artery calcification,colorectal adenocarcinoma"/>
    <s v="thyroxine measurementthyroxine measurement,coronary artery calcification,colorectal adenocarcinoma"/>
    <b v="0"/>
    <b v="0"/>
    <b v="0"/>
    <b v="0"/>
    <n v="0.3"/>
    <n v="0.67"/>
    <n v="0"/>
    <n v="0"/>
    <n v="0"/>
    <n v="0"/>
    <n v="0.33"/>
    <n v="0"/>
    <n v="0.3"/>
    <n v="2"/>
    <n v="0"/>
    <n v="0"/>
    <n v="0"/>
    <n v="0"/>
    <n v="0"/>
    <n v="0"/>
    <n v="0"/>
    <n v="0"/>
    <n v="0.12"/>
    <n v="1"/>
    <n v="0"/>
    <n v="0"/>
    <m/>
    <m/>
    <m/>
    <m/>
    <m/>
    <m/>
    <m/>
    <m/>
    <m/>
    <m/>
    <m/>
    <m/>
    <m/>
    <m/>
    <m/>
    <m/>
    <m/>
    <m/>
    <m/>
    <m/>
    <m/>
    <m/>
    <m/>
    <m/>
    <m/>
    <m/>
    <m/>
    <m/>
    <m/>
    <m/>
    <m/>
    <m/>
    <m/>
    <m/>
    <m/>
    <m/>
    <m/>
    <m/>
    <m/>
  </r>
  <r>
    <s v="Q9H1U9"/>
    <s v="SLC25A51"/>
    <s v="MCART1"/>
    <x v="3"/>
    <s v="Transporter"/>
    <s v="SLC25A_transporter"/>
    <n v="0"/>
    <x v="0"/>
    <x v="0"/>
    <x v="0"/>
    <x v="0"/>
    <n v="0.17"/>
    <x v="2"/>
    <n v="1.49"/>
    <s v="No"/>
    <n v="0"/>
    <n v="0"/>
    <n v="0"/>
    <n v="0.33"/>
    <n v="0"/>
    <n v="0"/>
    <n v="0"/>
    <n v="0"/>
    <m/>
    <n v="0.37"/>
    <n v="8"/>
    <n v="1.04"/>
    <m/>
    <m/>
    <m/>
    <n v="2.7096774199999998"/>
    <s v="0"/>
    <s v="0"/>
    <m/>
    <m/>
    <m/>
    <m/>
    <m/>
    <m/>
    <m/>
    <m/>
    <m/>
    <m/>
    <m/>
    <m/>
    <m/>
    <m/>
    <m/>
    <m/>
    <m/>
    <m/>
    <m/>
    <m/>
    <m/>
    <m/>
    <m/>
    <m/>
    <m/>
    <n v="1"/>
    <m/>
    <m/>
    <m/>
    <m/>
    <m/>
    <m/>
    <m/>
    <n v="96"/>
    <n v="1"/>
    <m/>
    <b v="0"/>
    <b v="0"/>
    <b v="0"/>
    <b v="0"/>
    <m/>
    <m/>
    <b v="0"/>
    <b v="0"/>
    <b v="0"/>
    <b v="0"/>
    <m/>
    <m/>
    <m/>
    <b v="0"/>
    <b v="0"/>
    <b v="0"/>
    <b v="0"/>
    <m/>
    <m/>
    <m/>
    <m/>
    <m/>
    <m/>
    <m/>
    <m/>
    <m/>
    <s v=""/>
    <b v="0"/>
    <b v="0"/>
    <b v="0"/>
    <b v="0"/>
    <m/>
    <m/>
    <m/>
    <m/>
    <m/>
    <m/>
    <m/>
    <m/>
    <m/>
    <m/>
    <m/>
    <m/>
    <m/>
    <m/>
    <m/>
    <m/>
    <m/>
    <m/>
    <m/>
    <m/>
    <m/>
    <m/>
    <m/>
    <m/>
    <m/>
    <m/>
    <m/>
    <m/>
    <m/>
    <m/>
    <m/>
    <m/>
    <m/>
    <m/>
    <m/>
    <m/>
    <m/>
    <m/>
    <m/>
    <m/>
    <m/>
    <m/>
    <m/>
    <m/>
    <m/>
    <m/>
    <m/>
    <m/>
    <m/>
    <m/>
    <m/>
    <m/>
    <m/>
    <m/>
    <m/>
    <m/>
    <m/>
    <m/>
    <m/>
    <m/>
    <m/>
  </r>
  <r>
    <s v="Q96K37"/>
    <s v="SLC35E1"/>
    <s v="PSEC0038"/>
    <x v="3"/>
    <s v="Transporter"/>
    <s v="SLC35_transporter"/>
    <n v="3"/>
    <x v="0"/>
    <x v="0"/>
    <x v="0"/>
    <x v="0"/>
    <n v="0.17"/>
    <x v="2"/>
    <n v="1.99"/>
    <s v="No"/>
    <n v="0"/>
    <n v="0"/>
    <n v="0"/>
    <n v="0.17"/>
    <n v="0.17"/>
    <n v="0"/>
    <n v="0"/>
    <n v="0"/>
    <m/>
    <n v="0.33"/>
    <n v="5"/>
    <n v="0.33"/>
    <m/>
    <m/>
    <m/>
    <n v="1.71428571"/>
    <s v="4"/>
    <s v="0"/>
    <n v="1.2"/>
    <n v="0"/>
    <n v="1"/>
    <n v="1.3"/>
    <n v="0"/>
    <n v="1.4"/>
    <n v="1.5"/>
    <n v="2"/>
    <n v="2"/>
    <n v="1.5"/>
    <n v="2"/>
    <n v="0"/>
    <n v="1"/>
    <n v="0"/>
    <n v="2.2200000000000002"/>
    <s v="Liver &amp; gallbladder"/>
    <n v="2"/>
    <n v="1.0642857142857141"/>
    <n v="0.77121995551218714"/>
    <b v="0"/>
    <m/>
    <b v="0"/>
    <m/>
    <b v="0"/>
    <m/>
    <m/>
    <m/>
    <m/>
    <m/>
    <m/>
    <m/>
    <m/>
    <m/>
    <n v="37"/>
    <n v="0"/>
    <m/>
    <b v="0"/>
    <b v="0"/>
    <b v="0"/>
    <b v="0"/>
    <m/>
    <m/>
    <b v="0"/>
    <b v="0"/>
    <b v="0"/>
    <b v="0"/>
    <m/>
    <m/>
    <m/>
    <b v="0"/>
    <b v="0"/>
    <b v="0"/>
    <b v="0"/>
    <m/>
    <m/>
    <m/>
    <n v="2"/>
    <m/>
    <m/>
    <m/>
    <s v="body height"/>
    <s v="body height"/>
    <s v="body heightbody height"/>
    <b v="0"/>
    <b v="0"/>
    <b v="0"/>
    <b v="0"/>
    <n v="0.42"/>
    <n v="0.5"/>
    <n v="0"/>
    <n v="0"/>
    <n v="0"/>
    <n v="0"/>
    <n v="0.5"/>
    <n v="0"/>
    <n v="0.42"/>
    <n v="1"/>
    <n v="0"/>
    <n v="0"/>
    <n v="0"/>
    <n v="0"/>
    <n v="0"/>
    <n v="0"/>
    <n v="0"/>
    <n v="0"/>
    <n v="0.06"/>
    <n v="1"/>
    <n v="0"/>
    <n v="0"/>
    <m/>
    <m/>
    <m/>
    <m/>
    <m/>
    <m/>
    <m/>
    <m/>
    <m/>
    <m/>
    <m/>
    <m/>
    <m/>
    <m/>
    <m/>
    <m/>
    <m/>
    <m/>
    <m/>
    <m/>
    <m/>
    <m/>
    <m/>
    <m/>
    <m/>
    <m/>
    <m/>
    <m/>
    <m/>
    <m/>
    <m/>
    <m/>
    <m/>
    <m/>
    <m/>
    <m/>
    <m/>
    <m/>
    <m/>
  </r>
  <r>
    <s v="P0C7Q5"/>
    <s v="SLC35G4"/>
    <s v="AMAC1L1, SLC35G4P"/>
    <x v="3"/>
    <s v="Transporter"/>
    <s v="SLC35_transporter"/>
    <n v="0"/>
    <x v="0"/>
    <x v="0"/>
    <x v="0"/>
    <x v="0"/>
    <n v="0.17"/>
    <x v="2"/>
    <n v="5.68"/>
    <s v="No"/>
    <n v="0"/>
    <n v="0"/>
    <n v="0"/>
    <n v="0.17"/>
    <n v="0.11"/>
    <n v="0.05"/>
    <n v="0"/>
    <n v="0"/>
    <m/>
    <n v="0"/>
    <n v="2"/>
    <m/>
    <m/>
    <m/>
    <m/>
    <m/>
    <s v="0"/>
    <s v="0"/>
    <m/>
    <m/>
    <m/>
    <m/>
    <m/>
    <m/>
    <m/>
    <m/>
    <m/>
    <m/>
    <m/>
    <m/>
    <m/>
    <m/>
    <m/>
    <m/>
    <m/>
    <m/>
    <m/>
    <m/>
    <m/>
    <m/>
    <m/>
    <m/>
    <m/>
    <n v="1"/>
    <m/>
    <m/>
    <m/>
    <m/>
    <m/>
    <m/>
    <m/>
    <n v="0"/>
    <n v="0"/>
    <m/>
    <b v="0"/>
    <b v="0"/>
    <b v="0"/>
    <b v="0"/>
    <m/>
    <m/>
    <b v="0"/>
    <b v="0"/>
    <b v="0"/>
    <b v="0"/>
    <m/>
    <m/>
    <m/>
    <b v="0"/>
    <b v="0"/>
    <b v="0"/>
    <b v="0"/>
    <m/>
    <m/>
    <m/>
    <n v="3"/>
    <m/>
    <m/>
    <m/>
    <s v="age at first sexual intercourse measurement"/>
    <s v="age at first sexual intercourse measurement,lobe attachment"/>
    <s v="age at first sexual intercourse measurementage at first sexual intercourse measurement,lobe attachment"/>
    <b v="0"/>
    <b v="0"/>
    <b v="0"/>
    <b v="0"/>
    <n v="0.27"/>
    <n v="1"/>
    <n v="0"/>
    <n v="0"/>
    <n v="0"/>
    <n v="0"/>
    <n v="0"/>
    <n v="0"/>
    <n v="0.27"/>
    <n v="2"/>
    <n v="0"/>
    <n v="0"/>
    <n v="0"/>
    <n v="0"/>
    <n v="0"/>
    <n v="0"/>
    <n v="0"/>
    <n v="0"/>
    <n v="0"/>
    <n v="0"/>
    <n v="0"/>
    <n v="0"/>
    <m/>
    <m/>
    <m/>
    <m/>
    <m/>
    <m/>
    <m/>
    <m/>
    <n v="2"/>
    <m/>
    <m/>
    <m/>
    <m/>
    <m/>
    <m/>
    <m/>
    <m/>
    <m/>
    <m/>
    <m/>
    <m/>
    <m/>
    <m/>
    <m/>
    <m/>
    <m/>
    <m/>
    <m/>
    <m/>
    <m/>
    <m/>
    <m/>
    <m/>
    <m/>
    <m/>
    <m/>
    <m/>
    <m/>
    <m/>
  </r>
  <r>
    <s v="Q9GZN6"/>
    <s v="SLC6A16"/>
    <s v="NTT5"/>
    <x v="3"/>
    <s v="Transporter"/>
    <s v="SLC6A_transporter"/>
    <n v="2"/>
    <x v="0"/>
    <x v="0"/>
    <x v="0"/>
    <x v="0"/>
    <n v="0.17"/>
    <x v="2"/>
    <n v="1.49"/>
    <s v="No"/>
    <n v="0"/>
    <n v="0"/>
    <n v="0"/>
    <n v="0.33"/>
    <n v="0.02"/>
    <n v="0"/>
    <n v="0"/>
    <n v="0"/>
    <m/>
    <n v="0.99"/>
    <n v="5"/>
    <n v="1.81"/>
    <m/>
    <m/>
    <m/>
    <n v="1.1200000000000001"/>
    <s v="5"/>
    <s v="0"/>
    <m/>
    <m/>
    <m/>
    <m/>
    <m/>
    <m/>
    <m/>
    <m/>
    <m/>
    <m/>
    <m/>
    <m/>
    <m/>
    <m/>
    <m/>
    <m/>
    <m/>
    <m/>
    <m/>
    <m/>
    <m/>
    <m/>
    <m/>
    <m/>
    <m/>
    <n v="2"/>
    <m/>
    <m/>
    <m/>
    <m/>
    <m/>
    <m/>
    <m/>
    <n v="72"/>
    <n v="8"/>
    <m/>
    <b v="0"/>
    <b v="0"/>
    <b v="0"/>
    <b v="0"/>
    <m/>
    <m/>
    <b v="0"/>
    <b v="0"/>
    <b v="0"/>
    <b v="0"/>
    <m/>
    <m/>
    <m/>
    <b v="0"/>
    <b v="0"/>
    <b v="0"/>
    <b v="0"/>
    <m/>
    <m/>
    <m/>
    <n v="1"/>
    <m/>
    <m/>
    <m/>
    <s v="Down syndrome"/>
    <m/>
    <s v="Down syndrome"/>
    <b v="0"/>
    <b v="0"/>
    <b v="0"/>
    <b v="0"/>
    <n v="0.06"/>
    <n v="0"/>
    <n v="0"/>
    <n v="0"/>
    <n v="0"/>
    <n v="0"/>
    <n v="1"/>
    <n v="0"/>
    <n v="0"/>
    <n v="0"/>
    <n v="0"/>
    <n v="0"/>
    <n v="0"/>
    <n v="0"/>
    <n v="0"/>
    <n v="0"/>
    <n v="0"/>
    <n v="0"/>
    <n v="0.06"/>
    <n v="1"/>
    <n v="0"/>
    <n v="0"/>
    <m/>
    <m/>
    <m/>
    <m/>
    <m/>
    <m/>
    <m/>
    <m/>
    <m/>
    <m/>
    <m/>
    <m/>
    <m/>
    <m/>
    <m/>
    <m/>
    <m/>
    <m/>
    <m/>
    <m/>
    <m/>
    <m/>
    <m/>
    <m/>
    <m/>
    <m/>
    <m/>
    <m/>
    <m/>
    <m/>
    <m/>
    <m/>
    <m/>
    <m/>
    <m/>
    <m/>
    <m/>
    <m/>
    <m/>
  </r>
  <r>
    <s v="Q9BS91"/>
    <s v="SLC35A5"/>
    <s v="UNQ164/PRO190"/>
    <x v="3"/>
    <s v="Transporter"/>
    <s v="SLC35A_transporter"/>
    <n v="0"/>
    <x v="0"/>
    <x v="0"/>
    <x v="0"/>
    <x v="0"/>
    <n v="0.17"/>
    <x v="2"/>
    <n v="1.43"/>
    <s v="No"/>
    <n v="0"/>
    <n v="0"/>
    <n v="0"/>
    <n v="0.17"/>
    <n v="0.14000000000000001"/>
    <n v="0"/>
    <n v="0.02"/>
    <n v="0"/>
    <m/>
    <n v="1.33"/>
    <n v="10"/>
    <n v="0.57999999999999996"/>
    <m/>
    <m/>
    <m/>
    <n v="0.73170732000000005"/>
    <s v="3"/>
    <s v="0"/>
    <m/>
    <m/>
    <m/>
    <m/>
    <m/>
    <m/>
    <m/>
    <m/>
    <m/>
    <m/>
    <m/>
    <m/>
    <m/>
    <m/>
    <m/>
    <m/>
    <m/>
    <m/>
    <m/>
    <m/>
    <m/>
    <m/>
    <m/>
    <m/>
    <m/>
    <n v="1"/>
    <m/>
    <m/>
    <m/>
    <m/>
    <m/>
    <m/>
    <m/>
    <n v="38"/>
    <n v="2"/>
    <m/>
    <b v="0"/>
    <b v="0"/>
    <b v="0"/>
    <b v="0"/>
    <m/>
    <m/>
    <b v="0"/>
    <b v="0"/>
    <b v="0"/>
    <b v="0"/>
    <m/>
    <m/>
    <m/>
    <b v="0"/>
    <b v="0"/>
    <b v="0"/>
    <b v="0"/>
    <m/>
    <m/>
    <m/>
    <n v="1"/>
    <m/>
    <m/>
    <m/>
    <s v="eosinophil count"/>
    <s v="eosinophil count"/>
    <s v="eosinophil counteosinophil count"/>
    <b v="0"/>
    <b v="0"/>
    <b v="0"/>
    <b v="0"/>
    <n v="0.35"/>
    <n v="1"/>
    <n v="0"/>
    <n v="0"/>
    <n v="0"/>
    <n v="0"/>
    <n v="0"/>
    <n v="0"/>
    <n v="0.35"/>
    <n v="1"/>
    <n v="0"/>
    <n v="0"/>
    <n v="0"/>
    <n v="0"/>
    <n v="0"/>
    <n v="0"/>
    <n v="0"/>
    <n v="0"/>
    <n v="0"/>
    <n v="0"/>
    <n v="0"/>
    <n v="0"/>
    <m/>
    <m/>
    <m/>
    <m/>
    <m/>
    <m/>
    <m/>
    <m/>
    <m/>
    <m/>
    <m/>
    <m/>
    <m/>
    <m/>
    <m/>
    <m/>
    <m/>
    <m/>
    <m/>
    <m/>
    <m/>
    <m/>
    <m/>
    <m/>
    <m/>
    <m/>
    <m/>
    <m/>
    <m/>
    <m/>
    <m/>
    <m/>
    <m/>
    <m/>
    <m/>
    <m/>
    <m/>
    <m/>
    <m/>
  </r>
  <r>
    <s v="Q3KQZ1"/>
    <s v="SLC25A35"/>
    <s v="Not found"/>
    <x v="3"/>
    <s v="Transporter"/>
    <s v="SLC25A_transporter"/>
    <n v="4"/>
    <x v="0"/>
    <x v="0"/>
    <x v="0"/>
    <x v="0"/>
    <n v="0.16"/>
    <x v="2"/>
    <n v="2.9"/>
    <s v="No"/>
    <n v="0"/>
    <n v="0"/>
    <n v="0"/>
    <n v="0.17"/>
    <n v="0.12"/>
    <n v="0"/>
    <n v="0"/>
    <n v="0"/>
    <m/>
    <n v="0.57999999999999996"/>
    <n v="6"/>
    <n v="0.41"/>
    <m/>
    <m/>
    <m/>
    <n v="1.73333333"/>
    <s v="2"/>
    <s v="0"/>
    <m/>
    <m/>
    <m/>
    <m/>
    <m/>
    <m/>
    <m/>
    <m/>
    <m/>
    <m/>
    <m/>
    <m/>
    <m/>
    <m/>
    <m/>
    <m/>
    <m/>
    <m/>
    <m/>
    <m/>
    <m/>
    <m/>
    <m/>
    <m/>
    <m/>
    <m/>
    <m/>
    <m/>
    <m/>
    <m/>
    <m/>
    <m/>
    <m/>
    <n v="62"/>
    <n v="2"/>
    <m/>
    <b v="0"/>
    <b v="0"/>
    <b v="0"/>
    <b v="0"/>
    <m/>
    <m/>
    <b v="0"/>
    <b v="0"/>
    <b v="0"/>
    <b v="0"/>
    <m/>
    <m/>
    <m/>
    <b v="0"/>
    <b v="0"/>
    <b v="0"/>
    <b v="0"/>
    <m/>
    <m/>
    <m/>
    <n v="1"/>
    <m/>
    <m/>
    <m/>
    <s v="systolic blood pressure"/>
    <s v="systolic blood pressure"/>
    <s v="systolic blood pressuresystolic blood pressure"/>
    <b v="0"/>
    <b v="0"/>
    <b v="0"/>
    <b v="0"/>
    <n v="0.3"/>
    <n v="1"/>
    <n v="0"/>
    <n v="0"/>
    <n v="0"/>
    <n v="0"/>
    <n v="0"/>
    <n v="0"/>
    <n v="0.3"/>
    <n v="1"/>
    <n v="0"/>
    <n v="0"/>
    <n v="0"/>
    <n v="0"/>
    <n v="0"/>
    <n v="0"/>
    <n v="0"/>
    <n v="0"/>
    <n v="0"/>
    <n v="0"/>
    <n v="0"/>
    <n v="0"/>
    <m/>
    <m/>
    <m/>
    <m/>
    <m/>
    <m/>
    <m/>
    <m/>
    <m/>
    <m/>
    <m/>
    <m/>
    <m/>
    <m/>
    <m/>
    <m/>
    <m/>
    <m/>
    <m/>
    <m/>
    <m/>
    <m/>
    <m/>
    <m/>
    <m/>
    <m/>
    <m/>
    <m/>
    <m/>
    <m/>
    <m/>
    <m/>
    <m/>
    <m/>
    <m/>
    <m/>
    <m/>
    <m/>
    <m/>
  </r>
  <r>
    <s v="Q5SVS4"/>
    <s v="SLC25A30"/>
    <s v="KMCP1"/>
    <x v="3"/>
    <s v="Transporter"/>
    <s v="SLC25A_transporter"/>
    <n v="2"/>
    <x v="0"/>
    <x v="0"/>
    <x v="0"/>
    <x v="0"/>
    <n v="0.16"/>
    <x v="2"/>
    <n v="1.52"/>
    <s v="No"/>
    <n v="0"/>
    <n v="0"/>
    <n v="0"/>
    <n v="0.17"/>
    <n v="0.11"/>
    <n v="0"/>
    <n v="0.01"/>
    <n v="0"/>
    <m/>
    <n v="1.07"/>
    <n v="8"/>
    <n v="1"/>
    <m/>
    <m/>
    <m/>
    <n v="0.68571429000000006"/>
    <s v="4"/>
    <s v="0"/>
    <m/>
    <m/>
    <m/>
    <m/>
    <m/>
    <m/>
    <m/>
    <m/>
    <m/>
    <m/>
    <m/>
    <m/>
    <m/>
    <m/>
    <m/>
    <m/>
    <m/>
    <m/>
    <m/>
    <m/>
    <m/>
    <m/>
    <m/>
    <m/>
    <m/>
    <m/>
    <m/>
    <m/>
    <n v="1"/>
    <m/>
    <m/>
    <m/>
    <m/>
    <n v="17"/>
    <n v="0"/>
    <m/>
    <b v="0"/>
    <b v="0"/>
    <b v="0"/>
    <b v="0"/>
    <m/>
    <m/>
    <b v="0"/>
    <b v="0"/>
    <b v="0"/>
    <b v="0"/>
    <m/>
    <m/>
    <m/>
    <b v="0"/>
    <b v="0"/>
    <b v="0"/>
    <b v="0"/>
    <m/>
    <m/>
    <m/>
    <n v="11"/>
    <m/>
    <m/>
    <m/>
    <s v="Familial thrombocytosis"/>
    <s v="Familial thrombocytosis,essential thrombocythemia,Congenital dyserythropoietic anemia,red blood cell distribution width,Congenital dyserythropoietic anemia type I,Mendelian susceptibility to mycobacterial diseases due to complete IFNgammaR1 deficiency,Autosomal dominant severe congenital neutropenia,Autosomal recessive mendelian susceptibility to mycobacterial diseases due to partial IFNgammaR1 deficiency,Familial isolated congenital asplenia,Autosomal dominant macrothrombocytopenia"/>
    <s v="Familial thrombocytosisFamilial thrombocytosis,essential thrombocythemia,Congenital dyserythropoietic anemia,red blood cell distribution width,Congenital dyserythropoietic anemia type I,Mendelian susceptibility to mycobacterial diseases due to complete IFNgammaR1 deficiency,Autosomal dominant severe congenital neutropenia,Autosomal recessive mendelian susceptibility to mycobacterial diseases due to partial IFNgammaR1 deficiency,Familial isolated congenital asplenia,Autosomal dominant macrothrombocytopenia"/>
    <b v="0"/>
    <b v="0"/>
    <b v="0"/>
    <b v="0"/>
    <n v="0.28000000000000003"/>
    <n v="0.09"/>
    <n v="0"/>
    <n v="0"/>
    <n v="0.91"/>
    <n v="0"/>
    <n v="0"/>
    <n v="0"/>
    <n v="0.23"/>
    <n v="1"/>
    <n v="0"/>
    <n v="0"/>
    <n v="0"/>
    <n v="0"/>
    <n v="0.28000000000000003"/>
    <n v="8"/>
    <n v="0"/>
    <n v="0"/>
    <n v="0"/>
    <n v="0"/>
    <n v="0"/>
    <n v="0"/>
    <m/>
    <m/>
    <m/>
    <m/>
    <m/>
    <m/>
    <m/>
    <m/>
    <m/>
    <m/>
    <m/>
    <m/>
    <m/>
    <m/>
    <m/>
    <m/>
    <m/>
    <m/>
    <m/>
    <m/>
    <m/>
    <m/>
    <m/>
    <m/>
    <m/>
    <m/>
    <m/>
    <m/>
    <m/>
    <m/>
    <m/>
    <m/>
    <m/>
    <m/>
    <m/>
    <m/>
    <m/>
    <m/>
    <m/>
  </r>
  <r>
    <s v="P0C7Q6"/>
    <s v="SLC35G6"/>
    <s v="AMAC1L3, TMEM21B"/>
    <x v="3"/>
    <s v="Transporter"/>
    <s v="SLC35_transporter"/>
    <n v="0"/>
    <x v="0"/>
    <x v="0"/>
    <x v="0"/>
    <x v="0"/>
    <n v="0.15"/>
    <x v="2"/>
    <n v="1.43"/>
    <s v="No"/>
    <n v="0"/>
    <n v="0"/>
    <n v="0"/>
    <n v="0.17"/>
    <n v="0"/>
    <n v="0"/>
    <n v="0"/>
    <n v="0"/>
    <m/>
    <n v="0"/>
    <n v="3"/>
    <m/>
    <m/>
    <m/>
    <m/>
    <m/>
    <s v="0"/>
    <s v="0"/>
    <m/>
    <m/>
    <m/>
    <m/>
    <m/>
    <m/>
    <m/>
    <m/>
    <m/>
    <m/>
    <m/>
    <m/>
    <m/>
    <m/>
    <m/>
    <m/>
    <m/>
    <m/>
    <m/>
    <m/>
    <m/>
    <m/>
    <m/>
    <m/>
    <m/>
    <n v="3"/>
    <m/>
    <m/>
    <m/>
    <m/>
    <m/>
    <m/>
    <m/>
    <n v="0"/>
    <n v="0"/>
    <m/>
    <b v="0"/>
    <b v="0"/>
    <b v="0"/>
    <b v="0"/>
    <m/>
    <m/>
    <b v="0"/>
    <b v="0"/>
    <b v="0"/>
    <b v="0"/>
    <m/>
    <m/>
    <m/>
    <b v="0"/>
    <b v="0"/>
    <b v="0"/>
    <b v="0"/>
    <m/>
    <m/>
    <m/>
    <m/>
    <m/>
    <m/>
    <m/>
    <m/>
    <m/>
    <s v=""/>
    <b v="0"/>
    <b v="0"/>
    <b v="0"/>
    <b v="0"/>
    <m/>
    <m/>
    <m/>
    <m/>
    <m/>
    <m/>
    <m/>
    <m/>
    <m/>
    <m/>
    <m/>
    <m/>
    <m/>
    <m/>
    <m/>
    <m/>
    <m/>
    <m/>
    <m/>
    <m/>
    <m/>
    <m/>
    <m/>
    <m/>
    <m/>
    <m/>
    <m/>
    <m/>
    <m/>
    <m/>
    <n v="2"/>
    <m/>
    <m/>
    <m/>
    <m/>
    <m/>
    <m/>
    <m/>
    <m/>
    <m/>
    <m/>
    <m/>
    <m/>
    <m/>
    <m/>
    <m/>
    <m/>
    <m/>
    <m/>
    <m/>
    <m/>
    <m/>
    <m/>
    <m/>
    <m/>
    <m/>
    <m/>
    <m/>
    <m/>
    <m/>
    <m/>
  </r>
  <r>
    <s v="Q5H9E4"/>
    <s v="SLC25A53"/>
    <s v="MCART6"/>
    <x v="3"/>
    <s v="Transporter"/>
    <s v="SLC25A_transporter"/>
    <n v="0"/>
    <x v="0"/>
    <x v="0"/>
    <x v="0"/>
    <x v="0"/>
    <n v="0.15"/>
    <x v="2"/>
    <n v="1.98"/>
    <s v="No"/>
    <n v="0"/>
    <n v="0"/>
    <n v="0"/>
    <n v="0.17"/>
    <n v="0"/>
    <n v="0"/>
    <n v="0"/>
    <n v="0"/>
    <m/>
    <n v="0"/>
    <n v="3"/>
    <m/>
    <m/>
    <m/>
    <m/>
    <m/>
    <s v="0"/>
    <s v="0"/>
    <m/>
    <m/>
    <m/>
    <m/>
    <m/>
    <m/>
    <m/>
    <m/>
    <m/>
    <m/>
    <m/>
    <m/>
    <m/>
    <m/>
    <m/>
    <m/>
    <m/>
    <m/>
    <m/>
    <m/>
    <m/>
    <m/>
    <m/>
    <m/>
    <m/>
    <m/>
    <m/>
    <m/>
    <m/>
    <m/>
    <m/>
    <m/>
    <m/>
    <n v="78"/>
    <n v="0"/>
    <m/>
    <b v="0"/>
    <b v="0"/>
    <b v="0"/>
    <b v="0"/>
    <m/>
    <m/>
    <b v="0"/>
    <b v="0"/>
    <b v="0"/>
    <b v="0"/>
    <m/>
    <m/>
    <s v="hyperinsulinism_x000a_hypoglycemia_x000a_type 2 diabetes mellitus_x000a_permanent neonatal diabetes mellitus_x000a_transient neonatal diabetes mellitus_x000a_hyperinsulinemic hypoglycemia_x000a_infertility_x000a_polycystic ovary syndrome_x000a_thyroid cancer_x000a_maturity-onset diabetes of the young_x000a_acute lymphocytic leukemia_x000a_thrombocytopenia_x000a_schizophrenia_x000a_myelodysplastic syndrome"/>
    <b v="0"/>
    <b v="0"/>
    <b v="0"/>
    <b v="0"/>
    <n v="14"/>
    <n v="6.79"/>
    <s v="hyperinsulinism"/>
    <m/>
    <m/>
    <m/>
    <m/>
    <m/>
    <m/>
    <s v=""/>
    <b v="0"/>
    <b v="0"/>
    <b v="0"/>
    <b v="0"/>
    <m/>
    <m/>
    <m/>
    <m/>
    <m/>
    <m/>
    <m/>
    <m/>
    <m/>
    <m/>
    <m/>
    <m/>
    <m/>
    <m/>
    <m/>
    <m/>
    <m/>
    <m/>
    <m/>
    <m/>
    <m/>
    <m/>
    <m/>
    <m/>
    <m/>
    <m/>
    <m/>
    <m/>
    <m/>
    <m/>
    <m/>
    <m/>
    <m/>
    <m/>
    <m/>
    <m/>
    <m/>
    <m/>
    <m/>
    <m/>
    <m/>
    <m/>
    <m/>
    <m/>
    <m/>
    <m/>
    <m/>
    <m/>
    <m/>
    <m/>
    <m/>
    <m/>
    <m/>
    <m/>
    <m/>
    <m/>
    <m/>
    <m/>
    <m/>
    <m/>
    <m/>
  </r>
  <r>
    <s v="Q6UXD7"/>
    <s v="SLC49A3"/>
    <s v="MFSD7"/>
    <x v="3"/>
    <m/>
    <m/>
    <n v="3"/>
    <x v="0"/>
    <x v="0"/>
    <x v="0"/>
    <x v="0"/>
    <n v="0.15"/>
    <x v="2"/>
    <n v="0.98"/>
    <s v="No"/>
    <n v="0"/>
    <n v="0"/>
    <n v="0"/>
    <n v="0.17"/>
    <n v="0"/>
    <n v="0"/>
    <n v="0"/>
    <n v="0"/>
    <m/>
    <n v="0.21"/>
    <n v="7"/>
    <n v="0.64"/>
    <m/>
    <m/>
    <m/>
    <n v="4.0384615400000001"/>
    <s v="1"/>
    <s v="0"/>
    <m/>
    <m/>
    <m/>
    <m/>
    <m/>
    <m/>
    <m/>
    <m/>
    <m/>
    <m/>
    <m/>
    <m/>
    <m/>
    <m/>
    <m/>
    <m/>
    <m/>
    <m/>
    <m/>
    <m/>
    <m/>
    <m/>
    <m/>
    <m/>
    <m/>
    <n v="1"/>
    <m/>
    <m/>
    <m/>
    <m/>
    <m/>
    <m/>
    <m/>
    <n v="26"/>
    <n v="2"/>
    <m/>
    <b v="0"/>
    <b v="0"/>
    <b v="0"/>
    <b v="0"/>
    <m/>
    <m/>
    <b v="0"/>
    <b v="0"/>
    <b v="0"/>
    <b v="0"/>
    <m/>
    <m/>
    <s v="Chagas disease_x000a_cutaneous leishmaniasis_x000a_chronic granulomatous disease_x000a_Plasmodium falciparum malaria_x000a_parasitic helminthiasis infectious disease_x000a_lactic acidosis_x000a_mitochondrial myopathy_x000a_coccidiosis_x000a_visceral leishmaniasis_x000a_oral candidiasis_x000a_pneumocystosis_x000a_Leber hereditary optic neuropathy"/>
    <b v="0"/>
    <b v="0"/>
    <b v="0"/>
    <b v="0"/>
    <n v="12"/>
    <n v="6.85"/>
    <s v="Chagas disease"/>
    <m/>
    <m/>
    <m/>
    <m/>
    <m/>
    <m/>
    <s v=""/>
    <b v="0"/>
    <b v="0"/>
    <b v="0"/>
    <b v="0"/>
    <m/>
    <m/>
    <m/>
    <m/>
    <m/>
    <m/>
    <m/>
    <m/>
    <m/>
    <m/>
    <m/>
    <m/>
    <m/>
    <m/>
    <m/>
    <m/>
    <m/>
    <m/>
    <m/>
    <m/>
    <m/>
    <m/>
    <m/>
    <m/>
    <m/>
    <m/>
    <m/>
    <m/>
    <m/>
    <m/>
    <m/>
    <m/>
    <m/>
    <m/>
    <m/>
    <m/>
    <m/>
    <m/>
    <m/>
    <m/>
    <m/>
    <m/>
    <m/>
    <m/>
    <m/>
    <m/>
    <m/>
    <m/>
    <m/>
    <m/>
    <m/>
    <m/>
    <m/>
    <m/>
    <m/>
    <m/>
    <m/>
    <m/>
    <m/>
    <m/>
    <m/>
  </r>
  <r>
    <s v="Q6PIV7"/>
    <s v="SLC25A34"/>
    <s v="Not found"/>
    <x v="3"/>
    <s v="Transporter"/>
    <s v="SLC25A_transporter"/>
    <n v="0"/>
    <x v="0"/>
    <x v="0"/>
    <x v="0"/>
    <x v="0"/>
    <n v="0.15"/>
    <x v="2"/>
    <n v="2.9"/>
    <s v="No"/>
    <n v="0"/>
    <n v="0"/>
    <n v="0"/>
    <n v="0.17"/>
    <n v="0.04"/>
    <n v="0"/>
    <n v="0"/>
    <n v="0"/>
    <m/>
    <n v="0.72"/>
    <n v="6"/>
    <n v="0.41"/>
    <m/>
    <m/>
    <m/>
    <n v="1.4246575299999999"/>
    <s v="3"/>
    <s v="0"/>
    <m/>
    <m/>
    <m/>
    <m/>
    <m/>
    <m/>
    <m/>
    <m/>
    <m/>
    <m/>
    <m/>
    <m/>
    <m/>
    <m/>
    <m/>
    <m/>
    <m/>
    <m/>
    <m/>
    <m/>
    <m/>
    <m/>
    <m/>
    <m/>
    <m/>
    <m/>
    <m/>
    <m/>
    <m/>
    <m/>
    <m/>
    <m/>
    <m/>
    <n v="53"/>
    <n v="0"/>
    <m/>
    <b v="0"/>
    <b v="0"/>
    <b v="0"/>
    <b v="0"/>
    <m/>
    <m/>
    <b v="0"/>
    <b v="0"/>
    <b v="0"/>
    <b v="0"/>
    <m/>
    <m/>
    <m/>
    <b v="0"/>
    <b v="0"/>
    <b v="0"/>
    <b v="0"/>
    <m/>
    <m/>
    <m/>
    <n v="3"/>
    <m/>
    <m/>
    <m/>
    <s v="Barrett's esophagus"/>
    <m/>
    <s v="Barrett's esophagus"/>
    <b v="0"/>
    <b v="0"/>
    <b v="0"/>
    <b v="0"/>
    <n v="0.09"/>
    <n v="0"/>
    <n v="0"/>
    <n v="0"/>
    <n v="0"/>
    <n v="0"/>
    <n v="1"/>
    <n v="0"/>
    <n v="0"/>
    <n v="0"/>
    <n v="0"/>
    <n v="0"/>
    <n v="0"/>
    <n v="0"/>
    <n v="0"/>
    <n v="0"/>
    <n v="0"/>
    <n v="0"/>
    <n v="0.09"/>
    <n v="3"/>
    <n v="0"/>
    <n v="0"/>
    <m/>
    <m/>
    <m/>
    <m/>
    <m/>
    <m/>
    <m/>
    <m/>
    <m/>
    <m/>
    <m/>
    <m/>
    <m/>
    <m/>
    <m/>
    <m/>
    <m/>
    <m/>
    <m/>
    <m/>
    <m/>
    <m/>
    <m/>
    <m/>
    <m/>
    <m/>
    <m/>
    <m/>
    <m/>
    <m/>
    <m/>
    <m/>
    <m/>
    <m/>
    <m/>
    <m/>
    <m/>
    <m/>
    <m/>
  </r>
  <r>
    <s v="A6NKX4"/>
    <s v="SLC22A31"/>
    <s v="Not found"/>
    <x v="3"/>
    <s v="Transporter"/>
    <s v="SLC22A_transporter"/>
    <n v="0"/>
    <x v="0"/>
    <x v="0"/>
    <x v="0"/>
    <x v="0"/>
    <n v="0.15"/>
    <x v="2"/>
    <n v="1.99"/>
    <s v="No"/>
    <n v="0"/>
    <n v="0"/>
    <n v="0"/>
    <n v="0"/>
    <n v="0.19"/>
    <n v="0"/>
    <n v="0"/>
    <n v="0"/>
    <m/>
    <n v="0.04"/>
    <n v="1"/>
    <n v="0.06"/>
    <m/>
    <m/>
    <m/>
    <n v="18"/>
    <s v="1"/>
    <s v="0"/>
    <m/>
    <m/>
    <m/>
    <m/>
    <m/>
    <m/>
    <m/>
    <m/>
    <m/>
    <m/>
    <m/>
    <m/>
    <m/>
    <m/>
    <m/>
    <m/>
    <m/>
    <m/>
    <m/>
    <m/>
    <m/>
    <m/>
    <m/>
    <m/>
    <m/>
    <m/>
    <m/>
    <m/>
    <m/>
    <m/>
    <m/>
    <m/>
    <m/>
    <n v="0"/>
    <n v="0"/>
    <m/>
    <b v="0"/>
    <b v="0"/>
    <b v="0"/>
    <b v="0"/>
    <m/>
    <m/>
    <b v="0"/>
    <b v="0"/>
    <b v="0"/>
    <b v="0"/>
    <m/>
    <m/>
    <m/>
    <b v="0"/>
    <b v="0"/>
    <b v="0"/>
    <b v="0"/>
    <m/>
    <m/>
    <m/>
    <n v="3"/>
    <m/>
    <m/>
    <m/>
    <s v="red blood cell distribution width"/>
    <s v="red blood cell distribution width,non-melanoma skin carcinoma,papillary thyroid carcinoma"/>
    <s v="red blood cell distribution widthred blood cell distribution width,non-melanoma skin carcinoma,papillary thyroid carcinoma"/>
    <b v="0"/>
    <b v="0"/>
    <b v="0"/>
    <b v="0"/>
    <n v="0.48"/>
    <n v="0.67"/>
    <n v="0"/>
    <n v="0"/>
    <n v="0"/>
    <n v="0"/>
    <n v="0.33"/>
    <n v="0"/>
    <n v="0.48"/>
    <n v="1"/>
    <n v="0"/>
    <n v="0"/>
    <n v="0"/>
    <n v="0"/>
    <n v="0"/>
    <n v="0"/>
    <n v="0"/>
    <n v="0"/>
    <n v="0.11"/>
    <n v="1"/>
    <n v="0"/>
    <n v="0"/>
    <m/>
    <m/>
    <m/>
    <m/>
    <m/>
    <m/>
    <m/>
    <m/>
    <m/>
    <m/>
    <m/>
    <m/>
    <m/>
    <m/>
    <m/>
    <m/>
    <m/>
    <m/>
    <m/>
    <m/>
    <m/>
    <m/>
    <m/>
    <m/>
    <m/>
    <m/>
    <m/>
    <m/>
    <m/>
    <m/>
    <m/>
    <m/>
    <m/>
    <m/>
    <m/>
    <m/>
    <m/>
    <m/>
    <m/>
  </r>
  <r>
    <s v="Q5PT55"/>
    <s v="SLC10A5"/>
    <s v="Not found"/>
    <x v="3"/>
    <s v="Transporter"/>
    <s v="SLC10A_transporter"/>
    <n v="0"/>
    <x v="0"/>
    <x v="0"/>
    <x v="0"/>
    <x v="0"/>
    <n v="0.15"/>
    <x v="2"/>
    <n v="1.43"/>
    <s v="No"/>
    <n v="0"/>
    <n v="0"/>
    <n v="0"/>
    <n v="0.17"/>
    <n v="0"/>
    <n v="0"/>
    <n v="0.01"/>
    <n v="0"/>
    <m/>
    <n v="1.1499999999999999"/>
    <n v="6"/>
    <n v="204.37"/>
    <m/>
    <m/>
    <m/>
    <n v="0.81290322999999998"/>
    <s v="6"/>
    <s v="0"/>
    <m/>
    <m/>
    <m/>
    <m/>
    <m/>
    <m/>
    <m/>
    <m/>
    <m/>
    <m/>
    <m/>
    <m/>
    <m/>
    <m/>
    <m/>
    <m/>
    <m/>
    <m/>
    <m/>
    <m/>
    <m/>
    <m/>
    <m/>
    <m/>
    <m/>
    <n v="1"/>
    <m/>
    <m/>
    <m/>
    <m/>
    <m/>
    <m/>
    <m/>
    <n v="36"/>
    <n v="0"/>
    <m/>
    <b v="0"/>
    <b v="0"/>
    <b v="0"/>
    <b v="0"/>
    <m/>
    <m/>
    <b v="0"/>
    <b v="0"/>
    <b v="0"/>
    <b v="0"/>
    <m/>
    <m/>
    <m/>
    <b v="0"/>
    <b v="0"/>
    <b v="0"/>
    <b v="0"/>
    <m/>
    <m/>
    <m/>
    <m/>
    <m/>
    <m/>
    <m/>
    <m/>
    <m/>
    <s v=""/>
    <b v="0"/>
    <b v="0"/>
    <b v="0"/>
    <b v="0"/>
    <m/>
    <m/>
    <m/>
    <m/>
    <m/>
    <m/>
    <m/>
    <m/>
    <m/>
    <m/>
    <m/>
    <m/>
    <m/>
    <m/>
    <m/>
    <m/>
    <m/>
    <m/>
    <m/>
    <m/>
    <m/>
    <m/>
    <m/>
    <m/>
    <m/>
    <m/>
    <m/>
    <m/>
    <m/>
    <m/>
    <m/>
    <m/>
    <m/>
    <m/>
    <m/>
    <m/>
    <m/>
    <m/>
    <m/>
    <m/>
    <m/>
    <m/>
    <m/>
    <m/>
    <m/>
    <m/>
    <m/>
    <m/>
    <m/>
    <m/>
    <m/>
    <m/>
    <m/>
    <m/>
    <m/>
    <m/>
    <m/>
    <m/>
    <m/>
    <m/>
    <m/>
  </r>
  <r>
    <s v="Q6T423"/>
    <s v="SLC22A25"/>
    <s v="UST6 {ECO:0000303|PubMed:15054140}"/>
    <x v="3"/>
    <s v="Transporter"/>
    <s v="SLC22A_transporter"/>
    <n v="0"/>
    <x v="0"/>
    <x v="0"/>
    <x v="0"/>
    <x v="0"/>
    <n v="0.15"/>
    <x v="2"/>
    <n v="1.43"/>
    <s v="No"/>
    <n v="0"/>
    <n v="0"/>
    <n v="0"/>
    <n v="0.17"/>
    <n v="0.03"/>
    <n v="0"/>
    <n v="0.04"/>
    <n v="0"/>
    <m/>
    <n v="1.53"/>
    <n v="8"/>
    <n v="1.54"/>
    <m/>
    <m/>
    <m/>
    <n v="0.65116278999999999"/>
    <s v="4"/>
    <s v="0"/>
    <m/>
    <m/>
    <m/>
    <m/>
    <m/>
    <m/>
    <m/>
    <m/>
    <m/>
    <m/>
    <m/>
    <m/>
    <m/>
    <m/>
    <m/>
    <m/>
    <m/>
    <m/>
    <m/>
    <m/>
    <m/>
    <m/>
    <m/>
    <m/>
    <m/>
    <n v="5"/>
    <m/>
    <m/>
    <m/>
    <m/>
    <m/>
    <m/>
    <m/>
    <n v="38"/>
    <n v="0"/>
    <m/>
    <b v="0"/>
    <b v="0"/>
    <b v="0"/>
    <b v="0"/>
    <m/>
    <m/>
    <b v="0"/>
    <b v="0"/>
    <b v="0"/>
    <b v="0"/>
    <m/>
    <m/>
    <m/>
    <b v="0"/>
    <b v="0"/>
    <b v="0"/>
    <b v="0"/>
    <m/>
    <m/>
    <m/>
    <n v="1"/>
    <m/>
    <m/>
    <m/>
    <s v="colorectal cancer"/>
    <m/>
    <s v="colorectal cancer"/>
    <b v="0"/>
    <b v="0"/>
    <b v="0"/>
    <b v="0"/>
    <n v="0.08"/>
    <n v="0"/>
    <n v="0"/>
    <n v="0"/>
    <n v="0"/>
    <n v="0"/>
    <n v="1"/>
    <n v="0"/>
    <n v="0"/>
    <n v="0"/>
    <n v="0"/>
    <n v="0"/>
    <n v="0"/>
    <n v="0"/>
    <n v="0"/>
    <n v="0"/>
    <n v="0"/>
    <n v="0"/>
    <n v="0.08"/>
    <n v="1"/>
    <n v="0"/>
    <n v="0"/>
    <m/>
    <m/>
    <m/>
    <m/>
    <m/>
    <m/>
    <m/>
    <m/>
    <m/>
    <m/>
    <m/>
    <m/>
    <m/>
    <m/>
    <m/>
    <m/>
    <m/>
    <m/>
    <m/>
    <m/>
    <m/>
    <m/>
    <m/>
    <m/>
    <m/>
    <m/>
    <m/>
    <m/>
    <m/>
    <m/>
    <m/>
    <m/>
    <m/>
    <m/>
    <m/>
    <m/>
    <m/>
    <m/>
    <m/>
  </r>
  <r>
    <s v="Q8N4F4"/>
    <s v="SLC22A24"/>
    <s v="Not found"/>
    <x v="3"/>
    <s v="Transporter"/>
    <s v="SLC22A_transporter"/>
    <n v="0"/>
    <x v="0"/>
    <x v="0"/>
    <x v="0"/>
    <x v="0"/>
    <n v="0.15"/>
    <x v="2"/>
    <n v="1.98"/>
    <s v="No"/>
    <n v="0"/>
    <n v="0"/>
    <n v="0"/>
    <n v="0.17"/>
    <n v="0"/>
    <n v="0"/>
    <n v="0"/>
    <n v="0"/>
    <m/>
    <n v="0.7"/>
    <n v="4"/>
    <n v="0.72"/>
    <m/>
    <m/>
    <m/>
    <n v="1.37704918"/>
    <s v="4"/>
    <s v="0"/>
    <m/>
    <m/>
    <m/>
    <m/>
    <m/>
    <m/>
    <m/>
    <m/>
    <m/>
    <m/>
    <m/>
    <m/>
    <m/>
    <m/>
    <m/>
    <m/>
    <m/>
    <m/>
    <m/>
    <m/>
    <m/>
    <m/>
    <m/>
    <m/>
    <m/>
    <m/>
    <m/>
    <m/>
    <m/>
    <m/>
    <m/>
    <m/>
    <m/>
    <n v="61"/>
    <n v="2"/>
    <m/>
    <b v="0"/>
    <b v="0"/>
    <b v="0"/>
    <b v="0"/>
    <m/>
    <m/>
    <b v="0"/>
    <b v="0"/>
    <b v="0"/>
    <b v="0"/>
    <m/>
    <m/>
    <s v="chondrosarcoma"/>
    <b v="0"/>
    <b v="0"/>
    <b v="0"/>
    <b v="0"/>
    <n v="1"/>
    <n v="1.62"/>
    <s v="chondrosarcoma"/>
    <m/>
    <m/>
    <m/>
    <m/>
    <m/>
    <m/>
    <s v=""/>
    <b v="0"/>
    <b v="0"/>
    <b v="0"/>
    <b v="0"/>
    <m/>
    <m/>
    <m/>
    <m/>
    <m/>
    <m/>
    <m/>
    <m/>
    <m/>
    <m/>
    <m/>
    <m/>
    <m/>
    <m/>
    <m/>
    <m/>
    <m/>
    <m/>
    <m/>
    <m/>
    <m/>
    <m/>
    <m/>
    <m/>
    <m/>
    <m/>
    <m/>
    <m/>
    <m/>
    <m/>
    <m/>
    <m/>
    <m/>
    <m/>
    <m/>
    <m/>
    <m/>
    <m/>
    <m/>
    <m/>
    <m/>
    <m/>
    <m/>
    <m/>
    <m/>
    <m/>
    <m/>
    <m/>
    <m/>
    <m/>
    <m/>
    <m/>
    <m/>
    <m/>
    <m/>
    <m/>
    <m/>
    <m/>
    <m/>
    <m/>
    <m/>
  </r>
  <r>
    <s v="Q8N5S1"/>
    <s v="SLC25A41"/>
    <s v="Not found"/>
    <x v="3"/>
    <s v="Transporter"/>
    <s v="SLC25A_transporter"/>
    <n v="2"/>
    <x v="0"/>
    <x v="0"/>
    <x v="0"/>
    <x v="0"/>
    <n v="0.15"/>
    <x v="2"/>
    <n v="1.43"/>
    <s v="No"/>
    <n v="0"/>
    <n v="0"/>
    <n v="0"/>
    <n v="0.17"/>
    <n v="0"/>
    <n v="0"/>
    <n v="0"/>
    <n v="0"/>
    <m/>
    <n v="0.28000000000000003"/>
    <n v="6"/>
    <n v="1.08"/>
    <m/>
    <m/>
    <m/>
    <n v="2.02597403"/>
    <s v="4"/>
    <s v="0"/>
    <m/>
    <m/>
    <m/>
    <m/>
    <m/>
    <m/>
    <m/>
    <m/>
    <m/>
    <m/>
    <m/>
    <m/>
    <m/>
    <m/>
    <m/>
    <m/>
    <m/>
    <m/>
    <m/>
    <m/>
    <m/>
    <m/>
    <m/>
    <m/>
    <m/>
    <n v="2"/>
    <m/>
    <m/>
    <m/>
    <m/>
    <m/>
    <m/>
    <m/>
    <n v="14"/>
    <n v="0"/>
    <m/>
    <b v="0"/>
    <b v="0"/>
    <b v="0"/>
    <b v="0"/>
    <m/>
    <m/>
    <b v="0"/>
    <b v="0"/>
    <b v="0"/>
    <b v="0"/>
    <m/>
    <m/>
    <m/>
    <b v="0"/>
    <b v="0"/>
    <b v="0"/>
    <b v="0"/>
    <m/>
    <m/>
    <m/>
    <m/>
    <m/>
    <m/>
    <m/>
    <m/>
    <m/>
    <s v=""/>
    <b v="0"/>
    <b v="0"/>
    <b v="0"/>
    <b v="0"/>
    <m/>
    <m/>
    <m/>
    <m/>
    <m/>
    <m/>
    <m/>
    <m/>
    <m/>
    <m/>
    <m/>
    <m/>
    <m/>
    <m/>
    <m/>
    <m/>
    <m/>
    <m/>
    <m/>
    <m/>
    <m/>
    <m/>
    <m/>
    <m/>
    <m/>
    <m/>
    <m/>
    <m/>
    <m/>
    <m/>
    <m/>
    <m/>
    <m/>
    <m/>
    <m/>
    <m/>
    <m/>
    <m/>
    <m/>
    <m/>
    <m/>
    <m/>
    <m/>
    <m/>
    <m/>
    <m/>
    <m/>
    <m/>
    <m/>
    <m/>
    <m/>
    <m/>
    <m/>
    <m/>
    <m/>
    <m/>
    <m/>
    <m/>
    <m/>
    <m/>
    <m/>
  </r>
  <r>
    <s v="P0CK97"/>
    <s v="SLC35E2A"/>
    <s v="SLC35E2 {ECO:0000312|HGNC:HGNC:20863}"/>
    <x v="3"/>
    <s v="Transporter"/>
    <s v="SLC35_transporter"/>
    <n v="2"/>
    <x v="0"/>
    <x v="0"/>
    <x v="0"/>
    <x v="0"/>
    <n v="0.14000000000000001"/>
    <x v="2"/>
    <n v="1.99"/>
    <s v="No"/>
    <n v="0"/>
    <n v="0"/>
    <n v="0"/>
    <n v="0"/>
    <n v="0.14000000000000001"/>
    <n v="0"/>
    <n v="0"/>
    <n v="0"/>
    <m/>
    <n v="0.12"/>
    <n v="5"/>
    <n v="0.12"/>
    <m/>
    <m/>
    <m/>
    <n v="9"/>
    <s v="0"/>
    <s v="0"/>
    <m/>
    <m/>
    <m/>
    <m/>
    <m/>
    <m/>
    <m/>
    <m/>
    <m/>
    <m/>
    <m/>
    <m/>
    <m/>
    <m/>
    <m/>
    <m/>
    <m/>
    <m/>
    <m/>
    <m/>
    <m/>
    <m/>
    <m/>
    <m/>
    <m/>
    <m/>
    <m/>
    <m/>
    <m/>
    <m/>
    <m/>
    <m/>
    <m/>
    <n v="29"/>
    <n v="2"/>
    <m/>
    <b v="0"/>
    <b v="0"/>
    <b v="0"/>
    <b v="0"/>
    <m/>
    <m/>
    <b v="0"/>
    <b v="0"/>
    <b v="0"/>
    <b v="0"/>
    <m/>
    <m/>
    <m/>
    <b v="0"/>
    <b v="0"/>
    <b v="0"/>
    <b v="0"/>
    <m/>
    <m/>
    <m/>
    <n v="1"/>
    <m/>
    <m/>
    <m/>
    <s v="systolic blood pressure"/>
    <s v="systolic blood pressure"/>
    <s v="systolic blood pressuresystolic blood pressure"/>
    <b v="0"/>
    <b v="0"/>
    <b v="0"/>
    <b v="0"/>
    <n v="0.35"/>
    <n v="1"/>
    <n v="0"/>
    <n v="0"/>
    <n v="0"/>
    <n v="0"/>
    <n v="0"/>
    <n v="0"/>
    <n v="0.35"/>
    <n v="1"/>
    <n v="0"/>
    <n v="0"/>
    <n v="0"/>
    <n v="0"/>
    <n v="0"/>
    <n v="0"/>
    <n v="0"/>
    <n v="0"/>
    <n v="0"/>
    <n v="0"/>
    <n v="0"/>
    <n v="0"/>
    <m/>
    <m/>
    <m/>
    <m/>
    <m/>
    <m/>
    <m/>
    <m/>
    <m/>
    <m/>
    <m/>
    <m/>
    <m/>
    <m/>
    <m/>
    <m/>
    <m/>
    <m/>
    <m/>
    <m/>
    <m/>
    <m/>
    <m/>
    <m/>
    <m/>
    <m/>
    <m/>
    <m/>
    <m/>
    <m/>
    <m/>
    <m/>
    <m/>
    <m/>
    <m/>
    <m/>
    <m/>
    <m/>
    <m/>
  </r>
  <r>
    <s v="Q8N755"/>
    <s v="SLC66A3"/>
    <s v="C2orf22, PQLC3 {ECO:0000312|HGNC:HGNC:28503}"/>
    <x v="3"/>
    <m/>
    <m/>
    <n v="2"/>
    <x v="0"/>
    <x v="0"/>
    <x v="0"/>
    <x v="0"/>
    <n v="0.14000000000000001"/>
    <x v="2"/>
    <n v="1.99"/>
    <s v="No"/>
    <n v="0"/>
    <n v="0"/>
    <n v="0"/>
    <n v="0"/>
    <n v="0.14000000000000001"/>
    <n v="0"/>
    <n v="0"/>
    <n v="0"/>
    <m/>
    <n v="0"/>
    <n v="6"/>
    <m/>
    <m/>
    <m/>
    <m/>
    <m/>
    <s v="0"/>
    <s v="0"/>
    <m/>
    <m/>
    <m/>
    <m/>
    <m/>
    <m/>
    <m/>
    <m/>
    <m/>
    <m/>
    <m/>
    <m/>
    <m/>
    <m/>
    <m/>
    <m/>
    <m/>
    <m/>
    <m/>
    <m/>
    <m/>
    <m/>
    <m/>
    <m/>
    <m/>
    <m/>
    <m/>
    <m/>
    <m/>
    <m/>
    <m/>
    <m/>
    <m/>
    <n v="24"/>
    <n v="0"/>
    <m/>
    <b v="0"/>
    <b v="0"/>
    <b v="0"/>
    <b v="0"/>
    <m/>
    <m/>
    <b v="0"/>
    <b v="0"/>
    <b v="0"/>
    <b v="0"/>
    <m/>
    <m/>
    <m/>
    <b v="0"/>
    <b v="0"/>
    <b v="0"/>
    <b v="0"/>
    <m/>
    <m/>
    <m/>
    <n v="2"/>
    <m/>
    <m/>
    <m/>
    <s v="waist-hip ratio"/>
    <s v="waist-hip ratio"/>
    <s v="waist-hip ratiowaist-hip ratio"/>
    <b v="0"/>
    <b v="0"/>
    <b v="0"/>
    <b v="0"/>
    <n v="0.35"/>
    <n v="0.5"/>
    <n v="0"/>
    <n v="0"/>
    <n v="0"/>
    <n v="0"/>
    <n v="0.5"/>
    <n v="0"/>
    <n v="0.35"/>
    <n v="1"/>
    <n v="0"/>
    <n v="0"/>
    <n v="0"/>
    <n v="0"/>
    <n v="0"/>
    <n v="0"/>
    <n v="0"/>
    <n v="0"/>
    <n v="7.0000000000000007E-2"/>
    <n v="1"/>
    <n v="0"/>
    <n v="0"/>
    <m/>
    <m/>
    <m/>
    <m/>
    <m/>
    <m/>
    <m/>
    <m/>
    <m/>
    <m/>
    <m/>
    <m/>
    <m/>
    <m/>
    <m/>
    <m/>
    <m/>
    <m/>
    <m/>
    <m/>
    <m/>
    <m/>
    <m/>
    <m/>
    <m/>
    <m/>
    <m/>
    <m/>
    <m/>
    <m/>
    <m/>
    <m/>
    <m/>
    <m/>
    <m/>
    <m/>
    <m/>
    <m/>
    <m/>
  </r>
  <r>
    <s v="L0R6Q1"/>
    <s v="SLC35A4"/>
    <s v="Not found"/>
    <x v="3"/>
    <m/>
    <m/>
    <n v="2"/>
    <x v="0"/>
    <x v="0"/>
    <x v="0"/>
    <x v="0"/>
    <n v="0.12"/>
    <x v="2"/>
    <n v="1.99"/>
    <s v="No"/>
    <n v="0"/>
    <n v="0"/>
    <n v="0"/>
    <n v="0"/>
    <n v="0"/>
    <n v="0"/>
    <n v="0"/>
    <n v="0"/>
    <m/>
    <n v="0.95"/>
    <n v="6"/>
    <n v="5.85"/>
    <m/>
    <m/>
    <m/>
    <n v="1.7633587799999999"/>
    <s v="7"/>
    <s v="0"/>
    <m/>
    <m/>
    <m/>
    <m/>
    <m/>
    <m/>
    <m/>
    <m/>
    <m/>
    <m/>
    <m/>
    <m/>
    <m/>
    <m/>
    <m/>
    <m/>
    <m/>
    <m/>
    <m/>
    <m/>
    <m/>
    <m/>
    <m/>
    <m/>
    <m/>
    <m/>
    <m/>
    <m/>
    <m/>
    <m/>
    <m/>
    <m/>
    <m/>
    <n v="23"/>
    <n v="1"/>
    <m/>
    <b v="0"/>
    <b v="0"/>
    <b v="0"/>
    <b v="0"/>
    <m/>
    <m/>
    <b v="0"/>
    <b v="0"/>
    <b v="0"/>
    <b v="0"/>
    <m/>
    <m/>
    <m/>
    <b v="0"/>
    <b v="0"/>
    <b v="0"/>
    <b v="0"/>
    <m/>
    <m/>
    <m/>
    <m/>
    <m/>
    <m/>
    <m/>
    <m/>
    <m/>
    <s v=""/>
    <b v="0"/>
    <b v="0"/>
    <b v="0"/>
    <b v="0"/>
    <m/>
    <m/>
    <m/>
    <m/>
    <m/>
    <m/>
    <m/>
    <m/>
    <m/>
    <m/>
    <m/>
    <m/>
    <m/>
    <m/>
    <m/>
    <m/>
    <m/>
    <m/>
    <m/>
    <m/>
    <m/>
    <m/>
    <m/>
    <m/>
    <m/>
    <m/>
    <m/>
    <m/>
    <m/>
    <m/>
    <m/>
    <m/>
    <m/>
    <m/>
    <m/>
    <m/>
    <m/>
    <m/>
    <m/>
    <m/>
    <m/>
    <m/>
    <m/>
    <m/>
    <m/>
    <m/>
    <m/>
    <m/>
    <m/>
    <m/>
    <m/>
    <m/>
    <m/>
    <m/>
    <m/>
    <m/>
    <m/>
    <m/>
    <m/>
    <m/>
    <m/>
  </r>
  <r>
    <s v="Q8N808"/>
    <s v="SLC35G3"/>
    <s v="AMAC1, TMEM21A"/>
    <x v="3"/>
    <s v="Transporter"/>
    <s v="SLC35_transporter"/>
    <n v="0"/>
    <x v="0"/>
    <x v="0"/>
    <x v="0"/>
    <x v="0"/>
    <n v="0.12"/>
    <x v="2"/>
    <n v="1"/>
    <s v="No"/>
    <n v="0"/>
    <n v="0"/>
    <n v="0"/>
    <n v="0"/>
    <n v="0"/>
    <n v="0"/>
    <n v="0"/>
    <n v="0"/>
    <m/>
    <n v="0"/>
    <n v="4"/>
    <n v="1.62"/>
    <m/>
    <m/>
    <m/>
    <m/>
    <s v="0"/>
    <s v="0"/>
    <m/>
    <m/>
    <m/>
    <m/>
    <m/>
    <m/>
    <m/>
    <m/>
    <m/>
    <m/>
    <m/>
    <m/>
    <m/>
    <m/>
    <m/>
    <m/>
    <m/>
    <m/>
    <m/>
    <m/>
    <m/>
    <m/>
    <m/>
    <m/>
    <m/>
    <m/>
    <m/>
    <m/>
    <m/>
    <m/>
    <m/>
    <m/>
    <m/>
    <n v="17"/>
    <n v="0"/>
    <m/>
    <b v="0"/>
    <b v="0"/>
    <b v="0"/>
    <b v="0"/>
    <m/>
    <m/>
    <b v="0"/>
    <b v="0"/>
    <b v="0"/>
    <b v="0"/>
    <m/>
    <m/>
    <s v="intellectual disability"/>
    <b v="0"/>
    <b v="0"/>
    <b v="0"/>
    <b v="0"/>
    <n v="1"/>
    <n v="4.4800000000000004"/>
    <s v="intellectual disability"/>
    <m/>
    <m/>
    <m/>
    <m/>
    <m/>
    <m/>
    <s v=""/>
    <b v="0"/>
    <b v="0"/>
    <b v="0"/>
    <b v="0"/>
    <m/>
    <m/>
    <m/>
    <m/>
    <m/>
    <m/>
    <m/>
    <m/>
    <m/>
    <m/>
    <m/>
    <m/>
    <m/>
    <m/>
    <m/>
    <m/>
    <m/>
    <m/>
    <m/>
    <m/>
    <m/>
    <m/>
    <m/>
    <m/>
    <m/>
    <m/>
    <m/>
    <m/>
    <m/>
    <m/>
    <n v="2"/>
    <m/>
    <m/>
    <m/>
    <m/>
    <m/>
    <m/>
    <m/>
    <m/>
    <m/>
    <m/>
    <m/>
    <m/>
    <m/>
    <m/>
    <m/>
    <m/>
    <m/>
    <m/>
    <m/>
    <m/>
    <m/>
    <m/>
    <m/>
    <m/>
    <m/>
    <m/>
    <m/>
    <m/>
    <m/>
    <m/>
  </r>
  <r>
    <s v="P0DKB6"/>
    <s v="MPC1L"/>
    <s v="Not found"/>
    <x v="3"/>
    <m/>
    <m/>
    <n v="0"/>
    <x v="0"/>
    <x v="0"/>
    <x v="0"/>
    <x v="0"/>
    <n v="0.12"/>
    <x v="2"/>
    <n v="1.99"/>
    <s v="No"/>
    <n v="0"/>
    <n v="0"/>
    <n v="0"/>
    <n v="0"/>
    <n v="0"/>
    <n v="0"/>
    <n v="0"/>
    <n v="0"/>
    <m/>
    <n v="0"/>
    <n v="3"/>
    <n v="0.2"/>
    <m/>
    <m/>
    <m/>
    <m/>
    <s v="1"/>
    <s v="0"/>
    <m/>
    <m/>
    <m/>
    <m/>
    <m/>
    <m/>
    <m/>
    <m/>
    <m/>
    <m/>
    <m/>
    <m/>
    <m/>
    <m/>
    <m/>
    <m/>
    <m/>
    <m/>
    <m/>
    <m/>
    <m/>
    <m/>
    <m/>
    <m/>
    <m/>
    <m/>
    <m/>
    <m/>
    <m/>
    <m/>
    <m/>
    <m/>
    <m/>
    <n v="0"/>
    <n v="0"/>
    <m/>
    <b v="0"/>
    <b v="0"/>
    <b v="0"/>
    <b v="0"/>
    <m/>
    <m/>
    <b v="0"/>
    <b v="0"/>
    <b v="0"/>
    <b v="0"/>
    <m/>
    <m/>
    <m/>
    <b v="0"/>
    <b v="0"/>
    <b v="0"/>
    <b v="0"/>
    <m/>
    <m/>
    <m/>
    <m/>
    <m/>
    <m/>
    <m/>
    <m/>
    <m/>
    <s v=""/>
    <b v="0"/>
    <b v="0"/>
    <b v="0"/>
    <b v="0"/>
    <m/>
    <m/>
    <m/>
    <m/>
    <m/>
    <m/>
    <m/>
    <m/>
    <m/>
    <m/>
    <m/>
    <m/>
    <m/>
    <m/>
    <m/>
    <m/>
    <m/>
    <m/>
    <m/>
    <m/>
    <m/>
    <m/>
    <m/>
    <m/>
    <m/>
    <m/>
    <m/>
    <m/>
    <m/>
    <m/>
    <m/>
    <m/>
    <m/>
    <m/>
    <m/>
    <m/>
    <m/>
    <m/>
    <m/>
    <m/>
    <m/>
    <m/>
    <m/>
    <m/>
    <m/>
    <m/>
    <m/>
    <m/>
    <m/>
    <m/>
    <m/>
    <m/>
    <m/>
    <m/>
    <m/>
    <m/>
    <m/>
    <m/>
    <m/>
    <m/>
    <m/>
  </r>
  <r>
    <s v="Q7Z769"/>
    <s v="SLC35E3"/>
    <s v="BLOV1"/>
    <x v="3"/>
    <s v="Transporter"/>
    <s v="SLC35_transporter"/>
    <n v="0"/>
    <x v="0"/>
    <x v="0"/>
    <x v="0"/>
    <x v="0"/>
    <n v="0.12"/>
    <x v="2"/>
    <n v="1.99"/>
    <s v="No"/>
    <n v="0"/>
    <n v="0"/>
    <n v="0"/>
    <n v="0"/>
    <n v="0"/>
    <n v="0"/>
    <n v="0"/>
    <n v="0"/>
    <m/>
    <n v="0.64"/>
    <n v="8"/>
    <n v="0.86"/>
    <m/>
    <m/>
    <m/>
    <n v="1.7647058799999999"/>
    <s v="3"/>
    <s v="0"/>
    <m/>
    <m/>
    <m/>
    <m/>
    <m/>
    <m/>
    <m/>
    <m/>
    <m/>
    <m/>
    <m/>
    <m/>
    <m/>
    <m/>
    <m/>
    <m/>
    <m/>
    <m/>
    <m/>
    <m/>
    <m/>
    <m/>
    <m/>
    <m/>
    <m/>
    <m/>
    <m/>
    <m/>
    <m/>
    <m/>
    <m/>
    <m/>
    <m/>
    <n v="12"/>
    <n v="2"/>
    <m/>
    <b v="0"/>
    <b v="0"/>
    <b v="0"/>
    <b v="0"/>
    <m/>
    <m/>
    <b v="0"/>
    <b v="0"/>
    <b v="0"/>
    <b v="0"/>
    <m/>
    <m/>
    <m/>
    <b v="0"/>
    <b v="0"/>
    <b v="0"/>
    <b v="0"/>
    <m/>
    <m/>
    <m/>
    <m/>
    <m/>
    <m/>
    <m/>
    <m/>
    <m/>
    <s v=""/>
    <b v="0"/>
    <b v="0"/>
    <b v="0"/>
    <b v="0"/>
    <m/>
    <m/>
    <m/>
    <m/>
    <m/>
    <m/>
    <m/>
    <m/>
    <m/>
    <m/>
    <m/>
    <m/>
    <m/>
    <m/>
    <m/>
    <m/>
    <m/>
    <m/>
    <m/>
    <m/>
    <m/>
    <m/>
    <m/>
    <m/>
    <m/>
    <m/>
    <m/>
    <m/>
    <m/>
    <m/>
    <m/>
    <m/>
    <m/>
    <m/>
    <m/>
    <m/>
    <m/>
    <m/>
    <m/>
    <m/>
    <m/>
    <m/>
    <m/>
    <m/>
    <m/>
    <m/>
    <m/>
    <m/>
    <m/>
    <m/>
    <m/>
    <m/>
    <m/>
    <m/>
    <m/>
    <m/>
    <m/>
    <m/>
    <m/>
    <m/>
    <m/>
  </r>
  <r>
    <s v="Q96G79"/>
    <s v="SLC35A4"/>
    <s v="Not found"/>
    <x v="3"/>
    <s v="Transporter"/>
    <s v="SLC35A_transporter"/>
    <n v="2"/>
    <x v="0"/>
    <x v="0"/>
    <x v="0"/>
    <x v="0"/>
    <n v="0.12"/>
    <x v="2"/>
    <n v="1"/>
    <s v="No"/>
    <n v="0"/>
    <n v="0"/>
    <n v="0"/>
    <n v="0"/>
    <n v="0"/>
    <n v="0"/>
    <n v="0"/>
    <n v="0"/>
    <m/>
    <n v="0.95"/>
    <n v="6"/>
    <n v="5.85"/>
    <m/>
    <m/>
    <m/>
    <n v="1.7633587799999999"/>
    <s v="7"/>
    <s v="0"/>
    <m/>
    <m/>
    <m/>
    <m/>
    <m/>
    <m/>
    <m/>
    <m/>
    <m/>
    <m/>
    <m/>
    <m/>
    <m/>
    <m/>
    <m/>
    <m/>
    <m/>
    <m/>
    <m/>
    <m/>
    <m/>
    <m/>
    <m/>
    <m/>
    <m/>
    <m/>
    <m/>
    <m/>
    <m/>
    <m/>
    <m/>
    <m/>
    <m/>
    <n v="23"/>
    <n v="1"/>
    <m/>
    <b v="0"/>
    <b v="0"/>
    <b v="0"/>
    <b v="0"/>
    <m/>
    <m/>
    <b v="0"/>
    <b v="0"/>
    <b v="0"/>
    <b v="0"/>
    <m/>
    <m/>
    <s v="tetralogy of Fallot_x000a_Down syndrome_x000a_atrioventricular septal defect_x000a_atrial heart septal defect_x000a_double outlet right ventricle_x000a_mitral valve insufficiency_x000a_patent ductus arteriosus_x000a_pulmonary hypertension_x000a_atrioventricular block_x000a_Noonan syndrome_x000a_tricuspid atresia"/>
    <b v="0"/>
    <b v="0"/>
    <b v="0"/>
    <b v="0"/>
    <n v="11"/>
    <n v="7.18"/>
    <s v="tetralogy of Fallot"/>
    <m/>
    <m/>
    <m/>
    <m/>
    <m/>
    <m/>
    <s v=""/>
    <b v="0"/>
    <b v="0"/>
    <b v="0"/>
    <b v="0"/>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B1B52-C029-45BF-86EF-8CA4A5B4A90A}"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161">
    <pivotField showAll="0"/>
    <pivotField showAll="0"/>
    <pivotField showAll="0"/>
    <pivotField axis="axisRow" dataField="1" showAll="0">
      <items count="5">
        <item x="0"/>
        <item x="1"/>
        <item x="2"/>
        <item x="3"/>
        <item t="default"/>
      </items>
    </pivotField>
    <pivotField showAll="0"/>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Pharos_clas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6" Type="http://schemas.openxmlformats.org/officeDocument/2006/relationships/hyperlink" Target="http://www.humanmine.org/" TargetMode="External"/><Relationship Id="rId21" Type="http://schemas.openxmlformats.org/officeDocument/2006/relationships/hyperlink" Target="http://www.humanmine.org/" TargetMode="External"/><Relationship Id="rId42" Type="http://schemas.openxmlformats.org/officeDocument/2006/relationships/hyperlink" Target="https://www.opentargets.org/" TargetMode="External"/><Relationship Id="rId47" Type="http://schemas.openxmlformats.org/officeDocument/2006/relationships/hyperlink" Target="https://www.opentargets.org/" TargetMode="External"/><Relationship Id="rId63" Type="http://schemas.openxmlformats.org/officeDocument/2006/relationships/hyperlink" Target="https://www.rcsb.org/" TargetMode="External"/><Relationship Id="rId68" Type="http://schemas.openxmlformats.org/officeDocument/2006/relationships/hyperlink" Target="https://blast.ncbi.nlm.nih.gov/Blast.cgi" TargetMode="External"/><Relationship Id="rId84" Type="http://schemas.openxmlformats.org/officeDocument/2006/relationships/hyperlink" Target="https://www.bindingdb.org/bind/index.jsp" TargetMode="External"/><Relationship Id="rId16" Type="http://schemas.openxmlformats.org/officeDocument/2006/relationships/hyperlink" Target="https://www.uniprot.org/" TargetMode="External"/><Relationship Id="rId11" Type="http://schemas.openxmlformats.org/officeDocument/2006/relationships/hyperlink" Target="https://pharos.nih.gov/idg/index" TargetMode="External"/><Relationship Id="rId32" Type="http://schemas.openxmlformats.org/officeDocument/2006/relationships/hyperlink" Target="https://pharos.nih.gov/idg/index" TargetMode="External"/><Relationship Id="rId37" Type="http://schemas.openxmlformats.org/officeDocument/2006/relationships/hyperlink" Target="https://www.opentargets.org/" TargetMode="External"/><Relationship Id="rId53" Type="http://schemas.openxmlformats.org/officeDocument/2006/relationships/hyperlink" Target="https://www.opentargets.org/" TargetMode="External"/><Relationship Id="rId58" Type="http://schemas.openxmlformats.org/officeDocument/2006/relationships/hyperlink" Target="https://www.opentargets.org/" TargetMode="External"/><Relationship Id="rId74" Type="http://schemas.openxmlformats.org/officeDocument/2006/relationships/hyperlink" Target="https://github.com/Discngine/fpocket" TargetMode="External"/><Relationship Id="rId79" Type="http://schemas.openxmlformats.org/officeDocument/2006/relationships/hyperlink" Target="https://github.com/Discngine/fpocket" TargetMode="External"/><Relationship Id="rId5" Type="http://schemas.openxmlformats.org/officeDocument/2006/relationships/hyperlink" Target="https://pharos.nih.gov/idg/index" TargetMode="External"/><Relationship Id="rId19" Type="http://schemas.openxmlformats.org/officeDocument/2006/relationships/hyperlink" Target="http://www.humanmine.org/" TargetMode="External"/><Relationship Id="rId14" Type="http://schemas.openxmlformats.org/officeDocument/2006/relationships/hyperlink" Target="https://www.ncbi.nlm.nih.gov/pubmed/" TargetMode="External"/><Relationship Id="rId22" Type="http://schemas.openxmlformats.org/officeDocument/2006/relationships/hyperlink" Target="http://www.humanmine.org/" TargetMode="External"/><Relationship Id="rId27" Type="http://schemas.openxmlformats.org/officeDocument/2006/relationships/hyperlink" Target="http://www.humanmine.org/" TargetMode="External"/><Relationship Id="rId30" Type="http://schemas.openxmlformats.org/officeDocument/2006/relationships/hyperlink" Target="https://www.uniprot.org/" TargetMode="External"/><Relationship Id="rId35" Type="http://schemas.openxmlformats.org/officeDocument/2006/relationships/hyperlink" Target="https://www.opentargets.org/" TargetMode="External"/><Relationship Id="rId43" Type="http://schemas.openxmlformats.org/officeDocument/2006/relationships/hyperlink" Target="https://www.opentargets.org/" TargetMode="External"/><Relationship Id="rId48" Type="http://schemas.openxmlformats.org/officeDocument/2006/relationships/hyperlink" Target="https://www.opentargets.org/" TargetMode="External"/><Relationship Id="rId56" Type="http://schemas.openxmlformats.org/officeDocument/2006/relationships/hyperlink" Target="https://www.opentargets.org/" TargetMode="External"/><Relationship Id="rId64" Type="http://schemas.openxmlformats.org/officeDocument/2006/relationships/hyperlink" Target="http://www.pdbbind.org.cn/" TargetMode="External"/><Relationship Id="rId69" Type="http://schemas.openxmlformats.org/officeDocument/2006/relationships/hyperlink" Target="https://blast.ncbi.nlm.nih.gov/Blast.cgi" TargetMode="External"/><Relationship Id="rId77" Type="http://schemas.openxmlformats.org/officeDocument/2006/relationships/hyperlink" Target="https://github.com/Discngine/fpocket" TargetMode="External"/><Relationship Id="rId8" Type="http://schemas.openxmlformats.org/officeDocument/2006/relationships/hyperlink" Target="https://jensenlab.org/" TargetMode="External"/><Relationship Id="rId51" Type="http://schemas.openxmlformats.org/officeDocument/2006/relationships/hyperlink" Target="https://www.opentargets.org/" TargetMode="External"/><Relationship Id="rId72" Type="http://schemas.openxmlformats.org/officeDocument/2006/relationships/hyperlink" Target="https://github.com/Discngine/fpocket" TargetMode="External"/><Relationship Id="rId80" Type="http://schemas.openxmlformats.org/officeDocument/2006/relationships/hyperlink" Target="https://github.com/Discngine/fpocket" TargetMode="External"/><Relationship Id="rId85" Type="http://schemas.openxmlformats.org/officeDocument/2006/relationships/hyperlink" Target="https://www.ebi.ac.uk/chembl/" TargetMode="External"/><Relationship Id="rId3" Type="http://schemas.openxmlformats.org/officeDocument/2006/relationships/hyperlink" Target="https://pharos.nih.gov/idg/help" TargetMode="External"/><Relationship Id="rId12" Type="http://schemas.openxmlformats.org/officeDocument/2006/relationships/hyperlink" Target="https://pharos.nih.gov/idg/index" TargetMode="External"/><Relationship Id="rId17" Type="http://schemas.openxmlformats.org/officeDocument/2006/relationships/hyperlink" Target="https://www.uniprot.org/" TargetMode="External"/><Relationship Id="rId25" Type="http://schemas.openxmlformats.org/officeDocument/2006/relationships/hyperlink" Target="https://pharos.nih.gov/idg/index" TargetMode="External"/><Relationship Id="rId33" Type="http://schemas.openxmlformats.org/officeDocument/2006/relationships/hyperlink" Target="https://pharos.nih.gov/idg/index" TargetMode="External"/><Relationship Id="rId38" Type="http://schemas.openxmlformats.org/officeDocument/2006/relationships/hyperlink" Target="https://www.opentargets.org/" TargetMode="External"/><Relationship Id="rId46" Type="http://schemas.openxmlformats.org/officeDocument/2006/relationships/hyperlink" Target="https://www.opentargets.org/" TargetMode="External"/><Relationship Id="rId59" Type="http://schemas.openxmlformats.org/officeDocument/2006/relationships/hyperlink" Target="https://www.opentargets.org/" TargetMode="External"/><Relationship Id="rId67" Type="http://schemas.openxmlformats.org/officeDocument/2006/relationships/hyperlink" Target="https://blast.ncbi.nlm.nih.gov/Blast.cgi" TargetMode="External"/><Relationship Id="rId20" Type="http://schemas.openxmlformats.org/officeDocument/2006/relationships/hyperlink" Target="http://www.humanmine.org/" TargetMode="External"/><Relationship Id="rId41" Type="http://schemas.openxmlformats.org/officeDocument/2006/relationships/hyperlink" Target="https://www.opentargets.org/" TargetMode="External"/><Relationship Id="rId54" Type="http://schemas.openxmlformats.org/officeDocument/2006/relationships/hyperlink" Target="https://www.opentargets.org/" TargetMode="External"/><Relationship Id="rId62" Type="http://schemas.openxmlformats.org/officeDocument/2006/relationships/hyperlink" Target="https://www.opentargets.org/" TargetMode="External"/><Relationship Id="rId70" Type="http://schemas.openxmlformats.org/officeDocument/2006/relationships/hyperlink" Target="https://blast.ncbi.nlm.nih.gov/Blast.cgi" TargetMode="External"/><Relationship Id="rId75" Type="http://schemas.openxmlformats.org/officeDocument/2006/relationships/hyperlink" Target="https://github.com/Discngine/fpocket" TargetMode="External"/><Relationship Id="rId83" Type="http://schemas.openxmlformats.org/officeDocument/2006/relationships/hyperlink" Target="https://github.com/Discngine/fpocket" TargetMode="External"/><Relationship Id="rId1" Type="http://schemas.openxmlformats.org/officeDocument/2006/relationships/hyperlink" Target="https://www.uniprot.org/" TargetMode="External"/><Relationship Id="rId6" Type="http://schemas.openxmlformats.org/officeDocument/2006/relationships/hyperlink" Target="https://www.uniprot.org/" TargetMode="External"/><Relationship Id="rId15" Type="http://schemas.openxmlformats.org/officeDocument/2006/relationships/hyperlink" Target="https://www.proteinatlas.org/" TargetMode="External"/><Relationship Id="rId23" Type="http://schemas.openxmlformats.org/officeDocument/2006/relationships/hyperlink" Target="http://www.humanmine.org/" TargetMode="External"/><Relationship Id="rId28" Type="http://schemas.openxmlformats.org/officeDocument/2006/relationships/hyperlink" Target="http://www.humanmine.org/" TargetMode="External"/><Relationship Id="rId36" Type="http://schemas.openxmlformats.org/officeDocument/2006/relationships/hyperlink" Target="https://www.opentargets.org/" TargetMode="External"/><Relationship Id="rId49" Type="http://schemas.openxmlformats.org/officeDocument/2006/relationships/hyperlink" Target="https://www.opentargets.org/" TargetMode="External"/><Relationship Id="rId57" Type="http://schemas.openxmlformats.org/officeDocument/2006/relationships/hyperlink" Target="https://www.opentargets.org/" TargetMode="External"/><Relationship Id="rId10" Type="http://schemas.openxmlformats.org/officeDocument/2006/relationships/hyperlink" Target="https://pharos.nih.gov/idg/index" TargetMode="External"/><Relationship Id="rId31" Type="http://schemas.openxmlformats.org/officeDocument/2006/relationships/hyperlink" Target="https://pharos.nih.gov/idg/index" TargetMode="External"/><Relationship Id="rId44" Type="http://schemas.openxmlformats.org/officeDocument/2006/relationships/hyperlink" Target="https://www.opentargets.org/" TargetMode="External"/><Relationship Id="rId52" Type="http://schemas.openxmlformats.org/officeDocument/2006/relationships/hyperlink" Target="https://www.opentargets.org/" TargetMode="External"/><Relationship Id="rId60" Type="http://schemas.openxmlformats.org/officeDocument/2006/relationships/hyperlink" Target="https://www.opentargets.org/" TargetMode="External"/><Relationship Id="rId65" Type="http://schemas.openxmlformats.org/officeDocument/2006/relationships/hyperlink" Target="https://www.ebi.ac.uk/chembl/drugebility" TargetMode="External"/><Relationship Id="rId73" Type="http://schemas.openxmlformats.org/officeDocument/2006/relationships/hyperlink" Target="https://github.com/Discngine/fpocket" TargetMode="External"/><Relationship Id="rId78" Type="http://schemas.openxmlformats.org/officeDocument/2006/relationships/hyperlink" Target="https://github.com/Discngine/fpocket" TargetMode="External"/><Relationship Id="rId81" Type="http://schemas.openxmlformats.org/officeDocument/2006/relationships/hyperlink" Target="https://github.com/Discngine/fpocket" TargetMode="External"/><Relationship Id="rId86" Type="http://schemas.openxmlformats.org/officeDocument/2006/relationships/hyperlink" Target="https://www.bindingdb.org/bind/index.jsp" TargetMode="External"/><Relationship Id="rId4" Type="http://schemas.openxmlformats.org/officeDocument/2006/relationships/hyperlink" Target="https://pharos.nih.gov/idg/index" TargetMode="External"/><Relationship Id="rId9" Type="http://schemas.openxmlformats.org/officeDocument/2006/relationships/hyperlink" Target="https://pharos.nih.gov/idg/index" TargetMode="External"/><Relationship Id="rId13" Type="http://schemas.openxmlformats.org/officeDocument/2006/relationships/hyperlink" Target="https://www.ncbi.nlm.nih.gov/pubmed/" TargetMode="External"/><Relationship Id="rId18" Type="http://schemas.openxmlformats.org/officeDocument/2006/relationships/hyperlink" Target="https://pharos.nih.gov/idg/index" TargetMode="External"/><Relationship Id="rId39" Type="http://schemas.openxmlformats.org/officeDocument/2006/relationships/hyperlink" Target="https://www.opentargets.org/" TargetMode="External"/><Relationship Id="rId34" Type="http://schemas.openxmlformats.org/officeDocument/2006/relationships/hyperlink" Target="https://pharos.nih.gov/idg/index" TargetMode="External"/><Relationship Id="rId50" Type="http://schemas.openxmlformats.org/officeDocument/2006/relationships/hyperlink" Target="https://www.opentargets.org/" TargetMode="External"/><Relationship Id="rId55" Type="http://schemas.openxmlformats.org/officeDocument/2006/relationships/hyperlink" Target="https://www.opentargets.org/" TargetMode="External"/><Relationship Id="rId76" Type="http://schemas.openxmlformats.org/officeDocument/2006/relationships/hyperlink" Target="https://github.com/Discngine/fpocket" TargetMode="External"/><Relationship Id="rId7" Type="http://schemas.openxmlformats.org/officeDocument/2006/relationships/hyperlink" Target="https://pharos.nih.gov/idg/index" TargetMode="External"/><Relationship Id="rId71" Type="http://schemas.openxmlformats.org/officeDocument/2006/relationships/hyperlink" Target="https://blast.ncbi.nlm.nih.gov/Blast.cgi" TargetMode="External"/><Relationship Id="rId2" Type="http://schemas.openxmlformats.org/officeDocument/2006/relationships/hyperlink" Target="https://www.genenames.org/" TargetMode="External"/><Relationship Id="rId29" Type="http://schemas.openxmlformats.org/officeDocument/2006/relationships/hyperlink" Target="http://www.humanmine.org/" TargetMode="External"/><Relationship Id="rId24" Type="http://schemas.openxmlformats.org/officeDocument/2006/relationships/hyperlink" Target="https://pharos.nih.gov/idg/index" TargetMode="External"/><Relationship Id="rId40" Type="http://schemas.openxmlformats.org/officeDocument/2006/relationships/hyperlink" Target="https://www.opentargets.org/" TargetMode="External"/><Relationship Id="rId45" Type="http://schemas.openxmlformats.org/officeDocument/2006/relationships/hyperlink" Target="https://www.opentargets.org/" TargetMode="External"/><Relationship Id="rId66" Type="http://schemas.openxmlformats.org/officeDocument/2006/relationships/hyperlink" Target="https://www.ebi.ac.uk/chembl/drugebility" TargetMode="External"/><Relationship Id="rId61" Type="http://schemas.openxmlformats.org/officeDocument/2006/relationships/hyperlink" Target="https://www.opentargets.org/" TargetMode="External"/><Relationship Id="rId82" Type="http://schemas.openxmlformats.org/officeDocument/2006/relationships/hyperlink" Target="https://github.com/Discngine/fpock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E417"/>
  <sheetViews>
    <sheetView tabSelected="1" workbookViewId="0">
      <selection activeCell="I3" sqref="I3"/>
    </sheetView>
  </sheetViews>
  <sheetFormatPr defaultRowHeight="15" x14ac:dyDescent="0.25"/>
  <cols>
    <col min="8" max="11" width="5.42578125" customWidth="1"/>
    <col min="70" max="73" width="12.85546875" customWidth="1"/>
    <col min="76" max="79" width="12.85546875" customWidth="1"/>
    <col min="83" max="86" width="12.85546875" customWidth="1"/>
    <col min="96" max="96" width="7.140625" customWidth="1"/>
    <col min="97" max="100" width="12.85546875" customWidth="1"/>
  </cols>
  <sheetData>
    <row r="1" spans="1:161" x14ac:dyDescent="0.25">
      <c r="A1" s="16" t="s">
        <v>2516</v>
      </c>
      <c r="B1" s="16"/>
      <c r="C1" s="16"/>
      <c r="D1" s="16"/>
      <c r="E1" s="16"/>
      <c r="F1" s="16"/>
      <c r="G1" s="16"/>
      <c r="H1" s="1"/>
      <c r="I1" s="1"/>
      <c r="J1" s="1"/>
      <c r="K1" s="1"/>
      <c r="L1" s="17" t="s">
        <v>2517</v>
      </c>
      <c r="M1" s="17"/>
      <c r="N1" s="17"/>
      <c r="O1" s="17"/>
      <c r="P1" s="17"/>
      <c r="Q1" s="17"/>
      <c r="R1" s="17"/>
      <c r="S1" s="17"/>
      <c r="T1" s="17"/>
      <c r="U1" s="17"/>
      <c r="V1" s="17"/>
      <c r="W1" s="17"/>
      <c r="X1" s="18" t="s">
        <v>2518</v>
      </c>
      <c r="Y1" s="18"/>
      <c r="Z1" s="18"/>
      <c r="AA1" s="18"/>
      <c r="AB1" s="18"/>
      <c r="AC1" s="18"/>
      <c r="AD1" s="18"/>
      <c r="AE1" s="18"/>
      <c r="AF1" s="18"/>
      <c r="AG1" s="18"/>
      <c r="AH1" s="19" t="s">
        <v>2519</v>
      </c>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20" t="s">
        <v>2520</v>
      </c>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14" t="s">
        <v>2521</v>
      </c>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5" t="s">
        <v>2522</v>
      </c>
      <c r="EW1" s="15"/>
      <c r="EX1" s="15"/>
      <c r="EY1" s="15"/>
      <c r="EZ1" s="15"/>
      <c r="FA1" s="15"/>
      <c r="FB1" s="15"/>
      <c r="FC1" s="15"/>
      <c r="FD1" s="15"/>
      <c r="FE1" s="15"/>
    </row>
    <row r="2" spans="1:161" ht="237" x14ac:dyDescent="0.25">
      <c r="A2" s="2" t="s">
        <v>0</v>
      </c>
      <c r="B2" s="2" t="s">
        <v>1</v>
      </c>
      <c r="C2" s="2" t="s">
        <v>2</v>
      </c>
      <c r="D2" s="2" t="s">
        <v>3</v>
      </c>
      <c r="E2" s="2" t="s">
        <v>4</v>
      </c>
      <c r="F2" s="2" t="s">
        <v>5</v>
      </c>
      <c r="G2" s="2" t="s">
        <v>6</v>
      </c>
      <c r="H2" s="2" t="s">
        <v>2693</v>
      </c>
      <c r="I2" s="2" t="s">
        <v>2694</v>
      </c>
      <c r="J2" s="2" t="s">
        <v>2695</v>
      </c>
      <c r="K2" s="2" t="s">
        <v>2692</v>
      </c>
      <c r="L2" s="3" t="s">
        <v>7</v>
      </c>
      <c r="M2" s="3" t="s">
        <v>8</v>
      </c>
      <c r="N2" s="3" t="s">
        <v>9</v>
      </c>
      <c r="O2" s="3" t="s">
        <v>10</v>
      </c>
      <c r="P2" s="3" t="s">
        <v>11</v>
      </c>
      <c r="Q2" s="3" t="s">
        <v>12</v>
      </c>
      <c r="R2" s="3" t="s">
        <v>13</v>
      </c>
      <c r="S2" s="3" t="s">
        <v>14</v>
      </c>
      <c r="T2" s="3" t="s">
        <v>15</v>
      </c>
      <c r="U2" s="3" t="s">
        <v>16</v>
      </c>
      <c r="V2" s="3" t="s">
        <v>17</v>
      </c>
      <c r="W2" s="3" t="s">
        <v>18</v>
      </c>
      <c r="X2" s="4" t="s">
        <v>19</v>
      </c>
      <c r="Y2" s="4" t="s">
        <v>20</v>
      </c>
      <c r="Z2" s="4" t="s">
        <v>21</v>
      </c>
      <c r="AA2" s="4" t="s">
        <v>22</v>
      </c>
      <c r="AB2" s="4" t="s">
        <v>23</v>
      </c>
      <c r="AC2" s="4" t="s">
        <v>24</v>
      </c>
      <c r="AD2" s="4" t="s">
        <v>25</v>
      </c>
      <c r="AE2" s="4" t="s">
        <v>26</v>
      </c>
      <c r="AF2" s="4" t="s">
        <v>27</v>
      </c>
      <c r="AG2" s="4" t="s">
        <v>28</v>
      </c>
      <c r="AH2" s="5" t="s">
        <v>29</v>
      </c>
      <c r="AI2" s="5" t="s">
        <v>30</v>
      </c>
      <c r="AJ2" s="5" t="s">
        <v>31</v>
      </c>
      <c r="AK2" s="5" t="s">
        <v>32</v>
      </c>
      <c r="AL2" s="5" t="s">
        <v>33</v>
      </c>
      <c r="AM2" s="5" t="s">
        <v>34</v>
      </c>
      <c r="AN2" s="5" t="s">
        <v>35</v>
      </c>
      <c r="AO2" s="5" t="s">
        <v>36</v>
      </c>
      <c r="AP2" s="5" t="s">
        <v>37</v>
      </c>
      <c r="AQ2" s="5" t="s">
        <v>38</v>
      </c>
      <c r="AR2" s="5" t="s">
        <v>39</v>
      </c>
      <c r="AS2" s="5" t="s">
        <v>40</v>
      </c>
      <c r="AT2" s="5" t="s">
        <v>41</v>
      </c>
      <c r="AU2" s="5" t="s">
        <v>42</v>
      </c>
      <c r="AV2" s="5" t="s">
        <v>43</v>
      </c>
      <c r="AW2" s="5" t="s">
        <v>44</v>
      </c>
      <c r="AX2" s="5" t="s">
        <v>45</v>
      </c>
      <c r="AY2" s="5" t="s">
        <v>46</v>
      </c>
      <c r="AZ2" s="5" t="s">
        <v>47</v>
      </c>
      <c r="BA2" s="5" t="s">
        <v>48</v>
      </c>
      <c r="BB2" s="5" t="s">
        <v>49</v>
      </c>
      <c r="BC2" s="5" t="s">
        <v>50</v>
      </c>
      <c r="BD2" s="5" t="s">
        <v>51</v>
      </c>
      <c r="BE2" s="5" t="s">
        <v>52</v>
      </c>
      <c r="BF2" s="5" t="s">
        <v>53</v>
      </c>
      <c r="BG2" s="5" t="s">
        <v>54</v>
      </c>
      <c r="BH2" s="5" t="s">
        <v>55</v>
      </c>
      <c r="BI2" s="5" t="s">
        <v>56</v>
      </c>
      <c r="BJ2" s="5" t="s">
        <v>57</v>
      </c>
      <c r="BK2" s="5" t="s">
        <v>58</v>
      </c>
      <c r="BL2" s="5" t="s">
        <v>59</v>
      </c>
      <c r="BM2" s="5" t="s">
        <v>60</v>
      </c>
      <c r="BN2" s="5" t="s">
        <v>61</v>
      </c>
      <c r="BO2" s="5" t="s">
        <v>62</v>
      </c>
      <c r="BP2" s="5" t="s">
        <v>63</v>
      </c>
      <c r="BQ2" s="6" t="s">
        <v>64</v>
      </c>
      <c r="BR2" s="6" t="s">
        <v>2687</v>
      </c>
      <c r="BS2" s="6" t="s">
        <v>2688</v>
      </c>
      <c r="BT2" s="6" t="s">
        <v>2689</v>
      </c>
      <c r="BU2" s="6" t="s">
        <v>2690</v>
      </c>
      <c r="BV2" s="6" t="s">
        <v>65</v>
      </c>
      <c r="BW2" s="6" t="s">
        <v>66</v>
      </c>
      <c r="BX2" s="6" t="s">
        <v>2687</v>
      </c>
      <c r="BY2" s="6" t="s">
        <v>2688</v>
      </c>
      <c r="BZ2" s="6" t="s">
        <v>2689</v>
      </c>
      <c r="CA2" s="6" t="s">
        <v>2690</v>
      </c>
      <c r="CB2" s="6" t="s">
        <v>67</v>
      </c>
      <c r="CC2" s="6" t="s">
        <v>68</v>
      </c>
      <c r="CD2" s="6" t="s">
        <v>69</v>
      </c>
      <c r="CE2" s="6" t="s">
        <v>2687</v>
      </c>
      <c r="CF2" s="6" t="s">
        <v>2688</v>
      </c>
      <c r="CG2" s="6" t="s">
        <v>2689</v>
      </c>
      <c r="CH2" s="6" t="s">
        <v>2690</v>
      </c>
      <c r="CI2" s="6" t="s">
        <v>70</v>
      </c>
      <c r="CJ2" s="6" t="s">
        <v>71</v>
      </c>
      <c r="CK2" s="6" t="s">
        <v>72</v>
      </c>
      <c r="CL2" s="6" t="s">
        <v>73</v>
      </c>
      <c r="CM2" s="6" t="s">
        <v>74</v>
      </c>
      <c r="CN2" s="6" t="s">
        <v>75</v>
      </c>
      <c r="CO2" s="6" t="s">
        <v>76</v>
      </c>
      <c r="CP2" s="6" t="s">
        <v>77</v>
      </c>
      <c r="CQ2" s="6" t="s">
        <v>78</v>
      </c>
      <c r="CR2" s="6" t="s">
        <v>2691</v>
      </c>
      <c r="CS2" s="6" t="s">
        <v>2687</v>
      </c>
      <c r="CT2" s="6" t="s">
        <v>2688</v>
      </c>
      <c r="CU2" s="6" t="s">
        <v>2689</v>
      </c>
      <c r="CV2" s="6" t="s">
        <v>2690</v>
      </c>
      <c r="CW2" s="6" t="s">
        <v>79</v>
      </c>
      <c r="CX2" s="6" t="s">
        <v>80</v>
      </c>
      <c r="CY2" s="6" t="s">
        <v>81</v>
      </c>
      <c r="CZ2" s="6" t="s">
        <v>82</v>
      </c>
      <c r="DA2" s="6" t="s">
        <v>83</v>
      </c>
      <c r="DB2" s="6" t="s">
        <v>84</v>
      </c>
      <c r="DC2" s="6" t="s">
        <v>85</v>
      </c>
      <c r="DD2" s="6" t="s">
        <v>86</v>
      </c>
      <c r="DE2" s="6" t="s">
        <v>87</v>
      </c>
      <c r="DF2" s="6" t="s">
        <v>88</v>
      </c>
      <c r="DG2" s="6" t="s">
        <v>89</v>
      </c>
      <c r="DH2" s="6" t="s">
        <v>90</v>
      </c>
      <c r="DI2" s="6" t="s">
        <v>91</v>
      </c>
      <c r="DJ2" s="6" t="s">
        <v>92</v>
      </c>
      <c r="DK2" s="6" t="s">
        <v>93</v>
      </c>
      <c r="DL2" s="6" t="s">
        <v>94</v>
      </c>
      <c r="DM2" s="6" t="s">
        <v>95</v>
      </c>
      <c r="DN2" s="6" t="s">
        <v>96</v>
      </c>
      <c r="DO2" s="6" t="s">
        <v>97</v>
      </c>
      <c r="DP2" s="6" t="s">
        <v>98</v>
      </c>
      <c r="DQ2" s="6" t="s">
        <v>99</v>
      </c>
      <c r="DR2" s="6" t="s">
        <v>100</v>
      </c>
      <c r="DS2" s="7" t="s">
        <v>101</v>
      </c>
      <c r="DT2" s="7" t="s">
        <v>102</v>
      </c>
      <c r="DU2" s="7" t="s">
        <v>103</v>
      </c>
      <c r="DV2" s="7" t="s">
        <v>104</v>
      </c>
      <c r="DW2" s="7" t="s">
        <v>105</v>
      </c>
      <c r="DX2" s="7" t="s">
        <v>106</v>
      </c>
      <c r="DY2" s="7" t="s">
        <v>107</v>
      </c>
      <c r="DZ2" s="7" t="s">
        <v>108</v>
      </c>
      <c r="EA2" s="7" t="s">
        <v>109</v>
      </c>
      <c r="EB2" s="7" t="s">
        <v>110</v>
      </c>
      <c r="EC2" s="7" t="s">
        <v>111</v>
      </c>
      <c r="ED2" s="7" t="s">
        <v>112</v>
      </c>
      <c r="EE2" s="7" t="s">
        <v>113</v>
      </c>
      <c r="EF2" s="7" t="s">
        <v>114</v>
      </c>
      <c r="EG2" s="7" t="s">
        <v>115</v>
      </c>
      <c r="EH2" s="7" t="s">
        <v>116</v>
      </c>
      <c r="EI2" s="7" t="s">
        <v>117</v>
      </c>
      <c r="EJ2" s="7" t="s">
        <v>118</v>
      </c>
      <c r="EK2" s="7" t="s">
        <v>119</v>
      </c>
      <c r="EL2" s="7" t="s">
        <v>120</v>
      </c>
      <c r="EM2" s="7" t="s">
        <v>121</v>
      </c>
      <c r="EN2" s="7" t="s">
        <v>122</v>
      </c>
      <c r="EO2" s="7" t="s">
        <v>123</v>
      </c>
      <c r="EP2" s="7" t="s">
        <v>124</v>
      </c>
      <c r="EQ2" s="7" t="s">
        <v>125</v>
      </c>
      <c r="ER2" s="7" t="s">
        <v>126</v>
      </c>
      <c r="ES2" s="7" t="s">
        <v>127</v>
      </c>
      <c r="ET2" s="7" t="s">
        <v>128</v>
      </c>
      <c r="EU2" s="7" t="s">
        <v>129</v>
      </c>
      <c r="EV2" s="8" t="s">
        <v>130</v>
      </c>
      <c r="EW2" s="8" t="s">
        <v>131</v>
      </c>
      <c r="EX2" s="8" t="s">
        <v>132</v>
      </c>
      <c r="EY2" s="8" t="s">
        <v>133</v>
      </c>
      <c r="EZ2" s="8" t="s">
        <v>134</v>
      </c>
      <c r="FA2" s="8" t="s">
        <v>135</v>
      </c>
      <c r="FB2" s="8" t="s">
        <v>136</v>
      </c>
      <c r="FC2" s="8" t="s">
        <v>137</v>
      </c>
      <c r="FD2" s="8" t="s">
        <v>138</v>
      </c>
      <c r="FE2" s="8" t="s">
        <v>139</v>
      </c>
    </row>
    <row r="3" spans="1:161" x14ac:dyDescent="0.25">
      <c r="A3" t="s">
        <v>140</v>
      </c>
      <c r="B3" t="s">
        <v>555</v>
      </c>
      <c r="C3" t="s">
        <v>969</v>
      </c>
      <c r="D3" t="s">
        <v>1332</v>
      </c>
      <c r="E3" t="s">
        <v>1336</v>
      </c>
      <c r="F3" t="s">
        <v>1338</v>
      </c>
      <c r="G3">
        <v>2</v>
      </c>
      <c r="H3" t="str">
        <f>IF((SIGN(BR3)+SIGN(BX3)+SIGN(CE3)+SIGN(CS3))&gt;0,TRUE,"")</f>
        <v/>
      </c>
      <c r="I3" t="str">
        <f>IF((SIGN(BS3)+SIGN(BY3)+SIGN(CF3)+SIGN(CT3))&gt;0,TRUE,"")</f>
        <v/>
      </c>
      <c r="J3" t="str">
        <f>IF((SIGN(BT3)+SIGN(BZ3)+SIGN(CG3)+SIGN(CU3))&gt;0,TRUE,"")</f>
        <v/>
      </c>
      <c r="K3" t="str">
        <f>IF((SIGN(BU3)+SIGN(CA3)+SIGN(CH3)+SIGN(CV3))&gt;0,TRUE,"")</f>
        <v/>
      </c>
      <c r="L3">
        <v>0.82</v>
      </c>
      <c r="M3" s="21" t="s">
        <v>8</v>
      </c>
      <c r="N3">
        <v>93.51</v>
      </c>
      <c r="O3" t="s">
        <v>1400</v>
      </c>
      <c r="P3">
        <v>0.67</v>
      </c>
      <c r="Q3">
        <v>0.94</v>
      </c>
      <c r="R3">
        <v>0</v>
      </c>
      <c r="S3">
        <v>1</v>
      </c>
      <c r="T3">
        <v>0.6</v>
      </c>
      <c r="U3">
        <v>0.87</v>
      </c>
      <c r="V3">
        <v>0.59</v>
      </c>
      <c r="W3">
        <v>0.67</v>
      </c>
      <c r="Y3">
        <v>1163.8399999999999</v>
      </c>
      <c r="Z3">
        <v>278</v>
      </c>
      <c r="AA3">
        <v>1295.71</v>
      </c>
      <c r="AE3">
        <v>1.7198999999999999E-3</v>
      </c>
      <c r="AF3" t="s">
        <v>1402</v>
      </c>
      <c r="AG3" t="s">
        <v>1577</v>
      </c>
      <c r="AH3">
        <v>0</v>
      </c>
      <c r="AI3">
        <v>0</v>
      </c>
      <c r="AJ3">
        <v>0</v>
      </c>
      <c r="AK3">
        <v>0</v>
      </c>
      <c r="AL3">
        <v>0</v>
      </c>
      <c r="AM3">
        <v>0</v>
      </c>
      <c r="AN3">
        <v>2</v>
      </c>
      <c r="AO3">
        <v>0</v>
      </c>
      <c r="AP3">
        <v>0</v>
      </c>
      <c r="AQ3">
        <v>0</v>
      </c>
      <c r="AR3">
        <v>0</v>
      </c>
      <c r="AS3">
        <v>0</v>
      </c>
      <c r="AT3">
        <v>0</v>
      </c>
      <c r="AU3">
        <v>0</v>
      </c>
      <c r="AV3">
        <v>0</v>
      </c>
      <c r="AW3" t="s">
        <v>35</v>
      </c>
      <c r="AX3">
        <v>2</v>
      </c>
      <c r="AY3">
        <v>0.14285714285714279</v>
      </c>
      <c r="AZ3">
        <v>0.53452248382484879</v>
      </c>
      <c r="BA3" t="b">
        <v>0</v>
      </c>
      <c r="BC3" t="b">
        <v>0</v>
      </c>
      <c r="BE3" t="b">
        <v>0</v>
      </c>
      <c r="BG3">
        <v>78</v>
      </c>
      <c r="BH3">
        <v>4</v>
      </c>
      <c r="BI3">
        <v>8</v>
      </c>
      <c r="BJ3">
        <v>9</v>
      </c>
      <c r="BL3">
        <v>6</v>
      </c>
      <c r="BO3">
        <v>276</v>
      </c>
      <c r="BP3">
        <v>70</v>
      </c>
      <c r="BQ3" t="s">
        <v>1585</v>
      </c>
      <c r="BR3" t="b">
        <f>ISNUMBER(SEARCH("Alzheimer",BQ3))</f>
        <v>0</v>
      </c>
      <c r="BS3" t="b">
        <f>ISNUMBER(SEARCH("Parkin",BQ3))</f>
        <v>0</v>
      </c>
      <c r="BT3" t="b">
        <f>ISNUMBER(SEARCH("Neurodeg",BQ3))</f>
        <v>0</v>
      </c>
      <c r="BU3" t="b">
        <f>ISNUMBER(SEARCH("Dementia",BQ3))</f>
        <v>0</v>
      </c>
      <c r="BV3">
        <v>1</v>
      </c>
      <c r="BW3" t="s">
        <v>1622</v>
      </c>
      <c r="BX3" t="b">
        <f>ISNUMBER(SEARCH("Alzheimer",BW3))</f>
        <v>0</v>
      </c>
      <c r="BY3" t="b">
        <f>ISNUMBER(SEARCH("Parkin",BW3))</f>
        <v>0</v>
      </c>
      <c r="BZ3" t="b">
        <f>ISNUMBER(SEARCH("Neurodeg",BW3))</f>
        <v>0</v>
      </c>
      <c r="CA3" t="b">
        <f>ISNUMBER(SEARCH("Dementia",BW3))</f>
        <v>0</v>
      </c>
      <c r="CB3">
        <v>11</v>
      </c>
      <c r="CC3">
        <v>11</v>
      </c>
      <c r="CE3" t="b">
        <f>ISNUMBER(SEARCH("Alzheimer",CD3))</f>
        <v>0</v>
      </c>
      <c r="CF3" t="b">
        <f>ISNUMBER(SEARCH("Parkin",CD3))</f>
        <v>0</v>
      </c>
      <c r="CG3" t="b">
        <f>ISNUMBER(SEARCH("Neurodeg",CD3))</f>
        <v>0</v>
      </c>
      <c r="CH3" t="b">
        <f>ISNUMBER(SEARCH("Dementia",CD3))</f>
        <v>0</v>
      </c>
      <c r="CL3">
        <v>278</v>
      </c>
      <c r="CP3" t="s">
        <v>1905</v>
      </c>
      <c r="CQ3" t="s">
        <v>2167</v>
      </c>
      <c r="CR3" t="str">
        <f>_xlfn.CONCAT(CP3,CQ3)</f>
        <v>genetic disorder,urinary system disease,kidney disease,Primary renal tubular acidosis,anemia (disease),familial hemolytic anemia,Hereditary spherocytosis,Distal renal tubular acidosis,Hereditary stomatocytosis,Distal renal tubular acidosis with anemia,Hereditary elliptocytosis,Familial pseudohyperkalemia,Autosomal dominant distal renal tubular acidosis,Hereditary cryohydrocytosis with normal stomatin,Southeast Asian ovalocytosis,anemia,hemolytic anemiagenetic disorder,urinary system disease,kidney disease,Primary renal tubular acidosis,anemia (disease),familial hemolytic anemia,Hereditary spherocytosis,Distal renal tubular acidosis,Hereditary stomatocytosis,Distal renal tubular acidosis with anemia</v>
      </c>
      <c r="CS3" t="b">
        <f>ISNUMBER(SEARCH("Alzheimer",CR3))</f>
        <v>0</v>
      </c>
      <c r="CT3" t="b">
        <f>ISNUMBER(SEARCH("Parkin",CR3))</f>
        <v>0</v>
      </c>
      <c r="CU3" t="b">
        <f>ISNUMBER(SEARCH("Neurodeg",CR3))</f>
        <v>0</v>
      </c>
      <c r="CV3" t="b">
        <f>ISNUMBER(SEARCH("Dementia",CR3))</f>
        <v>0</v>
      </c>
      <c r="CW3">
        <v>1</v>
      </c>
      <c r="CX3">
        <v>0.09</v>
      </c>
      <c r="CY3">
        <v>0</v>
      </c>
      <c r="CZ3">
        <v>0.23</v>
      </c>
      <c r="DA3">
        <v>0.86</v>
      </c>
      <c r="DB3">
        <v>0.08</v>
      </c>
      <c r="DC3">
        <v>0.01</v>
      </c>
      <c r="DD3">
        <v>0</v>
      </c>
      <c r="DE3">
        <v>1</v>
      </c>
      <c r="DF3">
        <v>15</v>
      </c>
      <c r="DG3">
        <v>0</v>
      </c>
      <c r="DH3">
        <v>0</v>
      </c>
      <c r="DI3">
        <v>0.26</v>
      </c>
      <c r="DJ3">
        <v>9</v>
      </c>
      <c r="DK3">
        <v>0.33</v>
      </c>
      <c r="DL3">
        <v>102</v>
      </c>
      <c r="DM3">
        <v>1</v>
      </c>
      <c r="DN3">
        <v>9</v>
      </c>
      <c r="DO3">
        <v>0.1</v>
      </c>
      <c r="DP3">
        <v>4</v>
      </c>
      <c r="DQ3">
        <v>0</v>
      </c>
      <c r="DR3">
        <v>0</v>
      </c>
      <c r="DS3">
        <v>13</v>
      </c>
      <c r="DU3">
        <v>1</v>
      </c>
      <c r="DW3">
        <v>3</v>
      </c>
      <c r="DX3">
        <v>1</v>
      </c>
      <c r="EB3">
        <v>1</v>
      </c>
      <c r="EC3">
        <v>1</v>
      </c>
      <c r="ED3">
        <v>0.88</v>
      </c>
      <c r="EE3">
        <v>0.16</v>
      </c>
      <c r="EF3">
        <v>197.62</v>
      </c>
      <c r="EG3">
        <v>1051.68</v>
      </c>
      <c r="EH3">
        <v>80.819999999999993</v>
      </c>
      <c r="EI3">
        <v>0.3</v>
      </c>
      <c r="EJ3">
        <v>2</v>
      </c>
      <c r="EK3">
        <v>4</v>
      </c>
    </row>
    <row r="4" spans="1:161" x14ac:dyDescent="0.25">
      <c r="A4" t="s">
        <v>141</v>
      </c>
      <c r="B4" t="s">
        <v>556</v>
      </c>
      <c r="C4" t="s">
        <v>970</v>
      </c>
      <c r="D4" t="s">
        <v>1332</v>
      </c>
      <c r="G4">
        <v>2</v>
      </c>
      <c r="H4" t="str">
        <f>IF((SIGN(BR4)+SIGN(BX4)+SIGN(CE4)+SIGN(CS4))&gt;0,TRUE,"")</f>
        <v/>
      </c>
      <c r="I4" t="str">
        <f>IF((SIGN(BS4)+SIGN(BY4)+SIGN(CF4)+SIGN(CT4))&gt;0,TRUE,"")</f>
        <v/>
      </c>
      <c r="J4" t="b">
        <f>IF((SIGN(BT4)+SIGN(BZ4)+SIGN(CG4)+SIGN(CU4))&gt;0,TRUE,"")</f>
        <v>1</v>
      </c>
      <c r="K4" t="str">
        <f>IF((SIGN(BU4)+SIGN(CA4)+SIGN(CH4)+SIGN(CV4))&gt;0,TRUE,"")</f>
        <v/>
      </c>
      <c r="L4">
        <v>0.75</v>
      </c>
      <c r="M4" s="21" t="s">
        <v>8</v>
      </c>
      <c r="N4">
        <v>98.36</v>
      </c>
      <c r="O4" t="s">
        <v>1400</v>
      </c>
      <c r="P4">
        <v>0.75</v>
      </c>
      <c r="Q4">
        <v>0.9</v>
      </c>
      <c r="R4">
        <v>0.61</v>
      </c>
      <c r="S4">
        <v>1</v>
      </c>
      <c r="T4">
        <v>0.6</v>
      </c>
      <c r="U4">
        <v>0.92</v>
      </c>
      <c r="V4">
        <v>0.53</v>
      </c>
      <c r="W4">
        <v>0.86</v>
      </c>
      <c r="Y4">
        <v>560.66</v>
      </c>
      <c r="Z4">
        <v>155</v>
      </c>
      <c r="AA4">
        <v>642.23</v>
      </c>
      <c r="AE4">
        <v>1.85593E-3</v>
      </c>
      <c r="AF4" t="s">
        <v>1403</v>
      </c>
      <c r="AG4" t="s">
        <v>1443</v>
      </c>
      <c r="AH4">
        <v>1.8</v>
      </c>
      <c r="AI4">
        <v>1</v>
      </c>
      <c r="AJ4">
        <v>1.8</v>
      </c>
      <c r="AK4">
        <v>2</v>
      </c>
      <c r="AL4">
        <v>1.6</v>
      </c>
      <c r="AM4">
        <v>2</v>
      </c>
      <c r="AN4">
        <v>2.5</v>
      </c>
      <c r="AO4">
        <v>2</v>
      </c>
      <c r="AP4">
        <v>2</v>
      </c>
      <c r="AQ4">
        <v>2.5</v>
      </c>
      <c r="AR4">
        <v>2</v>
      </c>
      <c r="AS4">
        <v>2</v>
      </c>
      <c r="AT4">
        <v>2</v>
      </c>
      <c r="AU4">
        <v>2</v>
      </c>
      <c r="AV4">
        <v>2.5299999999999998</v>
      </c>
      <c r="AW4" t="s">
        <v>35</v>
      </c>
      <c r="AX4">
        <v>2.5</v>
      </c>
      <c r="AY4">
        <v>1.9428571428571431</v>
      </c>
      <c r="AZ4">
        <v>0.36101200856712562</v>
      </c>
      <c r="BA4" t="b">
        <v>0</v>
      </c>
      <c r="BC4" t="b">
        <v>0</v>
      </c>
      <c r="BE4" t="b">
        <v>0</v>
      </c>
      <c r="BG4">
        <v>167</v>
      </c>
      <c r="BH4">
        <v>38</v>
      </c>
      <c r="BI4">
        <v>20</v>
      </c>
      <c r="BJ4">
        <v>28</v>
      </c>
      <c r="BK4">
        <v>14</v>
      </c>
      <c r="BL4">
        <v>18</v>
      </c>
      <c r="BO4">
        <v>356</v>
      </c>
      <c r="BP4">
        <v>80</v>
      </c>
      <c r="BQ4" t="s">
        <v>1586</v>
      </c>
      <c r="BR4" t="b">
        <f>ISNUMBER(SEARCH("Alzheimer",BQ4))</f>
        <v>0</v>
      </c>
      <c r="BS4" t="b">
        <f>ISNUMBER(SEARCH("Parkin",BQ4))</f>
        <v>0</v>
      </c>
      <c r="BT4" t="b">
        <f>ISNUMBER(SEARCH("Neurodeg",BQ4))</f>
        <v>0</v>
      </c>
      <c r="BU4" t="b">
        <f>ISNUMBER(SEARCH("Dementia",BQ4))</f>
        <v>0</v>
      </c>
      <c r="BV4">
        <v>1</v>
      </c>
      <c r="BW4" t="s">
        <v>1623</v>
      </c>
      <c r="BX4" t="b">
        <f>ISNUMBER(SEARCH("Alzheimer",BW4))</f>
        <v>0</v>
      </c>
      <c r="BY4" t="b">
        <f>ISNUMBER(SEARCH("Parkin",BW4))</f>
        <v>0</v>
      </c>
      <c r="BZ4" t="b">
        <f>ISNUMBER(SEARCH("Neurodeg",BW4))</f>
        <v>0</v>
      </c>
      <c r="CA4" t="b">
        <f>ISNUMBER(SEARCH("Dementia",BW4))</f>
        <v>0</v>
      </c>
      <c r="CB4">
        <v>4</v>
      </c>
      <c r="CC4">
        <v>1</v>
      </c>
      <c r="CE4" t="b">
        <f>ISNUMBER(SEARCH("Alzheimer",CD4))</f>
        <v>0</v>
      </c>
      <c r="CF4" t="b">
        <f>ISNUMBER(SEARCH("Parkin",CD4))</f>
        <v>0</v>
      </c>
      <c r="CG4" t="b">
        <f>ISNUMBER(SEARCH("Neurodeg",CD4))</f>
        <v>0</v>
      </c>
      <c r="CH4" t="b">
        <f>ISNUMBER(SEARCH("Dementia",CD4))</f>
        <v>0</v>
      </c>
      <c r="CL4">
        <v>277</v>
      </c>
      <c r="CP4" t="s">
        <v>1906</v>
      </c>
      <c r="CQ4" t="s">
        <v>2168</v>
      </c>
      <c r="CR4" t="str">
        <f>_xlfn.CONCAT(CP4,CQ4)</f>
        <v>nervous system disease,mental or behavioural disorder,cognitive disorder,lung disease,genetic disorder,neurodegenerative disease,Genetic neurodegenerative disease,Inborn errors of metabolism,epilepsy,Lysosomal disease,autosomal recessive disease,Lipid storage disease,Sphingolipidosis,palsy,tauopathy,Niemann-Pick disease,Niemann-Pick disease type Cnervous system disease,mental or behavioural disorder,cognitive disorder,lung disease,genetic disorder,neurodegenerative disease,Genetic neurodegenerative disease,Inborn errors of metabolism,epilepsy,Lysosomal disease</v>
      </c>
      <c r="CS4" t="b">
        <f>ISNUMBER(SEARCH("Alzheimer",CR4))</f>
        <v>0</v>
      </c>
      <c r="CT4" t="b">
        <f>ISNUMBER(SEARCH("Parkin",CR4))</f>
        <v>0</v>
      </c>
      <c r="CU4" t="b">
        <f>ISNUMBER(SEARCH("Neurodeg",CR4))</f>
        <v>1</v>
      </c>
      <c r="CV4" t="b">
        <f>ISNUMBER(SEARCH("Dementia",CR4))</f>
        <v>0</v>
      </c>
      <c r="CW4">
        <v>1</v>
      </c>
      <c r="CX4">
        <v>0.18</v>
      </c>
      <c r="CY4">
        <v>0</v>
      </c>
      <c r="CZ4">
        <v>0.22</v>
      </c>
      <c r="DA4">
        <v>0.83</v>
      </c>
      <c r="DB4">
        <v>0.03</v>
      </c>
      <c r="DC4">
        <v>0</v>
      </c>
      <c r="DD4">
        <v>0</v>
      </c>
      <c r="DE4">
        <v>1</v>
      </c>
      <c r="DF4">
        <v>18</v>
      </c>
      <c r="DG4">
        <v>0</v>
      </c>
      <c r="DH4">
        <v>0</v>
      </c>
      <c r="DI4">
        <v>0.18</v>
      </c>
      <c r="DJ4">
        <v>21</v>
      </c>
      <c r="DK4">
        <v>0.33</v>
      </c>
      <c r="DL4">
        <v>140</v>
      </c>
      <c r="DM4">
        <v>0.64</v>
      </c>
      <c r="DN4">
        <v>2</v>
      </c>
      <c r="DO4">
        <v>0</v>
      </c>
      <c r="DP4">
        <v>0</v>
      </c>
      <c r="DQ4">
        <v>0</v>
      </c>
      <c r="DR4">
        <v>0</v>
      </c>
      <c r="DS4">
        <v>11</v>
      </c>
      <c r="DT4">
        <v>2</v>
      </c>
      <c r="DU4">
        <v>1</v>
      </c>
      <c r="DV4">
        <v>1</v>
      </c>
      <c r="DW4">
        <v>3</v>
      </c>
      <c r="DX4">
        <v>3</v>
      </c>
      <c r="EA4">
        <v>4</v>
      </c>
      <c r="EB4">
        <v>1</v>
      </c>
      <c r="EC4">
        <v>1</v>
      </c>
      <c r="ED4">
        <v>0.8</v>
      </c>
      <c r="EE4">
        <v>0.16</v>
      </c>
      <c r="EF4">
        <v>330.16</v>
      </c>
      <c r="EG4">
        <v>1213.94</v>
      </c>
      <c r="EH4">
        <v>74.25</v>
      </c>
      <c r="EI4">
        <v>-0.05</v>
      </c>
      <c r="EJ4">
        <v>9</v>
      </c>
      <c r="EK4">
        <v>26</v>
      </c>
      <c r="EY4">
        <v>18542</v>
      </c>
      <c r="EZ4">
        <v>5</v>
      </c>
    </row>
    <row r="5" spans="1:161" x14ac:dyDescent="0.25">
      <c r="A5" t="s">
        <v>142</v>
      </c>
      <c r="B5" t="s">
        <v>557</v>
      </c>
      <c r="C5" t="s">
        <v>971</v>
      </c>
      <c r="D5" t="s">
        <v>1333</v>
      </c>
      <c r="E5" t="s">
        <v>1336</v>
      </c>
      <c r="F5" t="s">
        <v>1339</v>
      </c>
      <c r="G5">
        <v>0</v>
      </c>
      <c r="H5" t="str">
        <f>IF((SIGN(BR5)+SIGN(BX5)+SIGN(CE5)+SIGN(CS5))&gt;0,TRUE,"")</f>
        <v/>
      </c>
      <c r="I5" t="b">
        <f>IF((SIGN(BS5)+SIGN(BY5)+SIGN(CF5)+SIGN(CT5))&gt;0,TRUE,"")</f>
        <v>1</v>
      </c>
      <c r="J5" t="str">
        <f>IF((SIGN(BT5)+SIGN(BZ5)+SIGN(CG5)+SIGN(CU5))&gt;0,TRUE,"")</f>
        <v/>
      </c>
      <c r="K5" t="str">
        <f>IF((SIGN(BU5)+SIGN(CA5)+SIGN(CH5)+SIGN(CV5))&gt;0,TRUE,"")</f>
        <v/>
      </c>
      <c r="L5">
        <v>0.71</v>
      </c>
      <c r="M5" s="21" t="s">
        <v>8</v>
      </c>
      <c r="N5">
        <v>88.91</v>
      </c>
      <c r="O5" t="s">
        <v>1400</v>
      </c>
      <c r="P5">
        <v>0.75</v>
      </c>
      <c r="Q5">
        <v>0.96</v>
      </c>
      <c r="R5">
        <v>0.87</v>
      </c>
      <c r="S5">
        <v>1</v>
      </c>
      <c r="T5">
        <v>0.6</v>
      </c>
      <c r="U5">
        <v>0.71</v>
      </c>
      <c r="V5">
        <v>0.66</v>
      </c>
      <c r="W5">
        <v>0.42</v>
      </c>
      <c r="Y5">
        <v>2871.11</v>
      </c>
      <c r="Z5">
        <v>525</v>
      </c>
      <c r="AA5">
        <v>2152.56</v>
      </c>
      <c r="AE5">
        <v>3.3049000000000002E-4</v>
      </c>
      <c r="AF5" t="s">
        <v>1404</v>
      </c>
      <c r="AG5" t="s">
        <v>1561</v>
      </c>
      <c r="AH5">
        <v>3</v>
      </c>
      <c r="AI5">
        <v>0</v>
      </c>
      <c r="AJ5">
        <v>1</v>
      </c>
      <c r="AK5">
        <v>0</v>
      </c>
      <c r="AL5">
        <v>3</v>
      </c>
      <c r="AM5">
        <v>0</v>
      </c>
      <c r="AN5">
        <v>0</v>
      </c>
      <c r="AO5">
        <v>0</v>
      </c>
      <c r="AP5">
        <v>0</v>
      </c>
      <c r="AQ5">
        <v>0</v>
      </c>
      <c r="AR5">
        <v>0</v>
      </c>
      <c r="AS5">
        <v>0</v>
      </c>
      <c r="AT5">
        <v>0</v>
      </c>
      <c r="AU5">
        <v>1</v>
      </c>
      <c r="AV5">
        <v>1.26</v>
      </c>
      <c r="AW5" t="s">
        <v>29</v>
      </c>
      <c r="AX5">
        <v>3</v>
      </c>
      <c r="AY5">
        <v>0.5714285714285714</v>
      </c>
      <c r="AZ5">
        <v>1.0894095588038439</v>
      </c>
      <c r="BA5" t="b">
        <v>0</v>
      </c>
      <c r="BC5" t="b">
        <v>0</v>
      </c>
      <c r="BE5" t="b">
        <v>0</v>
      </c>
      <c r="BG5">
        <v>53</v>
      </c>
      <c r="BH5">
        <v>6</v>
      </c>
      <c r="BI5">
        <v>1</v>
      </c>
      <c r="BJ5">
        <v>2</v>
      </c>
      <c r="BL5">
        <v>1</v>
      </c>
      <c r="BO5">
        <v>625</v>
      </c>
      <c r="BP5">
        <v>137</v>
      </c>
      <c r="BQ5" t="s">
        <v>1587</v>
      </c>
      <c r="BR5" t="b">
        <f>ISNUMBER(SEARCH("Alzheimer",BQ5))</f>
        <v>0</v>
      </c>
      <c r="BS5" t="b">
        <f>ISNUMBER(SEARCH("Parkin",BQ5))</f>
        <v>0</v>
      </c>
      <c r="BT5" t="b">
        <f>ISNUMBER(SEARCH("Neurodeg",BQ5))</f>
        <v>0</v>
      </c>
      <c r="BU5" t="b">
        <f>ISNUMBER(SEARCH("Dementia",BQ5))</f>
        <v>0</v>
      </c>
      <c r="BV5">
        <v>4</v>
      </c>
      <c r="BW5" t="s">
        <v>1624</v>
      </c>
      <c r="BX5" t="b">
        <f>ISNUMBER(SEARCH("Alzheimer",BW5))</f>
        <v>0</v>
      </c>
      <c r="BY5" t="b">
        <f>ISNUMBER(SEARCH("Parkin",BW5))</f>
        <v>0</v>
      </c>
      <c r="BZ5" t="b">
        <f>ISNUMBER(SEARCH("Neurodeg",BW5))</f>
        <v>0</v>
      </c>
      <c r="CA5" t="b">
        <f>ISNUMBER(SEARCH("Dementia",BW5))</f>
        <v>0</v>
      </c>
      <c r="CB5">
        <v>15</v>
      </c>
      <c r="CC5">
        <v>5</v>
      </c>
      <c r="CE5" t="b">
        <f>ISNUMBER(SEARCH("Alzheimer",CD5))</f>
        <v>0</v>
      </c>
      <c r="CF5" t="b">
        <f>ISNUMBER(SEARCH("Parkin",CD5))</f>
        <v>0</v>
      </c>
      <c r="CG5" t="b">
        <f>ISNUMBER(SEARCH("Neurodeg",CD5))</f>
        <v>0</v>
      </c>
      <c r="CH5" t="b">
        <f>ISNUMBER(SEARCH("Dementia",CD5))</f>
        <v>0</v>
      </c>
      <c r="CL5">
        <v>225</v>
      </c>
      <c r="CP5" t="s">
        <v>1907</v>
      </c>
      <c r="CQ5" t="s">
        <v>2169</v>
      </c>
      <c r="CR5" t="str">
        <f>_xlfn.CONCAT(CP5,CQ5)</f>
        <v>genetic disorder,nervous system disease,metabolic disease,Inborn errors of metabolism,brain disease,epilepsy,metabolic epilepsy,Neurometabolic disease,Glucose transport disorder,Encephalopathy due to GLUT1 deficiency,movement disorder,dystonic disorder,Combined dystonia,Paroxysmal dystonia,generalised epilepsy,Paroxysmal dyskinesia,Paroxysmal exertion-induced dyskinesia,Paroxysmal dystonic choreathetosis with episodic ataxia and spasticity,Hereditary cryohydrocytosis with reduced stomatin,Rapid-onset dystonia-parkinsonism,Epilepsy syndrome,partial epilepsy,Juvenile myoclonic epilepsy,Dystonia,congenital nonspherocytic hemolytic anemia,glut1 deficiency syndrome 1, autosomal recessivegenetic disorder,nervous system disease,metabolic disease,Inborn errors of metabolism,brain disease,epilepsy,metabolic epilepsy,Neurometabolic disease,Glucose transport disorder,Encephalopathy due to GLUT1 deficiency</v>
      </c>
      <c r="CS5" t="b">
        <f>ISNUMBER(SEARCH("Alzheimer",CR5))</f>
        <v>0</v>
      </c>
      <c r="CT5" t="b">
        <f>ISNUMBER(SEARCH("Parkin",CR5))</f>
        <v>1</v>
      </c>
      <c r="CU5" t="b">
        <f>ISNUMBER(SEARCH("Neurodeg",CR5))</f>
        <v>0</v>
      </c>
      <c r="CV5" t="b">
        <f>ISNUMBER(SEARCH("Dementia",CR5))</f>
        <v>0</v>
      </c>
      <c r="CW5">
        <v>1</v>
      </c>
      <c r="CX5">
        <v>0.2</v>
      </c>
      <c r="CY5">
        <v>0</v>
      </c>
      <c r="CZ5">
        <v>0.94</v>
      </c>
      <c r="DA5">
        <v>0</v>
      </c>
      <c r="DB5">
        <v>0.04</v>
      </c>
      <c r="DC5">
        <v>7.0000000000000007E-2</v>
      </c>
      <c r="DD5">
        <v>0</v>
      </c>
      <c r="DE5">
        <v>1</v>
      </c>
      <c r="DF5">
        <v>25</v>
      </c>
      <c r="DG5">
        <v>0</v>
      </c>
      <c r="DH5">
        <v>0</v>
      </c>
      <c r="DI5">
        <v>0.32</v>
      </c>
      <c r="DJ5">
        <v>40</v>
      </c>
      <c r="DK5">
        <v>0</v>
      </c>
      <c r="DL5">
        <v>0</v>
      </c>
      <c r="DM5">
        <v>1</v>
      </c>
      <c r="DN5">
        <v>2</v>
      </c>
      <c r="DO5">
        <v>0.12</v>
      </c>
      <c r="DP5">
        <v>12</v>
      </c>
      <c r="DQ5">
        <v>0</v>
      </c>
      <c r="DR5">
        <v>0</v>
      </c>
      <c r="DS5">
        <v>5</v>
      </c>
      <c r="DU5">
        <v>1</v>
      </c>
      <c r="DV5">
        <v>1</v>
      </c>
      <c r="DY5">
        <v>4</v>
      </c>
      <c r="DZ5">
        <v>80.7</v>
      </c>
      <c r="EA5">
        <v>1</v>
      </c>
      <c r="ED5">
        <v>0.96</v>
      </c>
      <c r="EE5">
        <v>0.05</v>
      </c>
      <c r="EF5">
        <v>384.62</v>
      </c>
      <c r="EG5">
        <v>1951.64</v>
      </c>
      <c r="EH5">
        <v>73.98</v>
      </c>
      <c r="EI5">
        <v>0.35</v>
      </c>
      <c r="EJ5">
        <v>4</v>
      </c>
      <c r="EK5">
        <v>5</v>
      </c>
      <c r="EV5">
        <v>8</v>
      </c>
      <c r="EY5">
        <v>519</v>
      </c>
      <c r="EZ5">
        <v>10</v>
      </c>
      <c r="FD5">
        <v>1</v>
      </c>
    </row>
    <row r="6" spans="1:161" x14ac:dyDescent="0.25">
      <c r="A6" t="s">
        <v>143</v>
      </c>
      <c r="B6" t="s">
        <v>558</v>
      </c>
      <c r="C6" t="s">
        <v>972</v>
      </c>
      <c r="D6" t="s">
        <v>1333</v>
      </c>
      <c r="E6" t="s">
        <v>1336</v>
      </c>
      <c r="F6" t="s">
        <v>1340</v>
      </c>
      <c r="G6">
        <v>5</v>
      </c>
      <c r="H6" t="str">
        <f>IF((SIGN(BR6)+SIGN(BX6)+SIGN(CE6)+SIGN(CS6))&gt;0,TRUE,"")</f>
        <v/>
      </c>
      <c r="I6" t="str">
        <f>IF((SIGN(BS6)+SIGN(BY6)+SIGN(CF6)+SIGN(CT6))&gt;0,TRUE,"")</f>
        <v/>
      </c>
      <c r="J6" t="str">
        <f>IF((SIGN(BT6)+SIGN(BZ6)+SIGN(CG6)+SIGN(CU6))&gt;0,TRUE,"")</f>
        <v/>
      </c>
      <c r="K6" t="str">
        <f>IF((SIGN(BU6)+SIGN(CA6)+SIGN(CH6)+SIGN(CV6))&gt;0,TRUE,"")</f>
        <v/>
      </c>
      <c r="L6">
        <v>0.69</v>
      </c>
      <c r="M6" s="21" t="s">
        <v>8</v>
      </c>
      <c r="N6">
        <v>89.38</v>
      </c>
      <c r="O6" t="s">
        <v>1400</v>
      </c>
      <c r="P6">
        <v>0.26</v>
      </c>
      <c r="Q6">
        <v>0.9</v>
      </c>
      <c r="R6">
        <v>0</v>
      </c>
      <c r="S6">
        <v>1</v>
      </c>
      <c r="T6">
        <v>0.6</v>
      </c>
      <c r="U6">
        <v>0.56000000000000005</v>
      </c>
      <c r="V6">
        <v>0.5</v>
      </c>
      <c r="W6">
        <v>0.6</v>
      </c>
      <c r="Y6">
        <v>413.26</v>
      </c>
      <c r="Z6">
        <v>104</v>
      </c>
      <c r="AA6">
        <v>258.36</v>
      </c>
      <c r="AE6">
        <v>2.50176E-3</v>
      </c>
      <c r="AF6" t="s">
        <v>1405</v>
      </c>
      <c r="AG6" t="s">
        <v>1558</v>
      </c>
      <c r="AH6">
        <v>2</v>
      </c>
      <c r="AI6">
        <v>0</v>
      </c>
      <c r="AJ6">
        <v>1</v>
      </c>
      <c r="AK6">
        <v>1.3</v>
      </c>
      <c r="AL6">
        <v>1.6</v>
      </c>
      <c r="AM6">
        <v>1.7</v>
      </c>
      <c r="AN6">
        <v>2</v>
      </c>
      <c r="AO6">
        <v>2</v>
      </c>
      <c r="AP6">
        <v>2</v>
      </c>
      <c r="AQ6">
        <v>1.5</v>
      </c>
      <c r="AR6">
        <v>1.5</v>
      </c>
      <c r="AS6">
        <v>2</v>
      </c>
      <c r="AT6">
        <v>2</v>
      </c>
      <c r="AU6">
        <v>1</v>
      </c>
      <c r="AV6">
        <v>2.4300000000000002</v>
      </c>
      <c r="AW6" t="s">
        <v>29</v>
      </c>
      <c r="AX6">
        <v>2</v>
      </c>
      <c r="AY6">
        <v>1.5428571428571429</v>
      </c>
      <c r="AZ6">
        <v>0.57607997002858202</v>
      </c>
      <c r="BA6" t="b">
        <v>0</v>
      </c>
      <c r="BC6" t="b">
        <v>0</v>
      </c>
      <c r="BE6" t="b">
        <v>0</v>
      </c>
      <c r="BG6">
        <v>6</v>
      </c>
      <c r="BH6">
        <v>5</v>
      </c>
      <c r="BJ6">
        <v>6</v>
      </c>
      <c r="BK6">
        <v>1</v>
      </c>
      <c r="BL6">
        <v>3</v>
      </c>
      <c r="BO6">
        <v>337</v>
      </c>
      <c r="BP6">
        <v>98</v>
      </c>
      <c r="BQ6" t="s">
        <v>1588</v>
      </c>
      <c r="BR6" t="b">
        <f>ISNUMBER(SEARCH("Alzheimer",BQ6))</f>
        <v>0</v>
      </c>
      <c r="BS6" t="b">
        <f>ISNUMBER(SEARCH("Parkin",BQ6))</f>
        <v>0</v>
      </c>
      <c r="BT6" t="b">
        <f>ISNUMBER(SEARCH("Neurodeg",BQ6))</f>
        <v>0</v>
      </c>
      <c r="BU6" t="b">
        <f>ISNUMBER(SEARCH("Dementia",BQ6))</f>
        <v>0</v>
      </c>
      <c r="BV6">
        <v>2</v>
      </c>
      <c r="BW6" t="s">
        <v>1625</v>
      </c>
      <c r="BX6" t="b">
        <f>ISNUMBER(SEARCH("Alzheimer",BW6))</f>
        <v>0</v>
      </c>
      <c r="BY6" t="b">
        <f>ISNUMBER(SEARCH("Parkin",BW6))</f>
        <v>0</v>
      </c>
      <c r="BZ6" t="b">
        <f>ISNUMBER(SEARCH("Neurodeg",BW6))</f>
        <v>0</v>
      </c>
      <c r="CA6" t="b">
        <f>ISNUMBER(SEARCH("Dementia",BW6))</f>
        <v>0</v>
      </c>
      <c r="CB6">
        <v>9</v>
      </c>
      <c r="CC6">
        <v>1</v>
      </c>
      <c r="CE6" t="b">
        <f>ISNUMBER(SEARCH("Alzheimer",CD6))</f>
        <v>0</v>
      </c>
      <c r="CF6" t="b">
        <f>ISNUMBER(SEARCH("Parkin",CD6))</f>
        <v>0</v>
      </c>
      <c r="CG6" t="b">
        <f>ISNUMBER(SEARCH("Neurodeg",CD6))</f>
        <v>0</v>
      </c>
      <c r="CH6" t="b">
        <f>ISNUMBER(SEARCH("Dementia",CD6))</f>
        <v>0</v>
      </c>
      <c r="CL6">
        <v>87</v>
      </c>
      <c r="CP6" t="s">
        <v>1908</v>
      </c>
      <c r="CQ6" t="s">
        <v>2170</v>
      </c>
      <c r="CR6" t="str">
        <f>_xlfn.CONCAT(CP6,CQ6)</f>
        <v>genetic disorder,anemia (disease),microcytic anemia,deficiency anemia,hypochromic anemia (disease),hypochromic microcytic anemia (disease),Microcytic anemia with liver iron overload,anemia,Hypochromic microcytic anemiagenetic disorder,anemia (disease),microcytic anemia,deficiency anemia,hypochromic anemia (disease),hypochromic microcytic anemia (disease),Microcytic anemia with liver iron overload,anemia,Hypochromic microcytic anemia,nervous system disease</v>
      </c>
      <c r="CS6" t="b">
        <f>ISNUMBER(SEARCH("Alzheimer",CR6))</f>
        <v>0</v>
      </c>
      <c r="CT6" t="b">
        <f>ISNUMBER(SEARCH("Parkin",CR6))</f>
        <v>0</v>
      </c>
      <c r="CU6" t="b">
        <f>ISNUMBER(SEARCH("Neurodeg",CR6))</f>
        <v>0</v>
      </c>
      <c r="CV6" t="b">
        <f>ISNUMBER(SEARCH("Dementia",CR6))</f>
        <v>0</v>
      </c>
      <c r="CW6">
        <v>1</v>
      </c>
      <c r="CX6">
        <v>0.09</v>
      </c>
      <c r="CY6">
        <v>0</v>
      </c>
      <c r="CZ6">
        <v>0.47</v>
      </c>
      <c r="DA6">
        <v>0.7</v>
      </c>
      <c r="DB6">
        <v>0.02</v>
      </c>
      <c r="DC6">
        <v>0</v>
      </c>
      <c r="DD6">
        <v>0</v>
      </c>
      <c r="DE6">
        <v>1</v>
      </c>
      <c r="DF6">
        <v>7</v>
      </c>
      <c r="DG6">
        <v>0</v>
      </c>
      <c r="DH6">
        <v>0</v>
      </c>
      <c r="DI6">
        <v>0.23</v>
      </c>
      <c r="DJ6">
        <v>8</v>
      </c>
      <c r="DK6">
        <v>0.33</v>
      </c>
      <c r="DL6">
        <v>45</v>
      </c>
      <c r="DM6">
        <v>1</v>
      </c>
      <c r="DN6">
        <v>2</v>
      </c>
      <c r="DO6">
        <v>0</v>
      </c>
      <c r="DP6">
        <v>0</v>
      </c>
      <c r="DQ6">
        <v>0</v>
      </c>
      <c r="DR6">
        <v>0</v>
      </c>
      <c r="DS6">
        <v>3</v>
      </c>
      <c r="DU6">
        <v>4.2253521126760563E-2</v>
      </c>
      <c r="DV6">
        <v>0</v>
      </c>
      <c r="EA6">
        <v>1</v>
      </c>
      <c r="ED6">
        <v>0.9</v>
      </c>
      <c r="EE6">
        <v>7.0000000000000007E-2</v>
      </c>
      <c r="EF6">
        <v>291.25</v>
      </c>
      <c r="EG6">
        <v>1024.7</v>
      </c>
      <c r="EH6">
        <v>52.9</v>
      </c>
      <c r="EI6">
        <v>0.08</v>
      </c>
      <c r="EJ6">
        <v>2</v>
      </c>
      <c r="EK6">
        <v>2</v>
      </c>
      <c r="EY6">
        <v>39</v>
      </c>
    </row>
    <row r="7" spans="1:161" x14ac:dyDescent="0.25">
      <c r="A7" t="s">
        <v>144</v>
      </c>
      <c r="B7" t="s">
        <v>559</v>
      </c>
      <c r="C7" t="s">
        <v>973</v>
      </c>
      <c r="D7" t="s">
        <v>1333</v>
      </c>
      <c r="E7" t="s">
        <v>1336</v>
      </c>
      <c r="F7" t="s">
        <v>1339</v>
      </c>
      <c r="G7">
        <v>2</v>
      </c>
      <c r="H7" t="str">
        <f>IF((SIGN(BR7)+SIGN(BX7)+SIGN(CE7)+SIGN(CS7))&gt;0,TRUE,"")</f>
        <v/>
      </c>
      <c r="I7" t="str">
        <f>IF((SIGN(BS7)+SIGN(BY7)+SIGN(CF7)+SIGN(CT7))&gt;0,TRUE,"")</f>
        <v/>
      </c>
      <c r="J7" t="str">
        <f>IF((SIGN(BT7)+SIGN(BZ7)+SIGN(CG7)+SIGN(CU7))&gt;0,TRUE,"")</f>
        <v/>
      </c>
      <c r="K7" t="str">
        <f>IF((SIGN(BU7)+SIGN(CA7)+SIGN(CH7)+SIGN(CV7))&gt;0,TRUE,"")</f>
        <v/>
      </c>
      <c r="L7">
        <v>0.69</v>
      </c>
      <c r="M7" s="21" t="s">
        <v>8</v>
      </c>
      <c r="N7">
        <v>74.13</v>
      </c>
      <c r="O7" t="s">
        <v>1400</v>
      </c>
      <c r="P7">
        <v>0</v>
      </c>
      <c r="Q7">
        <v>0.61</v>
      </c>
      <c r="R7">
        <v>0</v>
      </c>
      <c r="S7">
        <v>1</v>
      </c>
      <c r="T7">
        <v>0.8</v>
      </c>
      <c r="U7">
        <v>0.85</v>
      </c>
      <c r="V7">
        <v>0.54</v>
      </c>
      <c r="W7">
        <v>0.56999999999999995</v>
      </c>
      <c r="Y7">
        <v>659.53</v>
      </c>
      <c r="Z7">
        <v>89</v>
      </c>
      <c r="AA7">
        <v>338.94</v>
      </c>
      <c r="AE7">
        <v>1.4292599999999999E-3</v>
      </c>
      <c r="AF7" t="s">
        <v>1406</v>
      </c>
      <c r="AG7" t="s">
        <v>1558</v>
      </c>
      <c r="AH7">
        <v>0</v>
      </c>
      <c r="AI7">
        <v>0</v>
      </c>
      <c r="AJ7">
        <v>0</v>
      </c>
      <c r="AK7">
        <v>0</v>
      </c>
      <c r="AL7">
        <v>0</v>
      </c>
      <c r="AM7">
        <v>2</v>
      </c>
      <c r="AN7">
        <v>2</v>
      </c>
      <c r="AO7">
        <v>3</v>
      </c>
      <c r="AP7">
        <v>0</v>
      </c>
      <c r="AQ7">
        <v>0</v>
      </c>
      <c r="AR7">
        <v>0</v>
      </c>
      <c r="AS7">
        <v>0</v>
      </c>
      <c r="AT7">
        <v>0</v>
      </c>
      <c r="AU7">
        <v>0</v>
      </c>
      <c r="AV7">
        <v>1.06</v>
      </c>
      <c r="AW7" t="s">
        <v>36</v>
      </c>
      <c r="AX7">
        <v>3</v>
      </c>
      <c r="AY7">
        <v>0.5</v>
      </c>
      <c r="AZ7">
        <v>1.019049330730136</v>
      </c>
      <c r="BA7" t="b">
        <v>0</v>
      </c>
      <c r="BC7" t="b">
        <v>0</v>
      </c>
      <c r="BE7" t="b">
        <v>0</v>
      </c>
      <c r="BG7">
        <v>9</v>
      </c>
      <c r="BH7">
        <v>1</v>
      </c>
      <c r="BI7">
        <v>13</v>
      </c>
      <c r="BJ7">
        <v>5</v>
      </c>
      <c r="BL7">
        <v>2</v>
      </c>
      <c r="BO7">
        <v>428</v>
      </c>
      <c r="BP7">
        <v>88</v>
      </c>
      <c r="BQ7" t="s">
        <v>1589</v>
      </c>
      <c r="BR7" t="b">
        <f>ISNUMBER(SEARCH("Alzheimer",BQ7))</f>
        <v>0</v>
      </c>
      <c r="BS7" t="b">
        <f>ISNUMBER(SEARCH("Parkin",BQ7))</f>
        <v>0</v>
      </c>
      <c r="BT7" t="b">
        <f>ISNUMBER(SEARCH("Neurodeg",BQ7))</f>
        <v>0</v>
      </c>
      <c r="BU7" t="b">
        <f>ISNUMBER(SEARCH("Dementia",BQ7))</f>
        <v>0</v>
      </c>
      <c r="BV7">
        <v>3</v>
      </c>
      <c r="BW7" t="s">
        <v>1626</v>
      </c>
      <c r="BX7" t="b">
        <f>ISNUMBER(SEARCH("Alzheimer",BW7))</f>
        <v>0</v>
      </c>
      <c r="BY7" t="b">
        <f>ISNUMBER(SEARCH("Parkin",BW7))</f>
        <v>0</v>
      </c>
      <c r="BZ7" t="b">
        <f>ISNUMBER(SEARCH("Neurodeg",BW7))</f>
        <v>0</v>
      </c>
      <c r="CA7" t="b">
        <f>ISNUMBER(SEARCH("Dementia",BW7))</f>
        <v>0</v>
      </c>
      <c r="CB7">
        <v>16</v>
      </c>
      <c r="CC7">
        <v>2</v>
      </c>
      <c r="CD7" t="s">
        <v>1788</v>
      </c>
      <c r="CE7" t="b">
        <f>ISNUMBER(SEARCH("Alzheimer",CD7))</f>
        <v>0</v>
      </c>
      <c r="CF7" t="b">
        <f>ISNUMBER(SEARCH("Parkin",CD7))</f>
        <v>0</v>
      </c>
      <c r="CG7" t="b">
        <f>ISNUMBER(SEARCH("Neurodeg",CD7))</f>
        <v>0</v>
      </c>
      <c r="CH7" t="b">
        <f>ISNUMBER(SEARCH("Dementia",CD7))</f>
        <v>0</v>
      </c>
      <c r="CI7">
        <v>1</v>
      </c>
      <c r="CJ7">
        <v>4.21</v>
      </c>
      <c r="CK7" t="s">
        <v>1788</v>
      </c>
      <c r="CL7">
        <v>65</v>
      </c>
      <c r="CP7" t="s">
        <v>1909</v>
      </c>
      <c r="CQ7" t="s">
        <v>2171</v>
      </c>
      <c r="CR7" t="str">
        <f>_xlfn.CONCAT(CP7,CQ7)</f>
        <v>kidney disease,metabolic disease,genetic disorder,Inborn errors of metabolism,Disorder of carbohydrate metabolism,Glycogen storage disease,Glycogen storage disease due to GLUT2 deficiency,glucose metabolism disease,diabetes mellitus,Neonatal diabetes mellitus,renal tubular transport diseasekidney disease,metabolic disease,genetic disorder,Inborn errors of metabolism,Disorder of carbohydrate metabolism,Glycogen storage disease,Glycogen storage disease due to GLUT2 deficiency,glucose metabolism disease,diabetes mellitus,Neonatal diabetes mellitus</v>
      </c>
      <c r="CS7" t="b">
        <f>ISNUMBER(SEARCH("Alzheimer",CR7))</f>
        <v>0</v>
      </c>
      <c r="CT7" t="b">
        <f>ISNUMBER(SEARCH("Parkin",CR7))</f>
        <v>0</v>
      </c>
      <c r="CU7" t="b">
        <f>ISNUMBER(SEARCH("Neurodeg",CR7))</f>
        <v>0</v>
      </c>
      <c r="CV7" t="b">
        <f>ISNUMBER(SEARCH("Dementia",CR7))</f>
        <v>0</v>
      </c>
      <c r="CW7">
        <v>1</v>
      </c>
      <c r="CX7">
        <v>0.31</v>
      </c>
      <c r="CY7">
        <v>0</v>
      </c>
      <c r="CZ7">
        <v>0.68</v>
      </c>
      <c r="DA7">
        <v>0.4</v>
      </c>
      <c r="DB7">
        <v>0.14000000000000001</v>
      </c>
      <c r="DC7">
        <v>0.03</v>
      </c>
      <c r="DD7">
        <v>0</v>
      </c>
      <c r="DE7">
        <v>1</v>
      </c>
      <c r="DF7">
        <v>11</v>
      </c>
      <c r="DG7">
        <v>0</v>
      </c>
      <c r="DH7">
        <v>0</v>
      </c>
      <c r="DI7">
        <v>0.24</v>
      </c>
      <c r="DJ7">
        <v>3</v>
      </c>
      <c r="DK7">
        <v>0.31</v>
      </c>
      <c r="DL7">
        <v>11</v>
      </c>
      <c r="DM7">
        <v>1</v>
      </c>
      <c r="DN7">
        <v>2</v>
      </c>
      <c r="DO7">
        <v>0.15</v>
      </c>
      <c r="DP7">
        <v>2</v>
      </c>
      <c r="DQ7">
        <v>0</v>
      </c>
      <c r="DR7">
        <v>0</v>
      </c>
      <c r="DY7">
        <v>4</v>
      </c>
      <c r="DZ7">
        <v>70.400000000000006</v>
      </c>
      <c r="EA7">
        <v>1</v>
      </c>
      <c r="EL7">
        <v>0.89</v>
      </c>
      <c r="EM7">
        <v>0.12</v>
      </c>
      <c r="EN7">
        <v>274.83</v>
      </c>
      <c r="EO7">
        <v>1419.23</v>
      </c>
      <c r="EP7">
        <v>75.53</v>
      </c>
      <c r="EQ7">
        <v>0.41</v>
      </c>
      <c r="ER7">
        <v>68.53</v>
      </c>
      <c r="ES7">
        <v>70.400000000000006</v>
      </c>
      <c r="ET7">
        <v>4</v>
      </c>
      <c r="EU7">
        <v>6</v>
      </c>
      <c r="EY7">
        <v>36</v>
      </c>
    </row>
    <row r="8" spans="1:161" x14ac:dyDescent="0.25">
      <c r="A8" t="s">
        <v>145</v>
      </c>
      <c r="B8" t="s">
        <v>560</v>
      </c>
      <c r="C8" t="s">
        <v>974</v>
      </c>
      <c r="D8" t="s">
        <v>1332</v>
      </c>
      <c r="E8" t="s">
        <v>1336</v>
      </c>
      <c r="F8" t="s">
        <v>1338</v>
      </c>
      <c r="G8">
        <v>5</v>
      </c>
      <c r="H8" t="str">
        <f>IF((SIGN(BR8)+SIGN(BX8)+SIGN(CE8)+SIGN(CS8))&gt;0,TRUE,"")</f>
        <v/>
      </c>
      <c r="I8" t="str">
        <f>IF((SIGN(BS8)+SIGN(BY8)+SIGN(CF8)+SIGN(CT8))&gt;0,TRUE,"")</f>
        <v/>
      </c>
      <c r="J8" t="str">
        <f>IF((SIGN(BT8)+SIGN(BZ8)+SIGN(CG8)+SIGN(CU8))&gt;0,TRUE,"")</f>
        <v/>
      </c>
      <c r="K8" t="str">
        <f>IF((SIGN(BU8)+SIGN(CA8)+SIGN(CH8)+SIGN(CV8))&gt;0,TRUE,"")</f>
        <v/>
      </c>
      <c r="L8">
        <v>0.69</v>
      </c>
      <c r="M8" s="21" t="s">
        <v>8</v>
      </c>
      <c r="N8">
        <v>84.04</v>
      </c>
      <c r="O8" t="s">
        <v>1400</v>
      </c>
      <c r="P8">
        <v>0.32</v>
      </c>
      <c r="Q8">
        <v>0.73</v>
      </c>
      <c r="R8">
        <v>0</v>
      </c>
      <c r="S8">
        <v>1</v>
      </c>
      <c r="T8">
        <v>0.6</v>
      </c>
      <c r="U8">
        <v>0.68</v>
      </c>
      <c r="V8">
        <v>0.51</v>
      </c>
      <c r="W8">
        <v>0.53</v>
      </c>
      <c r="Y8">
        <v>456.14</v>
      </c>
      <c r="Z8">
        <v>86</v>
      </c>
      <c r="AA8">
        <v>115.5</v>
      </c>
      <c r="AE8">
        <v>2.2179700000000001E-3</v>
      </c>
      <c r="AF8" t="s">
        <v>1407</v>
      </c>
      <c r="AG8" t="s">
        <v>1577</v>
      </c>
      <c r="AH8">
        <v>1</v>
      </c>
      <c r="AI8">
        <v>0</v>
      </c>
      <c r="AJ8">
        <v>1</v>
      </c>
      <c r="AK8">
        <v>1</v>
      </c>
      <c r="AL8">
        <v>0</v>
      </c>
      <c r="AM8">
        <v>1.3</v>
      </c>
      <c r="AN8">
        <v>3</v>
      </c>
      <c r="AO8">
        <v>2</v>
      </c>
      <c r="AP8">
        <v>0</v>
      </c>
      <c r="AQ8">
        <v>1</v>
      </c>
      <c r="AR8">
        <v>0</v>
      </c>
      <c r="AS8">
        <v>3</v>
      </c>
      <c r="AT8">
        <v>0</v>
      </c>
      <c r="AU8">
        <v>0</v>
      </c>
      <c r="AV8">
        <v>1.81</v>
      </c>
      <c r="AW8" t="s">
        <v>35</v>
      </c>
      <c r="AX8">
        <v>3</v>
      </c>
      <c r="AY8">
        <v>0.95000000000000007</v>
      </c>
      <c r="AZ8">
        <v>1.076139825058493</v>
      </c>
      <c r="BA8" t="b">
        <v>0</v>
      </c>
      <c r="BC8" t="b">
        <v>0</v>
      </c>
      <c r="BE8" t="b">
        <v>0</v>
      </c>
      <c r="BG8">
        <v>8</v>
      </c>
      <c r="BH8">
        <v>63</v>
      </c>
      <c r="BI8">
        <v>4</v>
      </c>
      <c r="BJ8">
        <v>4</v>
      </c>
      <c r="BL8">
        <v>2</v>
      </c>
      <c r="BO8">
        <v>165</v>
      </c>
      <c r="BP8">
        <v>9</v>
      </c>
      <c r="BQ8" t="s">
        <v>1590</v>
      </c>
      <c r="BR8" t="b">
        <f>ISNUMBER(SEARCH("Alzheimer",BQ8))</f>
        <v>0</v>
      </c>
      <c r="BS8" t="b">
        <f>ISNUMBER(SEARCH("Parkin",BQ8))</f>
        <v>0</v>
      </c>
      <c r="BT8" t="b">
        <f>ISNUMBER(SEARCH("Neurodeg",BQ8))</f>
        <v>0</v>
      </c>
      <c r="BU8" t="b">
        <f>ISNUMBER(SEARCH("Dementia",BQ8))</f>
        <v>0</v>
      </c>
      <c r="BV8">
        <v>3</v>
      </c>
      <c r="BW8" t="s">
        <v>1627</v>
      </c>
      <c r="BX8" t="b">
        <f>ISNUMBER(SEARCH("Alzheimer",BW8))</f>
        <v>0</v>
      </c>
      <c r="BY8" t="b">
        <f>ISNUMBER(SEARCH("Parkin",BW8))</f>
        <v>0</v>
      </c>
      <c r="BZ8" t="b">
        <f>ISNUMBER(SEARCH("Neurodeg",BW8))</f>
        <v>0</v>
      </c>
      <c r="CA8" t="b">
        <f>ISNUMBER(SEARCH("Dementia",BW8))</f>
        <v>0</v>
      </c>
      <c r="CB8">
        <v>8</v>
      </c>
      <c r="CC8">
        <v>1</v>
      </c>
      <c r="CE8" t="b">
        <f>ISNUMBER(SEARCH("Alzheimer",CD8))</f>
        <v>0</v>
      </c>
      <c r="CF8" t="b">
        <f>ISNUMBER(SEARCH("Parkin",CD8))</f>
        <v>0</v>
      </c>
      <c r="CG8" t="b">
        <f>ISNUMBER(SEARCH("Neurodeg",CD8))</f>
        <v>0</v>
      </c>
      <c r="CH8" t="b">
        <f>ISNUMBER(SEARCH("Dementia",CD8))</f>
        <v>0</v>
      </c>
      <c r="CL8">
        <v>207</v>
      </c>
      <c r="CP8" t="s">
        <v>1910</v>
      </c>
      <c r="CQ8" t="s">
        <v>2172</v>
      </c>
      <c r="CR8" t="str">
        <f>_xlfn.CONCAT(CP8,CQ8)</f>
        <v>kidney disease,Primary renal tubular acidosis,acidosis,renal tubular acidosis,Proximal renal tubular acidosis,Autosomal recessive proximal renal tubular acidosiskidney disease,Primary renal tubular acidosis,acidosis,renal tubular acidosis,Proximal renal tubular acidosis,Autosomal recessive proximal renal tubular acidosis,heel bone mineral density,vitamin D measurement,QT interval,neoplasm</v>
      </c>
      <c r="CS8" t="b">
        <f>ISNUMBER(SEARCH("Alzheimer",CR8))</f>
        <v>0</v>
      </c>
      <c r="CT8" t="b">
        <f>ISNUMBER(SEARCH("Parkin",CR8))</f>
        <v>0</v>
      </c>
      <c r="CU8" t="b">
        <f>ISNUMBER(SEARCH("Neurodeg",CR8))</f>
        <v>0</v>
      </c>
      <c r="CV8" t="b">
        <f>ISNUMBER(SEARCH("Dementia",CR8))</f>
        <v>0</v>
      </c>
      <c r="CW8">
        <v>1</v>
      </c>
      <c r="CX8">
        <v>0.06</v>
      </c>
      <c r="CY8">
        <v>0</v>
      </c>
      <c r="CZ8">
        <v>0.18</v>
      </c>
      <c r="DA8">
        <v>0.89</v>
      </c>
      <c r="DB8">
        <v>0.03</v>
      </c>
      <c r="DC8">
        <v>0.04</v>
      </c>
      <c r="DD8">
        <v>0</v>
      </c>
      <c r="DE8">
        <v>1</v>
      </c>
      <c r="DF8">
        <v>7</v>
      </c>
      <c r="DG8">
        <v>0</v>
      </c>
      <c r="DH8">
        <v>0</v>
      </c>
      <c r="DI8">
        <v>0.28000000000000003</v>
      </c>
      <c r="DJ8">
        <v>7</v>
      </c>
      <c r="DK8">
        <v>0.33</v>
      </c>
      <c r="DL8">
        <v>62</v>
      </c>
      <c r="DM8">
        <v>1</v>
      </c>
      <c r="DN8">
        <v>2</v>
      </c>
      <c r="DO8">
        <v>0.14000000000000001</v>
      </c>
      <c r="DP8">
        <v>5</v>
      </c>
      <c r="DQ8">
        <v>0</v>
      </c>
      <c r="DR8">
        <v>0</v>
      </c>
      <c r="DS8">
        <v>1</v>
      </c>
      <c r="DU8">
        <v>0.95922150139017603</v>
      </c>
      <c r="DY8">
        <v>1</v>
      </c>
      <c r="DZ8">
        <v>66.400000000000006</v>
      </c>
      <c r="ED8">
        <v>0.73</v>
      </c>
      <c r="EE8">
        <v>0.15</v>
      </c>
      <c r="EF8">
        <v>263.92</v>
      </c>
      <c r="EG8">
        <v>910.22</v>
      </c>
      <c r="EH8">
        <v>76.22</v>
      </c>
      <c r="EI8">
        <v>-0.17</v>
      </c>
      <c r="EJ8">
        <v>1</v>
      </c>
      <c r="EK8">
        <v>4</v>
      </c>
    </row>
    <row r="9" spans="1:161" x14ac:dyDescent="0.25">
      <c r="A9" t="s">
        <v>147</v>
      </c>
      <c r="B9" t="s">
        <v>562</v>
      </c>
      <c r="C9" t="s">
        <v>976</v>
      </c>
      <c r="D9" t="s">
        <v>1332</v>
      </c>
      <c r="E9" t="s">
        <v>1336</v>
      </c>
      <c r="F9" t="s">
        <v>1342</v>
      </c>
      <c r="G9">
        <v>2</v>
      </c>
      <c r="H9" t="str">
        <f>IF((SIGN(BR9)+SIGN(BX9)+SIGN(CE9)+SIGN(CS9))&gt;0,TRUE,"")</f>
        <v/>
      </c>
      <c r="I9" t="str">
        <f>IF((SIGN(BS9)+SIGN(BY9)+SIGN(CF9)+SIGN(CT9))&gt;0,TRUE,"")</f>
        <v/>
      </c>
      <c r="J9" t="b">
        <f>IF((SIGN(BT9)+SIGN(BZ9)+SIGN(CG9)+SIGN(CU9))&gt;0,TRUE,"")</f>
        <v>1</v>
      </c>
      <c r="K9" t="str">
        <f>IF((SIGN(BU9)+SIGN(CA9)+SIGN(CH9)+SIGN(CV9))&gt;0,TRUE,"")</f>
        <v/>
      </c>
      <c r="L9">
        <v>0.68</v>
      </c>
      <c r="M9" s="21" t="s">
        <v>8</v>
      </c>
      <c r="N9">
        <v>72.97</v>
      </c>
      <c r="O9" t="s">
        <v>1400</v>
      </c>
      <c r="P9">
        <v>0.36</v>
      </c>
      <c r="Q9">
        <v>0.85</v>
      </c>
      <c r="R9">
        <v>0</v>
      </c>
      <c r="S9">
        <v>0.75</v>
      </c>
      <c r="T9">
        <v>0.8</v>
      </c>
      <c r="U9">
        <v>0.57999999999999996</v>
      </c>
      <c r="V9">
        <v>0.34</v>
      </c>
      <c r="W9">
        <v>0.42</v>
      </c>
      <c r="Y9">
        <v>58.13</v>
      </c>
      <c r="Z9">
        <v>40</v>
      </c>
      <c r="AA9">
        <v>32.71</v>
      </c>
      <c r="AE9">
        <v>1.8117729999999999E-2</v>
      </c>
      <c r="AF9" t="s">
        <v>1409</v>
      </c>
      <c r="AG9" t="s">
        <v>1577</v>
      </c>
      <c r="AH9">
        <v>3</v>
      </c>
      <c r="AI9">
        <v>2</v>
      </c>
      <c r="AJ9">
        <v>2.2000000000000002</v>
      </c>
      <c r="AK9">
        <v>2.2999999999999998</v>
      </c>
      <c r="AL9">
        <v>2.5</v>
      </c>
      <c r="AM9">
        <v>2</v>
      </c>
      <c r="AN9">
        <v>2.5</v>
      </c>
      <c r="AO9">
        <v>3</v>
      </c>
      <c r="AP9">
        <v>2.2999999999999998</v>
      </c>
      <c r="AQ9">
        <v>2.8</v>
      </c>
      <c r="AR9">
        <v>2</v>
      </c>
      <c r="AS9">
        <v>3</v>
      </c>
      <c r="AT9">
        <v>2.7</v>
      </c>
      <c r="AU9">
        <v>2.5</v>
      </c>
      <c r="AV9">
        <v>2.5</v>
      </c>
      <c r="AW9" t="s">
        <v>29</v>
      </c>
      <c r="AX9">
        <v>3</v>
      </c>
      <c r="AY9">
        <v>2.4857142857142862</v>
      </c>
      <c r="AZ9">
        <v>0.37180876568709131</v>
      </c>
      <c r="BA9" t="b">
        <v>0</v>
      </c>
      <c r="BC9" t="b">
        <v>0</v>
      </c>
      <c r="BE9" t="b">
        <v>0</v>
      </c>
      <c r="BG9">
        <v>3</v>
      </c>
      <c r="BI9">
        <v>5</v>
      </c>
      <c r="BJ9">
        <v>2</v>
      </c>
      <c r="BL9">
        <v>1</v>
      </c>
      <c r="BO9">
        <v>198</v>
      </c>
      <c r="BP9">
        <v>5</v>
      </c>
      <c r="BR9" t="b">
        <f>ISNUMBER(SEARCH("Alzheimer",BQ9))</f>
        <v>0</v>
      </c>
      <c r="BS9" t="b">
        <f>ISNUMBER(SEARCH("Parkin",BQ9))</f>
        <v>0</v>
      </c>
      <c r="BT9" t="b">
        <f>ISNUMBER(SEARCH("Neurodeg",BQ9))</f>
        <v>0</v>
      </c>
      <c r="BU9" t="b">
        <f>ISNUMBER(SEARCH("Dementia",BQ9))</f>
        <v>0</v>
      </c>
      <c r="BW9" t="s">
        <v>1629</v>
      </c>
      <c r="BX9" t="b">
        <f>ISNUMBER(SEARCH("Alzheimer",BW9))</f>
        <v>0</v>
      </c>
      <c r="BY9" t="b">
        <f>ISNUMBER(SEARCH("Parkin",BW9))</f>
        <v>0</v>
      </c>
      <c r="BZ9" t="b">
        <f>ISNUMBER(SEARCH("Neurodeg",BW9))</f>
        <v>0</v>
      </c>
      <c r="CA9" t="b">
        <f>ISNUMBER(SEARCH("Dementia",BW9))</f>
        <v>0</v>
      </c>
      <c r="CB9">
        <v>6</v>
      </c>
      <c r="CC9">
        <v>1</v>
      </c>
      <c r="CD9" t="s">
        <v>1789</v>
      </c>
      <c r="CE9" t="b">
        <f>ISNUMBER(SEARCH("Alzheimer",CD9))</f>
        <v>0</v>
      </c>
      <c r="CF9" t="b">
        <f>ISNUMBER(SEARCH("Parkin",CD9))</f>
        <v>0</v>
      </c>
      <c r="CG9" t="b">
        <f>ISNUMBER(SEARCH("Neurodeg",CD9))</f>
        <v>0</v>
      </c>
      <c r="CH9" t="b">
        <f>ISNUMBER(SEARCH("Dementia",CD9))</f>
        <v>0</v>
      </c>
      <c r="CI9">
        <v>1</v>
      </c>
      <c r="CJ9">
        <v>2.33</v>
      </c>
      <c r="CK9" t="s">
        <v>1789</v>
      </c>
      <c r="CL9">
        <v>40</v>
      </c>
      <c r="CP9" t="s">
        <v>1912</v>
      </c>
      <c r="CQ9" t="s">
        <v>2174</v>
      </c>
      <c r="CR9" t="str">
        <f>_xlfn.CONCAT(CP9,CQ9)</f>
        <v>epilepsy,Early infantile epileptic encephalopathy,Epileptic encephalopathy with global cerebral demyelinationepilepsy,Early infantile epileptic encephalopathy,Epileptic encephalopathy with global cerebral demyelination,reaction time measurement,Rare hereditary ataxia,autism spectrum disorder,Autosomal recessive non-syndromic intellectual disability,autism,Endometrial Endometrioid Adenocarcinoma,Autosomal dominant striatal neurodegeneration</v>
      </c>
      <c r="CS9" t="b">
        <f>ISNUMBER(SEARCH("Alzheimer",CR9))</f>
        <v>0</v>
      </c>
      <c r="CT9" t="b">
        <f>ISNUMBER(SEARCH("Parkin",CR9))</f>
        <v>0</v>
      </c>
      <c r="CU9" t="b">
        <f>ISNUMBER(SEARCH("Neurodeg",CR9))</f>
        <v>1</v>
      </c>
      <c r="CV9" t="b">
        <f>ISNUMBER(SEARCH("Dementia",CR9))</f>
        <v>0</v>
      </c>
      <c r="CW9">
        <v>1</v>
      </c>
      <c r="CX9">
        <v>0.1</v>
      </c>
      <c r="CY9">
        <v>0</v>
      </c>
      <c r="CZ9">
        <v>0.1</v>
      </c>
      <c r="DA9">
        <v>0.9</v>
      </c>
      <c r="DB9">
        <v>0.02</v>
      </c>
      <c r="DC9">
        <v>0.02</v>
      </c>
      <c r="DD9">
        <v>0</v>
      </c>
      <c r="DE9">
        <v>1</v>
      </c>
      <c r="DF9">
        <v>3</v>
      </c>
      <c r="DG9">
        <v>0</v>
      </c>
      <c r="DH9">
        <v>0</v>
      </c>
      <c r="DI9">
        <v>7.0000000000000007E-2</v>
      </c>
      <c r="DJ9">
        <v>4</v>
      </c>
      <c r="DK9">
        <v>0.28999999999999998</v>
      </c>
      <c r="DL9">
        <v>28</v>
      </c>
      <c r="DM9">
        <v>0.25</v>
      </c>
      <c r="DN9">
        <v>1</v>
      </c>
      <c r="DO9">
        <v>0.01</v>
      </c>
      <c r="DP9">
        <v>1</v>
      </c>
      <c r="DQ9">
        <v>0</v>
      </c>
      <c r="DR9">
        <v>0</v>
      </c>
      <c r="DS9">
        <v>2</v>
      </c>
      <c r="DU9">
        <v>0.45722713864306791</v>
      </c>
      <c r="DV9">
        <v>1</v>
      </c>
      <c r="DY9">
        <v>1</v>
      </c>
      <c r="DZ9">
        <v>85</v>
      </c>
      <c r="EA9">
        <v>4</v>
      </c>
      <c r="ED9">
        <v>0.85</v>
      </c>
      <c r="EE9">
        <v>7.0000000000000007E-2</v>
      </c>
      <c r="EF9">
        <v>244.6</v>
      </c>
      <c r="EG9">
        <v>745.45</v>
      </c>
      <c r="EH9">
        <v>67.150000000000006</v>
      </c>
      <c r="EI9">
        <v>0.19</v>
      </c>
      <c r="EJ9">
        <v>1</v>
      </c>
      <c r="EK9">
        <v>2</v>
      </c>
    </row>
    <row r="10" spans="1:161" x14ac:dyDescent="0.25">
      <c r="A10" t="s">
        <v>146</v>
      </c>
      <c r="B10" t="s">
        <v>561</v>
      </c>
      <c r="C10" t="s">
        <v>975</v>
      </c>
      <c r="D10" t="s">
        <v>1333</v>
      </c>
      <c r="E10" t="s">
        <v>1336</v>
      </c>
      <c r="F10" t="s">
        <v>1341</v>
      </c>
      <c r="G10">
        <v>2</v>
      </c>
      <c r="H10" t="str">
        <f>IF((SIGN(BR10)+SIGN(BX10)+SIGN(CE10)+SIGN(CS10))&gt;0,TRUE,"")</f>
        <v/>
      </c>
      <c r="I10" t="str">
        <f>IF((SIGN(BS10)+SIGN(BY10)+SIGN(CF10)+SIGN(CT10))&gt;0,TRUE,"")</f>
        <v/>
      </c>
      <c r="J10" t="str">
        <f>IF((SIGN(BT10)+SIGN(BZ10)+SIGN(CG10)+SIGN(CU10))&gt;0,TRUE,"")</f>
        <v/>
      </c>
      <c r="K10" t="str">
        <f>IF((SIGN(BU10)+SIGN(CA10)+SIGN(CH10)+SIGN(CV10))&gt;0,TRUE,"")</f>
        <v/>
      </c>
      <c r="L10">
        <v>0.68</v>
      </c>
      <c r="M10" s="21" t="s">
        <v>8</v>
      </c>
      <c r="N10">
        <v>79.28</v>
      </c>
      <c r="O10" t="s">
        <v>1400</v>
      </c>
      <c r="P10">
        <v>0.73</v>
      </c>
      <c r="Q10">
        <v>0.73</v>
      </c>
      <c r="R10">
        <v>0</v>
      </c>
      <c r="S10">
        <v>0.92</v>
      </c>
      <c r="T10">
        <v>0.6</v>
      </c>
      <c r="U10">
        <v>0.4</v>
      </c>
      <c r="V10">
        <v>0.53</v>
      </c>
      <c r="W10">
        <v>0.56999999999999995</v>
      </c>
      <c r="Y10">
        <v>583.75</v>
      </c>
      <c r="Z10">
        <v>95</v>
      </c>
      <c r="AA10">
        <v>278.83999999999997</v>
      </c>
      <c r="AE10">
        <v>1.70013E-3</v>
      </c>
      <c r="AF10" t="s">
        <v>1408</v>
      </c>
      <c r="AG10" t="s">
        <v>1538</v>
      </c>
      <c r="AH10">
        <v>2.2000000000000002</v>
      </c>
      <c r="AI10">
        <v>0</v>
      </c>
      <c r="AJ10">
        <v>0</v>
      </c>
      <c r="AK10">
        <v>0</v>
      </c>
      <c r="AL10">
        <v>0</v>
      </c>
      <c r="AM10">
        <v>0</v>
      </c>
      <c r="AN10">
        <v>0</v>
      </c>
      <c r="AO10">
        <v>0</v>
      </c>
      <c r="AP10">
        <v>0</v>
      </c>
      <c r="AQ10">
        <v>0</v>
      </c>
      <c r="AR10">
        <v>0</v>
      </c>
      <c r="AS10">
        <v>0</v>
      </c>
      <c r="AT10">
        <v>0</v>
      </c>
      <c r="AU10">
        <v>0</v>
      </c>
      <c r="AV10">
        <v>0</v>
      </c>
      <c r="AW10" t="s">
        <v>29</v>
      </c>
      <c r="AX10">
        <v>2.2000000000000002</v>
      </c>
      <c r="AY10">
        <v>0.1571428571428572</v>
      </c>
      <c r="AZ10">
        <v>0.58797473220733376</v>
      </c>
      <c r="BA10" t="b">
        <v>0</v>
      </c>
      <c r="BC10" t="b">
        <v>0</v>
      </c>
      <c r="BE10" t="b">
        <v>0</v>
      </c>
      <c r="BG10">
        <v>2</v>
      </c>
      <c r="BH10">
        <v>3</v>
      </c>
      <c r="BJ10">
        <v>5</v>
      </c>
      <c r="BO10">
        <v>360</v>
      </c>
      <c r="BP10">
        <v>39</v>
      </c>
      <c r="BR10" t="b">
        <f>ISNUMBER(SEARCH("Alzheimer",BQ10))</f>
        <v>0</v>
      </c>
      <c r="BS10" t="b">
        <f>ISNUMBER(SEARCH("Parkin",BQ10))</f>
        <v>0</v>
      </c>
      <c r="BT10" t="b">
        <f>ISNUMBER(SEARCH("Neurodeg",BQ10))</f>
        <v>0</v>
      </c>
      <c r="BU10" t="b">
        <f>ISNUMBER(SEARCH("Dementia",BQ10))</f>
        <v>0</v>
      </c>
      <c r="BW10" t="s">
        <v>1628</v>
      </c>
      <c r="BX10" t="b">
        <f>ISNUMBER(SEARCH("Alzheimer",BW10))</f>
        <v>0</v>
      </c>
      <c r="BY10" t="b">
        <f>ISNUMBER(SEARCH("Parkin",BW10))</f>
        <v>0</v>
      </c>
      <c r="BZ10" t="b">
        <f>ISNUMBER(SEARCH("Neurodeg",BW10))</f>
        <v>0</v>
      </c>
      <c r="CA10" t="b">
        <f>ISNUMBER(SEARCH("Dementia",BW10))</f>
        <v>0</v>
      </c>
      <c r="CB10">
        <v>13</v>
      </c>
      <c r="CC10">
        <v>1</v>
      </c>
      <c r="CE10" t="b">
        <f>ISNUMBER(SEARCH("Alzheimer",CD10))</f>
        <v>0</v>
      </c>
      <c r="CF10" t="b">
        <f>ISNUMBER(SEARCH("Parkin",CD10))</f>
        <v>0</v>
      </c>
      <c r="CG10" t="b">
        <f>ISNUMBER(SEARCH("Neurodeg",CD10))</f>
        <v>0</v>
      </c>
      <c r="CH10" t="b">
        <f>ISNUMBER(SEARCH("Dementia",CD10))</f>
        <v>0</v>
      </c>
      <c r="CL10">
        <v>55</v>
      </c>
      <c r="CP10" t="s">
        <v>1911</v>
      </c>
      <c r="CQ10" t="s">
        <v>2173</v>
      </c>
      <c r="CR10" t="str">
        <f>_xlfn.CONCAT(CP10,CQ10)</f>
        <v>cerebellar ataxia,Hereditary episodic ataxia,Episodic ataxia type 6,Isaacs syndromecerebellar ataxia,Hereditary episodic ataxia,Episodic ataxia type 6,Isaacs syndrome,heel bone mineral density,hair colour measurement,body height,FEV/FEC ratio,balding measurement,Retinitis pigmentosa</v>
      </c>
      <c r="CS10" t="b">
        <f>ISNUMBER(SEARCH("Alzheimer",CR10))</f>
        <v>0</v>
      </c>
      <c r="CT10" t="b">
        <f>ISNUMBER(SEARCH("Parkin",CR10))</f>
        <v>0</v>
      </c>
      <c r="CU10" t="b">
        <f>ISNUMBER(SEARCH("Neurodeg",CR10))</f>
        <v>0</v>
      </c>
      <c r="CV10" t="b">
        <f>ISNUMBER(SEARCH("Dementia",CR10))</f>
        <v>0</v>
      </c>
      <c r="CW10">
        <v>1</v>
      </c>
      <c r="CX10">
        <v>0.25</v>
      </c>
      <c r="CY10">
        <v>0</v>
      </c>
      <c r="CZ10">
        <v>0.31</v>
      </c>
      <c r="DA10">
        <v>0.57999999999999996</v>
      </c>
      <c r="DB10">
        <v>0.02</v>
      </c>
      <c r="DC10">
        <v>0.05</v>
      </c>
      <c r="DD10">
        <v>0</v>
      </c>
      <c r="DE10">
        <v>1</v>
      </c>
      <c r="DF10">
        <v>4</v>
      </c>
      <c r="DG10">
        <v>0</v>
      </c>
      <c r="DH10">
        <v>0</v>
      </c>
      <c r="DI10">
        <v>0.1</v>
      </c>
      <c r="DJ10">
        <v>17</v>
      </c>
      <c r="DK10">
        <v>0.32</v>
      </c>
      <c r="DL10">
        <v>14</v>
      </c>
      <c r="DM10">
        <v>1</v>
      </c>
      <c r="DN10">
        <v>1</v>
      </c>
      <c r="DO10">
        <v>0.09</v>
      </c>
      <c r="DP10">
        <v>3</v>
      </c>
      <c r="DQ10">
        <v>0</v>
      </c>
      <c r="DR10">
        <v>0</v>
      </c>
      <c r="DS10">
        <v>4</v>
      </c>
      <c r="DT10">
        <v>2</v>
      </c>
      <c r="DU10">
        <v>0.9649446494464945</v>
      </c>
      <c r="DV10">
        <v>0.95758928571428581</v>
      </c>
      <c r="DY10">
        <v>2</v>
      </c>
      <c r="DZ10">
        <v>67</v>
      </c>
      <c r="EA10">
        <v>1</v>
      </c>
      <c r="ED10">
        <v>0.73</v>
      </c>
      <c r="EE10">
        <v>0.14000000000000001</v>
      </c>
      <c r="EF10">
        <v>192.83</v>
      </c>
      <c r="EG10">
        <v>717.19</v>
      </c>
      <c r="EH10">
        <v>82.6</v>
      </c>
      <c r="EI10">
        <v>0.17</v>
      </c>
      <c r="EJ10">
        <v>4</v>
      </c>
      <c r="EK10">
        <v>7</v>
      </c>
      <c r="EY10">
        <v>101</v>
      </c>
      <c r="FD10">
        <v>10</v>
      </c>
    </row>
    <row r="11" spans="1:161" x14ac:dyDescent="0.25">
      <c r="A11" t="s">
        <v>148</v>
      </c>
      <c r="B11" t="s">
        <v>563</v>
      </c>
      <c r="C11" t="s">
        <v>977</v>
      </c>
      <c r="D11" t="s">
        <v>1332</v>
      </c>
      <c r="E11" t="s">
        <v>1336</v>
      </c>
      <c r="F11" t="s">
        <v>1342</v>
      </c>
      <c r="G11">
        <v>2</v>
      </c>
      <c r="H11" t="str">
        <f>IF((SIGN(BR11)+SIGN(BX11)+SIGN(CE11)+SIGN(CS11))&gt;0,TRUE,"")</f>
        <v/>
      </c>
      <c r="I11" t="str">
        <f>IF((SIGN(BS11)+SIGN(BY11)+SIGN(CF11)+SIGN(CT11))&gt;0,TRUE,"")</f>
        <v/>
      </c>
      <c r="J11" t="str">
        <f>IF((SIGN(BT11)+SIGN(BZ11)+SIGN(CG11)+SIGN(CU11))&gt;0,TRUE,"")</f>
        <v/>
      </c>
      <c r="K11" t="str">
        <f>IF((SIGN(BU11)+SIGN(CA11)+SIGN(CH11)+SIGN(CV11))&gt;0,TRUE,"")</f>
        <v/>
      </c>
      <c r="L11">
        <v>0.68</v>
      </c>
      <c r="M11" s="21" t="s">
        <v>8</v>
      </c>
      <c r="N11">
        <v>83.17</v>
      </c>
      <c r="O11" t="s">
        <v>1400</v>
      </c>
      <c r="P11">
        <v>0.39</v>
      </c>
      <c r="Q11">
        <v>0.9</v>
      </c>
      <c r="R11">
        <v>0</v>
      </c>
      <c r="S11">
        <v>0.75</v>
      </c>
      <c r="T11">
        <v>0.6</v>
      </c>
      <c r="U11">
        <v>0.6</v>
      </c>
      <c r="V11">
        <v>0.45</v>
      </c>
      <c r="W11">
        <v>0.53</v>
      </c>
      <c r="Y11">
        <v>212.37</v>
      </c>
      <c r="Z11">
        <v>73</v>
      </c>
      <c r="AA11">
        <v>207.96</v>
      </c>
      <c r="AE11">
        <v>4.97606E-3</v>
      </c>
      <c r="AF11" t="s">
        <v>1410</v>
      </c>
      <c r="AG11" t="s">
        <v>1577</v>
      </c>
      <c r="AH11">
        <v>2.8</v>
      </c>
      <c r="AI11">
        <v>1</v>
      </c>
      <c r="AJ11">
        <v>1.4</v>
      </c>
      <c r="AK11">
        <v>1.3</v>
      </c>
      <c r="AL11">
        <v>1.2</v>
      </c>
      <c r="AM11">
        <v>2.5</v>
      </c>
      <c r="AN11">
        <v>2</v>
      </c>
      <c r="AO11">
        <v>2.5</v>
      </c>
      <c r="AP11">
        <v>1.7</v>
      </c>
      <c r="AQ11">
        <v>1.8</v>
      </c>
      <c r="AR11">
        <v>1.3</v>
      </c>
      <c r="AS11">
        <v>2</v>
      </c>
      <c r="AT11">
        <v>1</v>
      </c>
      <c r="AU11">
        <v>1</v>
      </c>
      <c r="AV11">
        <v>2.46</v>
      </c>
      <c r="AW11" t="s">
        <v>29</v>
      </c>
      <c r="AX11">
        <v>2.8</v>
      </c>
      <c r="AY11">
        <v>1.678571428571429</v>
      </c>
      <c r="AZ11">
        <v>0.6078696361108149</v>
      </c>
      <c r="BA11" t="b">
        <v>0</v>
      </c>
      <c r="BC11" t="b">
        <v>0</v>
      </c>
      <c r="BE11" t="b">
        <v>0</v>
      </c>
      <c r="BG11">
        <v>3</v>
      </c>
      <c r="BJ11">
        <v>4</v>
      </c>
      <c r="BK11">
        <v>1</v>
      </c>
      <c r="BO11">
        <v>198</v>
      </c>
      <c r="BP11">
        <v>29</v>
      </c>
      <c r="BR11" t="b">
        <f>ISNUMBER(SEARCH("Alzheimer",BQ11))</f>
        <v>0</v>
      </c>
      <c r="BS11" t="b">
        <f>ISNUMBER(SEARCH("Parkin",BQ11))</f>
        <v>0</v>
      </c>
      <c r="BT11" t="b">
        <f>ISNUMBER(SEARCH("Neurodeg",BQ11))</f>
        <v>0</v>
      </c>
      <c r="BU11" t="b">
        <f>ISNUMBER(SEARCH("Dementia",BQ11))</f>
        <v>0</v>
      </c>
      <c r="BW11" t="s">
        <v>1629</v>
      </c>
      <c r="BX11" t="b">
        <f>ISNUMBER(SEARCH("Alzheimer",BW11))</f>
        <v>0</v>
      </c>
      <c r="BY11" t="b">
        <f>ISNUMBER(SEARCH("Parkin",BW11))</f>
        <v>0</v>
      </c>
      <c r="BZ11" t="b">
        <f>ISNUMBER(SEARCH("Neurodeg",BW11))</f>
        <v>0</v>
      </c>
      <c r="CA11" t="b">
        <f>ISNUMBER(SEARCH("Dementia",BW11))</f>
        <v>0</v>
      </c>
      <c r="CB11">
        <v>6</v>
      </c>
      <c r="CC11">
        <v>2</v>
      </c>
      <c r="CE11" t="b">
        <f>ISNUMBER(SEARCH("Alzheimer",CD11))</f>
        <v>0</v>
      </c>
      <c r="CF11" t="b">
        <f>ISNUMBER(SEARCH("Parkin",CD11))</f>
        <v>0</v>
      </c>
      <c r="CG11" t="b">
        <f>ISNUMBER(SEARCH("Neurodeg",CD11))</f>
        <v>0</v>
      </c>
      <c r="CH11" t="b">
        <f>ISNUMBER(SEARCH("Dementia",CD11))</f>
        <v>0</v>
      </c>
      <c r="CL11">
        <v>82</v>
      </c>
      <c r="CP11" t="s">
        <v>1913</v>
      </c>
      <c r="CQ11" t="s">
        <v>2175</v>
      </c>
      <c r="CR11" t="str">
        <f>_xlfn.CONCAT(CP11,CQ11)</f>
        <v>genetic disorder,metabolic disease,Inborn errors of metabolism,Citrullinemia,urea cycle disorder,Citrin deficiency,Citrullinemia type II,Neonatal intrahepatic cholestasis due to citrin deficiencygenetic disorder,metabolic disease,Inborn errors of metabolism,Citrullinemia,urea cycle disorder,Citrin deficiency,Citrullinemia type II,Neonatal intrahepatic cholestasis due to citrin deficiency,bone density,heel bone mineral density</v>
      </c>
      <c r="CS11" t="b">
        <f>ISNUMBER(SEARCH("Alzheimer",CR11))</f>
        <v>0</v>
      </c>
      <c r="CT11" t="b">
        <f>ISNUMBER(SEARCH("Parkin",CR11))</f>
        <v>0</v>
      </c>
      <c r="CU11" t="b">
        <f>ISNUMBER(SEARCH("Neurodeg",CR11))</f>
        <v>0</v>
      </c>
      <c r="CV11" t="b">
        <f>ISNUMBER(SEARCH("Dementia",CR11))</f>
        <v>0</v>
      </c>
      <c r="CW11">
        <v>1</v>
      </c>
      <c r="CX11">
        <v>0.23</v>
      </c>
      <c r="CY11">
        <v>0</v>
      </c>
      <c r="CZ11">
        <v>0.33</v>
      </c>
      <c r="DA11">
        <v>0.68</v>
      </c>
      <c r="DB11">
        <v>0.04</v>
      </c>
      <c r="DC11">
        <v>0</v>
      </c>
      <c r="DD11">
        <v>0</v>
      </c>
      <c r="DE11">
        <v>1</v>
      </c>
      <c r="DF11">
        <v>8</v>
      </c>
      <c r="DG11">
        <v>0</v>
      </c>
      <c r="DH11">
        <v>0</v>
      </c>
      <c r="DI11">
        <v>0.12</v>
      </c>
      <c r="DJ11">
        <v>26</v>
      </c>
      <c r="DK11">
        <v>0.32</v>
      </c>
      <c r="DL11">
        <v>19</v>
      </c>
      <c r="DM11">
        <v>0.25</v>
      </c>
      <c r="DN11">
        <v>3</v>
      </c>
      <c r="DO11">
        <v>0</v>
      </c>
      <c r="DP11">
        <v>0</v>
      </c>
      <c r="DQ11">
        <v>0</v>
      </c>
      <c r="DR11">
        <v>0</v>
      </c>
      <c r="DS11">
        <v>1</v>
      </c>
      <c r="DU11">
        <v>0.56592592592592594</v>
      </c>
      <c r="DV11">
        <v>1</v>
      </c>
      <c r="DY11">
        <v>1</v>
      </c>
      <c r="DZ11">
        <v>85.2</v>
      </c>
      <c r="EA11">
        <v>4</v>
      </c>
      <c r="ED11">
        <v>0.9</v>
      </c>
      <c r="EE11">
        <v>0.09</v>
      </c>
      <c r="EF11">
        <v>423.85</v>
      </c>
      <c r="EG11">
        <v>1577</v>
      </c>
      <c r="EH11">
        <v>65.25</v>
      </c>
      <c r="EI11">
        <v>-0.19</v>
      </c>
      <c r="EJ11">
        <v>1</v>
      </c>
      <c r="EK11">
        <v>2</v>
      </c>
    </row>
    <row r="12" spans="1:161" x14ac:dyDescent="0.25">
      <c r="A12" t="s">
        <v>149</v>
      </c>
      <c r="B12" t="s">
        <v>564</v>
      </c>
      <c r="C12" t="s">
        <v>978</v>
      </c>
      <c r="D12" t="s">
        <v>1332</v>
      </c>
      <c r="E12" t="s">
        <v>1336</v>
      </c>
      <c r="F12" t="s">
        <v>1343</v>
      </c>
      <c r="G12">
        <v>0</v>
      </c>
      <c r="H12" t="str">
        <f>IF((SIGN(BR12)+SIGN(BX12)+SIGN(CE12)+SIGN(CS12))&gt;0,TRUE,"")</f>
        <v/>
      </c>
      <c r="I12" t="str">
        <f>IF((SIGN(BS12)+SIGN(BY12)+SIGN(CF12)+SIGN(CT12))&gt;0,TRUE,"")</f>
        <v/>
      </c>
      <c r="J12" t="str">
        <f>IF((SIGN(BT12)+SIGN(BZ12)+SIGN(CG12)+SIGN(CU12))&gt;0,TRUE,"")</f>
        <v/>
      </c>
      <c r="K12" t="str">
        <f>IF((SIGN(BU12)+SIGN(CA12)+SIGN(CH12)+SIGN(CV12))&gt;0,TRUE,"")</f>
        <v/>
      </c>
      <c r="L12">
        <v>0.65</v>
      </c>
      <c r="M12" s="21" t="s">
        <v>8</v>
      </c>
      <c r="N12">
        <v>85.12</v>
      </c>
      <c r="O12" t="s">
        <v>1400</v>
      </c>
      <c r="P12">
        <v>0.75</v>
      </c>
      <c r="Q12">
        <v>0.81</v>
      </c>
      <c r="R12">
        <v>0</v>
      </c>
      <c r="S12">
        <v>0.92</v>
      </c>
      <c r="T12">
        <v>0.32</v>
      </c>
      <c r="U12">
        <v>0.37</v>
      </c>
      <c r="V12">
        <v>0.43</v>
      </c>
      <c r="W12">
        <v>0.53</v>
      </c>
      <c r="Y12">
        <v>173.58</v>
      </c>
      <c r="Z12">
        <v>136</v>
      </c>
      <c r="AA12">
        <v>284.88</v>
      </c>
      <c r="AE12">
        <v>5.2320600000000002E-3</v>
      </c>
      <c r="AF12" t="s">
        <v>1411</v>
      </c>
      <c r="AG12" t="s">
        <v>1563</v>
      </c>
      <c r="AH12">
        <v>1.7</v>
      </c>
      <c r="AI12">
        <v>1</v>
      </c>
      <c r="AJ12">
        <v>2.2000000000000002</v>
      </c>
      <c r="AK12">
        <v>2.7</v>
      </c>
      <c r="AL12">
        <v>2</v>
      </c>
      <c r="AM12">
        <v>3</v>
      </c>
      <c r="AN12">
        <v>3</v>
      </c>
      <c r="AO12">
        <v>2.5</v>
      </c>
      <c r="AP12">
        <v>2.2999999999999998</v>
      </c>
      <c r="AQ12">
        <v>2.2000000000000002</v>
      </c>
      <c r="AR12">
        <v>2.7</v>
      </c>
      <c r="AS12">
        <v>2</v>
      </c>
      <c r="AT12">
        <v>2.7</v>
      </c>
      <c r="AU12">
        <v>2</v>
      </c>
      <c r="AV12">
        <v>2.46</v>
      </c>
      <c r="AW12" t="s">
        <v>34</v>
      </c>
      <c r="AX12">
        <v>3</v>
      </c>
      <c r="AY12">
        <v>2.285714285714286</v>
      </c>
      <c r="AZ12">
        <v>0.54329074643770181</v>
      </c>
      <c r="BA12" t="b">
        <v>0</v>
      </c>
      <c r="BC12" t="b">
        <v>0</v>
      </c>
      <c r="BE12" t="b">
        <v>0</v>
      </c>
      <c r="BG12">
        <v>2</v>
      </c>
      <c r="BH12">
        <v>9</v>
      </c>
      <c r="BI12">
        <v>3</v>
      </c>
      <c r="BJ12">
        <v>4</v>
      </c>
      <c r="BL12">
        <v>2</v>
      </c>
      <c r="BO12">
        <v>351</v>
      </c>
      <c r="BP12">
        <v>86</v>
      </c>
      <c r="BR12" t="b">
        <f>ISNUMBER(SEARCH("Alzheimer",BQ12))</f>
        <v>0</v>
      </c>
      <c r="BS12" t="b">
        <f>ISNUMBER(SEARCH("Parkin",BQ12))</f>
        <v>0</v>
      </c>
      <c r="BT12" t="b">
        <f>ISNUMBER(SEARCH("Neurodeg",BQ12))</f>
        <v>0</v>
      </c>
      <c r="BU12" t="b">
        <f>ISNUMBER(SEARCH("Dementia",BQ12))</f>
        <v>0</v>
      </c>
      <c r="BW12" t="s">
        <v>1630</v>
      </c>
      <c r="BX12" t="b">
        <f>ISNUMBER(SEARCH("Alzheimer",BW12))</f>
        <v>0</v>
      </c>
      <c r="BY12" t="b">
        <f>ISNUMBER(SEARCH("Parkin",BW12))</f>
        <v>0</v>
      </c>
      <c r="BZ12" t="b">
        <f>ISNUMBER(SEARCH("Neurodeg",BW12))</f>
        <v>0</v>
      </c>
      <c r="CA12" t="b">
        <f>ISNUMBER(SEARCH("Dementia",BW12))</f>
        <v>0</v>
      </c>
      <c r="CB12">
        <v>11</v>
      </c>
      <c r="CE12" t="b">
        <f>ISNUMBER(SEARCH("Alzheimer",CD12))</f>
        <v>0</v>
      </c>
      <c r="CF12" t="b">
        <f>ISNUMBER(SEARCH("Parkin",CD12))</f>
        <v>0</v>
      </c>
      <c r="CG12" t="b">
        <f>ISNUMBER(SEARCH("Neurodeg",CD12))</f>
        <v>0</v>
      </c>
      <c r="CH12" t="b">
        <f>ISNUMBER(SEARCH("Dementia",CD12))</f>
        <v>0</v>
      </c>
      <c r="CL12">
        <v>37</v>
      </c>
      <c r="CP12" t="s">
        <v>1914</v>
      </c>
      <c r="CQ12" t="s">
        <v>2176</v>
      </c>
      <c r="CR12" t="str">
        <f>_xlfn.CONCAT(CP12,CQ12)</f>
        <v>mean corpuscular hemoglobinmean corpuscular hemoglobin,neoplasm,cancer,carcinoma,blood metabolite measurement,mean corpuscular volume,breast cancer,nervous system disease,breast carcinoma,brain neoplasm</v>
      </c>
      <c r="CS12" t="b">
        <f>ISNUMBER(SEARCH("Alzheimer",CR12))</f>
        <v>0</v>
      </c>
      <c r="CT12" t="b">
        <f>ISNUMBER(SEARCH("Parkin",CR12))</f>
        <v>0</v>
      </c>
      <c r="CU12" t="b">
        <f>ISNUMBER(SEARCH("Neurodeg",CR12))</f>
        <v>0</v>
      </c>
      <c r="CV12" t="b">
        <f>ISNUMBER(SEARCH("Dementia",CR12))</f>
        <v>0</v>
      </c>
      <c r="CW12">
        <v>0.81</v>
      </c>
      <c r="CX12">
        <v>0.16</v>
      </c>
      <c r="CY12">
        <v>0</v>
      </c>
      <c r="CZ12">
        <v>0.81</v>
      </c>
      <c r="DA12">
        <v>0</v>
      </c>
      <c r="DB12">
        <v>0.38</v>
      </c>
      <c r="DC12">
        <v>0.16</v>
      </c>
      <c r="DD12">
        <v>0</v>
      </c>
      <c r="DE12">
        <v>0.81</v>
      </c>
      <c r="DF12">
        <v>1</v>
      </c>
      <c r="DG12">
        <v>0</v>
      </c>
      <c r="DH12">
        <v>0</v>
      </c>
      <c r="DI12">
        <v>0.26</v>
      </c>
      <c r="DJ12">
        <v>4</v>
      </c>
      <c r="DK12">
        <v>0</v>
      </c>
      <c r="DL12">
        <v>0</v>
      </c>
      <c r="DM12">
        <v>0.76</v>
      </c>
      <c r="DN12">
        <v>3</v>
      </c>
      <c r="DO12">
        <v>0.1</v>
      </c>
      <c r="DP12">
        <v>6</v>
      </c>
      <c r="DQ12">
        <v>0</v>
      </c>
      <c r="DR12">
        <v>0</v>
      </c>
      <c r="DS12">
        <v>3</v>
      </c>
      <c r="DU12">
        <v>1</v>
      </c>
      <c r="DV12">
        <v>1</v>
      </c>
      <c r="EA12">
        <v>1</v>
      </c>
      <c r="ED12">
        <v>0.81</v>
      </c>
      <c r="EE12">
        <v>0.13</v>
      </c>
      <c r="EF12">
        <v>211.51</v>
      </c>
      <c r="EG12">
        <v>1029.8399999999999</v>
      </c>
      <c r="EH12">
        <v>73.59</v>
      </c>
      <c r="EI12">
        <v>0.25</v>
      </c>
      <c r="EJ12">
        <v>3</v>
      </c>
      <c r="EK12">
        <v>7</v>
      </c>
      <c r="EY12">
        <v>3</v>
      </c>
    </row>
    <row r="13" spans="1:161" x14ac:dyDescent="0.25">
      <c r="A13" t="s">
        <v>150</v>
      </c>
      <c r="B13" t="s">
        <v>565</v>
      </c>
      <c r="C13" t="s">
        <v>979</v>
      </c>
      <c r="D13" t="s">
        <v>1334</v>
      </c>
      <c r="E13" t="s">
        <v>1336</v>
      </c>
      <c r="F13" t="s">
        <v>1344</v>
      </c>
      <c r="G13">
        <v>0</v>
      </c>
      <c r="H13" t="str">
        <f>IF((SIGN(BR13)+SIGN(BX13)+SIGN(CE13)+SIGN(CS13))&gt;0,TRUE,"")</f>
        <v/>
      </c>
      <c r="I13" t="str">
        <f>IF((SIGN(BS13)+SIGN(BY13)+SIGN(CF13)+SIGN(CT13))&gt;0,TRUE,"")</f>
        <v/>
      </c>
      <c r="J13" t="str">
        <f>IF((SIGN(BT13)+SIGN(BZ13)+SIGN(CG13)+SIGN(CU13))&gt;0,TRUE,"")</f>
        <v/>
      </c>
      <c r="K13" t="str">
        <f>IF((SIGN(BU13)+SIGN(CA13)+SIGN(CH13)+SIGN(CV13))&gt;0,TRUE,"")</f>
        <v/>
      </c>
      <c r="L13">
        <v>0.64</v>
      </c>
      <c r="M13" s="23" t="s">
        <v>1398</v>
      </c>
      <c r="N13">
        <v>46.47</v>
      </c>
      <c r="O13" t="s">
        <v>1400</v>
      </c>
      <c r="P13">
        <v>0.5</v>
      </c>
      <c r="Q13">
        <v>0.56000000000000005</v>
      </c>
      <c r="R13">
        <v>0</v>
      </c>
      <c r="S13">
        <v>0.75</v>
      </c>
      <c r="T13">
        <v>0.6</v>
      </c>
      <c r="U13">
        <v>0.56999999999999995</v>
      </c>
      <c r="V13">
        <v>0.56000000000000005</v>
      </c>
      <c r="W13">
        <v>0.53</v>
      </c>
      <c r="Y13">
        <v>781.69</v>
      </c>
      <c r="Z13">
        <v>63</v>
      </c>
      <c r="AA13">
        <v>211.79</v>
      </c>
      <c r="AE13">
        <v>1.4418E-3</v>
      </c>
      <c r="AF13" t="s">
        <v>1412</v>
      </c>
      <c r="AG13" t="s">
        <v>1558</v>
      </c>
      <c r="AH13">
        <v>2</v>
      </c>
      <c r="AI13">
        <v>1</v>
      </c>
      <c r="AJ13">
        <v>0</v>
      </c>
      <c r="AK13">
        <v>0</v>
      </c>
      <c r="AL13">
        <v>0</v>
      </c>
      <c r="AM13">
        <v>0</v>
      </c>
      <c r="AN13">
        <v>0</v>
      </c>
      <c r="AO13">
        <v>0</v>
      </c>
      <c r="AP13">
        <v>0</v>
      </c>
      <c r="AQ13">
        <v>0</v>
      </c>
      <c r="AR13">
        <v>0</v>
      </c>
      <c r="AS13">
        <v>0</v>
      </c>
      <c r="AT13">
        <v>0</v>
      </c>
      <c r="AU13">
        <v>1</v>
      </c>
      <c r="AV13">
        <v>0.74</v>
      </c>
      <c r="AW13" t="s">
        <v>29</v>
      </c>
      <c r="AX13">
        <v>2</v>
      </c>
      <c r="AY13">
        <v>0.2857142857142857</v>
      </c>
      <c r="AZ13">
        <v>0.61124984550212658</v>
      </c>
      <c r="BA13" t="b">
        <v>0</v>
      </c>
      <c r="BC13" t="b">
        <v>0</v>
      </c>
      <c r="BE13" t="b">
        <v>0</v>
      </c>
      <c r="BG13">
        <v>5</v>
      </c>
      <c r="BI13">
        <v>3</v>
      </c>
      <c r="BJ13">
        <v>4</v>
      </c>
      <c r="BN13">
        <v>1</v>
      </c>
      <c r="BO13">
        <v>236</v>
      </c>
      <c r="BP13">
        <v>3</v>
      </c>
      <c r="BR13" t="b">
        <f>ISNUMBER(SEARCH("Alzheimer",BQ13))</f>
        <v>0</v>
      </c>
      <c r="BS13" t="b">
        <f>ISNUMBER(SEARCH("Parkin",BQ13))</f>
        <v>0</v>
      </c>
      <c r="BT13" t="b">
        <f>ISNUMBER(SEARCH("Neurodeg",BQ13))</f>
        <v>0</v>
      </c>
      <c r="BU13" t="b">
        <f>ISNUMBER(SEARCH("Dementia",BQ13))</f>
        <v>0</v>
      </c>
      <c r="BW13" t="s">
        <v>1631</v>
      </c>
      <c r="BX13" t="b">
        <f>ISNUMBER(SEARCH("Alzheimer",BW13))</f>
        <v>0</v>
      </c>
      <c r="BY13" t="b">
        <f>ISNUMBER(SEARCH("Parkin",BW13))</f>
        <v>0</v>
      </c>
      <c r="BZ13" t="b">
        <f>ISNUMBER(SEARCH("Neurodeg",BW13))</f>
        <v>0</v>
      </c>
      <c r="CA13" t="b">
        <f>ISNUMBER(SEARCH("Dementia",BW13))</f>
        <v>0</v>
      </c>
      <c r="CB13">
        <v>9</v>
      </c>
      <c r="CC13">
        <v>1</v>
      </c>
      <c r="CE13" t="b">
        <f>ISNUMBER(SEARCH("Alzheimer",CD13))</f>
        <v>0</v>
      </c>
      <c r="CF13" t="b">
        <f>ISNUMBER(SEARCH("Parkin",CD13))</f>
        <v>0</v>
      </c>
      <c r="CG13" t="b">
        <f>ISNUMBER(SEARCH("Neurodeg",CD13))</f>
        <v>0</v>
      </c>
      <c r="CH13" t="b">
        <f>ISNUMBER(SEARCH("Dementia",CD13))</f>
        <v>0</v>
      </c>
      <c r="CL13">
        <v>61</v>
      </c>
      <c r="CP13" t="s">
        <v>1915</v>
      </c>
      <c r="CQ13" t="s">
        <v>2177</v>
      </c>
      <c r="CR13" t="str">
        <f>_xlfn.CONCAT(CP13,CQ13)</f>
        <v>nervous system disease,epilepsy,genetic disorder,Myoclonic-astastic epilepsy,psychiatric disorder,mental or behavioural disorder,anxiety disorder,social anxiety disordernervous system disease,epilepsy,genetic disorder,Myoclonic-astastic epilepsy,psychiatric disorder,mental or behavioural disorder,anxiety disorder,social anxiety disorder,behavioral abnormality,anxiety</v>
      </c>
      <c r="CS13" t="b">
        <f>ISNUMBER(SEARCH("Alzheimer",CR13))</f>
        <v>0</v>
      </c>
      <c r="CT13" t="b">
        <f>ISNUMBER(SEARCH("Parkin",CR13))</f>
        <v>0</v>
      </c>
      <c r="CU13" t="b">
        <f>ISNUMBER(SEARCH("Neurodeg",CR13))</f>
        <v>0</v>
      </c>
      <c r="CV13" t="b">
        <f>ISNUMBER(SEARCH("Dementia",CR13))</f>
        <v>0</v>
      </c>
      <c r="CW13">
        <v>1</v>
      </c>
      <c r="CX13">
        <v>0.2</v>
      </c>
      <c r="CY13">
        <v>0.3</v>
      </c>
      <c r="CZ13">
        <v>0.44</v>
      </c>
      <c r="DA13">
        <v>0.52</v>
      </c>
      <c r="DB13">
        <v>0.02</v>
      </c>
      <c r="DC13">
        <v>0.05</v>
      </c>
      <c r="DD13">
        <v>0</v>
      </c>
      <c r="DE13">
        <v>1</v>
      </c>
      <c r="DF13">
        <v>4</v>
      </c>
      <c r="DG13">
        <v>1</v>
      </c>
      <c r="DH13">
        <v>8</v>
      </c>
      <c r="DI13">
        <v>0.21</v>
      </c>
      <c r="DJ13">
        <v>8</v>
      </c>
      <c r="DK13">
        <v>0.32</v>
      </c>
      <c r="DL13">
        <v>19</v>
      </c>
      <c r="DM13">
        <v>0.64</v>
      </c>
      <c r="DN13">
        <v>1</v>
      </c>
      <c r="DO13">
        <v>0.08</v>
      </c>
      <c r="DP13">
        <v>3</v>
      </c>
      <c r="DQ13">
        <v>0</v>
      </c>
      <c r="DR13">
        <v>0</v>
      </c>
      <c r="DY13">
        <v>18</v>
      </c>
      <c r="DZ13">
        <v>68</v>
      </c>
      <c r="EA13">
        <v>1</v>
      </c>
      <c r="EL13">
        <v>0.84</v>
      </c>
      <c r="EM13">
        <v>0.15</v>
      </c>
      <c r="EN13">
        <v>195.06</v>
      </c>
      <c r="EO13">
        <v>973.4</v>
      </c>
      <c r="EP13">
        <v>69.459999999999994</v>
      </c>
      <c r="EQ13">
        <v>0.42</v>
      </c>
      <c r="ER13">
        <v>66.760000000000005</v>
      </c>
      <c r="ES13">
        <v>68</v>
      </c>
      <c r="ET13">
        <v>18</v>
      </c>
      <c r="EU13">
        <v>29</v>
      </c>
      <c r="EY13">
        <v>91</v>
      </c>
      <c r="FD13">
        <v>10</v>
      </c>
      <c r="FE13">
        <v>4</v>
      </c>
    </row>
    <row r="14" spans="1:161" x14ac:dyDescent="0.25">
      <c r="A14" t="s">
        <v>151</v>
      </c>
      <c r="B14" t="s">
        <v>566</v>
      </c>
      <c r="C14" t="s">
        <v>980</v>
      </c>
      <c r="D14" t="s">
        <v>1333</v>
      </c>
      <c r="E14" t="s">
        <v>1336</v>
      </c>
      <c r="F14" t="s">
        <v>1345</v>
      </c>
      <c r="G14">
        <v>0</v>
      </c>
      <c r="H14" t="str">
        <f>IF((SIGN(BR14)+SIGN(BX14)+SIGN(CE14)+SIGN(CS14))&gt;0,TRUE,"")</f>
        <v/>
      </c>
      <c r="I14" t="str">
        <f>IF((SIGN(BS14)+SIGN(BY14)+SIGN(CF14)+SIGN(CT14))&gt;0,TRUE,"")</f>
        <v/>
      </c>
      <c r="J14" t="str">
        <f>IF((SIGN(BT14)+SIGN(BZ14)+SIGN(CG14)+SIGN(CU14))&gt;0,TRUE,"")</f>
        <v/>
      </c>
      <c r="K14" t="str">
        <f>IF((SIGN(BU14)+SIGN(CA14)+SIGN(CH14)+SIGN(CV14))&gt;0,TRUE,"")</f>
        <v/>
      </c>
      <c r="L14">
        <v>0.63</v>
      </c>
      <c r="M14" s="23" t="s">
        <v>1398</v>
      </c>
      <c r="N14">
        <v>49.59</v>
      </c>
      <c r="O14" t="s">
        <v>1400</v>
      </c>
      <c r="P14">
        <v>0.01</v>
      </c>
      <c r="Q14">
        <v>1</v>
      </c>
      <c r="R14">
        <v>0</v>
      </c>
      <c r="S14">
        <v>0.75</v>
      </c>
      <c r="T14">
        <v>0.8</v>
      </c>
      <c r="U14">
        <v>0.32</v>
      </c>
      <c r="V14">
        <v>0.5</v>
      </c>
      <c r="W14">
        <v>0.42</v>
      </c>
      <c r="Y14">
        <v>408.06</v>
      </c>
      <c r="Z14">
        <v>42</v>
      </c>
      <c r="AA14">
        <v>70</v>
      </c>
      <c r="AE14">
        <v>2.22324E-3</v>
      </c>
      <c r="AF14" t="s">
        <v>1413</v>
      </c>
      <c r="AG14" t="s">
        <v>1558</v>
      </c>
      <c r="AH14">
        <v>1.2</v>
      </c>
      <c r="AI14">
        <v>0</v>
      </c>
      <c r="AJ14">
        <v>1</v>
      </c>
      <c r="AK14">
        <v>0</v>
      </c>
      <c r="AL14">
        <v>2</v>
      </c>
      <c r="AM14">
        <v>2</v>
      </c>
      <c r="AN14">
        <v>3</v>
      </c>
      <c r="AO14">
        <v>1</v>
      </c>
      <c r="AP14">
        <v>1</v>
      </c>
      <c r="AQ14">
        <v>2</v>
      </c>
      <c r="AR14">
        <v>1</v>
      </c>
      <c r="AS14">
        <v>1</v>
      </c>
      <c r="AT14">
        <v>1</v>
      </c>
      <c r="AU14">
        <v>0</v>
      </c>
      <c r="AV14">
        <v>2.15</v>
      </c>
      <c r="AW14" t="s">
        <v>35</v>
      </c>
      <c r="AX14">
        <v>3</v>
      </c>
      <c r="AY14">
        <v>1.157142857142857</v>
      </c>
      <c r="AZ14">
        <v>0.86354750055470952</v>
      </c>
      <c r="BA14" t="b">
        <v>0</v>
      </c>
      <c r="BC14" t="b">
        <v>0</v>
      </c>
      <c r="BE14" t="b">
        <v>0</v>
      </c>
      <c r="BG14">
        <v>14</v>
      </c>
      <c r="BJ14">
        <v>2</v>
      </c>
      <c r="BL14">
        <v>2</v>
      </c>
      <c r="BO14">
        <v>59</v>
      </c>
      <c r="BP14">
        <v>0</v>
      </c>
      <c r="BR14" t="b">
        <f>ISNUMBER(SEARCH("Alzheimer",BQ14))</f>
        <v>0</v>
      </c>
      <c r="BS14" t="b">
        <f>ISNUMBER(SEARCH("Parkin",BQ14))</f>
        <v>0</v>
      </c>
      <c r="BT14" t="b">
        <f>ISNUMBER(SEARCH("Neurodeg",BQ14))</f>
        <v>0</v>
      </c>
      <c r="BU14" t="b">
        <f>ISNUMBER(SEARCH("Dementia",BQ14))</f>
        <v>0</v>
      </c>
      <c r="BW14" t="s">
        <v>1632</v>
      </c>
      <c r="BX14" t="b">
        <f>ISNUMBER(SEARCH("Alzheimer",BW14))</f>
        <v>0</v>
      </c>
      <c r="BY14" t="b">
        <f>ISNUMBER(SEARCH("Parkin",BW14))</f>
        <v>0</v>
      </c>
      <c r="BZ14" t="b">
        <f>ISNUMBER(SEARCH("Neurodeg",BW14))</f>
        <v>0</v>
      </c>
      <c r="CA14" t="b">
        <f>ISNUMBER(SEARCH("Dementia",BW14))</f>
        <v>0</v>
      </c>
      <c r="CB14">
        <v>8</v>
      </c>
      <c r="CC14">
        <v>1</v>
      </c>
      <c r="CD14" t="s">
        <v>1790</v>
      </c>
      <c r="CE14" t="b">
        <f>ISNUMBER(SEARCH("Alzheimer",CD14))</f>
        <v>0</v>
      </c>
      <c r="CF14" t="b">
        <f>ISNUMBER(SEARCH("Parkin",CD14))</f>
        <v>0</v>
      </c>
      <c r="CG14" t="b">
        <f>ISNUMBER(SEARCH("Neurodeg",CD14))</f>
        <v>0</v>
      </c>
      <c r="CH14" t="b">
        <f>ISNUMBER(SEARCH("Dementia",CD14))</f>
        <v>0</v>
      </c>
      <c r="CI14">
        <v>2</v>
      </c>
      <c r="CJ14">
        <v>1.2</v>
      </c>
      <c r="CK14" t="s">
        <v>1871</v>
      </c>
      <c r="CL14">
        <v>53</v>
      </c>
      <c r="CP14" t="s">
        <v>1916</v>
      </c>
      <c r="CQ14" t="s">
        <v>2178</v>
      </c>
      <c r="CR14" t="str">
        <f>_xlfn.CONCAT(CP14,CQ14)</f>
        <v>genetic disorder,Primary hypertrophic osteoarthropathy,Pachydermoperiostosisgenetic disorder,Primary hypertrophic osteoarthropathy,Pachydermoperiostosis,neoplasm,cancer,carcinoma,cutaneous melanoma,body height,intestinal disease,colorectal cancer</v>
      </c>
      <c r="CS14" t="b">
        <f>ISNUMBER(SEARCH("Alzheimer",CR14))</f>
        <v>0</v>
      </c>
      <c r="CT14" t="b">
        <f>ISNUMBER(SEARCH("Parkin",CR14))</f>
        <v>0</v>
      </c>
      <c r="CU14" t="b">
        <f>ISNUMBER(SEARCH("Neurodeg",CR14))</f>
        <v>0</v>
      </c>
      <c r="CV14" t="b">
        <f>ISNUMBER(SEARCH("Dementia",CR14))</f>
        <v>0</v>
      </c>
      <c r="CW14">
        <v>1</v>
      </c>
      <c r="CX14">
        <v>0.28000000000000003</v>
      </c>
      <c r="CY14">
        <v>0</v>
      </c>
      <c r="CZ14">
        <v>0.72</v>
      </c>
      <c r="DA14">
        <v>0.36</v>
      </c>
      <c r="DB14">
        <v>0.11</v>
      </c>
      <c r="DC14">
        <v>0.04</v>
      </c>
      <c r="DD14">
        <v>0</v>
      </c>
      <c r="DE14">
        <v>1</v>
      </c>
      <c r="DF14">
        <v>3</v>
      </c>
      <c r="DG14">
        <v>0</v>
      </c>
      <c r="DH14">
        <v>0</v>
      </c>
      <c r="DI14">
        <v>0.18</v>
      </c>
      <c r="DJ14">
        <v>16</v>
      </c>
      <c r="DK14">
        <v>0.32</v>
      </c>
      <c r="DL14">
        <v>19</v>
      </c>
      <c r="DM14">
        <v>1</v>
      </c>
      <c r="DN14">
        <v>2</v>
      </c>
      <c r="DO14">
        <v>0.06</v>
      </c>
      <c r="DP14">
        <v>2</v>
      </c>
      <c r="DQ14">
        <v>0</v>
      </c>
      <c r="DR14">
        <v>0</v>
      </c>
      <c r="DS14">
        <v>1</v>
      </c>
      <c r="DU14">
        <v>1.555209953343701E-2</v>
      </c>
      <c r="DV14">
        <v>5.8479532163742687E-3</v>
      </c>
      <c r="DW14">
        <v>1</v>
      </c>
      <c r="DX14">
        <v>1</v>
      </c>
      <c r="EA14">
        <v>3</v>
      </c>
      <c r="EB14">
        <v>1</v>
      </c>
      <c r="EC14">
        <v>1</v>
      </c>
      <c r="EY14">
        <v>3</v>
      </c>
      <c r="FD14">
        <v>9</v>
      </c>
      <c r="FE14">
        <v>4</v>
      </c>
    </row>
    <row r="15" spans="1:161" x14ac:dyDescent="0.25">
      <c r="A15" t="s">
        <v>152</v>
      </c>
      <c r="B15" t="s">
        <v>567</v>
      </c>
      <c r="C15" t="s">
        <v>981</v>
      </c>
      <c r="D15" t="s">
        <v>1332</v>
      </c>
      <c r="E15" t="s">
        <v>1336</v>
      </c>
      <c r="F15" t="s">
        <v>1343</v>
      </c>
      <c r="G15">
        <v>0</v>
      </c>
      <c r="H15" t="str">
        <f>IF((SIGN(BR15)+SIGN(BX15)+SIGN(CE15)+SIGN(CS15))&gt;0,TRUE,"")</f>
        <v/>
      </c>
      <c r="I15" t="str">
        <f>IF((SIGN(BS15)+SIGN(BY15)+SIGN(CF15)+SIGN(CT15))&gt;0,TRUE,"")</f>
        <v/>
      </c>
      <c r="J15" t="str">
        <f>IF((SIGN(BT15)+SIGN(BZ15)+SIGN(CG15)+SIGN(CU15))&gt;0,TRUE,"")</f>
        <v/>
      </c>
      <c r="K15" t="str">
        <f>IF((SIGN(BU15)+SIGN(CA15)+SIGN(CH15)+SIGN(CV15))&gt;0,TRUE,"")</f>
        <v/>
      </c>
      <c r="L15">
        <v>0.62</v>
      </c>
      <c r="M15" s="23" t="s">
        <v>1398</v>
      </c>
      <c r="N15">
        <v>49.54</v>
      </c>
      <c r="O15" t="s">
        <v>1400</v>
      </c>
      <c r="P15">
        <v>0</v>
      </c>
      <c r="Q15">
        <v>0.5</v>
      </c>
      <c r="R15">
        <v>0</v>
      </c>
      <c r="S15">
        <v>1</v>
      </c>
      <c r="T15">
        <v>0.6</v>
      </c>
      <c r="U15">
        <v>0.8</v>
      </c>
      <c r="V15">
        <v>0.37</v>
      </c>
      <c r="W15">
        <v>0.42</v>
      </c>
      <c r="Y15">
        <v>88.02</v>
      </c>
      <c r="Z15">
        <v>57</v>
      </c>
      <c r="AA15">
        <v>128.25</v>
      </c>
      <c r="AE15">
        <v>1.1328319999999999E-2</v>
      </c>
      <c r="AF15" t="s">
        <v>1414</v>
      </c>
      <c r="AG15" t="s">
        <v>1563</v>
      </c>
      <c r="AH15">
        <v>0</v>
      </c>
      <c r="AI15">
        <v>0</v>
      </c>
      <c r="AJ15">
        <v>0</v>
      </c>
      <c r="AK15">
        <v>0</v>
      </c>
      <c r="AL15">
        <v>0</v>
      </c>
      <c r="AM15">
        <v>3</v>
      </c>
      <c r="AN15">
        <v>3</v>
      </c>
      <c r="AO15">
        <v>0</v>
      </c>
      <c r="AP15">
        <v>0</v>
      </c>
      <c r="AQ15">
        <v>0</v>
      </c>
      <c r="AR15">
        <v>0</v>
      </c>
      <c r="AS15">
        <v>0</v>
      </c>
      <c r="AT15">
        <v>0</v>
      </c>
      <c r="AU15">
        <v>0</v>
      </c>
      <c r="AV15">
        <v>0.64</v>
      </c>
      <c r="AW15" t="s">
        <v>34</v>
      </c>
      <c r="AX15">
        <v>3</v>
      </c>
      <c r="AY15">
        <v>0.42857142857142849</v>
      </c>
      <c r="AZ15">
        <v>1.0894095588038439</v>
      </c>
      <c r="BA15" t="b">
        <v>0</v>
      </c>
      <c r="BC15" t="b">
        <v>0</v>
      </c>
      <c r="BE15" t="b">
        <v>0</v>
      </c>
      <c r="BG15">
        <v>49</v>
      </c>
      <c r="BH15">
        <v>1</v>
      </c>
      <c r="BI15">
        <v>16</v>
      </c>
      <c r="BJ15">
        <v>2</v>
      </c>
      <c r="BO15">
        <v>80</v>
      </c>
      <c r="BP15">
        <v>2</v>
      </c>
      <c r="BQ15" t="s">
        <v>1591</v>
      </c>
      <c r="BR15" t="b">
        <f>ISNUMBER(SEARCH("Alzheimer",BQ15))</f>
        <v>0</v>
      </c>
      <c r="BS15" t="b">
        <f>ISNUMBER(SEARCH("Parkin",BQ15))</f>
        <v>0</v>
      </c>
      <c r="BT15" t="b">
        <f>ISNUMBER(SEARCH("Neurodeg",BQ15))</f>
        <v>0</v>
      </c>
      <c r="BU15" t="b">
        <f>ISNUMBER(SEARCH("Dementia",BQ15))</f>
        <v>0</v>
      </c>
      <c r="BV15">
        <v>1</v>
      </c>
      <c r="BW15" t="s">
        <v>1633</v>
      </c>
      <c r="BX15" t="b">
        <f>ISNUMBER(SEARCH("Alzheimer",BW15))</f>
        <v>0</v>
      </c>
      <c r="BY15" t="b">
        <f>ISNUMBER(SEARCH("Parkin",BW15))</f>
        <v>0</v>
      </c>
      <c r="BZ15" t="b">
        <f>ISNUMBER(SEARCH("Neurodeg",BW15))</f>
        <v>0</v>
      </c>
      <c r="CA15" t="b">
        <f>ISNUMBER(SEARCH("Dementia",BW15))</f>
        <v>0</v>
      </c>
      <c r="CB15">
        <v>12</v>
      </c>
      <c r="CC15">
        <v>1</v>
      </c>
      <c r="CE15" t="b">
        <f>ISNUMBER(SEARCH("Alzheimer",CD15))</f>
        <v>0</v>
      </c>
      <c r="CF15" t="b">
        <f>ISNUMBER(SEARCH("Parkin",CD15))</f>
        <v>0</v>
      </c>
      <c r="CG15" t="b">
        <f>ISNUMBER(SEARCH("Neurodeg",CD15))</f>
        <v>0</v>
      </c>
      <c r="CH15" t="b">
        <f>ISNUMBER(SEARCH("Dementia",CD15))</f>
        <v>0</v>
      </c>
      <c r="CL15">
        <v>71</v>
      </c>
      <c r="CP15" t="s">
        <v>1917</v>
      </c>
      <c r="CQ15" t="s">
        <v>2179</v>
      </c>
      <c r="CR15" t="str">
        <f>_xlfn.CONCAT(CP15,CQ15)</f>
        <v>urinary system disease,kidney disease,Inborn errors of metabolism,Cystinuria,Cystinuria type B,Cystinuria type Aurinary system disease,kidney disease,Inborn errors of metabolism,Cystinuria,Cystinuria type B,Cystinuria type A,metabolite measurement,glomerular filtration rate,serum creatinine measurement,chronic kidney disease</v>
      </c>
      <c r="CS15" t="b">
        <f>ISNUMBER(SEARCH("Alzheimer",CR15))</f>
        <v>0</v>
      </c>
      <c r="CT15" t="b">
        <f>ISNUMBER(SEARCH("Parkin",CR15))</f>
        <v>0</v>
      </c>
      <c r="CU15" t="b">
        <f>ISNUMBER(SEARCH("Neurodeg",CR15))</f>
        <v>0</v>
      </c>
      <c r="CV15" t="b">
        <f>ISNUMBER(SEARCH("Dementia",CR15))</f>
        <v>0</v>
      </c>
      <c r="CW15">
        <v>1</v>
      </c>
      <c r="CX15">
        <v>0.2</v>
      </c>
      <c r="CY15">
        <v>0</v>
      </c>
      <c r="CZ15">
        <v>0.13</v>
      </c>
      <c r="DA15">
        <v>0.79</v>
      </c>
      <c r="DB15">
        <v>0.11</v>
      </c>
      <c r="DC15">
        <v>0.04</v>
      </c>
      <c r="DD15">
        <v>0</v>
      </c>
      <c r="DE15">
        <v>1</v>
      </c>
      <c r="DF15">
        <v>8</v>
      </c>
      <c r="DG15">
        <v>0</v>
      </c>
      <c r="DH15">
        <v>0</v>
      </c>
      <c r="DI15">
        <v>0.13</v>
      </c>
      <c r="DJ15">
        <v>5</v>
      </c>
      <c r="DK15">
        <v>0.33</v>
      </c>
      <c r="DL15">
        <v>42</v>
      </c>
      <c r="DM15">
        <v>1</v>
      </c>
      <c r="DN15">
        <v>4</v>
      </c>
      <c r="DO15">
        <v>0.17</v>
      </c>
      <c r="DP15">
        <v>3</v>
      </c>
      <c r="DQ15">
        <v>0</v>
      </c>
      <c r="DR15">
        <v>0</v>
      </c>
      <c r="DY15">
        <v>2</v>
      </c>
      <c r="DZ15">
        <v>64.400000000000006</v>
      </c>
      <c r="EL15">
        <v>0.78</v>
      </c>
      <c r="EM15">
        <v>0.17</v>
      </c>
      <c r="EN15">
        <v>273.08</v>
      </c>
      <c r="EO15">
        <v>1099.6199999999999</v>
      </c>
      <c r="EP15">
        <v>77.930000000000007</v>
      </c>
      <c r="EQ15">
        <v>0.01</v>
      </c>
      <c r="ER15">
        <v>64.349999999999994</v>
      </c>
      <c r="ES15">
        <v>64.400000000000006</v>
      </c>
      <c r="ET15">
        <v>2</v>
      </c>
      <c r="EU15">
        <v>4</v>
      </c>
    </row>
    <row r="16" spans="1:161" x14ac:dyDescent="0.25">
      <c r="A16" t="s">
        <v>153</v>
      </c>
      <c r="B16" t="s">
        <v>568</v>
      </c>
      <c r="C16" t="s">
        <v>982</v>
      </c>
      <c r="D16" t="s">
        <v>1333</v>
      </c>
      <c r="E16" t="s">
        <v>1336</v>
      </c>
      <c r="F16" t="s">
        <v>1346</v>
      </c>
      <c r="G16">
        <v>2</v>
      </c>
      <c r="H16" t="str">
        <f>IF((SIGN(BR16)+SIGN(BX16)+SIGN(CE16)+SIGN(CS16))&gt;0,TRUE,"")</f>
        <v/>
      </c>
      <c r="I16" t="str">
        <f>IF((SIGN(BS16)+SIGN(BY16)+SIGN(CF16)+SIGN(CT16))&gt;0,TRUE,"")</f>
        <v/>
      </c>
      <c r="J16" t="str">
        <f>IF((SIGN(BT16)+SIGN(BZ16)+SIGN(CG16)+SIGN(CU16))&gt;0,TRUE,"")</f>
        <v/>
      </c>
      <c r="K16" t="str">
        <f>IF((SIGN(BU16)+SIGN(CA16)+SIGN(CH16)+SIGN(CV16))&gt;0,TRUE,"")</f>
        <v/>
      </c>
      <c r="L16">
        <v>0.61</v>
      </c>
      <c r="M16" s="21" t="s">
        <v>8</v>
      </c>
      <c r="N16">
        <v>78.05</v>
      </c>
      <c r="O16" t="s">
        <v>1400</v>
      </c>
      <c r="P16">
        <v>0.45</v>
      </c>
      <c r="Q16">
        <v>0.8</v>
      </c>
      <c r="R16">
        <v>1</v>
      </c>
      <c r="S16">
        <v>1</v>
      </c>
      <c r="T16">
        <v>0.8</v>
      </c>
      <c r="U16">
        <v>0.56000000000000005</v>
      </c>
      <c r="V16">
        <v>0.56999999999999995</v>
      </c>
      <c r="W16">
        <v>0.42</v>
      </c>
      <c r="Y16">
        <v>957.68</v>
      </c>
      <c r="Z16">
        <v>206</v>
      </c>
      <c r="AA16">
        <v>492.82</v>
      </c>
      <c r="AE16">
        <v>1.1217499999999999E-3</v>
      </c>
      <c r="AF16" t="s">
        <v>1415</v>
      </c>
      <c r="AG16" t="s">
        <v>1577</v>
      </c>
      <c r="AH16">
        <v>2</v>
      </c>
      <c r="AI16">
        <v>1</v>
      </c>
      <c r="AJ16">
        <v>1.5</v>
      </c>
      <c r="AK16">
        <v>1.7</v>
      </c>
      <c r="AL16">
        <v>1.4</v>
      </c>
      <c r="AM16">
        <v>3</v>
      </c>
      <c r="AN16">
        <v>2.5</v>
      </c>
      <c r="AO16">
        <v>3</v>
      </c>
      <c r="AP16">
        <v>2</v>
      </c>
      <c r="AQ16">
        <v>2.8</v>
      </c>
      <c r="AR16">
        <v>1</v>
      </c>
      <c r="AS16">
        <v>1</v>
      </c>
      <c r="AT16">
        <v>2</v>
      </c>
      <c r="AU16">
        <v>1.5</v>
      </c>
      <c r="AV16">
        <v>2.37</v>
      </c>
      <c r="AW16" t="s">
        <v>34</v>
      </c>
      <c r="AX16">
        <v>3</v>
      </c>
      <c r="AY16">
        <v>1.8857142857142859</v>
      </c>
      <c r="AZ16">
        <v>0.71560318060214911</v>
      </c>
      <c r="BA16" t="b">
        <v>0</v>
      </c>
      <c r="BC16" t="b">
        <v>0</v>
      </c>
      <c r="BE16" t="b">
        <v>0</v>
      </c>
      <c r="BG16">
        <v>3</v>
      </c>
      <c r="BH16">
        <v>34</v>
      </c>
      <c r="BJ16">
        <v>2</v>
      </c>
      <c r="BL16">
        <v>7</v>
      </c>
      <c r="BO16">
        <v>242</v>
      </c>
      <c r="BP16">
        <v>43</v>
      </c>
      <c r="BQ16" t="s">
        <v>1592</v>
      </c>
      <c r="BR16" t="b">
        <f>ISNUMBER(SEARCH("Alzheimer",BQ16))</f>
        <v>0</v>
      </c>
      <c r="BS16" t="b">
        <f>ISNUMBER(SEARCH("Parkin",BQ16))</f>
        <v>0</v>
      </c>
      <c r="BT16" t="b">
        <f>ISNUMBER(SEARCH("Neurodeg",BQ16))</f>
        <v>0</v>
      </c>
      <c r="BU16" t="b">
        <f>ISNUMBER(SEARCH("Dementia",BQ16))</f>
        <v>0</v>
      </c>
      <c r="BV16">
        <v>6</v>
      </c>
      <c r="BW16" t="s">
        <v>1634</v>
      </c>
      <c r="BX16" t="b">
        <f>ISNUMBER(SEARCH("Alzheimer",BW16))</f>
        <v>0</v>
      </c>
      <c r="BY16" t="b">
        <f>ISNUMBER(SEARCH("Parkin",BW16))</f>
        <v>0</v>
      </c>
      <c r="BZ16" t="b">
        <f>ISNUMBER(SEARCH("Neurodeg",BW16))</f>
        <v>0</v>
      </c>
      <c r="CA16" t="b">
        <f>ISNUMBER(SEARCH("Dementia",BW16))</f>
        <v>0</v>
      </c>
      <c r="CB16">
        <v>9</v>
      </c>
      <c r="CC16">
        <v>1</v>
      </c>
      <c r="CD16" t="s">
        <v>1791</v>
      </c>
      <c r="CE16" t="b">
        <f>ISNUMBER(SEARCH("Alzheimer",CD16))</f>
        <v>0</v>
      </c>
      <c r="CF16" t="b">
        <f>ISNUMBER(SEARCH("Parkin",CD16))</f>
        <v>0</v>
      </c>
      <c r="CG16" t="b">
        <f>ISNUMBER(SEARCH("Neurodeg",CD16))</f>
        <v>0</v>
      </c>
      <c r="CH16" t="b">
        <f>ISNUMBER(SEARCH("Dementia",CD16))</f>
        <v>0</v>
      </c>
      <c r="CI16">
        <v>2</v>
      </c>
      <c r="CJ16">
        <v>2.66</v>
      </c>
      <c r="CK16" t="s">
        <v>1821</v>
      </c>
      <c r="CL16">
        <v>189</v>
      </c>
      <c r="CP16" t="s">
        <v>1918</v>
      </c>
      <c r="CQ16" t="s">
        <v>2180</v>
      </c>
      <c r="CR16" t="str">
        <f>_xlfn.CONCAT(CP16,CQ16)</f>
        <v>genetic disorder,nervous system disease,cerebellar ataxia,Rare hereditary ataxia,Autosomal recessive cerebellar ataxia,hearing loss,Lichtenstein-Knorr syndromegenetic disorder,nervous system disease,cerebellar ataxia,Rare hereditary ataxia,Autosomal recessive cerebellar ataxia,hearing loss,Lichtenstein-Knorr syndrome,neoplasm,cancer,carcinoma</v>
      </c>
      <c r="CS16" t="b">
        <f>ISNUMBER(SEARCH("Alzheimer",CR16))</f>
        <v>0</v>
      </c>
      <c r="CT16" t="b">
        <f>ISNUMBER(SEARCH("Parkin",CR16))</f>
        <v>0</v>
      </c>
      <c r="CU16" t="b">
        <f>ISNUMBER(SEARCH("Neurodeg",CR16))</f>
        <v>0</v>
      </c>
      <c r="CV16" t="b">
        <f>ISNUMBER(SEARCH("Dementia",CR16))</f>
        <v>0</v>
      </c>
      <c r="CW16">
        <v>1</v>
      </c>
      <c r="CX16">
        <v>0.04</v>
      </c>
      <c r="CY16">
        <v>0</v>
      </c>
      <c r="CZ16">
        <v>0.39</v>
      </c>
      <c r="DA16">
        <v>0.72</v>
      </c>
      <c r="DB16">
        <v>0.05</v>
      </c>
      <c r="DC16">
        <v>0.01</v>
      </c>
      <c r="DD16">
        <v>0</v>
      </c>
      <c r="DE16">
        <v>1</v>
      </c>
      <c r="DF16">
        <v>7</v>
      </c>
      <c r="DG16">
        <v>0</v>
      </c>
      <c r="DH16">
        <v>0</v>
      </c>
      <c r="DI16">
        <v>0.31</v>
      </c>
      <c r="DJ16">
        <v>10</v>
      </c>
      <c r="DK16">
        <v>0.33</v>
      </c>
      <c r="DL16">
        <v>66</v>
      </c>
      <c r="DM16">
        <v>0.46</v>
      </c>
      <c r="DN16">
        <v>5</v>
      </c>
      <c r="DO16">
        <v>0.05</v>
      </c>
      <c r="DP16">
        <v>1</v>
      </c>
      <c r="DQ16">
        <v>0</v>
      </c>
      <c r="DR16">
        <v>0</v>
      </c>
      <c r="DS16">
        <v>12</v>
      </c>
      <c r="DT16">
        <v>1</v>
      </c>
      <c r="DU16">
        <v>0.30184049079754599</v>
      </c>
      <c r="DV16">
        <v>0.51693071243459976</v>
      </c>
      <c r="DW16">
        <v>3</v>
      </c>
      <c r="DX16">
        <v>2</v>
      </c>
      <c r="EA16">
        <v>2</v>
      </c>
      <c r="EB16">
        <v>1</v>
      </c>
      <c r="EC16">
        <v>1</v>
      </c>
      <c r="ED16">
        <v>0.6</v>
      </c>
      <c r="EE16">
        <v>0.09</v>
      </c>
      <c r="EF16">
        <v>131.47999999999999</v>
      </c>
      <c r="EG16">
        <v>451.4</v>
      </c>
      <c r="EH16">
        <v>70.099999999999994</v>
      </c>
      <c r="EI16">
        <v>0.24</v>
      </c>
      <c r="EJ16">
        <v>4</v>
      </c>
      <c r="EK16">
        <v>5</v>
      </c>
      <c r="EY16">
        <v>269</v>
      </c>
      <c r="EZ16">
        <v>21</v>
      </c>
      <c r="FD16">
        <v>6</v>
      </c>
      <c r="FE16">
        <v>1</v>
      </c>
    </row>
    <row r="17" spans="1:161" x14ac:dyDescent="0.25">
      <c r="A17" t="s">
        <v>155</v>
      </c>
      <c r="B17" t="s">
        <v>570</v>
      </c>
      <c r="C17" t="s">
        <v>984</v>
      </c>
      <c r="D17" t="s">
        <v>1333</v>
      </c>
      <c r="E17" t="s">
        <v>1336</v>
      </c>
      <c r="F17" t="s">
        <v>1341</v>
      </c>
      <c r="G17">
        <v>3</v>
      </c>
      <c r="H17" t="str">
        <f>IF((SIGN(BR17)+SIGN(BX17)+SIGN(CE17)+SIGN(CS17))&gt;0,TRUE,"")</f>
        <v/>
      </c>
      <c r="I17" t="str">
        <f>IF((SIGN(BS17)+SIGN(BY17)+SIGN(CF17)+SIGN(CT17))&gt;0,TRUE,"")</f>
        <v/>
      </c>
      <c r="J17" t="str">
        <f>IF((SIGN(BT17)+SIGN(BZ17)+SIGN(CG17)+SIGN(CU17))&gt;0,TRUE,"")</f>
        <v/>
      </c>
      <c r="K17" t="str">
        <f>IF((SIGN(BU17)+SIGN(CA17)+SIGN(CH17)+SIGN(CV17))&gt;0,TRUE,"")</f>
        <v/>
      </c>
      <c r="L17">
        <v>0.61</v>
      </c>
      <c r="M17" s="21" t="s">
        <v>8</v>
      </c>
      <c r="N17">
        <v>74.48</v>
      </c>
      <c r="O17" t="s">
        <v>1400</v>
      </c>
      <c r="P17">
        <v>0</v>
      </c>
      <c r="Q17">
        <v>0.54</v>
      </c>
      <c r="R17">
        <v>0</v>
      </c>
      <c r="S17">
        <v>0.83</v>
      </c>
      <c r="T17">
        <v>0.6</v>
      </c>
      <c r="U17">
        <v>0.68</v>
      </c>
      <c r="V17">
        <v>0.57999999999999996</v>
      </c>
      <c r="W17">
        <v>0.65</v>
      </c>
      <c r="Y17">
        <v>1006.6</v>
      </c>
      <c r="Z17">
        <v>139</v>
      </c>
      <c r="AA17">
        <v>453.75</v>
      </c>
      <c r="AE17">
        <v>1.0208400000000001E-3</v>
      </c>
      <c r="AF17" t="s">
        <v>1417</v>
      </c>
      <c r="AG17" t="s">
        <v>1533</v>
      </c>
      <c r="AH17">
        <v>2.2999999999999998</v>
      </c>
      <c r="AI17">
        <v>0</v>
      </c>
      <c r="AJ17">
        <v>0</v>
      </c>
      <c r="AK17">
        <v>0</v>
      </c>
      <c r="AL17">
        <v>0</v>
      </c>
      <c r="AM17">
        <v>0</v>
      </c>
      <c r="AN17">
        <v>0</v>
      </c>
      <c r="AO17">
        <v>0</v>
      </c>
      <c r="AP17">
        <v>0</v>
      </c>
      <c r="AQ17">
        <v>0</v>
      </c>
      <c r="AR17">
        <v>0</v>
      </c>
      <c r="AS17">
        <v>0</v>
      </c>
      <c r="AT17">
        <v>0</v>
      </c>
      <c r="AU17">
        <v>0</v>
      </c>
      <c r="AV17">
        <v>0</v>
      </c>
      <c r="AW17" t="s">
        <v>29</v>
      </c>
      <c r="AX17">
        <v>2.2999999999999998</v>
      </c>
      <c r="AY17">
        <v>0.16428571428571431</v>
      </c>
      <c r="AZ17">
        <v>0.61470085639857597</v>
      </c>
      <c r="BA17" t="b">
        <v>0</v>
      </c>
      <c r="BC17" t="b">
        <v>0</v>
      </c>
      <c r="BE17" t="b">
        <v>0</v>
      </c>
      <c r="BG17">
        <v>3</v>
      </c>
      <c r="BI17">
        <v>5</v>
      </c>
      <c r="BJ17">
        <v>8</v>
      </c>
      <c r="BK17">
        <v>2</v>
      </c>
      <c r="BL17">
        <v>2</v>
      </c>
      <c r="BM17">
        <v>2</v>
      </c>
      <c r="BO17">
        <v>265</v>
      </c>
      <c r="BP17">
        <v>87</v>
      </c>
      <c r="BQ17" t="s">
        <v>1593</v>
      </c>
      <c r="BR17" t="b">
        <f>ISNUMBER(SEARCH("Alzheimer",BQ17))</f>
        <v>0</v>
      </c>
      <c r="BS17" t="b">
        <f>ISNUMBER(SEARCH("Parkin",BQ17))</f>
        <v>0</v>
      </c>
      <c r="BT17" t="b">
        <f>ISNUMBER(SEARCH("Neurodeg",BQ17))</f>
        <v>0</v>
      </c>
      <c r="BU17" t="b">
        <f>ISNUMBER(SEARCH("Dementia",BQ17))</f>
        <v>0</v>
      </c>
      <c r="BV17">
        <v>1</v>
      </c>
      <c r="BW17" t="s">
        <v>1636</v>
      </c>
      <c r="BX17" t="b">
        <f>ISNUMBER(SEARCH("Alzheimer",BW17))</f>
        <v>0</v>
      </c>
      <c r="BY17" t="b">
        <f>ISNUMBER(SEARCH("Parkin",BW17))</f>
        <v>0</v>
      </c>
      <c r="BZ17" t="b">
        <f>ISNUMBER(SEARCH("Neurodeg",BW17))</f>
        <v>0</v>
      </c>
      <c r="CA17" t="b">
        <f>ISNUMBER(SEARCH("Dementia",BW17))</f>
        <v>0</v>
      </c>
      <c r="CB17">
        <v>9</v>
      </c>
      <c r="CC17">
        <v>1</v>
      </c>
      <c r="CE17" t="b">
        <f>ISNUMBER(SEARCH("Alzheimer",CD17))</f>
        <v>0</v>
      </c>
      <c r="CF17" t="b">
        <f>ISNUMBER(SEARCH("Parkin",CD17))</f>
        <v>0</v>
      </c>
      <c r="CG17" t="b">
        <f>ISNUMBER(SEARCH("Neurodeg",CD17))</f>
        <v>0</v>
      </c>
      <c r="CH17" t="b">
        <f>ISNUMBER(SEARCH("Dementia",CD17))</f>
        <v>0</v>
      </c>
      <c r="CL17">
        <v>64</v>
      </c>
      <c r="CP17" t="s">
        <v>1920</v>
      </c>
      <c r="CQ17" t="s">
        <v>2182</v>
      </c>
      <c r="CR17" t="str">
        <f>_xlfn.CONCAT(CP17,CQ17)</f>
        <v>nervous system disease,central nervous system disease,brain disease,epilepsy,generalised epilepsy,Early infantile epileptic encephalopathynervous system disease,central nervous system disease,brain disease,epilepsy,generalised epilepsy,Early infantile epileptic encephalopathy,Vitiligo,Early myoclonic encephalopathy,Thyroid preparation use measurement,FEV/FEC ratio</v>
      </c>
      <c r="CS17" t="b">
        <f>ISNUMBER(SEARCH("Alzheimer",CR17))</f>
        <v>0</v>
      </c>
      <c r="CT17" t="b">
        <f>ISNUMBER(SEARCH("Parkin",CR17))</f>
        <v>0</v>
      </c>
      <c r="CU17" t="b">
        <f>ISNUMBER(SEARCH("Neurodeg",CR17))</f>
        <v>0</v>
      </c>
      <c r="CV17" t="b">
        <f>ISNUMBER(SEARCH("Dementia",CR17))</f>
        <v>0</v>
      </c>
      <c r="CW17">
        <v>1</v>
      </c>
      <c r="CX17">
        <v>0.22</v>
      </c>
      <c r="CY17">
        <v>0</v>
      </c>
      <c r="CZ17">
        <v>0.56000000000000005</v>
      </c>
      <c r="DA17">
        <v>0.3</v>
      </c>
      <c r="DB17">
        <v>0</v>
      </c>
      <c r="DC17">
        <v>0.12</v>
      </c>
      <c r="DD17">
        <v>0</v>
      </c>
      <c r="DE17">
        <v>1</v>
      </c>
      <c r="DF17">
        <v>6</v>
      </c>
      <c r="DG17">
        <v>0</v>
      </c>
      <c r="DH17">
        <v>0</v>
      </c>
      <c r="DI17">
        <v>0.18</v>
      </c>
      <c r="DJ17">
        <v>22</v>
      </c>
      <c r="DK17">
        <v>0.28999999999999998</v>
      </c>
      <c r="DL17">
        <v>15</v>
      </c>
      <c r="DM17">
        <v>0</v>
      </c>
      <c r="DN17">
        <v>0</v>
      </c>
      <c r="DO17">
        <v>0.13</v>
      </c>
      <c r="DP17">
        <v>8</v>
      </c>
      <c r="DQ17">
        <v>0</v>
      </c>
      <c r="DR17">
        <v>0</v>
      </c>
      <c r="DY17">
        <v>4</v>
      </c>
      <c r="DZ17">
        <v>72.7</v>
      </c>
      <c r="EA17">
        <v>1</v>
      </c>
      <c r="EL17">
        <v>0.83</v>
      </c>
      <c r="EM17">
        <v>0.11</v>
      </c>
      <c r="EN17">
        <v>206.8</v>
      </c>
      <c r="EO17">
        <v>632.61</v>
      </c>
      <c r="EP17">
        <v>88.79</v>
      </c>
      <c r="EQ17">
        <v>0.06</v>
      </c>
      <c r="ER17">
        <v>64.98</v>
      </c>
      <c r="ES17">
        <v>72.7</v>
      </c>
      <c r="ET17">
        <v>4</v>
      </c>
      <c r="EU17">
        <v>13</v>
      </c>
      <c r="EY17">
        <v>89</v>
      </c>
      <c r="FD17">
        <v>6</v>
      </c>
      <c r="FE17">
        <v>2</v>
      </c>
    </row>
    <row r="18" spans="1:161" x14ac:dyDescent="0.25">
      <c r="A18" t="s">
        <v>154</v>
      </c>
      <c r="B18" t="s">
        <v>569</v>
      </c>
      <c r="C18" t="s">
        <v>983</v>
      </c>
      <c r="D18" t="s">
        <v>1332</v>
      </c>
      <c r="E18" t="s">
        <v>1336</v>
      </c>
      <c r="F18" t="s">
        <v>1344</v>
      </c>
      <c r="G18">
        <v>4</v>
      </c>
      <c r="H18" t="str">
        <f>IF((SIGN(BR18)+SIGN(BX18)+SIGN(CE18)+SIGN(CS18))&gt;0,TRUE,"")</f>
        <v/>
      </c>
      <c r="I18" t="str">
        <f>IF((SIGN(BS18)+SIGN(BY18)+SIGN(CF18)+SIGN(CT18))&gt;0,TRUE,"")</f>
        <v/>
      </c>
      <c r="J18" t="str">
        <f>IF((SIGN(BT18)+SIGN(BZ18)+SIGN(CG18)+SIGN(CU18))&gt;0,TRUE,"")</f>
        <v/>
      </c>
      <c r="K18" t="str">
        <f>IF((SIGN(BU18)+SIGN(CA18)+SIGN(CH18)+SIGN(CV18))&gt;0,TRUE,"")</f>
        <v/>
      </c>
      <c r="L18">
        <v>0.61</v>
      </c>
      <c r="M18" s="23" t="s">
        <v>1398</v>
      </c>
      <c r="N18">
        <v>55.78</v>
      </c>
      <c r="O18" t="s">
        <v>1400</v>
      </c>
      <c r="P18">
        <v>0.5</v>
      </c>
      <c r="Q18">
        <v>0.54</v>
      </c>
      <c r="R18">
        <v>0</v>
      </c>
      <c r="S18">
        <v>0.57999999999999996</v>
      </c>
      <c r="T18">
        <v>0.6</v>
      </c>
      <c r="U18">
        <v>0.6</v>
      </c>
      <c r="V18">
        <v>0.45</v>
      </c>
      <c r="W18">
        <v>0.27</v>
      </c>
      <c r="Y18">
        <v>229.29</v>
      </c>
      <c r="Z18">
        <v>59</v>
      </c>
      <c r="AA18">
        <v>104.16</v>
      </c>
      <c r="AE18">
        <v>4.2132899999999997E-3</v>
      </c>
      <c r="AF18" t="s">
        <v>1416</v>
      </c>
      <c r="AG18" t="s">
        <v>1563</v>
      </c>
      <c r="BG18">
        <v>31</v>
      </c>
      <c r="BJ18">
        <v>5</v>
      </c>
      <c r="BO18">
        <v>179</v>
      </c>
      <c r="BP18">
        <v>4</v>
      </c>
      <c r="BR18" t="b">
        <f>ISNUMBER(SEARCH("Alzheimer",BQ18))</f>
        <v>0</v>
      </c>
      <c r="BS18" t="b">
        <f>ISNUMBER(SEARCH("Parkin",BQ18))</f>
        <v>0</v>
      </c>
      <c r="BT18" t="b">
        <f>ISNUMBER(SEARCH("Neurodeg",BQ18))</f>
        <v>0</v>
      </c>
      <c r="BU18" t="b">
        <f>ISNUMBER(SEARCH("Dementia",BQ18))</f>
        <v>0</v>
      </c>
      <c r="BW18" t="s">
        <v>1635</v>
      </c>
      <c r="BX18" t="b">
        <f>ISNUMBER(SEARCH("Alzheimer",BW18))</f>
        <v>0</v>
      </c>
      <c r="BY18" t="b">
        <f>ISNUMBER(SEARCH("Parkin",BW18))</f>
        <v>0</v>
      </c>
      <c r="BZ18" t="b">
        <f>ISNUMBER(SEARCH("Neurodeg",BW18))</f>
        <v>0</v>
      </c>
      <c r="CA18" t="b">
        <f>ISNUMBER(SEARCH("Dementia",BW18))</f>
        <v>0</v>
      </c>
      <c r="CB18">
        <v>4</v>
      </c>
      <c r="CC18">
        <v>1</v>
      </c>
      <c r="CE18" t="b">
        <f>ISNUMBER(SEARCH("Alzheimer",CD18))</f>
        <v>0</v>
      </c>
      <c r="CF18" t="b">
        <f>ISNUMBER(SEARCH("Parkin",CD18))</f>
        <v>0</v>
      </c>
      <c r="CG18" t="b">
        <f>ISNUMBER(SEARCH("Neurodeg",CD18))</f>
        <v>0</v>
      </c>
      <c r="CH18" t="b">
        <f>ISNUMBER(SEARCH("Dementia",CD18))</f>
        <v>0</v>
      </c>
      <c r="CL18">
        <v>94</v>
      </c>
      <c r="CP18" t="s">
        <v>1919</v>
      </c>
      <c r="CQ18" t="s">
        <v>2181</v>
      </c>
      <c r="CR18" t="str">
        <f>_xlfn.CONCAT(CP18,CQ18)</f>
        <v>nervous system disease,genetic disorder,epilepsy,metabolic disease,Inborn errors of metabolism,X-linked disease,cerebral creatine deficiency syndrome,X-linked creatine transporter deficiencynervous system disease,genetic disorder,epilepsy,metabolic disease,Inborn errors of metabolism,X-linked disease,cerebral creatine deficiency syndrome,X-linked creatine transporter deficiency,mental retardation,Seizures</v>
      </c>
      <c r="CS18" t="b">
        <f>ISNUMBER(SEARCH("Alzheimer",CR18))</f>
        <v>0</v>
      </c>
      <c r="CT18" t="b">
        <f>ISNUMBER(SEARCH("Parkin",CR18))</f>
        <v>0</v>
      </c>
      <c r="CU18" t="b">
        <f>ISNUMBER(SEARCH("Neurodeg",CR18))</f>
        <v>0</v>
      </c>
      <c r="CV18" t="b">
        <f>ISNUMBER(SEARCH("Dementia",CR18))</f>
        <v>0</v>
      </c>
      <c r="CW18">
        <v>1</v>
      </c>
      <c r="CX18">
        <v>0.13</v>
      </c>
      <c r="CY18">
        <v>0</v>
      </c>
      <c r="CZ18">
        <v>0.2</v>
      </c>
      <c r="DA18">
        <v>0.93</v>
      </c>
      <c r="DB18">
        <v>0</v>
      </c>
      <c r="DC18">
        <v>0.01</v>
      </c>
      <c r="DD18">
        <v>0</v>
      </c>
      <c r="DE18">
        <v>1</v>
      </c>
      <c r="DF18">
        <v>8</v>
      </c>
      <c r="DG18">
        <v>0</v>
      </c>
      <c r="DH18">
        <v>0</v>
      </c>
      <c r="DI18">
        <v>7.0000000000000007E-2</v>
      </c>
      <c r="DJ18">
        <v>19</v>
      </c>
      <c r="DK18">
        <v>0.33</v>
      </c>
      <c r="DL18">
        <v>28</v>
      </c>
      <c r="DM18">
        <v>0</v>
      </c>
      <c r="DN18">
        <v>0</v>
      </c>
      <c r="DO18">
        <v>0.09</v>
      </c>
      <c r="DP18">
        <v>1</v>
      </c>
      <c r="DQ18">
        <v>0</v>
      </c>
      <c r="DR18">
        <v>0</v>
      </c>
      <c r="DY18">
        <v>18</v>
      </c>
      <c r="DZ18">
        <v>64.599999999999994</v>
      </c>
      <c r="EL18">
        <v>0.84</v>
      </c>
      <c r="EM18">
        <v>0.15</v>
      </c>
      <c r="EN18">
        <v>195.06</v>
      </c>
      <c r="EO18">
        <v>973.4</v>
      </c>
      <c r="EP18">
        <v>69.459999999999994</v>
      </c>
      <c r="EQ18">
        <v>0.42</v>
      </c>
      <c r="ER18">
        <v>64.34</v>
      </c>
      <c r="ES18">
        <v>64.599999999999994</v>
      </c>
      <c r="ET18">
        <v>18</v>
      </c>
      <c r="EU18">
        <v>29</v>
      </c>
    </row>
    <row r="19" spans="1:161" x14ac:dyDescent="0.25">
      <c r="A19" t="s">
        <v>156</v>
      </c>
      <c r="B19" t="s">
        <v>571</v>
      </c>
      <c r="C19" t="s">
        <v>985</v>
      </c>
      <c r="D19" t="s">
        <v>1333</v>
      </c>
      <c r="E19" t="s">
        <v>1336</v>
      </c>
      <c r="F19" t="s">
        <v>1347</v>
      </c>
      <c r="G19">
        <v>2</v>
      </c>
      <c r="H19" t="str">
        <f>IF((SIGN(BR19)+SIGN(BX19)+SIGN(CE19)+SIGN(CS19))&gt;0,TRUE,"")</f>
        <v/>
      </c>
      <c r="I19" t="str">
        <f>IF((SIGN(BS19)+SIGN(BY19)+SIGN(CF19)+SIGN(CT19))&gt;0,TRUE,"")</f>
        <v/>
      </c>
      <c r="J19" t="str">
        <f>IF((SIGN(BT19)+SIGN(BZ19)+SIGN(CG19)+SIGN(CU19))&gt;0,TRUE,"")</f>
        <v/>
      </c>
      <c r="K19" t="str">
        <f>IF((SIGN(BU19)+SIGN(CA19)+SIGN(CH19)+SIGN(CV19))&gt;0,TRUE,"")</f>
        <v/>
      </c>
      <c r="L19">
        <v>0.6</v>
      </c>
      <c r="M19" s="21" t="s">
        <v>8</v>
      </c>
      <c r="N19">
        <v>66.930000000000007</v>
      </c>
      <c r="O19" t="s">
        <v>1400</v>
      </c>
      <c r="P19">
        <v>0.48</v>
      </c>
      <c r="Q19">
        <v>0.84</v>
      </c>
      <c r="R19">
        <v>0</v>
      </c>
      <c r="S19">
        <v>0.75</v>
      </c>
      <c r="T19">
        <v>0.47</v>
      </c>
      <c r="U19">
        <v>0.3</v>
      </c>
      <c r="V19">
        <v>0.41</v>
      </c>
      <c r="W19">
        <v>0.48</v>
      </c>
      <c r="Y19">
        <v>132.63999999999999</v>
      </c>
      <c r="Z19">
        <v>60</v>
      </c>
      <c r="AA19">
        <v>138.34</v>
      </c>
      <c r="AE19">
        <v>7.854980000000001E-3</v>
      </c>
      <c r="AF19" t="s">
        <v>1418</v>
      </c>
      <c r="AG19" t="s">
        <v>1558</v>
      </c>
      <c r="AH19">
        <v>1</v>
      </c>
      <c r="AI19">
        <v>0</v>
      </c>
      <c r="AJ19">
        <v>1</v>
      </c>
      <c r="AK19">
        <v>1</v>
      </c>
      <c r="AL19">
        <v>1</v>
      </c>
      <c r="AM19">
        <v>1</v>
      </c>
      <c r="AN19">
        <v>1</v>
      </c>
      <c r="AO19">
        <v>1</v>
      </c>
      <c r="AP19">
        <v>1</v>
      </c>
      <c r="AQ19">
        <v>1.5</v>
      </c>
      <c r="AR19">
        <v>2</v>
      </c>
      <c r="AS19">
        <v>0</v>
      </c>
      <c r="AT19">
        <v>1</v>
      </c>
      <c r="AU19">
        <v>1</v>
      </c>
      <c r="AV19">
        <v>2.29</v>
      </c>
      <c r="AW19" t="s">
        <v>39</v>
      </c>
      <c r="AX19">
        <v>2</v>
      </c>
      <c r="AY19">
        <v>0.9642857142857143</v>
      </c>
      <c r="AZ19">
        <v>0.49862448157543737</v>
      </c>
      <c r="BA19" t="b">
        <v>0</v>
      </c>
      <c r="BC19" t="b">
        <v>0</v>
      </c>
      <c r="BE19" t="b">
        <v>0</v>
      </c>
      <c r="BG19">
        <v>8</v>
      </c>
      <c r="BJ19">
        <v>3</v>
      </c>
      <c r="BK19">
        <v>1</v>
      </c>
      <c r="BO19">
        <v>147</v>
      </c>
      <c r="BP19">
        <v>33</v>
      </c>
      <c r="BR19" t="b">
        <f>ISNUMBER(SEARCH("Alzheimer",BQ19))</f>
        <v>0</v>
      </c>
      <c r="BS19" t="b">
        <f>ISNUMBER(SEARCH("Parkin",BQ19))</f>
        <v>0</v>
      </c>
      <c r="BT19" t="b">
        <f>ISNUMBER(SEARCH("Neurodeg",BQ19))</f>
        <v>0</v>
      </c>
      <c r="BU19" t="b">
        <f>ISNUMBER(SEARCH("Dementia",BQ19))</f>
        <v>0</v>
      </c>
      <c r="BW19" t="s">
        <v>1637</v>
      </c>
      <c r="BX19" t="b">
        <f>ISNUMBER(SEARCH("Alzheimer",BW19))</f>
        <v>0</v>
      </c>
      <c r="BY19" t="b">
        <f>ISNUMBER(SEARCH("Parkin",BW19))</f>
        <v>0</v>
      </c>
      <c r="BZ19" t="b">
        <f>ISNUMBER(SEARCH("Neurodeg",BW19))</f>
        <v>0</v>
      </c>
      <c r="CA19" t="b">
        <f>ISNUMBER(SEARCH("Dementia",BW19))</f>
        <v>0</v>
      </c>
      <c r="CB19">
        <v>3</v>
      </c>
      <c r="CC19">
        <v>1</v>
      </c>
      <c r="CE19" t="b">
        <f>ISNUMBER(SEARCH("Alzheimer",CD19))</f>
        <v>0</v>
      </c>
      <c r="CF19" t="b">
        <f>ISNUMBER(SEARCH("Parkin",CD19))</f>
        <v>0</v>
      </c>
      <c r="CG19" t="b">
        <f>ISNUMBER(SEARCH("Neurodeg",CD19))</f>
        <v>0</v>
      </c>
      <c r="CH19" t="b">
        <f>ISNUMBER(SEARCH("Dementia",CD19))</f>
        <v>0</v>
      </c>
      <c r="CL19">
        <v>42</v>
      </c>
      <c r="CP19" t="s">
        <v>1921</v>
      </c>
      <c r="CQ19" t="s">
        <v>2183</v>
      </c>
      <c r="CR19" t="str">
        <f>_xlfn.CONCAT(CP19,CQ19)</f>
        <v>neoplasmneoplasm,cancer,mean corpuscular hemoglobin concentration,urinary bladder cancer,bladder carcinoma,cutaneous melanoma,bone disease,X-linked non-syndromic intellectual disability,Senior-Loken syndrome,Autosomal recessive infantile hypercalcemia</v>
      </c>
      <c r="CS19" t="b">
        <f>ISNUMBER(SEARCH("Alzheimer",CR19))</f>
        <v>0</v>
      </c>
      <c r="CT19" t="b">
        <f>ISNUMBER(SEARCH("Parkin",CR19))</f>
        <v>0</v>
      </c>
      <c r="CU19" t="b">
        <f>ISNUMBER(SEARCH("Neurodeg",CR19))</f>
        <v>0</v>
      </c>
      <c r="CV19" t="b">
        <f>ISNUMBER(SEARCH("Dementia",CR19))</f>
        <v>0</v>
      </c>
      <c r="CW19">
        <v>0.68</v>
      </c>
      <c r="CX19">
        <v>0.12</v>
      </c>
      <c r="CY19">
        <v>0</v>
      </c>
      <c r="CZ19">
        <v>0.19</v>
      </c>
      <c r="DA19">
        <v>0.79</v>
      </c>
      <c r="DB19">
        <v>7.0000000000000007E-2</v>
      </c>
      <c r="DC19">
        <v>0.05</v>
      </c>
      <c r="DD19">
        <v>0</v>
      </c>
      <c r="DE19">
        <v>0.65</v>
      </c>
      <c r="DF19">
        <v>5</v>
      </c>
      <c r="DG19">
        <v>0</v>
      </c>
      <c r="DH19">
        <v>0</v>
      </c>
      <c r="DI19">
        <v>0.08</v>
      </c>
      <c r="DJ19">
        <v>8</v>
      </c>
      <c r="DK19">
        <v>0.28000000000000003</v>
      </c>
      <c r="DL19">
        <v>26</v>
      </c>
      <c r="DM19">
        <v>0.39</v>
      </c>
      <c r="DN19">
        <v>3</v>
      </c>
      <c r="DO19">
        <v>7.0000000000000007E-2</v>
      </c>
      <c r="DP19">
        <v>2</v>
      </c>
      <c r="DQ19">
        <v>0</v>
      </c>
      <c r="DR19">
        <v>0</v>
      </c>
      <c r="DS19">
        <v>1</v>
      </c>
      <c r="DU19">
        <v>0.92287917737789205</v>
      </c>
      <c r="DV19">
        <v>1</v>
      </c>
      <c r="DY19">
        <v>1</v>
      </c>
      <c r="DZ19">
        <v>89.5</v>
      </c>
      <c r="EA19">
        <v>1</v>
      </c>
      <c r="ED19">
        <v>0.84</v>
      </c>
      <c r="EE19">
        <v>0.22</v>
      </c>
      <c r="EF19">
        <v>170.7</v>
      </c>
      <c r="EG19">
        <v>999.13</v>
      </c>
      <c r="EH19">
        <v>75.03</v>
      </c>
      <c r="EI19">
        <v>0.41</v>
      </c>
      <c r="EJ19">
        <v>1</v>
      </c>
      <c r="EK19">
        <v>3</v>
      </c>
      <c r="EY19">
        <v>1</v>
      </c>
      <c r="FD19">
        <v>1</v>
      </c>
      <c r="FE19">
        <v>1</v>
      </c>
    </row>
    <row r="20" spans="1:161" x14ac:dyDescent="0.25">
      <c r="A20" t="s">
        <v>157</v>
      </c>
      <c r="B20" t="s">
        <v>572</v>
      </c>
      <c r="C20" t="s">
        <v>986</v>
      </c>
      <c r="D20" t="s">
        <v>1333</v>
      </c>
      <c r="E20" t="s">
        <v>1336</v>
      </c>
      <c r="F20" t="s">
        <v>1341</v>
      </c>
      <c r="G20">
        <v>0</v>
      </c>
      <c r="H20" t="str">
        <f>IF((SIGN(BR20)+SIGN(BX20)+SIGN(CE20)+SIGN(CS20))&gt;0,TRUE,"")</f>
        <v/>
      </c>
      <c r="I20" t="str">
        <f>IF((SIGN(BS20)+SIGN(BY20)+SIGN(CF20)+SIGN(CT20))&gt;0,TRUE,"")</f>
        <v/>
      </c>
      <c r="J20" t="str">
        <f>IF((SIGN(BT20)+SIGN(BZ20)+SIGN(CG20)+SIGN(CU20))&gt;0,TRUE,"")</f>
        <v/>
      </c>
      <c r="K20" t="str">
        <f>IF((SIGN(BU20)+SIGN(CA20)+SIGN(CH20)+SIGN(CV20))&gt;0,TRUE,"")</f>
        <v/>
      </c>
      <c r="L20">
        <v>0.6</v>
      </c>
      <c r="M20" s="22" t="s">
        <v>1399</v>
      </c>
      <c r="N20">
        <v>32.479999999999997</v>
      </c>
      <c r="O20" t="s">
        <v>1400</v>
      </c>
      <c r="P20">
        <v>0</v>
      </c>
      <c r="Q20">
        <v>0.56999999999999995</v>
      </c>
      <c r="R20">
        <v>0</v>
      </c>
      <c r="S20">
        <v>0.83</v>
      </c>
      <c r="T20">
        <v>0.8</v>
      </c>
      <c r="U20">
        <v>0.56999999999999995</v>
      </c>
      <c r="V20">
        <v>0.5</v>
      </c>
      <c r="W20">
        <v>0.48</v>
      </c>
      <c r="Y20">
        <v>404.46</v>
      </c>
      <c r="Z20">
        <v>98</v>
      </c>
      <c r="AA20">
        <v>226.23</v>
      </c>
      <c r="AE20">
        <v>2.52834E-3</v>
      </c>
      <c r="AF20" t="s">
        <v>1419</v>
      </c>
      <c r="AG20" t="s">
        <v>1511</v>
      </c>
      <c r="AH20">
        <v>3</v>
      </c>
      <c r="AI20">
        <v>1.7</v>
      </c>
      <c r="AJ20">
        <v>1.8</v>
      </c>
      <c r="AK20">
        <v>2</v>
      </c>
      <c r="AL20">
        <v>1.9</v>
      </c>
      <c r="AM20">
        <v>2.2999999999999998</v>
      </c>
      <c r="AN20">
        <v>2.5</v>
      </c>
      <c r="AO20">
        <v>2</v>
      </c>
      <c r="AP20">
        <v>2.2999999999999998</v>
      </c>
      <c r="AQ20">
        <v>1.8</v>
      </c>
      <c r="AR20">
        <v>1.3</v>
      </c>
      <c r="AS20">
        <v>1</v>
      </c>
      <c r="AT20">
        <v>2</v>
      </c>
      <c r="AU20">
        <v>1.5</v>
      </c>
      <c r="AV20">
        <v>2.48</v>
      </c>
      <c r="AW20" t="s">
        <v>29</v>
      </c>
      <c r="AX20">
        <v>3</v>
      </c>
      <c r="AY20">
        <v>1.9357142857142859</v>
      </c>
      <c r="AZ20">
        <v>0.50323131683328126</v>
      </c>
      <c r="BA20" t="b">
        <v>0</v>
      </c>
      <c r="BC20" t="b">
        <v>0</v>
      </c>
      <c r="BE20" t="b">
        <v>0</v>
      </c>
      <c r="BG20">
        <v>4</v>
      </c>
      <c r="BI20">
        <v>3</v>
      </c>
      <c r="BJ20">
        <v>3</v>
      </c>
      <c r="BO20">
        <v>329</v>
      </c>
      <c r="BP20">
        <v>132</v>
      </c>
      <c r="BQ20" t="s">
        <v>1591</v>
      </c>
      <c r="BR20" t="b">
        <f>ISNUMBER(SEARCH("Alzheimer",BQ20))</f>
        <v>0</v>
      </c>
      <c r="BS20" t="b">
        <f>ISNUMBER(SEARCH("Parkin",BQ20))</f>
        <v>0</v>
      </c>
      <c r="BT20" t="b">
        <f>ISNUMBER(SEARCH("Neurodeg",BQ20))</f>
        <v>0</v>
      </c>
      <c r="BU20" t="b">
        <f>ISNUMBER(SEARCH("Dementia",BQ20))</f>
        <v>0</v>
      </c>
      <c r="BV20">
        <v>1</v>
      </c>
      <c r="BW20" t="s">
        <v>1638</v>
      </c>
      <c r="BX20" t="b">
        <f>ISNUMBER(SEARCH("Alzheimer",BW20))</f>
        <v>0</v>
      </c>
      <c r="BY20" t="b">
        <f>ISNUMBER(SEARCH("Parkin",BW20))</f>
        <v>0</v>
      </c>
      <c r="BZ20" t="b">
        <f>ISNUMBER(SEARCH("Neurodeg",BW20))</f>
        <v>0</v>
      </c>
      <c r="CA20" t="b">
        <f>ISNUMBER(SEARCH("Dementia",BW20))</f>
        <v>0</v>
      </c>
      <c r="CB20">
        <v>11</v>
      </c>
      <c r="CC20">
        <v>2</v>
      </c>
      <c r="CD20" t="s">
        <v>1792</v>
      </c>
      <c r="CE20" t="b">
        <f>ISNUMBER(SEARCH("Alzheimer",CD20))</f>
        <v>0</v>
      </c>
      <c r="CF20" t="b">
        <f>ISNUMBER(SEARCH("Parkin",CD20))</f>
        <v>0</v>
      </c>
      <c r="CG20" t="b">
        <f>ISNUMBER(SEARCH("Neurodeg",CD20))</f>
        <v>0</v>
      </c>
      <c r="CH20" t="b">
        <f>ISNUMBER(SEARCH("Dementia",CD20))</f>
        <v>0</v>
      </c>
      <c r="CI20">
        <v>5</v>
      </c>
      <c r="CJ20">
        <v>7.72</v>
      </c>
      <c r="CK20" t="s">
        <v>1872</v>
      </c>
      <c r="CL20">
        <v>57</v>
      </c>
      <c r="CP20" t="s">
        <v>1922</v>
      </c>
      <c r="CQ20" t="s">
        <v>2184</v>
      </c>
      <c r="CR20" t="str">
        <f>_xlfn.CONCAT(CP20,CQ20)</f>
        <v>nervous system disease,mental or behavioural disorder,psychosis,schizophrenia,Sensorineural hearing impairmentnervous system disease,mental or behavioural disorder,psychosis,schizophrenia,Sensorineural hearing impairment,Dicarboxylic aminoaciduria,Rare genetic intellectual disability with developmental anomaly,systolic blood pressure,epilepsy,response to antipsychotic drug</v>
      </c>
      <c r="CS20" t="b">
        <f>ISNUMBER(SEARCH("Alzheimer",CR20))</f>
        <v>0</v>
      </c>
      <c r="CT20" t="b">
        <f>ISNUMBER(SEARCH("Parkin",CR20))</f>
        <v>0</v>
      </c>
      <c r="CU20" t="b">
        <f>ISNUMBER(SEARCH("Neurodeg",CR20))</f>
        <v>0</v>
      </c>
      <c r="CV20" t="b">
        <f>ISNUMBER(SEARCH("Dementia",CR20))</f>
        <v>0</v>
      </c>
      <c r="CW20">
        <v>1</v>
      </c>
      <c r="CX20">
        <v>0.3</v>
      </c>
      <c r="CY20">
        <v>0</v>
      </c>
      <c r="CZ20">
        <v>0.49</v>
      </c>
      <c r="DA20">
        <v>0.33</v>
      </c>
      <c r="DB20">
        <v>0.09</v>
      </c>
      <c r="DC20">
        <v>0.09</v>
      </c>
      <c r="DD20">
        <v>0</v>
      </c>
      <c r="DE20">
        <v>1</v>
      </c>
      <c r="DF20">
        <v>4</v>
      </c>
      <c r="DG20">
        <v>0</v>
      </c>
      <c r="DH20">
        <v>0</v>
      </c>
      <c r="DI20">
        <v>0.26</v>
      </c>
      <c r="DJ20">
        <v>2</v>
      </c>
      <c r="DK20">
        <v>0.3</v>
      </c>
      <c r="DL20">
        <v>13</v>
      </c>
      <c r="DM20">
        <v>1</v>
      </c>
      <c r="DN20">
        <v>5</v>
      </c>
      <c r="DO20">
        <v>7.0000000000000007E-2</v>
      </c>
      <c r="DP20">
        <v>5</v>
      </c>
      <c r="DQ20">
        <v>0</v>
      </c>
      <c r="DR20">
        <v>0</v>
      </c>
      <c r="DY20">
        <v>4</v>
      </c>
      <c r="DZ20">
        <v>73.5</v>
      </c>
      <c r="EA20">
        <v>1</v>
      </c>
      <c r="EL20">
        <v>0.83</v>
      </c>
      <c r="EM20">
        <v>0.11</v>
      </c>
      <c r="EN20">
        <v>206.8</v>
      </c>
      <c r="EO20">
        <v>632.61</v>
      </c>
      <c r="EP20">
        <v>88.79</v>
      </c>
      <c r="EQ20">
        <v>0.06</v>
      </c>
      <c r="ER20">
        <v>68.28</v>
      </c>
      <c r="ES20">
        <v>73.5</v>
      </c>
      <c r="ET20">
        <v>4</v>
      </c>
      <c r="EU20">
        <v>13</v>
      </c>
      <c r="EY20">
        <v>80</v>
      </c>
      <c r="FD20">
        <v>6</v>
      </c>
      <c r="FE20">
        <v>1</v>
      </c>
    </row>
    <row r="21" spans="1:161" x14ac:dyDescent="0.25">
      <c r="A21" t="s">
        <v>161</v>
      </c>
      <c r="B21" t="s">
        <v>576</v>
      </c>
      <c r="C21" t="s">
        <v>990</v>
      </c>
      <c r="D21" t="s">
        <v>1332</v>
      </c>
      <c r="E21" t="s">
        <v>1336</v>
      </c>
      <c r="F21" t="s">
        <v>1342</v>
      </c>
      <c r="G21">
        <v>0</v>
      </c>
      <c r="H21" t="str">
        <f>IF((SIGN(BR21)+SIGN(BX21)+SIGN(CE21)+SIGN(CS21))&gt;0,TRUE,"")</f>
        <v/>
      </c>
      <c r="I21" t="b">
        <f>IF((SIGN(BS21)+SIGN(BY21)+SIGN(CF21)+SIGN(CT21))&gt;0,TRUE,"")</f>
        <v>1</v>
      </c>
      <c r="J21" t="str">
        <f>IF((SIGN(BT21)+SIGN(BZ21)+SIGN(CG21)+SIGN(CU21))&gt;0,TRUE,"")</f>
        <v/>
      </c>
      <c r="K21" t="str">
        <f>IF((SIGN(BU21)+SIGN(CA21)+SIGN(CH21)+SIGN(CV21))&gt;0,TRUE,"")</f>
        <v/>
      </c>
      <c r="L21">
        <v>0.59</v>
      </c>
      <c r="M21" s="21" t="s">
        <v>8</v>
      </c>
      <c r="N21">
        <v>74.7</v>
      </c>
      <c r="O21" t="s">
        <v>1400</v>
      </c>
      <c r="P21">
        <v>0</v>
      </c>
      <c r="Q21">
        <v>0.42</v>
      </c>
      <c r="R21">
        <v>0</v>
      </c>
      <c r="S21">
        <v>0.83</v>
      </c>
      <c r="T21">
        <v>0.6</v>
      </c>
      <c r="U21">
        <v>0.83</v>
      </c>
      <c r="V21">
        <v>0.38</v>
      </c>
      <c r="W21">
        <v>0.53</v>
      </c>
      <c r="Y21">
        <v>91.74</v>
      </c>
      <c r="Z21">
        <v>82</v>
      </c>
      <c r="AA21">
        <v>124.1</v>
      </c>
      <c r="AE21">
        <v>1.0811009999999999E-2</v>
      </c>
      <c r="AF21" t="s">
        <v>1423</v>
      </c>
      <c r="AG21" t="s">
        <v>1577</v>
      </c>
      <c r="AH21">
        <v>1.8</v>
      </c>
      <c r="AI21">
        <v>1</v>
      </c>
      <c r="AJ21">
        <v>1.4</v>
      </c>
      <c r="AK21">
        <v>1.7</v>
      </c>
      <c r="AL21">
        <v>1.4</v>
      </c>
      <c r="AM21">
        <v>2</v>
      </c>
      <c r="AN21">
        <v>2</v>
      </c>
      <c r="AO21">
        <v>2</v>
      </c>
      <c r="AP21">
        <v>1.7</v>
      </c>
      <c r="AQ21">
        <v>1.3</v>
      </c>
      <c r="AR21">
        <v>1.7</v>
      </c>
      <c r="AS21">
        <v>2</v>
      </c>
      <c r="AT21">
        <v>1.7</v>
      </c>
      <c r="AU21">
        <v>1.5</v>
      </c>
      <c r="AV21">
        <v>2.5299999999999998</v>
      </c>
      <c r="AW21" t="s">
        <v>34</v>
      </c>
      <c r="AX21">
        <v>2</v>
      </c>
      <c r="AY21">
        <v>1.657142857142857</v>
      </c>
      <c r="AZ21">
        <v>0.30562492275106329</v>
      </c>
      <c r="BA21" t="b">
        <v>0</v>
      </c>
      <c r="BC21" t="b">
        <v>0</v>
      </c>
      <c r="BE21" t="b">
        <v>0</v>
      </c>
      <c r="BG21">
        <v>9</v>
      </c>
      <c r="BJ21">
        <v>4</v>
      </c>
      <c r="BM21">
        <v>1</v>
      </c>
      <c r="BO21">
        <v>147</v>
      </c>
      <c r="BP21">
        <v>6</v>
      </c>
      <c r="BQ21" t="s">
        <v>1595</v>
      </c>
      <c r="BR21" t="b">
        <f>ISNUMBER(SEARCH("Alzheimer",BQ21))</f>
        <v>0</v>
      </c>
      <c r="BS21" t="b">
        <f>ISNUMBER(SEARCH("Parkin",BQ21))</f>
        <v>1</v>
      </c>
      <c r="BT21" t="b">
        <f>ISNUMBER(SEARCH("Neurodeg",BQ21))</f>
        <v>0</v>
      </c>
      <c r="BU21" t="b">
        <f>ISNUMBER(SEARCH("Dementia",BQ21))</f>
        <v>0</v>
      </c>
      <c r="BV21">
        <v>3</v>
      </c>
      <c r="BW21" t="s">
        <v>1642</v>
      </c>
      <c r="BX21" t="b">
        <f>ISNUMBER(SEARCH("Alzheimer",BW21))</f>
        <v>0</v>
      </c>
      <c r="BY21" t="b">
        <f>ISNUMBER(SEARCH("Parkin",BW21))</f>
        <v>0</v>
      </c>
      <c r="BZ21" t="b">
        <f>ISNUMBER(SEARCH("Neurodeg",BW21))</f>
        <v>0</v>
      </c>
      <c r="CA21" t="b">
        <f>ISNUMBER(SEARCH("Dementia",BW21))</f>
        <v>0</v>
      </c>
      <c r="CB21">
        <v>12</v>
      </c>
      <c r="CC21">
        <v>3</v>
      </c>
      <c r="CE21" t="b">
        <f>ISNUMBER(SEARCH("Alzheimer",CD21))</f>
        <v>0</v>
      </c>
      <c r="CF21" t="b">
        <f>ISNUMBER(SEARCH("Parkin",CD21))</f>
        <v>0</v>
      </c>
      <c r="CG21" t="b">
        <f>ISNUMBER(SEARCH("Neurodeg",CD21))</f>
        <v>0</v>
      </c>
      <c r="CH21" t="b">
        <f>ISNUMBER(SEARCH("Dementia",CD21))</f>
        <v>0</v>
      </c>
      <c r="CL21">
        <v>126</v>
      </c>
      <c r="CP21" t="s">
        <v>1926</v>
      </c>
      <c r="CQ21" t="s">
        <v>2188</v>
      </c>
      <c r="CR21" t="str">
        <f>_xlfn.CONCAT(CP21,CQ21)</f>
        <v>genetic disorder,neuropathy,myopathy,Genetic skeletal muscle disease,Inborn errors of metabolism,Mitochondrial disease,Mitochondrial oxidative phosphorylation disorder,Mitochondrial myopathy,Mitochondrial DNA depletion syndrome,heart disease,cardiomyopathy,hypertrophic cardiomyopathy,cataract,Congenital cataract - hypertrophic cardiomyopathy - mitochondrial myopathy,progressive external ophthalmoplegia,Autosomal dominant progressive external ophthalmoplegia,mitochondrial DNA depletion syndrome 12,Mitochondrial DNA depletion syndrome, myopathic form,infectious disease,HIV infectiongenetic disorder,neuropathy,myopathy,Genetic skeletal muscle disease,Inborn errors of metabolism,Mitochondrial disease,Mitochondrial oxidative phosphorylation disorder,Mitochondrial myopathy,Mitochondrial DNA depletion syndrome,heart disease</v>
      </c>
      <c r="CS21" t="b">
        <f>ISNUMBER(SEARCH("Alzheimer",CR21))</f>
        <v>0</v>
      </c>
      <c r="CT21" t="b">
        <f>ISNUMBER(SEARCH("Parkin",CR21))</f>
        <v>0</v>
      </c>
      <c r="CU21" t="b">
        <f>ISNUMBER(SEARCH("Neurodeg",CR21))</f>
        <v>0</v>
      </c>
      <c r="CV21" t="b">
        <f>ISNUMBER(SEARCH("Dementia",CR21))</f>
        <v>0</v>
      </c>
      <c r="CW21">
        <v>1</v>
      </c>
      <c r="CX21">
        <v>0.21</v>
      </c>
      <c r="CY21">
        <v>0</v>
      </c>
      <c r="CZ21">
        <v>0.28999999999999998</v>
      </c>
      <c r="DA21">
        <v>0.87</v>
      </c>
      <c r="DB21">
        <v>0.05</v>
      </c>
      <c r="DC21">
        <v>0</v>
      </c>
      <c r="DD21">
        <v>0</v>
      </c>
      <c r="DE21">
        <v>1</v>
      </c>
      <c r="DF21">
        <v>18</v>
      </c>
      <c r="DG21">
        <v>0</v>
      </c>
      <c r="DH21">
        <v>0</v>
      </c>
      <c r="DI21">
        <v>0.16</v>
      </c>
      <c r="DJ21">
        <v>18</v>
      </c>
      <c r="DK21">
        <v>0.33</v>
      </c>
      <c r="DL21">
        <v>41</v>
      </c>
      <c r="DM21">
        <v>1</v>
      </c>
      <c r="DN21">
        <v>2</v>
      </c>
      <c r="DO21">
        <v>0</v>
      </c>
      <c r="DP21">
        <v>0</v>
      </c>
      <c r="DQ21">
        <v>0</v>
      </c>
      <c r="DR21">
        <v>0</v>
      </c>
      <c r="DY21">
        <v>4</v>
      </c>
      <c r="DZ21">
        <v>98</v>
      </c>
      <c r="EL21">
        <v>0.61</v>
      </c>
      <c r="EM21">
        <v>0.01</v>
      </c>
      <c r="EN21">
        <v>194.65</v>
      </c>
      <c r="EO21">
        <v>568.75</v>
      </c>
      <c r="EP21">
        <v>70.5</v>
      </c>
      <c r="EQ21">
        <v>0.09</v>
      </c>
      <c r="ER21">
        <v>68.900000000000006</v>
      </c>
      <c r="ES21">
        <v>68.900000000000006</v>
      </c>
      <c r="ET21">
        <v>2</v>
      </c>
      <c r="EU21">
        <v>2</v>
      </c>
    </row>
    <row r="22" spans="1:161" x14ac:dyDescent="0.25">
      <c r="A22" t="s">
        <v>158</v>
      </c>
      <c r="B22" t="s">
        <v>573</v>
      </c>
      <c r="C22" t="s">
        <v>987</v>
      </c>
      <c r="D22" t="s">
        <v>1334</v>
      </c>
      <c r="G22">
        <v>4</v>
      </c>
      <c r="H22" t="str">
        <f>IF((SIGN(BR22)+SIGN(BX22)+SIGN(CE22)+SIGN(CS22))&gt;0,TRUE,"")</f>
        <v/>
      </c>
      <c r="I22" t="str">
        <f>IF((SIGN(BS22)+SIGN(BY22)+SIGN(CF22)+SIGN(CT22))&gt;0,TRUE,"")</f>
        <v/>
      </c>
      <c r="J22" t="str">
        <f>IF((SIGN(BT22)+SIGN(BZ22)+SIGN(CG22)+SIGN(CU22))&gt;0,TRUE,"")</f>
        <v/>
      </c>
      <c r="K22" t="str">
        <f>IF((SIGN(BU22)+SIGN(CA22)+SIGN(CH22)+SIGN(CV22))&gt;0,TRUE,"")</f>
        <v/>
      </c>
      <c r="L22">
        <v>0.59</v>
      </c>
      <c r="M22" s="21" t="s">
        <v>8</v>
      </c>
      <c r="N22">
        <v>69.11</v>
      </c>
      <c r="O22" t="s">
        <v>1400</v>
      </c>
      <c r="P22">
        <v>0.11</v>
      </c>
      <c r="Q22">
        <v>0.59</v>
      </c>
      <c r="R22">
        <v>0.26</v>
      </c>
      <c r="S22">
        <v>1</v>
      </c>
      <c r="T22">
        <v>0.6</v>
      </c>
      <c r="U22">
        <v>0.6</v>
      </c>
      <c r="V22">
        <v>0.46</v>
      </c>
      <c r="W22">
        <v>0.48</v>
      </c>
      <c r="Y22">
        <v>237.13</v>
      </c>
      <c r="Z22">
        <v>88</v>
      </c>
      <c r="AA22">
        <v>178.16</v>
      </c>
      <c r="AE22">
        <v>4.3454499999999998E-3</v>
      </c>
      <c r="AF22" t="s">
        <v>1420</v>
      </c>
      <c r="AG22" t="s">
        <v>1577</v>
      </c>
      <c r="AH22">
        <v>0</v>
      </c>
      <c r="AI22">
        <v>0</v>
      </c>
      <c r="AJ22">
        <v>0</v>
      </c>
      <c r="AK22">
        <v>0</v>
      </c>
      <c r="AL22">
        <v>0</v>
      </c>
      <c r="AM22">
        <v>3</v>
      </c>
      <c r="AN22">
        <v>1</v>
      </c>
      <c r="AO22">
        <v>1.5</v>
      </c>
      <c r="AP22">
        <v>0</v>
      </c>
      <c r="AQ22">
        <v>0</v>
      </c>
      <c r="AR22">
        <v>0</v>
      </c>
      <c r="AS22">
        <v>0</v>
      </c>
      <c r="AT22">
        <v>0</v>
      </c>
      <c r="AU22">
        <v>0</v>
      </c>
      <c r="AV22">
        <v>0.9</v>
      </c>
      <c r="AW22" t="s">
        <v>34</v>
      </c>
      <c r="AX22">
        <v>3</v>
      </c>
      <c r="AY22">
        <v>0.39285714285714279</v>
      </c>
      <c r="AZ22">
        <v>0.8809647558778394</v>
      </c>
      <c r="BA22" t="b">
        <v>0</v>
      </c>
      <c r="BC22" t="b">
        <v>0</v>
      </c>
      <c r="BE22" t="b">
        <v>0</v>
      </c>
      <c r="BG22">
        <v>14</v>
      </c>
      <c r="BH22">
        <v>3</v>
      </c>
      <c r="BI22">
        <v>18</v>
      </c>
      <c r="BJ22">
        <v>3</v>
      </c>
      <c r="BO22">
        <v>182</v>
      </c>
      <c r="BP22">
        <v>4</v>
      </c>
      <c r="BQ22" t="s">
        <v>1594</v>
      </c>
      <c r="BR22" t="b">
        <f>ISNUMBER(SEARCH("Alzheimer",BQ22))</f>
        <v>0</v>
      </c>
      <c r="BS22" t="b">
        <f>ISNUMBER(SEARCH("Parkin",BQ22))</f>
        <v>0</v>
      </c>
      <c r="BT22" t="b">
        <f>ISNUMBER(SEARCH("Neurodeg",BQ22))</f>
        <v>0</v>
      </c>
      <c r="BU22" t="b">
        <f>ISNUMBER(SEARCH("Dementia",BQ22))</f>
        <v>0</v>
      </c>
      <c r="BV22">
        <v>1</v>
      </c>
      <c r="BW22" t="s">
        <v>1639</v>
      </c>
      <c r="BX22" t="b">
        <f>ISNUMBER(SEARCH("Alzheimer",BW22))</f>
        <v>0</v>
      </c>
      <c r="BY22" t="b">
        <f>ISNUMBER(SEARCH("Parkin",BW22))</f>
        <v>0</v>
      </c>
      <c r="BZ22" t="b">
        <f>ISNUMBER(SEARCH("Neurodeg",BW22))</f>
        <v>0</v>
      </c>
      <c r="CA22" t="b">
        <f>ISNUMBER(SEARCH("Dementia",BW22))</f>
        <v>0</v>
      </c>
      <c r="CB22">
        <v>3</v>
      </c>
      <c r="CC22">
        <v>1</v>
      </c>
      <c r="CE22" t="b">
        <f>ISNUMBER(SEARCH("Alzheimer",CD22))</f>
        <v>0</v>
      </c>
      <c r="CF22" t="b">
        <f>ISNUMBER(SEARCH("Parkin",CD22))</f>
        <v>0</v>
      </c>
      <c r="CG22" t="b">
        <f>ISNUMBER(SEARCH("Neurodeg",CD22))</f>
        <v>0</v>
      </c>
      <c r="CH22" t="b">
        <f>ISNUMBER(SEARCH("Dementia",CD22))</f>
        <v>0</v>
      </c>
      <c r="CL22">
        <v>76</v>
      </c>
      <c r="CP22" t="s">
        <v>1923</v>
      </c>
      <c r="CQ22" t="s">
        <v>2185</v>
      </c>
      <c r="CR22" t="str">
        <f>_xlfn.CONCAT(CP22,CQ22)</f>
        <v>liver disease,genetic disorder,metabolic disease,Inborn errors of metabolism,Disorder of lipid metabolism,kidney disease,heart disease,diabetes mellitus,infectious disease,vascular disease,Abnormality of lipid metabolism,arteriosclerosis,atherosclerosis,coronary heart disease,hypercholesterolemia,hyperlipidemia,fatty liver disease,viral disease,non-alcoholic fatty liver disease,type II diabetes mellitus,hepatitis C infection,coronary artery disease,metabolic syndrome,Myocardial Ischemia,acute coronary syndrome,peripheral arterial disease,vitamin D deficiency,myocardial infarctionliver disease,genetic disorder,metabolic disease,Inborn errors of metabolism,Disorder of lipid metabolism,kidney disease,heart disease,diabetes mellitus,infectious disease,vascular disease</v>
      </c>
      <c r="CS22" t="b">
        <f>ISNUMBER(SEARCH("Alzheimer",CR22))</f>
        <v>0</v>
      </c>
      <c r="CT22" t="b">
        <f>ISNUMBER(SEARCH("Parkin",CR22))</f>
        <v>0</v>
      </c>
      <c r="CU22" t="b">
        <f>ISNUMBER(SEARCH("Neurodeg",CR22))</f>
        <v>0</v>
      </c>
      <c r="CV22" t="b">
        <f>ISNUMBER(SEARCH("Dementia",CR22))</f>
        <v>0</v>
      </c>
      <c r="CW22">
        <v>1</v>
      </c>
      <c r="CX22">
        <v>0.05</v>
      </c>
      <c r="CY22">
        <v>0.49</v>
      </c>
      <c r="CZ22">
        <v>0.5</v>
      </c>
      <c r="DA22">
        <v>0.42</v>
      </c>
      <c r="DB22">
        <v>0.09</v>
      </c>
      <c r="DC22">
        <v>0.01</v>
      </c>
      <c r="DD22">
        <v>0</v>
      </c>
      <c r="DE22">
        <v>0.96</v>
      </c>
      <c r="DF22">
        <v>2</v>
      </c>
      <c r="DG22">
        <v>1</v>
      </c>
      <c r="DH22">
        <v>28</v>
      </c>
      <c r="DI22">
        <v>0.27</v>
      </c>
      <c r="DJ22">
        <v>5</v>
      </c>
      <c r="DK22">
        <v>0.32</v>
      </c>
      <c r="DL22">
        <v>14</v>
      </c>
      <c r="DM22">
        <v>0.65</v>
      </c>
      <c r="DN22">
        <v>2</v>
      </c>
      <c r="DO22">
        <v>0.04</v>
      </c>
      <c r="DP22">
        <v>1</v>
      </c>
      <c r="DQ22">
        <v>0</v>
      </c>
      <c r="DR22">
        <v>0</v>
      </c>
      <c r="DS22">
        <v>1</v>
      </c>
      <c r="DU22">
        <v>0.1935246504782929</v>
      </c>
      <c r="DV22">
        <v>0.25</v>
      </c>
      <c r="DW22">
        <v>1</v>
      </c>
      <c r="EA22">
        <v>4</v>
      </c>
      <c r="EB22">
        <v>1</v>
      </c>
      <c r="EC22">
        <v>0</v>
      </c>
      <c r="ED22">
        <v>0.68</v>
      </c>
      <c r="EF22">
        <v>256.89999999999998</v>
      </c>
      <c r="EG22">
        <v>818</v>
      </c>
      <c r="EH22">
        <v>66.900000000000006</v>
      </c>
      <c r="EI22">
        <v>7.0000000000000007E-2</v>
      </c>
      <c r="EJ22">
        <v>1</v>
      </c>
      <c r="EK22">
        <v>1</v>
      </c>
      <c r="EY22">
        <v>128</v>
      </c>
      <c r="EZ22">
        <v>2</v>
      </c>
      <c r="FD22">
        <v>9</v>
      </c>
    </row>
    <row r="23" spans="1:161" x14ac:dyDescent="0.25">
      <c r="A23" t="s">
        <v>160</v>
      </c>
      <c r="B23" t="s">
        <v>575</v>
      </c>
      <c r="C23" t="s">
        <v>989</v>
      </c>
      <c r="D23" t="s">
        <v>1332</v>
      </c>
      <c r="E23" t="s">
        <v>1336</v>
      </c>
      <c r="F23" t="s">
        <v>1348</v>
      </c>
      <c r="G23">
        <v>4</v>
      </c>
      <c r="H23" t="str">
        <f>IF((SIGN(BR23)+SIGN(BX23)+SIGN(CE23)+SIGN(CS23))&gt;0,TRUE,"")</f>
        <v/>
      </c>
      <c r="I23" t="str">
        <f>IF((SIGN(BS23)+SIGN(BY23)+SIGN(CF23)+SIGN(CT23))&gt;0,TRUE,"")</f>
        <v/>
      </c>
      <c r="J23" t="str">
        <f>IF((SIGN(BT23)+SIGN(BZ23)+SIGN(CG23)+SIGN(CU23))&gt;0,TRUE,"")</f>
        <v/>
      </c>
      <c r="K23" t="str">
        <f>IF((SIGN(BU23)+SIGN(CA23)+SIGN(CH23)+SIGN(CV23))&gt;0,TRUE,"")</f>
        <v/>
      </c>
      <c r="L23">
        <v>0.59</v>
      </c>
      <c r="M23" s="21" t="s">
        <v>8</v>
      </c>
      <c r="N23">
        <v>78.45</v>
      </c>
      <c r="O23" t="s">
        <v>1400</v>
      </c>
      <c r="P23">
        <v>0.67</v>
      </c>
      <c r="Q23">
        <v>0.65</v>
      </c>
      <c r="R23">
        <v>0</v>
      </c>
      <c r="S23">
        <v>0.83</v>
      </c>
      <c r="T23">
        <v>0.4</v>
      </c>
      <c r="U23">
        <v>0.25</v>
      </c>
      <c r="V23">
        <v>0.5</v>
      </c>
      <c r="W23">
        <v>0.62</v>
      </c>
      <c r="Y23">
        <v>402.64</v>
      </c>
      <c r="Z23">
        <v>130</v>
      </c>
      <c r="AA23">
        <v>237.71</v>
      </c>
      <c r="AE23">
        <v>2.5864500000000001E-3</v>
      </c>
      <c r="AF23" t="s">
        <v>1422</v>
      </c>
      <c r="AG23" t="s">
        <v>1577</v>
      </c>
      <c r="AH23">
        <v>3</v>
      </c>
      <c r="AI23">
        <v>0</v>
      </c>
      <c r="AJ23">
        <v>1</v>
      </c>
      <c r="AK23">
        <v>3</v>
      </c>
      <c r="AL23">
        <v>2</v>
      </c>
      <c r="AM23">
        <v>0</v>
      </c>
      <c r="AN23">
        <v>3</v>
      </c>
      <c r="AO23">
        <v>0</v>
      </c>
      <c r="AP23">
        <v>0</v>
      </c>
      <c r="AQ23">
        <v>1.7</v>
      </c>
      <c r="AR23">
        <v>0</v>
      </c>
      <c r="AS23">
        <v>3</v>
      </c>
      <c r="AT23">
        <v>1.5</v>
      </c>
      <c r="AU23">
        <v>1</v>
      </c>
      <c r="AV23">
        <v>2.13</v>
      </c>
      <c r="AW23" t="s">
        <v>29</v>
      </c>
      <c r="AX23">
        <v>3</v>
      </c>
      <c r="AY23">
        <v>1.371428571428571</v>
      </c>
      <c r="AZ23">
        <v>1.2651716645022291</v>
      </c>
      <c r="BA23" t="b">
        <v>0</v>
      </c>
      <c r="BC23" t="b">
        <v>0</v>
      </c>
      <c r="BE23" t="b">
        <v>0</v>
      </c>
      <c r="BH23">
        <v>5</v>
      </c>
      <c r="BI23">
        <v>1</v>
      </c>
      <c r="BJ23">
        <v>7</v>
      </c>
      <c r="BK23">
        <v>1</v>
      </c>
      <c r="BL23">
        <v>1</v>
      </c>
      <c r="BO23">
        <v>1010</v>
      </c>
      <c r="BP23">
        <v>598</v>
      </c>
      <c r="BQ23" t="s">
        <v>1591</v>
      </c>
      <c r="BR23" t="b">
        <f>ISNUMBER(SEARCH("Alzheimer",BQ23))</f>
        <v>0</v>
      </c>
      <c r="BS23" t="b">
        <f>ISNUMBER(SEARCH("Parkin",BQ23))</f>
        <v>0</v>
      </c>
      <c r="BT23" t="b">
        <f>ISNUMBER(SEARCH("Neurodeg",BQ23))</f>
        <v>0</v>
      </c>
      <c r="BU23" t="b">
        <f>ISNUMBER(SEARCH("Dementia",BQ23))</f>
        <v>0</v>
      </c>
      <c r="BV23">
        <v>1</v>
      </c>
      <c r="BW23" t="s">
        <v>1641</v>
      </c>
      <c r="BX23" t="b">
        <f>ISNUMBER(SEARCH("Alzheimer",BW23))</f>
        <v>0</v>
      </c>
      <c r="BY23" t="b">
        <f>ISNUMBER(SEARCH("Parkin",BW23))</f>
        <v>0</v>
      </c>
      <c r="BZ23" t="b">
        <f>ISNUMBER(SEARCH("Neurodeg",BW23))</f>
        <v>0</v>
      </c>
      <c r="CA23" t="b">
        <f>ISNUMBER(SEARCH("Dementia",BW23))</f>
        <v>0</v>
      </c>
      <c r="CB23">
        <v>15</v>
      </c>
      <c r="CE23" t="b">
        <f>ISNUMBER(SEARCH("Alzheimer",CD23))</f>
        <v>0</v>
      </c>
      <c r="CF23" t="b">
        <f>ISNUMBER(SEARCH("Parkin",CD23))</f>
        <v>0</v>
      </c>
      <c r="CG23" t="b">
        <f>ISNUMBER(SEARCH("Neurodeg",CD23))</f>
        <v>0</v>
      </c>
      <c r="CH23" t="b">
        <f>ISNUMBER(SEARCH("Dementia",CD23))</f>
        <v>0</v>
      </c>
      <c r="CL23">
        <v>22</v>
      </c>
      <c r="CP23" t="s">
        <v>1925</v>
      </c>
      <c r="CQ23" t="s">
        <v>2187</v>
      </c>
      <c r="CR23" t="str">
        <f>_xlfn.CONCAT(CP23,CQ23)</f>
        <v>Sensorineural hearing impairmentSensorineural hearing impairment,neoplasm,cancer,carcinoma,glioma,glioblastoma multiforme,breast cancer,breast carcinoma,head and neck malignant neoplasia,squamous cell carcinoma</v>
      </c>
      <c r="CS23" t="b">
        <f>ISNUMBER(SEARCH("Alzheimer",CR23))</f>
        <v>0</v>
      </c>
      <c r="CT23" t="b">
        <f>ISNUMBER(SEARCH("Parkin",CR23))</f>
        <v>0</v>
      </c>
      <c r="CU23" t="b">
        <f>ISNUMBER(SEARCH("Neurodeg",CR23))</f>
        <v>0</v>
      </c>
      <c r="CV23" t="b">
        <f>ISNUMBER(SEARCH("Dementia",CR23))</f>
        <v>0</v>
      </c>
      <c r="CW23">
        <v>1</v>
      </c>
      <c r="CX23">
        <v>0.05</v>
      </c>
      <c r="CY23">
        <v>0</v>
      </c>
      <c r="CZ23">
        <v>0.86</v>
      </c>
      <c r="DA23">
        <v>0</v>
      </c>
      <c r="DB23">
        <v>0.5</v>
      </c>
      <c r="DC23">
        <v>0.05</v>
      </c>
      <c r="DD23">
        <v>0</v>
      </c>
      <c r="DE23">
        <v>0.26</v>
      </c>
      <c r="DF23">
        <v>1</v>
      </c>
      <c r="DG23">
        <v>0</v>
      </c>
      <c r="DH23">
        <v>0</v>
      </c>
      <c r="DI23">
        <v>0.28000000000000003</v>
      </c>
      <c r="DJ23">
        <v>2</v>
      </c>
      <c r="DK23">
        <v>0</v>
      </c>
      <c r="DL23">
        <v>0</v>
      </c>
      <c r="DM23">
        <v>1</v>
      </c>
      <c r="DN23">
        <v>1</v>
      </c>
      <c r="DO23">
        <v>0.01</v>
      </c>
      <c r="DP23">
        <v>1</v>
      </c>
      <c r="DQ23">
        <v>0</v>
      </c>
      <c r="DR23">
        <v>0</v>
      </c>
      <c r="DS23">
        <v>6</v>
      </c>
      <c r="DU23">
        <v>1</v>
      </c>
      <c r="DW23">
        <v>2</v>
      </c>
      <c r="DY23">
        <v>1</v>
      </c>
      <c r="DZ23">
        <v>81.3</v>
      </c>
      <c r="EB23">
        <v>1</v>
      </c>
      <c r="EC23">
        <v>0</v>
      </c>
      <c r="ED23">
        <v>0.8</v>
      </c>
      <c r="EE23">
        <v>0.13</v>
      </c>
      <c r="EF23">
        <v>274.35000000000002</v>
      </c>
      <c r="EG23">
        <v>1201.04</v>
      </c>
      <c r="EH23">
        <v>72.31</v>
      </c>
      <c r="EI23">
        <v>0.17</v>
      </c>
      <c r="EJ23">
        <v>4</v>
      </c>
      <c r="EK23">
        <v>8</v>
      </c>
    </row>
    <row r="24" spans="1:161" x14ac:dyDescent="0.25">
      <c r="A24" t="s">
        <v>159</v>
      </c>
      <c r="B24" t="s">
        <v>574</v>
      </c>
      <c r="C24" t="s">
        <v>988</v>
      </c>
      <c r="D24" t="s">
        <v>1333</v>
      </c>
      <c r="E24" t="s">
        <v>1336</v>
      </c>
      <c r="F24" t="s">
        <v>1344</v>
      </c>
      <c r="G24">
        <v>0</v>
      </c>
      <c r="H24" t="str">
        <f>IF((SIGN(BR24)+SIGN(BX24)+SIGN(CE24)+SIGN(CS24))&gt;0,TRUE,"")</f>
        <v/>
      </c>
      <c r="I24" t="str">
        <f>IF((SIGN(BS24)+SIGN(BY24)+SIGN(CF24)+SIGN(CT24))&gt;0,TRUE,"")</f>
        <v/>
      </c>
      <c r="J24" t="str">
        <f>IF((SIGN(BT24)+SIGN(BZ24)+SIGN(CG24)+SIGN(CU24))&gt;0,TRUE,"")</f>
        <v/>
      </c>
      <c r="K24" t="str">
        <f>IF((SIGN(BU24)+SIGN(CA24)+SIGN(CH24)+SIGN(CV24))&gt;0,TRUE,"")</f>
        <v/>
      </c>
      <c r="L24">
        <v>0.59</v>
      </c>
      <c r="M24" s="23" t="s">
        <v>1398</v>
      </c>
      <c r="N24">
        <v>58.86</v>
      </c>
      <c r="O24" t="s">
        <v>1400</v>
      </c>
      <c r="P24">
        <v>0.5</v>
      </c>
      <c r="Q24">
        <v>0.53</v>
      </c>
      <c r="R24">
        <v>0</v>
      </c>
      <c r="S24">
        <v>0.57999999999999996</v>
      </c>
      <c r="T24">
        <v>0.6</v>
      </c>
      <c r="U24">
        <v>0.53</v>
      </c>
      <c r="V24">
        <v>0.45</v>
      </c>
      <c r="W24">
        <v>0.3</v>
      </c>
      <c r="Y24">
        <v>208.66</v>
      </c>
      <c r="Z24">
        <v>30</v>
      </c>
      <c r="AA24">
        <v>32.729999999999997</v>
      </c>
      <c r="AE24">
        <v>4.9186500000000001E-3</v>
      </c>
      <c r="AF24" t="s">
        <v>1421</v>
      </c>
      <c r="AG24" t="s">
        <v>1577</v>
      </c>
      <c r="BG24">
        <v>19</v>
      </c>
      <c r="BI24">
        <v>2</v>
      </c>
      <c r="BJ24">
        <v>6</v>
      </c>
      <c r="BL24">
        <v>6</v>
      </c>
      <c r="BO24">
        <v>66</v>
      </c>
      <c r="BP24">
        <v>10</v>
      </c>
      <c r="BR24" t="b">
        <f>ISNUMBER(SEARCH("Alzheimer",BQ24))</f>
        <v>0</v>
      </c>
      <c r="BS24" t="b">
        <f>ISNUMBER(SEARCH("Parkin",BQ24))</f>
        <v>0</v>
      </c>
      <c r="BT24" t="b">
        <f>ISNUMBER(SEARCH("Neurodeg",BQ24))</f>
        <v>0</v>
      </c>
      <c r="BU24" t="b">
        <f>ISNUMBER(SEARCH("Dementia",BQ24))</f>
        <v>0</v>
      </c>
      <c r="BW24" t="s">
        <v>1640</v>
      </c>
      <c r="BX24" t="b">
        <f>ISNUMBER(SEARCH("Alzheimer",BW24))</f>
        <v>0</v>
      </c>
      <c r="BY24" t="b">
        <f>ISNUMBER(SEARCH("Parkin",BW24))</f>
        <v>0</v>
      </c>
      <c r="BZ24" t="b">
        <f>ISNUMBER(SEARCH("Neurodeg",BW24))</f>
        <v>0</v>
      </c>
      <c r="CA24" t="b">
        <f>ISNUMBER(SEARCH("Dementia",BW24))</f>
        <v>0</v>
      </c>
      <c r="CB24">
        <v>8</v>
      </c>
      <c r="CC24">
        <v>1</v>
      </c>
      <c r="CE24" t="b">
        <f>ISNUMBER(SEARCH("Alzheimer",CD24))</f>
        <v>0</v>
      </c>
      <c r="CF24" t="b">
        <f>ISNUMBER(SEARCH("Parkin",CD24))</f>
        <v>0</v>
      </c>
      <c r="CG24" t="b">
        <f>ISNUMBER(SEARCH("Neurodeg",CD24))</f>
        <v>0</v>
      </c>
      <c r="CH24" t="b">
        <f>ISNUMBER(SEARCH("Dementia",CD24))</f>
        <v>0</v>
      </c>
      <c r="CL24">
        <v>91</v>
      </c>
      <c r="CP24" t="s">
        <v>1924</v>
      </c>
      <c r="CQ24" t="s">
        <v>2186</v>
      </c>
      <c r="CR24" t="str">
        <f>_xlfn.CONCAT(CP24,CQ24)</f>
        <v>nervous system disease,brain disease,epilepsy,Hereditary hyperekplexianervous system disease,brain disease,epilepsy,Hereditary hyperekplexia,neoplasm,breast carcinoma,cutaneous melanoma,peripheral nervous system disease,Genetic malformation syndrome with short stature,Rare hereditary ataxia</v>
      </c>
      <c r="CS24" t="b">
        <f>ISNUMBER(SEARCH("Alzheimer",CR24))</f>
        <v>0</v>
      </c>
      <c r="CT24" t="b">
        <f>ISNUMBER(SEARCH("Parkin",CR24))</f>
        <v>0</v>
      </c>
      <c r="CU24" t="b">
        <f>ISNUMBER(SEARCH("Neurodeg",CR24))</f>
        <v>0</v>
      </c>
      <c r="CV24" t="b">
        <f>ISNUMBER(SEARCH("Dementia",CR24))</f>
        <v>0</v>
      </c>
      <c r="CW24">
        <v>1</v>
      </c>
      <c r="CX24">
        <v>0.08</v>
      </c>
      <c r="CY24">
        <v>0</v>
      </c>
      <c r="CZ24">
        <v>0.14000000000000001</v>
      </c>
      <c r="DA24">
        <v>0.89</v>
      </c>
      <c r="DB24">
        <v>0.05</v>
      </c>
      <c r="DC24">
        <v>0.02</v>
      </c>
      <c r="DD24">
        <v>0</v>
      </c>
      <c r="DE24">
        <v>1</v>
      </c>
      <c r="DF24">
        <v>4</v>
      </c>
      <c r="DG24">
        <v>0</v>
      </c>
      <c r="DH24">
        <v>0</v>
      </c>
      <c r="DI24">
        <v>0.09</v>
      </c>
      <c r="DJ24">
        <v>13</v>
      </c>
      <c r="DK24">
        <v>0.33</v>
      </c>
      <c r="DL24">
        <v>22</v>
      </c>
      <c r="DM24">
        <v>1</v>
      </c>
      <c r="DN24">
        <v>2</v>
      </c>
      <c r="DO24">
        <v>0.13</v>
      </c>
      <c r="DP24">
        <v>2</v>
      </c>
      <c r="DQ24">
        <v>0</v>
      </c>
      <c r="DR24">
        <v>0</v>
      </c>
      <c r="DY24">
        <v>18</v>
      </c>
      <c r="DZ24">
        <v>64.900000000000006</v>
      </c>
      <c r="EA24">
        <v>1</v>
      </c>
      <c r="EL24">
        <v>0.84</v>
      </c>
      <c r="EM24">
        <v>0.15</v>
      </c>
      <c r="EN24">
        <v>195.06</v>
      </c>
      <c r="EO24">
        <v>973.4</v>
      </c>
      <c r="EP24">
        <v>69.459999999999994</v>
      </c>
      <c r="EQ24">
        <v>0.42</v>
      </c>
      <c r="ER24">
        <v>63.12</v>
      </c>
      <c r="ES24">
        <v>64.900000000000006</v>
      </c>
      <c r="ET24">
        <v>18</v>
      </c>
      <c r="EU24">
        <v>29</v>
      </c>
      <c r="EY24">
        <v>189</v>
      </c>
      <c r="FD24">
        <v>5</v>
      </c>
      <c r="FE24">
        <v>4</v>
      </c>
    </row>
    <row r="25" spans="1:161" x14ac:dyDescent="0.25">
      <c r="A25" t="s">
        <v>164</v>
      </c>
      <c r="B25" t="s">
        <v>579</v>
      </c>
      <c r="C25" t="s">
        <v>993</v>
      </c>
      <c r="D25" t="s">
        <v>1334</v>
      </c>
      <c r="E25" t="s">
        <v>1336</v>
      </c>
      <c r="F25" t="s">
        <v>1344</v>
      </c>
      <c r="G25">
        <v>2</v>
      </c>
      <c r="H25" t="b">
        <f>IF((SIGN(BR25)+SIGN(BX25)+SIGN(CE25)+SIGN(CS25))&gt;0,TRUE,"")</f>
        <v>1</v>
      </c>
      <c r="I25" t="str">
        <f>IF((SIGN(BS25)+SIGN(BY25)+SIGN(CF25)+SIGN(CT25))&gt;0,TRUE,"")</f>
        <v/>
      </c>
      <c r="J25" t="b">
        <f>IF((SIGN(BT25)+SIGN(BZ25)+SIGN(CG25)+SIGN(CU25))&gt;0,TRUE,"")</f>
        <v>1</v>
      </c>
      <c r="K25" t="b">
        <f>IF((SIGN(BU25)+SIGN(CA25)+SIGN(CH25)+SIGN(CV25))&gt;0,TRUE,"")</f>
        <v>1</v>
      </c>
      <c r="L25">
        <v>0.57999999999999996</v>
      </c>
      <c r="M25" s="21" t="s">
        <v>8</v>
      </c>
      <c r="N25">
        <v>87.1</v>
      </c>
      <c r="O25" t="s">
        <v>1400</v>
      </c>
      <c r="P25">
        <v>0.84</v>
      </c>
      <c r="Q25">
        <v>0.9</v>
      </c>
      <c r="R25">
        <v>1</v>
      </c>
      <c r="S25">
        <v>0.92</v>
      </c>
      <c r="T25">
        <v>0.6</v>
      </c>
      <c r="U25">
        <v>0.14000000000000001</v>
      </c>
      <c r="V25">
        <v>0.71</v>
      </c>
      <c r="W25">
        <v>0.76</v>
      </c>
      <c r="Y25">
        <v>4747.7299999999996</v>
      </c>
      <c r="Z25">
        <v>2175</v>
      </c>
      <c r="AA25">
        <v>3935</v>
      </c>
      <c r="AE25">
        <v>2.1567E-4</v>
      </c>
      <c r="AF25" t="s">
        <v>1426</v>
      </c>
      <c r="AG25" t="s">
        <v>1541</v>
      </c>
      <c r="AH25">
        <v>2</v>
      </c>
      <c r="AI25">
        <v>0</v>
      </c>
      <c r="AJ25">
        <v>0</v>
      </c>
      <c r="AK25">
        <v>1</v>
      </c>
      <c r="AL25">
        <v>1</v>
      </c>
      <c r="AM25">
        <v>3</v>
      </c>
      <c r="AN25">
        <v>1</v>
      </c>
      <c r="AO25">
        <v>1</v>
      </c>
      <c r="AP25">
        <v>0</v>
      </c>
      <c r="AQ25">
        <v>3</v>
      </c>
      <c r="AR25">
        <v>0</v>
      </c>
      <c r="AS25">
        <v>0</v>
      </c>
      <c r="AT25">
        <v>0</v>
      </c>
      <c r="AU25">
        <v>0</v>
      </c>
      <c r="AV25">
        <v>1.82</v>
      </c>
      <c r="AW25" t="s">
        <v>34</v>
      </c>
      <c r="AX25">
        <v>3</v>
      </c>
      <c r="AY25">
        <v>0.8571428571428571</v>
      </c>
      <c r="AZ25">
        <v>1.09945041215655</v>
      </c>
      <c r="BA25" t="b">
        <v>0</v>
      </c>
      <c r="BC25" t="b">
        <v>0</v>
      </c>
      <c r="BE25" t="b">
        <v>0</v>
      </c>
      <c r="BG25">
        <v>7</v>
      </c>
      <c r="BH25">
        <v>3</v>
      </c>
      <c r="BJ25">
        <v>16</v>
      </c>
      <c r="BL25">
        <v>1</v>
      </c>
      <c r="BM25">
        <v>1</v>
      </c>
      <c r="BN25">
        <v>2</v>
      </c>
      <c r="BO25">
        <v>300</v>
      </c>
      <c r="BP25">
        <v>40</v>
      </c>
      <c r="BR25" t="b">
        <f>ISNUMBER(SEARCH("Alzheimer",BQ25))</f>
        <v>0</v>
      </c>
      <c r="BS25" t="b">
        <f>ISNUMBER(SEARCH("Parkin",BQ25))</f>
        <v>0</v>
      </c>
      <c r="BT25" t="b">
        <f>ISNUMBER(SEARCH("Neurodeg",BQ25))</f>
        <v>0</v>
      </c>
      <c r="BU25" t="b">
        <f>ISNUMBER(SEARCH("Dementia",BQ25))</f>
        <v>0</v>
      </c>
      <c r="BW25" t="s">
        <v>1644</v>
      </c>
      <c r="BX25" t="b">
        <f>ISNUMBER(SEARCH("Alzheimer",BW25))</f>
        <v>0</v>
      </c>
      <c r="BY25" t="b">
        <f>ISNUMBER(SEARCH("Parkin",BW25))</f>
        <v>0</v>
      </c>
      <c r="BZ25" t="b">
        <f>ISNUMBER(SEARCH("Neurodeg",BW25))</f>
        <v>0</v>
      </c>
      <c r="CA25" t="b">
        <f>ISNUMBER(SEARCH("Dementia",BW25))</f>
        <v>0</v>
      </c>
      <c r="CB25">
        <v>4</v>
      </c>
      <c r="CC25">
        <v>2</v>
      </c>
      <c r="CE25" t="b">
        <f>ISNUMBER(SEARCH("Alzheimer",CD25))</f>
        <v>0</v>
      </c>
      <c r="CF25" t="b">
        <f>ISNUMBER(SEARCH("Parkin",CD25))</f>
        <v>0</v>
      </c>
      <c r="CG25" t="b">
        <f>ISNUMBER(SEARCH("Neurodeg",CD25))</f>
        <v>0</v>
      </c>
      <c r="CH25" t="b">
        <f>ISNUMBER(SEARCH("Dementia",CD25))</f>
        <v>0</v>
      </c>
      <c r="CL25">
        <v>256</v>
      </c>
      <c r="CP25" t="s">
        <v>1929</v>
      </c>
      <c r="CQ25" t="s">
        <v>2191</v>
      </c>
      <c r="CR25" t="str">
        <f>_xlfn.CONCAT(CP25,CQ25)</f>
        <v>genetic disorder,nervous system disease,central nervous system disease,brain disease,psychiatric disorder,mental or behavioural disorder,autism spectrum disorder,autism,intestinal disease,familial cardiomyopathy,peripheral nervous system disease,neuropathy,peripheral neuropathy,obesity,movement disorder,cognitive disorder,neurodegenerative disease,vascular disease,hypertrophic cardiomyopathy,irritable bowel syndrome,reproductive system disease,attention deficit hyperactivity disorder,mood disorder,unipolar depression,neoplasm,injury,infectious disease,anxiety disorder,pain,psychosis,schizophrenia,substance dependence,drug dependence,hypertension,hypersensitivity reaction disease,neurotic disorder,stress-related disorder,post-traumatic stress disorder,migraine disorder,bipolar disorder,alcohol dependence,eating disorder,behavioral abnormality,obsessive-compulsive disorder,Alzheimer's disease,stroke,cognitive impairment,generalized anxiety disorder,dementia,phobic disorder,migraine with aura,panic disorder,social anxiety disorder,Headache,polycystic ovary syndrome,Asperger syndrome,Sleep Disorder,postpartum depression,anorexia nervosa,anxiety,major depressive episode,chronic pain,Frontotemporal dementia,cognitive decline,schizoaffective disorder,arthritis,neuropathic pain,menopause,melancholia,insomnia,fibromyalgia,gastroesophageal reflux disease,coronary artery disease,cancer,Friedreich ataxia,chest pain,shoulder pain,neck pain,Borderline personality disorder,Urinary incontinence,separation anxiety disorder,Myocardial Ischemia,osteoarthritis, hand,diabetic neuropathy,overactive bladder,polyneuropathy,dysthymic disorder,cannabis dependence,migraine without aura,lumbar disc degeneration,suicidal ideation,obstructive sleep apnea,osteoarthritis,rheumatoid arthritis,knee paingenetic disorder,nervous system disease,central nervous system disease,brain disease,psychiatric disorder,mental or behavioural disorder,autism spectrum disorder,autism,intestinal disease,familial cardiomyopathy</v>
      </c>
      <c r="CS25" t="b">
        <f>ISNUMBER(SEARCH("Alzheimer",CR25))</f>
        <v>1</v>
      </c>
      <c r="CT25" t="b">
        <f>ISNUMBER(SEARCH("Parkin",CR25))</f>
        <v>0</v>
      </c>
      <c r="CU25" t="b">
        <f>ISNUMBER(SEARCH("Neurodeg",CR25))</f>
        <v>1</v>
      </c>
      <c r="CV25" t="b">
        <f>ISNUMBER(SEARCH("Dementia",CR25))</f>
        <v>1</v>
      </c>
      <c r="CW25">
        <v>1</v>
      </c>
      <c r="CX25">
        <v>0.02</v>
      </c>
      <c r="CY25">
        <v>0.62</v>
      </c>
      <c r="CZ25">
        <v>0.5</v>
      </c>
      <c r="DA25">
        <v>0.38</v>
      </c>
      <c r="DB25">
        <v>0</v>
      </c>
      <c r="DC25">
        <v>0.03</v>
      </c>
      <c r="DD25">
        <v>0</v>
      </c>
      <c r="DE25">
        <v>0.45</v>
      </c>
      <c r="DF25">
        <v>3</v>
      </c>
      <c r="DG25">
        <v>1</v>
      </c>
      <c r="DH25">
        <v>99</v>
      </c>
      <c r="DI25">
        <v>0.27</v>
      </c>
      <c r="DJ25">
        <v>15</v>
      </c>
      <c r="DK25">
        <v>0.33</v>
      </c>
      <c r="DL25">
        <v>40</v>
      </c>
      <c r="DM25">
        <v>0</v>
      </c>
      <c r="DN25">
        <v>0</v>
      </c>
      <c r="DO25">
        <v>0.15</v>
      </c>
      <c r="DP25">
        <v>6</v>
      </c>
      <c r="DQ25">
        <v>0</v>
      </c>
      <c r="DR25">
        <v>0</v>
      </c>
      <c r="DS25">
        <v>14</v>
      </c>
      <c r="DT25">
        <v>3</v>
      </c>
      <c r="DU25">
        <v>0.86190476190476195</v>
      </c>
      <c r="DV25">
        <v>0.5</v>
      </c>
      <c r="DY25">
        <v>11</v>
      </c>
      <c r="DZ25">
        <v>72.099999999999994</v>
      </c>
      <c r="EA25">
        <v>2</v>
      </c>
      <c r="ED25">
        <v>0.9</v>
      </c>
      <c r="EE25">
        <v>0.13</v>
      </c>
      <c r="EF25">
        <v>296.41000000000003</v>
      </c>
      <c r="EG25">
        <v>1469.06</v>
      </c>
      <c r="EH25">
        <v>70</v>
      </c>
      <c r="EI25">
        <v>0.48</v>
      </c>
      <c r="EJ25">
        <v>14</v>
      </c>
      <c r="EK25">
        <v>23</v>
      </c>
      <c r="EV25">
        <v>392</v>
      </c>
      <c r="EW25">
        <v>308</v>
      </c>
      <c r="EX25">
        <v>2</v>
      </c>
      <c r="EY25">
        <v>4349</v>
      </c>
      <c r="EZ25">
        <v>1239</v>
      </c>
      <c r="FA25">
        <v>459</v>
      </c>
      <c r="FB25">
        <v>458</v>
      </c>
      <c r="FC25">
        <v>430</v>
      </c>
      <c r="FD25">
        <v>156</v>
      </c>
      <c r="FE25">
        <v>76</v>
      </c>
    </row>
    <row r="26" spans="1:161" x14ac:dyDescent="0.25">
      <c r="A26" t="s">
        <v>168</v>
      </c>
      <c r="B26" t="s">
        <v>583</v>
      </c>
      <c r="C26" t="s">
        <v>997</v>
      </c>
      <c r="D26" t="s">
        <v>1332</v>
      </c>
      <c r="E26" t="s">
        <v>1336</v>
      </c>
      <c r="F26" t="s">
        <v>1349</v>
      </c>
      <c r="G26">
        <v>6</v>
      </c>
      <c r="H26" t="str">
        <f>IF((SIGN(BR26)+SIGN(BX26)+SIGN(CE26)+SIGN(CS26))&gt;0,TRUE,"")</f>
        <v/>
      </c>
      <c r="I26" t="str">
        <f>IF((SIGN(BS26)+SIGN(BY26)+SIGN(CF26)+SIGN(CT26))&gt;0,TRUE,"")</f>
        <v/>
      </c>
      <c r="J26" t="b">
        <f>IF((SIGN(BT26)+SIGN(BZ26)+SIGN(CG26)+SIGN(CU26))&gt;0,TRUE,"")</f>
        <v>1</v>
      </c>
      <c r="K26" t="str">
        <f>IF((SIGN(BU26)+SIGN(CA26)+SIGN(CH26)+SIGN(CV26))&gt;0,TRUE,"")</f>
        <v/>
      </c>
      <c r="L26">
        <v>0.57999999999999996</v>
      </c>
      <c r="M26" s="21" t="s">
        <v>8</v>
      </c>
      <c r="N26">
        <v>62.36</v>
      </c>
      <c r="O26" t="s">
        <v>1400</v>
      </c>
      <c r="P26">
        <v>0</v>
      </c>
      <c r="Q26">
        <v>0.78</v>
      </c>
      <c r="R26">
        <v>0</v>
      </c>
      <c r="S26">
        <v>0.75</v>
      </c>
      <c r="T26">
        <v>0.6</v>
      </c>
      <c r="U26">
        <v>0.51</v>
      </c>
      <c r="V26">
        <v>0.35</v>
      </c>
      <c r="W26">
        <v>0.68</v>
      </c>
      <c r="Y26">
        <v>62.9</v>
      </c>
      <c r="Z26">
        <v>35</v>
      </c>
      <c r="AA26">
        <v>40.33</v>
      </c>
      <c r="AE26">
        <v>1.6038609999999998E-2</v>
      </c>
      <c r="AF26" t="s">
        <v>1430</v>
      </c>
      <c r="AG26" t="s">
        <v>1577</v>
      </c>
      <c r="AH26">
        <v>1.5</v>
      </c>
      <c r="AI26">
        <v>1</v>
      </c>
      <c r="AJ26">
        <v>2</v>
      </c>
      <c r="AK26">
        <v>2.5</v>
      </c>
      <c r="AL26">
        <v>1.7</v>
      </c>
      <c r="AM26">
        <v>1.8</v>
      </c>
      <c r="AN26">
        <v>2</v>
      </c>
      <c r="AO26">
        <v>2</v>
      </c>
      <c r="AP26">
        <v>1.7</v>
      </c>
      <c r="AQ26">
        <v>2</v>
      </c>
      <c r="AR26">
        <v>0</v>
      </c>
      <c r="AS26">
        <v>3</v>
      </c>
      <c r="AT26">
        <v>2</v>
      </c>
      <c r="AU26">
        <v>0</v>
      </c>
      <c r="AV26">
        <v>2.29</v>
      </c>
      <c r="AW26" t="s">
        <v>40</v>
      </c>
      <c r="AX26">
        <v>3</v>
      </c>
      <c r="AY26">
        <v>1.657142857142857</v>
      </c>
      <c r="AZ26">
        <v>0.83547709604870557</v>
      </c>
      <c r="BA26" t="b">
        <v>0</v>
      </c>
      <c r="BC26" t="b">
        <v>0</v>
      </c>
      <c r="BE26" t="b">
        <v>0</v>
      </c>
      <c r="BG26">
        <v>1</v>
      </c>
      <c r="BI26">
        <v>1</v>
      </c>
      <c r="BJ26">
        <v>10</v>
      </c>
      <c r="BN26">
        <v>1</v>
      </c>
      <c r="BO26">
        <v>199</v>
      </c>
      <c r="BP26">
        <v>2</v>
      </c>
      <c r="BR26" t="b">
        <f>ISNUMBER(SEARCH("Alzheimer",BQ26))</f>
        <v>0</v>
      </c>
      <c r="BS26" t="b">
        <f>ISNUMBER(SEARCH("Parkin",BQ26))</f>
        <v>0</v>
      </c>
      <c r="BT26" t="b">
        <f>ISNUMBER(SEARCH("Neurodeg",BQ26))</f>
        <v>0</v>
      </c>
      <c r="BU26" t="b">
        <f>ISNUMBER(SEARCH("Dementia",BQ26))</f>
        <v>0</v>
      </c>
      <c r="BW26" t="s">
        <v>1647</v>
      </c>
      <c r="BX26" t="b">
        <f>ISNUMBER(SEARCH("Alzheimer",BW26))</f>
        <v>0</v>
      </c>
      <c r="BY26" t="b">
        <f>ISNUMBER(SEARCH("Parkin",BW26))</f>
        <v>0</v>
      </c>
      <c r="BZ26" t="b">
        <f>ISNUMBER(SEARCH("Neurodeg",BW26))</f>
        <v>0</v>
      </c>
      <c r="CA26" t="b">
        <f>ISNUMBER(SEARCH("Dementia",BW26))</f>
        <v>0</v>
      </c>
      <c r="CB26">
        <v>8</v>
      </c>
      <c r="CC26">
        <v>1</v>
      </c>
      <c r="CE26" t="b">
        <f>ISNUMBER(SEARCH("Alzheimer",CD26))</f>
        <v>0</v>
      </c>
      <c r="CF26" t="b">
        <f>ISNUMBER(SEARCH("Parkin",CD26))</f>
        <v>0</v>
      </c>
      <c r="CG26" t="b">
        <f>ISNUMBER(SEARCH("Neurodeg",CD26))</f>
        <v>0</v>
      </c>
      <c r="CH26" t="b">
        <f>ISNUMBER(SEARCH("Dementia",CD26))</f>
        <v>0</v>
      </c>
      <c r="CL26">
        <v>196</v>
      </c>
      <c r="CP26" t="s">
        <v>1933</v>
      </c>
      <c r="CQ26" t="s">
        <v>2195</v>
      </c>
      <c r="CR26" t="str">
        <f>_xlfn.CONCAT(CP26,CQ26)</f>
        <v>nervous system disease,neuropathy,peripheral neuropathy,neurodegenerative disease,Genetic central nervous system malformation,Corpus callosum agenesis - neuronopathynervous system disease,neuropathy,peripheral neuropathy,neurodegenerative disease,Genetic central nervous system malformation,Corpus callosum agenesis - neuronopathy,Agenesis of corpus callosum,Clinodactyly of the 5th finger,abnormal facial shape,Low-set ears</v>
      </c>
      <c r="CS26" t="b">
        <f>ISNUMBER(SEARCH("Alzheimer",CR26))</f>
        <v>0</v>
      </c>
      <c r="CT26" t="b">
        <f>ISNUMBER(SEARCH("Parkin",CR26))</f>
        <v>0</v>
      </c>
      <c r="CU26" t="b">
        <f>ISNUMBER(SEARCH("Neurodeg",CR26))</f>
        <v>1</v>
      </c>
      <c r="CV26" t="b">
        <f>ISNUMBER(SEARCH("Dementia",CR26))</f>
        <v>0</v>
      </c>
      <c r="CW26">
        <v>1</v>
      </c>
      <c r="CX26">
        <v>7.0000000000000007E-2</v>
      </c>
      <c r="CY26">
        <v>0</v>
      </c>
      <c r="CZ26">
        <v>0.14000000000000001</v>
      </c>
      <c r="DA26">
        <v>0.93</v>
      </c>
      <c r="DB26">
        <v>0.02</v>
      </c>
      <c r="DC26">
        <v>0</v>
      </c>
      <c r="DD26">
        <v>0</v>
      </c>
      <c r="DE26">
        <v>1</v>
      </c>
      <c r="DF26">
        <v>6</v>
      </c>
      <c r="DG26">
        <v>0</v>
      </c>
      <c r="DH26">
        <v>0</v>
      </c>
      <c r="DI26">
        <v>0.24</v>
      </c>
      <c r="DJ26">
        <v>4</v>
      </c>
      <c r="DK26">
        <v>0.33</v>
      </c>
      <c r="DL26">
        <v>130</v>
      </c>
      <c r="DM26">
        <v>1</v>
      </c>
      <c r="DN26">
        <v>3</v>
      </c>
      <c r="DO26">
        <v>0</v>
      </c>
      <c r="DP26">
        <v>0</v>
      </c>
      <c r="DQ26">
        <v>0</v>
      </c>
      <c r="DR26">
        <v>0</v>
      </c>
      <c r="DY26">
        <v>1</v>
      </c>
      <c r="DZ26">
        <v>88</v>
      </c>
      <c r="EL26">
        <v>0.89</v>
      </c>
      <c r="EM26">
        <v>0.09</v>
      </c>
      <c r="EN26">
        <v>196.95</v>
      </c>
      <c r="EO26">
        <v>877.53</v>
      </c>
      <c r="EP26">
        <v>82.43</v>
      </c>
      <c r="EQ26">
        <v>0.23</v>
      </c>
      <c r="ER26">
        <v>88</v>
      </c>
      <c r="ES26">
        <v>88</v>
      </c>
      <c r="ET26">
        <v>1</v>
      </c>
      <c r="EU26">
        <v>6</v>
      </c>
    </row>
    <row r="27" spans="1:161" x14ac:dyDescent="0.25">
      <c r="A27" t="s">
        <v>163</v>
      </c>
      <c r="B27" t="s">
        <v>578</v>
      </c>
      <c r="C27" t="s">
        <v>992</v>
      </c>
      <c r="D27" t="s">
        <v>1332</v>
      </c>
      <c r="E27" t="s">
        <v>1336</v>
      </c>
      <c r="F27" t="s">
        <v>1338</v>
      </c>
      <c r="G27">
        <v>14</v>
      </c>
      <c r="H27" t="str">
        <f>IF((SIGN(BR27)+SIGN(BX27)+SIGN(CE27)+SIGN(CS27))&gt;0,TRUE,"")</f>
        <v/>
      </c>
      <c r="I27" t="str">
        <f>IF((SIGN(BS27)+SIGN(BY27)+SIGN(CF27)+SIGN(CT27))&gt;0,TRUE,"")</f>
        <v/>
      </c>
      <c r="J27" t="str">
        <f>IF((SIGN(BT27)+SIGN(BZ27)+SIGN(CG27)+SIGN(CU27))&gt;0,TRUE,"")</f>
        <v/>
      </c>
      <c r="K27" t="str">
        <f>IF((SIGN(BU27)+SIGN(CA27)+SIGN(CH27)+SIGN(CV27))&gt;0,TRUE,"")</f>
        <v/>
      </c>
      <c r="L27">
        <v>0.57999999999999996</v>
      </c>
      <c r="M27" s="21" t="s">
        <v>8</v>
      </c>
      <c r="N27">
        <v>65.42</v>
      </c>
      <c r="O27" t="s">
        <v>1400</v>
      </c>
      <c r="P27">
        <v>0</v>
      </c>
      <c r="Q27">
        <v>0.51</v>
      </c>
      <c r="R27">
        <v>0</v>
      </c>
      <c r="S27">
        <v>0.92</v>
      </c>
      <c r="T27">
        <v>0.4</v>
      </c>
      <c r="U27">
        <v>0.8</v>
      </c>
      <c r="V27">
        <v>0.36</v>
      </c>
      <c r="W27">
        <v>0.48</v>
      </c>
      <c r="Y27">
        <v>73.650000000000006</v>
      </c>
      <c r="Z27">
        <v>38</v>
      </c>
      <c r="AA27">
        <v>60.98</v>
      </c>
      <c r="AE27">
        <v>1.4018589999999999E-2</v>
      </c>
      <c r="AF27" t="s">
        <v>1425</v>
      </c>
      <c r="AG27" t="s">
        <v>1577</v>
      </c>
      <c r="AH27">
        <v>0</v>
      </c>
      <c r="AI27">
        <v>0</v>
      </c>
      <c r="AJ27">
        <v>1.5</v>
      </c>
      <c r="AK27">
        <v>0</v>
      </c>
      <c r="AL27">
        <v>0</v>
      </c>
      <c r="AM27">
        <v>3</v>
      </c>
      <c r="AN27">
        <v>0</v>
      </c>
      <c r="AO27">
        <v>0</v>
      </c>
      <c r="AP27">
        <v>0</v>
      </c>
      <c r="AQ27">
        <v>0</v>
      </c>
      <c r="AR27">
        <v>0</v>
      </c>
      <c r="AS27">
        <v>0</v>
      </c>
      <c r="AT27">
        <v>0</v>
      </c>
      <c r="AU27">
        <v>0</v>
      </c>
      <c r="AV27">
        <v>0.64</v>
      </c>
      <c r="AW27" t="s">
        <v>34</v>
      </c>
      <c r="AX27">
        <v>3</v>
      </c>
      <c r="AY27">
        <v>0.32142857142857151</v>
      </c>
      <c r="AZ27">
        <v>0.86840133528275909</v>
      </c>
      <c r="BA27" t="b">
        <v>0</v>
      </c>
      <c r="BC27" t="b">
        <v>0</v>
      </c>
      <c r="BE27" t="b">
        <v>0</v>
      </c>
      <c r="BG27">
        <v>1</v>
      </c>
      <c r="BH27">
        <v>3</v>
      </c>
      <c r="BI27">
        <v>23</v>
      </c>
      <c r="BJ27">
        <v>3</v>
      </c>
      <c r="BL27">
        <v>1</v>
      </c>
      <c r="BO27">
        <v>177</v>
      </c>
      <c r="BP27">
        <v>0</v>
      </c>
      <c r="BR27" t="b">
        <f>ISNUMBER(SEARCH("Alzheimer",BQ27))</f>
        <v>0</v>
      </c>
      <c r="BS27" t="b">
        <f>ISNUMBER(SEARCH("Parkin",BQ27))</f>
        <v>0</v>
      </c>
      <c r="BT27" t="b">
        <f>ISNUMBER(SEARCH("Neurodeg",BQ27))</f>
        <v>0</v>
      </c>
      <c r="BU27" t="b">
        <f>ISNUMBER(SEARCH("Dementia",BQ27))</f>
        <v>0</v>
      </c>
      <c r="BW27" t="s">
        <v>1643</v>
      </c>
      <c r="BX27" t="b">
        <f>ISNUMBER(SEARCH("Alzheimer",BW27))</f>
        <v>0</v>
      </c>
      <c r="BY27" t="b">
        <f>ISNUMBER(SEARCH("Parkin",BW27))</f>
        <v>0</v>
      </c>
      <c r="BZ27" t="b">
        <f>ISNUMBER(SEARCH("Neurodeg",BW27))</f>
        <v>0</v>
      </c>
      <c r="CA27" t="b">
        <f>ISNUMBER(SEARCH("Dementia",BW27))</f>
        <v>0</v>
      </c>
      <c r="CB27">
        <v>4</v>
      </c>
      <c r="CE27" t="b">
        <f>ISNUMBER(SEARCH("Alzheimer",CD27))</f>
        <v>0</v>
      </c>
      <c r="CF27" t="b">
        <f>ISNUMBER(SEARCH("Parkin",CD27))</f>
        <v>0</v>
      </c>
      <c r="CG27" t="b">
        <f>ISNUMBER(SEARCH("Neurodeg",CD27))</f>
        <v>0</v>
      </c>
      <c r="CH27" t="b">
        <f>ISNUMBER(SEARCH("Dementia",CD27))</f>
        <v>0</v>
      </c>
      <c r="CL27">
        <v>85</v>
      </c>
      <c r="CP27" t="s">
        <v>1928</v>
      </c>
      <c r="CQ27" t="s">
        <v>2190</v>
      </c>
      <c r="CR27" t="str">
        <f>_xlfn.CONCAT(CP27,CQ27)</f>
        <v>neoplasm,cancer,breast neoplasm,breast cancerneoplasm,cancer,breast neoplasm,breast cancer,breast carcinoma,alcohol drinking,systolic blood pressure,pulse pressure measurement,diastolic blood pressure,smoking status measurement</v>
      </c>
      <c r="CS27" t="b">
        <f>ISNUMBER(SEARCH("Alzheimer",CR27))</f>
        <v>0</v>
      </c>
      <c r="CT27" t="b">
        <f>ISNUMBER(SEARCH("Parkin",CR27))</f>
        <v>0</v>
      </c>
      <c r="CU27" t="b">
        <f>ISNUMBER(SEARCH("Neurodeg",CR27))</f>
        <v>0</v>
      </c>
      <c r="CV27" t="b">
        <f>ISNUMBER(SEARCH("Dementia",CR27))</f>
        <v>0</v>
      </c>
      <c r="CW27">
        <v>1</v>
      </c>
      <c r="CX27">
        <v>0.25</v>
      </c>
      <c r="CY27">
        <v>0</v>
      </c>
      <c r="CZ27">
        <v>0.19</v>
      </c>
      <c r="DA27">
        <v>0.71</v>
      </c>
      <c r="DB27">
        <v>0.08</v>
      </c>
      <c r="DC27">
        <v>0.01</v>
      </c>
      <c r="DD27">
        <v>0</v>
      </c>
      <c r="DE27">
        <v>0.99</v>
      </c>
      <c r="DF27">
        <v>8</v>
      </c>
      <c r="DG27">
        <v>0</v>
      </c>
      <c r="DH27">
        <v>0</v>
      </c>
      <c r="DI27">
        <v>0.11</v>
      </c>
      <c r="DJ27">
        <v>16</v>
      </c>
      <c r="DK27">
        <v>0.33</v>
      </c>
      <c r="DL27">
        <v>17</v>
      </c>
      <c r="DM27">
        <v>0.75</v>
      </c>
      <c r="DN27">
        <v>2</v>
      </c>
      <c r="DO27">
        <v>0.03</v>
      </c>
      <c r="DP27">
        <v>1</v>
      </c>
      <c r="DQ27">
        <v>0</v>
      </c>
      <c r="DR27">
        <v>0</v>
      </c>
      <c r="DY27">
        <v>4</v>
      </c>
      <c r="DZ27">
        <v>83.1</v>
      </c>
      <c r="EA27">
        <v>2</v>
      </c>
      <c r="EL27">
        <v>0.69</v>
      </c>
      <c r="EM27">
        <v>0.13</v>
      </c>
      <c r="EN27">
        <v>217.87</v>
      </c>
      <c r="EO27">
        <v>743.28</v>
      </c>
      <c r="EP27">
        <v>76.78</v>
      </c>
      <c r="EQ27">
        <v>-0.08</v>
      </c>
      <c r="ER27">
        <v>73.930000000000007</v>
      </c>
      <c r="ES27">
        <v>83.1</v>
      </c>
      <c r="ET27">
        <v>3</v>
      </c>
      <c r="EU27">
        <v>6</v>
      </c>
    </row>
    <row r="28" spans="1:161" x14ac:dyDescent="0.25">
      <c r="A28" t="s">
        <v>162</v>
      </c>
      <c r="B28" t="s">
        <v>577</v>
      </c>
      <c r="C28" t="s">
        <v>991</v>
      </c>
      <c r="D28" t="s">
        <v>1332</v>
      </c>
      <c r="E28" t="s">
        <v>1336</v>
      </c>
      <c r="F28" t="s">
        <v>1347</v>
      </c>
      <c r="G28">
        <v>2</v>
      </c>
      <c r="H28" t="str">
        <f>IF((SIGN(BR28)+SIGN(BX28)+SIGN(CE28)+SIGN(CS28))&gt;0,TRUE,"")</f>
        <v/>
      </c>
      <c r="I28" t="str">
        <f>IF((SIGN(BS28)+SIGN(BY28)+SIGN(CF28)+SIGN(CT28))&gt;0,TRUE,"")</f>
        <v/>
      </c>
      <c r="J28" t="str">
        <f>IF((SIGN(BT28)+SIGN(BZ28)+SIGN(CG28)+SIGN(CU28))&gt;0,TRUE,"")</f>
        <v/>
      </c>
      <c r="K28" t="str">
        <f>IF((SIGN(BU28)+SIGN(CA28)+SIGN(CH28)+SIGN(CV28))&gt;0,TRUE,"")</f>
        <v/>
      </c>
      <c r="L28">
        <v>0.57999999999999996</v>
      </c>
      <c r="M28" s="22" t="s">
        <v>1399</v>
      </c>
      <c r="N28">
        <v>39.11</v>
      </c>
      <c r="O28" t="s">
        <v>1400</v>
      </c>
      <c r="P28">
        <v>0</v>
      </c>
      <c r="Q28">
        <v>0.69</v>
      </c>
      <c r="R28">
        <v>0</v>
      </c>
      <c r="S28">
        <v>0.57999999999999996</v>
      </c>
      <c r="T28">
        <v>0.59</v>
      </c>
      <c r="U28">
        <v>0.73</v>
      </c>
      <c r="V28">
        <v>0.32</v>
      </c>
      <c r="W28">
        <v>0.18</v>
      </c>
      <c r="Y28">
        <v>44.33</v>
      </c>
      <c r="Z28">
        <v>30</v>
      </c>
      <c r="AA28">
        <v>78.61</v>
      </c>
      <c r="AE28">
        <v>2.2890919999999999E-2</v>
      </c>
      <c r="AF28" t="s">
        <v>1424</v>
      </c>
      <c r="AG28" t="s">
        <v>1577</v>
      </c>
      <c r="BG28">
        <v>6</v>
      </c>
      <c r="BI28">
        <v>25</v>
      </c>
      <c r="BJ28">
        <v>3</v>
      </c>
      <c r="BO28">
        <v>67</v>
      </c>
      <c r="BP28">
        <v>10</v>
      </c>
      <c r="BR28" t="b">
        <f>ISNUMBER(SEARCH("Alzheimer",BQ28))</f>
        <v>0</v>
      </c>
      <c r="BS28" t="b">
        <f>ISNUMBER(SEARCH("Parkin",BQ28))</f>
        <v>0</v>
      </c>
      <c r="BT28" t="b">
        <f>ISNUMBER(SEARCH("Neurodeg",BQ28))</f>
        <v>0</v>
      </c>
      <c r="BU28" t="b">
        <f>ISNUMBER(SEARCH("Dementia",BQ28))</f>
        <v>0</v>
      </c>
      <c r="BW28" t="s">
        <v>1637</v>
      </c>
      <c r="BX28" t="b">
        <f>ISNUMBER(SEARCH("Alzheimer",BW28))</f>
        <v>0</v>
      </c>
      <c r="BY28" t="b">
        <f>ISNUMBER(SEARCH("Parkin",BW28))</f>
        <v>0</v>
      </c>
      <c r="BZ28" t="b">
        <f>ISNUMBER(SEARCH("Neurodeg",BW28))</f>
        <v>0</v>
      </c>
      <c r="CA28" t="b">
        <f>ISNUMBER(SEARCH("Dementia",BW28))</f>
        <v>0</v>
      </c>
      <c r="CB28">
        <v>3</v>
      </c>
      <c r="CD28" t="s">
        <v>1793</v>
      </c>
      <c r="CE28" t="b">
        <f>ISNUMBER(SEARCH("Alzheimer",CD28))</f>
        <v>0</v>
      </c>
      <c r="CF28" t="b">
        <f>ISNUMBER(SEARCH("Parkin",CD28))</f>
        <v>0</v>
      </c>
      <c r="CG28" t="b">
        <f>ISNUMBER(SEARCH("Neurodeg",CD28))</f>
        <v>0</v>
      </c>
      <c r="CH28" t="b">
        <f>ISNUMBER(SEARCH("Dementia",CD28))</f>
        <v>0</v>
      </c>
      <c r="CI28">
        <v>7</v>
      </c>
      <c r="CJ28">
        <v>2.31</v>
      </c>
      <c r="CK28" t="s">
        <v>1873</v>
      </c>
      <c r="CL28">
        <v>58</v>
      </c>
      <c r="CP28" t="s">
        <v>1927</v>
      </c>
      <c r="CQ28" t="s">
        <v>2189</v>
      </c>
      <c r="CR28" t="str">
        <f>_xlfn.CONCAT(CP28,CQ28)</f>
        <v>renal system measurementrenal system measurement,Alopecia,balding measurement,pulse pressure measurement,blood urea nitrogen measurement,androgenetic alopecia,systolic blood pressure,FEV/FEC ratio,neoplasm,cancer</v>
      </c>
      <c r="CS28" t="b">
        <f>ISNUMBER(SEARCH("Alzheimer",CR28))</f>
        <v>0</v>
      </c>
      <c r="CT28" t="b">
        <f>ISNUMBER(SEARCH("Parkin",CR28))</f>
        <v>0</v>
      </c>
      <c r="CU28" t="b">
        <f>ISNUMBER(SEARCH("Neurodeg",CR28))</f>
        <v>0</v>
      </c>
      <c r="CV28" t="b">
        <f>ISNUMBER(SEARCH("Dementia",CR28))</f>
        <v>0</v>
      </c>
      <c r="CW28">
        <v>0.98</v>
      </c>
      <c r="CX28">
        <v>0.72</v>
      </c>
      <c r="CY28">
        <v>0</v>
      </c>
      <c r="CZ28">
        <v>0.1</v>
      </c>
      <c r="DA28">
        <v>0.26</v>
      </c>
      <c r="DB28">
        <v>0.05</v>
      </c>
      <c r="DC28">
        <v>0.02</v>
      </c>
      <c r="DD28">
        <v>0</v>
      </c>
      <c r="DE28">
        <v>0.98</v>
      </c>
      <c r="DF28">
        <v>5</v>
      </c>
      <c r="DG28">
        <v>0</v>
      </c>
      <c r="DH28">
        <v>0</v>
      </c>
      <c r="DI28">
        <v>0.06</v>
      </c>
      <c r="DJ28">
        <v>6</v>
      </c>
      <c r="DK28">
        <v>0.25</v>
      </c>
      <c r="DL28">
        <v>15</v>
      </c>
      <c r="DM28">
        <v>0.39</v>
      </c>
      <c r="DN28">
        <v>3</v>
      </c>
      <c r="DO28">
        <v>7.0000000000000007E-2</v>
      </c>
      <c r="DP28">
        <v>1</v>
      </c>
      <c r="DQ28">
        <v>0</v>
      </c>
      <c r="DR28">
        <v>0</v>
      </c>
      <c r="DY28">
        <v>2</v>
      </c>
      <c r="DZ28">
        <v>83.2</v>
      </c>
      <c r="EL28">
        <v>0.83</v>
      </c>
      <c r="EM28">
        <v>0.2</v>
      </c>
      <c r="EN28">
        <v>184.17</v>
      </c>
      <c r="EO28">
        <v>833.83</v>
      </c>
      <c r="EP28">
        <v>79.45</v>
      </c>
      <c r="EQ28">
        <v>0.22</v>
      </c>
      <c r="ER28">
        <v>82.84</v>
      </c>
      <c r="ES28">
        <v>83.2</v>
      </c>
      <c r="ET28">
        <v>2</v>
      </c>
      <c r="EU28">
        <v>10</v>
      </c>
    </row>
    <row r="29" spans="1:161" x14ac:dyDescent="0.25">
      <c r="A29" t="s">
        <v>166</v>
      </c>
      <c r="B29" t="s">
        <v>581</v>
      </c>
      <c r="C29" t="s">
        <v>995</v>
      </c>
      <c r="D29" t="s">
        <v>1332</v>
      </c>
      <c r="E29" t="s">
        <v>1336</v>
      </c>
      <c r="F29" t="s">
        <v>1350</v>
      </c>
      <c r="G29">
        <v>5</v>
      </c>
      <c r="H29" t="str">
        <f>IF((SIGN(BR29)+SIGN(BX29)+SIGN(CE29)+SIGN(CS29))&gt;0,TRUE,"")</f>
        <v/>
      </c>
      <c r="I29" t="str">
        <f>IF((SIGN(BS29)+SIGN(BY29)+SIGN(CF29)+SIGN(CT29))&gt;0,TRUE,"")</f>
        <v/>
      </c>
      <c r="J29" t="str">
        <f>IF((SIGN(BT29)+SIGN(BZ29)+SIGN(CG29)+SIGN(CU29))&gt;0,TRUE,"")</f>
        <v/>
      </c>
      <c r="K29" t="str">
        <f>IF((SIGN(BU29)+SIGN(CA29)+SIGN(CH29)+SIGN(CV29))&gt;0,TRUE,"")</f>
        <v/>
      </c>
      <c r="L29">
        <v>0.57999999999999996</v>
      </c>
      <c r="M29" s="22" t="s">
        <v>1399</v>
      </c>
      <c r="N29">
        <v>28.32</v>
      </c>
      <c r="O29" t="s">
        <v>1400</v>
      </c>
      <c r="P29">
        <v>0</v>
      </c>
      <c r="Q29">
        <v>0.65</v>
      </c>
      <c r="R29">
        <v>0</v>
      </c>
      <c r="S29">
        <v>0.57999999999999996</v>
      </c>
      <c r="T29">
        <v>0.6</v>
      </c>
      <c r="U29">
        <v>0.6</v>
      </c>
      <c r="V29">
        <v>0.57999999999999996</v>
      </c>
      <c r="W29">
        <v>0</v>
      </c>
      <c r="Y29">
        <v>993.38</v>
      </c>
      <c r="Z29">
        <v>22</v>
      </c>
      <c r="AA29">
        <v>27.67</v>
      </c>
      <c r="AE29">
        <v>9.5598000000000005E-4</v>
      </c>
      <c r="AF29" t="s">
        <v>1428</v>
      </c>
      <c r="AG29" t="s">
        <v>1577</v>
      </c>
      <c r="AH29">
        <v>2.2000000000000002</v>
      </c>
      <c r="AI29">
        <v>2.7</v>
      </c>
      <c r="AJ29">
        <v>2</v>
      </c>
      <c r="AK29">
        <v>2</v>
      </c>
      <c r="AL29">
        <v>2.6</v>
      </c>
      <c r="AM29">
        <v>2.8</v>
      </c>
      <c r="AN29">
        <v>2.5</v>
      </c>
      <c r="AO29">
        <v>2.5</v>
      </c>
      <c r="AP29">
        <v>2.7</v>
      </c>
      <c r="AQ29">
        <v>2.5</v>
      </c>
      <c r="AR29">
        <v>2</v>
      </c>
      <c r="AS29">
        <v>3</v>
      </c>
      <c r="AT29">
        <v>3</v>
      </c>
      <c r="AU29">
        <v>2.5</v>
      </c>
      <c r="AV29">
        <v>2.5099999999999998</v>
      </c>
      <c r="AW29" t="s">
        <v>40</v>
      </c>
      <c r="AX29">
        <v>3</v>
      </c>
      <c r="AY29">
        <v>2.5</v>
      </c>
      <c r="AZ29">
        <v>0.34194016570604402</v>
      </c>
      <c r="BA29" t="b">
        <v>0</v>
      </c>
      <c r="BC29" t="b">
        <v>0</v>
      </c>
      <c r="BE29" t="b">
        <v>0</v>
      </c>
      <c r="BG29">
        <v>4</v>
      </c>
      <c r="BO29">
        <v>57</v>
      </c>
      <c r="BP29">
        <v>2</v>
      </c>
      <c r="BR29" t="b">
        <f>ISNUMBER(SEARCH("Alzheimer",BQ29))</f>
        <v>0</v>
      </c>
      <c r="BS29" t="b">
        <f>ISNUMBER(SEARCH("Parkin",BQ29))</f>
        <v>0</v>
      </c>
      <c r="BT29" t="b">
        <f>ISNUMBER(SEARCH("Neurodeg",BQ29))</f>
        <v>0</v>
      </c>
      <c r="BU29" t="b">
        <f>ISNUMBER(SEARCH("Dementia",BQ29))</f>
        <v>0</v>
      </c>
      <c r="BW29" t="s">
        <v>1646</v>
      </c>
      <c r="BX29" t="b">
        <f>ISNUMBER(SEARCH("Alzheimer",BW29))</f>
        <v>0</v>
      </c>
      <c r="BY29" t="b">
        <f>ISNUMBER(SEARCH("Parkin",BW29))</f>
        <v>0</v>
      </c>
      <c r="BZ29" t="b">
        <f>ISNUMBER(SEARCH("Neurodeg",BW29))</f>
        <v>0</v>
      </c>
      <c r="CA29" t="b">
        <f>ISNUMBER(SEARCH("Dementia",BW29))</f>
        <v>0</v>
      </c>
      <c r="CB29">
        <v>8</v>
      </c>
      <c r="CC29">
        <v>1</v>
      </c>
      <c r="CE29" t="b">
        <f>ISNUMBER(SEARCH("Alzheimer",CD29))</f>
        <v>0</v>
      </c>
      <c r="CF29" t="b">
        <f>ISNUMBER(SEARCH("Parkin",CD29))</f>
        <v>0</v>
      </c>
      <c r="CG29" t="b">
        <f>ISNUMBER(SEARCH("Neurodeg",CD29))</f>
        <v>0</v>
      </c>
      <c r="CH29" t="b">
        <f>ISNUMBER(SEARCH("Dementia",CD29))</f>
        <v>0</v>
      </c>
      <c r="CL29">
        <v>30</v>
      </c>
      <c r="CP29" t="s">
        <v>1931</v>
      </c>
      <c r="CQ29" t="s">
        <v>2193</v>
      </c>
      <c r="CR29" t="str">
        <f>_xlfn.CONCAT(CP29,CQ29)</f>
        <v>genetic disorder,metabolic disease,Congenital disorder of glycosylation,congenital disorder of glycosylation type II,epilepsy,congenital abnormality,SLC35A2-CDG,Early infantile epileptic encephalopathy,congenital nonspherocytic hemolytic anemiagenetic disorder,metabolic disease,Congenital disorder of glycosylation,congenital disorder of glycosylation type II,epilepsy,congenital abnormality,SLC35A2-CDG,Early infantile epileptic encephalopathy,congenital nonspherocytic hemolytic anemia,Epileptic encephalopathy</v>
      </c>
      <c r="CS29" t="b">
        <f>ISNUMBER(SEARCH("Alzheimer",CR29))</f>
        <v>0</v>
      </c>
      <c r="CT29" t="b">
        <f>ISNUMBER(SEARCH("Parkin",CR29))</f>
        <v>0</v>
      </c>
      <c r="CU29" t="b">
        <f>ISNUMBER(SEARCH("Neurodeg",CR29))</f>
        <v>0</v>
      </c>
      <c r="CV29" t="b">
        <f>ISNUMBER(SEARCH("Dementia",CR29))</f>
        <v>0</v>
      </c>
      <c r="CW29">
        <v>1</v>
      </c>
      <c r="CX29">
        <v>0.3</v>
      </c>
      <c r="CY29">
        <v>0</v>
      </c>
      <c r="CZ29">
        <v>0.93</v>
      </c>
      <c r="DA29">
        <v>0</v>
      </c>
      <c r="DB29">
        <v>0.17</v>
      </c>
      <c r="DC29">
        <v>0</v>
      </c>
      <c r="DD29">
        <v>0.23</v>
      </c>
      <c r="DE29">
        <v>1</v>
      </c>
      <c r="DF29">
        <v>8</v>
      </c>
      <c r="DG29">
        <v>0</v>
      </c>
      <c r="DH29">
        <v>0</v>
      </c>
      <c r="DI29">
        <v>0.24</v>
      </c>
      <c r="DJ29">
        <v>8</v>
      </c>
      <c r="DK29">
        <v>0</v>
      </c>
      <c r="DL29">
        <v>0</v>
      </c>
      <c r="DM29">
        <v>1</v>
      </c>
      <c r="DN29">
        <v>5</v>
      </c>
      <c r="DO29">
        <v>0</v>
      </c>
      <c r="DP29">
        <v>0</v>
      </c>
      <c r="DQ29">
        <v>0.76</v>
      </c>
      <c r="DR29">
        <v>7</v>
      </c>
      <c r="DY29">
        <v>2</v>
      </c>
      <c r="DZ29">
        <v>66.2</v>
      </c>
      <c r="EA29">
        <v>1</v>
      </c>
      <c r="EL29">
        <v>0.99</v>
      </c>
      <c r="EM29">
        <v>0</v>
      </c>
      <c r="EN29">
        <v>273.64999999999998</v>
      </c>
      <c r="EO29">
        <v>1496.5</v>
      </c>
      <c r="EP29">
        <v>70.55</v>
      </c>
      <c r="EQ29">
        <v>0.59</v>
      </c>
      <c r="ER29">
        <v>65.599999999999994</v>
      </c>
      <c r="ES29">
        <v>66.2</v>
      </c>
      <c r="ET29">
        <v>2</v>
      </c>
      <c r="EU29">
        <v>2</v>
      </c>
    </row>
    <row r="30" spans="1:161" x14ac:dyDescent="0.25">
      <c r="A30" t="s">
        <v>167</v>
      </c>
      <c r="B30" t="s">
        <v>582</v>
      </c>
      <c r="C30" t="s">
        <v>996</v>
      </c>
      <c r="D30" t="s">
        <v>1333</v>
      </c>
      <c r="E30" t="s">
        <v>1336</v>
      </c>
      <c r="F30" t="s">
        <v>1344</v>
      </c>
      <c r="G30">
        <v>3</v>
      </c>
      <c r="H30" t="str">
        <f>IF((SIGN(BR30)+SIGN(BX30)+SIGN(CE30)+SIGN(CS30))&gt;0,TRUE,"")</f>
        <v/>
      </c>
      <c r="I30" t="str">
        <f>IF((SIGN(BS30)+SIGN(BY30)+SIGN(CF30)+SIGN(CT30))&gt;0,TRUE,"")</f>
        <v/>
      </c>
      <c r="J30" t="str">
        <f>IF((SIGN(BT30)+SIGN(BZ30)+SIGN(CG30)+SIGN(CU30))&gt;0,TRUE,"")</f>
        <v/>
      </c>
      <c r="K30" t="str">
        <f>IF((SIGN(BU30)+SIGN(CA30)+SIGN(CH30)+SIGN(CV30))&gt;0,TRUE,"")</f>
        <v/>
      </c>
      <c r="L30">
        <v>0.57999999999999996</v>
      </c>
      <c r="M30" s="22" t="s">
        <v>1399</v>
      </c>
      <c r="N30">
        <v>23.57</v>
      </c>
      <c r="O30" t="s">
        <v>1400</v>
      </c>
      <c r="P30">
        <v>0.5</v>
      </c>
      <c r="Q30">
        <v>0.55000000000000004</v>
      </c>
      <c r="R30">
        <v>0</v>
      </c>
      <c r="S30">
        <v>0.75</v>
      </c>
      <c r="T30">
        <v>0.39</v>
      </c>
      <c r="U30">
        <v>0.49</v>
      </c>
      <c r="V30">
        <v>0.47</v>
      </c>
      <c r="W30">
        <v>0</v>
      </c>
      <c r="Y30">
        <v>273.67</v>
      </c>
      <c r="Z30">
        <v>25</v>
      </c>
      <c r="AA30">
        <v>41.17</v>
      </c>
      <c r="AE30">
        <v>3.4375400000000002E-3</v>
      </c>
      <c r="AF30" t="s">
        <v>1429</v>
      </c>
      <c r="AG30" t="s">
        <v>1563</v>
      </c>
      <c r="BG30">
        <v>1</v>
      </c>
      <c r="BH30">
        <v>3</v>
      </c>
      <c r="BI30">
        <v>9</v>
      </c>
      <c r="BJ30">
        <v>1</v>
      </c>
      <c r="BO30">
        <v>76</v>
      </c>
      <c r="BP30">
        <v>1</v>
      </c>
      <c r="BR30" t="b">
        <f>ISNUMBER(SEARCH("Alzheimer",BQ30))</f>
        <v>0</v>
      </c>
      <c r="BS30" t="b">
        <f>ISNUMBER(SEARCH("Parkin",BQ30))</f>
        <v>0</v>
      </c>
      <c r="BT30" t="b">
        <f>ISNUMBER(SEARCH("Neurodeg",BQ30))</f>
        <v>0</v>
      </c>
      <c r="BU30" t="b">
        <f>ISNUMBER(SEARCH("Dementia",BQ30))</f>
        <v>0</v>
      </c>
      <c r="BW30" t="s">
        <v>1631</v>
      </c>
      <c r="BX30" t="b">
        <f>ISNUMBER(SEARCH("Alzheimer",BW30))</f>
        <v>0</v>
      </c>
      <c r="BY30" t="b">
        <f>ISNUMBER(SEARCH("Parkin",BW30))</f>
        <v>0</v>
      </c>
      <c r="BZ30" t="b">
        <f>ISNUMBER(SEARCH("Neurodeg",BW30))</f>
        <v>0</v>
      </c>
      <c r="CA30" t="b">
        <f>ISNUMBER(SEARCH("Dementia",BW30))</f>
        <v>0</v>
      </c>
      <c r="CB30">
        <v>9</v>
      </c>
      <c r="CE30" t="b">
        <f>ISNUMBER(SEARCH("Alzheimer",CD30))</f>
        <v>0</v>
      </c>
      <c r="CF30" t="b">
        <f>ISNUMBER(SEARCH("Parkin",CD30))</f>
        <v>0</v>
      </c>
      <c r="CG30" t="b">
        <f>ISNUMBER(SEARCH("Neurodeg",CD30))</f>
        <v>0</v>
      </c>
      <c r="CH30" t="b">
        <f>ISNUMBER(SEARCH("Dementia",CD30))</f>
        <v>0</v>
      </c>
      <c r="CL30">
        <v>10</v>
      </c>
      <c r="CP30" t="s">
        <v>1932</v>
      </c>
      <c r="CQ30" t="s">
        <v>2194</v>
      </c>
      <c r="CR30" t="str">
        <f>_xlfn.CONCAT(CP30,CQ30)</f>
        <v>glomerular filtration rateglomerular filtration rate,blood metabolite measurement,serum creatinine measurement,urinary metabolite measurement,cancer,cutaneous melanoma,chronotype measurement,chronic kidney disease,interleukin-8 measurement</v>
      </c>
      <c r="CS30" t="b">
        <f>ISNUMBER(SEARCH("Alzheimer",CR30))</f>
        <v>0</v>
      </c>
      <c r="CT30" t="b">
        <f>ISNUMBER(SEARCH("Parkin",CR30))</f>
        <v>0</v>
      </c>
      <c r="CU30" t="b">
        <f>ISNUMBER(SEARCH("Neurodeg",CR30))</f>
        <v>0</v>
      </c>
      <c r="CV30" t="b">
        <f>ISNUMBER(SEARCH("Dementia",CR30))</f>
        <v>0</v>
      </c>
      <c r="CW30">
        <v>0.98</v>
      </c>
      <c r="CX30">
        <v>0.7</v>
      </c>
      <c r="CY30">
        <v>0</v>
      </c>
      <c r="CZ30">
        <v>0.2</v>
      </c>
      <c r="DA30">
        <v>0</v>
      </c>
      <c r="DB30">
        <v>0.2</v>
      </c>
      <c r="DC30">
        <v>0.1</v>
      </c>
      <c r="DD30">
        <v>0</v>
      </c>
      <c r="DE30">
        <v>0.98</v>
      </c>
      <c r="DF30">
        <v>1</v>
      </c>
      <c r="DG30">
        <v>0</v>
      </c>
      <c r="DH30">
        <v>0</v>
      </c>
      <c r="DI30">
        <v>0.02</v>
      </c>
      <c r="DJ30">
        <v>2</v>
      </c>
      <c r="DK30">
        <v>0</v>
      </c>
      <c r="DL30">
        <v>0</v>
      </c>
      <c r="DM30">
        <v>0.64</v>
      </c>
      <c r="DN30">
        <v>2</v>
      </c>
      <c r="DO30">
        <v>7.0000000000000007E-2</v>
      </c>
      <c r="DP30">
        <v>1</v>
      </c>
      <c r="DQ30">
        <v>0</v>
      </c>
      <c r="DR30">
        <v>0</v>
      </c>
      <c r="DY30">
        <v>18</v>
      </c>
      <c r="DZ30">
        <v>65.7</v>
      </c>
      <c r="EA30">
        <v>1</v>
      </c>
      <c r="EL30">
        <v>0.84</v>
      </c>
      <c r="EM30">
        <v>0.15</v>
      </c>
      <c r="EN30">
        <v>195.06</v>
      </c>
      <c r="EO30">
        <v>973.4</v>
      </c>
      <c r="EP30">
        <v>69.459999999999994</v>
      </c>
      <c r="EQ30">
        <v>0.42</v>
      </c>
      <c r="ER30">
        <v>65.290000000000006</v>
      </c>
      <c r="ES30">
        <v>65.7</v>
      </c>
      <c r="ET30">
        <v>18</v>
      </c>
      <c r="EU30">
        <v>29</v>
      </c>
      <c r="EY30">
        <v>8</v>
      </c>
    </row>
    <row r="31" spans="1:161" x14ac:dyDescent="0.25">
      <c r="A31" t="s">
        <v>165</v>
      </c>
      <c r="B31" t="s">
        <v>580</v>
      </c>
      <c r="C31" t="s">
        <v>994</v>
      </c>
      <c r="D31" t="s">
        <v>1334</v>
      </c>
      <c r="E31" t="s">
        <v>1336</v>
      </c>
      <c r="F31" t="s">
        <v>1349</v>
      </c>
      <c r="G31">
        <v>3</v>
      </c>
      <c r="H31" t="str">
        <f>IF((SIGN(BR31)+SIGN(BX31)+SIGN(CE31)+SIGN(CS31))&gt;0,TRUE,"")</f>
        <v/>
      </c>
      <c r="I31" t="str">
        <f>IF((SIGN(BS31)+SIGN(BY31)+SIGN(CF31)+SIGN(CT31))&gt;0,TRUE,"")</f>
        <v/>
      </c>
      <c r="J31" t="str">
        <f>IF((SIGN(BT31)+SIGN(BZ31)+SIGN(CG31)+SIGN(CU31))&gt;0,TRUE,"")</f>
        <v/>
      </c>
      <c r="K31" t="str">
        <f>IF((SIGN(BU31)+SIGN(CA31)+SIGN(CH31)+SIGN(CV31))&gt;0,TRUE,"")</f>
        <v/>
      </c>
      <c r="L31">
        <v>0.57999999999999996</v>
      </c>
      <c r="M31" s="23" t="s">
        <v>1398</v>
      </c>
      <c r="N31">
        <v>57.07</v>
      </c>
      <c r="O31" t="s">
        <v>1400</v>
      </c>
      <c r="P31">
        <v>0</v>
      </c>
      <c r="Q31">
        <v>0.69</v>
      </c>
      <c r="R31">
        <v>0</v>
      </c>
      <c r="S31">
        <v>0.75</v>
      </c>
      <c r="T31">
        <v>0.6</v>
      </c>
      <c r="U31">
        <v>0.51</v>
      </c>
      <c r="V31">
        <v>0.46</v>
      </c>
      <c r="W31">
        <v>0.53</v>
      </c>
      <c r="Y31">
        <v>238.85</v>
      </c>
      <c r="Z31">
        <v>57</v>
      </c>
      <c r="AA31">
        <v>304.55</v>
      </c>
      <c r="AE31">
        <v>3.9441099999999998E-3</v>
      </c>
      <c r="AF31" t="s">
        <v>1427</v>
      </c>
      <c r="AG31" t="s">
        <v>1577</v>
      </c>
      <c r="AH31">
        <v>0</v>
      </c>
      <c r="AI31">
        <v>0</v>
      </c>
      <c r="AJ31">
        <v>0</v>
      </c>
      <c r="AK31">
        <v>0</v>
      </c>
      <c r="AL31">
        <v>0</v>
      </c>
      <c r="AM31">
        <v>0</v>
      </c>
      <c r="AN31">
        <v>3</v>
      </c>
      <c r="AO31">
        <v>0</v>
      </c>
      <c r="AP31">
        <v>0</v>
      </c>
      <c r="AQ31">
        <v>0</v>
      </c>
      <c r="AR31">
        <v>0</v>
      </c>
      <c r="AS31">
        <v>0</v>
      </c>
      <c r="AT31">
        <v>0</v>
      </c>
      <c r="AU31">
        <v>0</v>
      </c>
      <c r="AV31">
        <v>0</v>
      </c>
      <c r="AW31" t="s">
        <v>35</v>
      </c>
      <c r="AX31">
        <v>3</v>
      </c>
      <c r="AY31">
        <v>0.2142857142857143</v>
      </c>
      <c r="AZ31">
        <v>0.80178372573727319</v>
      </c>
      <c r="BA31" t="b">
        <v>0</v>
      </c>
      <c r="BC31" t="b">
        <v>0</v>
      </c>
      <c r="BE31" t="b">
        <v>0</v>
      </c>
      <c r="BG31">
        <v>3</v>
      </c>
      <c r="BI31">
        <v>1</v>
      </c>
      <c r="BJ31">
        <v>4</v>
      </c>
      <c r="BL31">
        <v>1</v>
      </c>
      <c r="BO31">
        <v>230</v>
      </c>
      <c r="BP31">
        <v>14</v>
      </c>
      <c r="BR31" t="b">
        <f>ISNUMBER(SEARCH("Alzheimer",BQ31))</f>
        <v>0</v>
      </c>
      <c r="BS31" t="b">
        <f>ISNUMBER(SEARCH("Parkin",BQ31))</f>
        <v>0</v>
      </c>
      <c r="BT31" t="b">
        <f>ISNUMBER(SEARCH("Neurodeg",BQ31))</f>
        <v>0</v>
      </c>
      <c r="BU31" t="b">
        <f>ISNUMBER(SEARCH("Dementia",BQ31))</f>
        <v>0</v>
      </c>
      <c r="BW31" t="s">
        <v>1645</v>
      </c>
      <c r="BX31" t="b">
        <f>ISNUMBER(SEARCH("Alzheimer",BW31))</f>
        <v>0</v>
      </c>
      <c r="BY31" t="b">
        <f>ISNUMBER(SEARCH("Parkin",BW31))</f>
        <v>0</v>
      </c>
      <c r="BZ31" t="b">
        <f>ISNUMBER(SEARCH("Neurodeg",BW31))</f>
        <v>0</v>
      </c>
      <c r="CA31" t="b">
        <f>ISNUMBER(SEARCH("Dementia",BW31))</f>
        <v>0</v>
      </c>
      <c r="CB31">
        <v>8</v>
      </c>
      <c r="CC31">
        <v>1</v>
      </c>
      <c r="CE31" t="b">
        <f>ISNUMBER(SEARCH("Alzheimer",CD31))</f>
        <v>0</v>
      </c>
      <c r="CF31" t="b">
        <f>ISNUMBER(SEARCH("Parkin",CD31))</f>
        <v>0</v>
      </c>
      <c r="CG31" t="b">
        <f>ISNUMBER(SEARCH("Neurodeg",CD31))</f>
        <v>0</v>
      </c>
      <c r="CH31" t="b">
        <f>ISNUMBER(SEARCH("Dementia",CD31))</f>
        <v>0</v>
      </c>
      <c r="CL31">
        <v>242</v>
      </c>
      <c r="CP31" t="s">
        <v>1930</v>
      </c>
      <c r="CQ31" t="s">
        <v>2192</v>
      </c>
      <c r="CR31" t="str">
        <f>_xlfn.CONCAT(CP31,CQ31)</f>
        <v>urinary system disease,kidney disease,genetic disorder,renal tubule disease,Bartter syndrome,Antenatal Bartter syndrome,hypertension,diabetes mellitus,nephrotic syndrome,chronic kidney disease,heart failure,congestive heart failure,preeclampsia,kidney failure,diabetic nephropathy,Acute kidney injury,diastolic heart failure,pulmonary embolismurinary system disease,kidney disease,genetic disorder,renal tubule disease,Bartter syndrome,Antenatal Bartter syndrome,hypertension,diabetes mellitus,nephrotic syndrome,chronic kidney disease</v>
      </c>
      <c r="CS31" t="b">
        <f>ISNUMBER(SEARCH("Alzheimer",CR31))</f>
        <v>0</v>
      </c>
      <c r="CT31" t="b">
        <f>ISNUMBER(SEARCH("Parkin",CR31))</f>
        <v>0</v>
      </c>
      <c r="CU31" t="b">
        <f>ISNUMBER(SEARCH("Neurodeg",CR31))</f>
        <v>0</v>
      </c>
      <c r="CV31" t="b">
        <f>ISNUMBER(SEARCH("Dementia",CR31))</f>
        <v>0</v>
      </c>
      <c r="CW31">
        <v>1</v>
      </c>
      <c r="CX31">
        <v>0.04</v>
      </c>
      <c r="CY31">
        <v>0.16</v>
      </c>
      <c r="CZ31">
        <v>0.2</v>
      </c>
      <c r="DA31">
        <v>0.84</v>
      </c>
      <c r="DB31">
        <v>0.02</v>
      </c>
      <c r="DC31">
        <v>0</v>
      </c>
      <c r="DD31">
        <v>0</v>
      </c>
      <c r="DE31">
        <v>1</v>
      </c>
      <c r="DF31">
        <v>6</v>
      </c>
      <c r="DG31">
        <v>1</v>
      </c>
      <c r="DH31">
        <v>14</v>
      </c>
      <c r="DI31">
        <v>0.18</v>
      </c>
      <c r="DJ31">
        <v>14</v>
      </c>
      <c r="DK31">
        <v>0.33</v>
      </c>
      <c r="DL31">
        <v>119</v>
      </c>
      <c r="DM31">
        <v>1</v>
      </c>
      <c r="DN31">
        <v>5</v>
      </c>
      <c r="DO31">
        <v>0.23</v>
      </c>
      <c r="DP31">
        <v>1</v>
      </c>
      <c r="DQ31">
        <v>0</v>
      </c>
      <c r="DR31">
        <v>0</v>
      </c>
      <c r="DY31">
        <v>3</v>
      </c>
      <c r="DZ31">
        <v>84.5</v>
      </c>
      <c r="EA31">
        <v>3</v>
      </c>
      <c r="EL31">
        <v>0.86</v>
      </c>
      <c r="EM31">
        <v>0.19</v>
      </c>
      <c r="EN31">
        <v>145.65</v>
      </c>
      <c r="EO31">
        <v>1780</v>
      </c>
      <c r="EP31">
        <v>80.98</v>
      </c>
      <c r="EQ31">
        <v>1.23</v>
      </c>
      <c r="ER31">
        <v>80.150000000000006</v>
      </c>
      <c r="ES31">
        <v>84.5</v>
      </c>
      <c r="ET31">
        <v>2</v>
      </c>
      <c r="EU31">
        <v>4</v>
      </c>
    </row>
    <row r="32" spans="1:161" x14ac:dyDescent="0.25">
      <c r="A32" t="s">
        <v>169</v>
      </c>
      <c r="B32" t="s">
        <v>584</v>
      </c>
      <c r="C32" t="s">
        <v>998</v>
      </c>
      <c r="D32" t="s">
        <v>1334</v>
      </c>
      <c r="E32" t="s">
        <v>1336</v>
      </c>
      <c r="F32" t="s">
        <v>1349</v>
      </c>
      <c r="G32">
        <v>3</v>
      </c>
      <c r="H32" t="str">
        <f>IF((SIGN(BR32)+SIGN(BX32)+SIGN(CE32)+SIGN(CS32))&gt;0,TRUE,"")</f>
        <v/>
      </c>
      <c r="I32" t="str">
        <f>IF((SIGN(BS32)+SIGN(BY32)+SIGN(CF32)+SIGN(CT32))&gt;0,TRUE,"")</f>
        <v/>
      </c>
      <c r="J32" t="str">
        <f>IF((SIGN(BT32)+SIGN(BZ32)+SIGN(CG32)+SIGN(CU32))&gt;0,TRUE,"")</f>
        <v/>
      </c>
      <c r="K32" t="str">
        <f>IF((SIGN(BU32)+SIGN(CA32)+SIGN(CH32)+SIGN(CV32))&gt;0,TRUE,"")</f>
        <v/>
      </c>
      <c r="L32">
        <v>0.56999999999999995</v>
      </c>
      <c r="M32" s="22" t="s">
        <v>1399</v>
      </c>
      <c r="N32">
        <v>27.64</v>
      </c>
      <c r="O32" t="s">
        <v>1400</v>
      </c>
      <c r="P32">
        <v>0</v>
      </c>
      <c r="Q32">
        <v>0.63</v>
      </c>
      <c r="R32">
        <v>0</v>
      </c>
      <c r="S32">
        <v>0.75</v>
      </c>
      <c r="T32">
        <v>0.6</v>
      </c>
      <c r="U32">
        <v>0.48</v>
      </c>
      <c r="V32">
        <v>0.55000000000000004</v>
      </c>
      <c r="W32">
        <v>0.3</v>
      </c>
      <c r="Y32">
        <v>713.33</v>
      </c>
      <c r="Z32">
        <v>127</v>
      </c>
      <c r="AA32">
        <v>319.66000000000003</v>
      </c>
      <c r="AE32">
        <v>1.4922E-3</v>
      </c>
      <c r="AF32" t="s">
        <v>1431</v>
      </c>
      <c r="AG32" t="s">
        <v>1563</v>
      </c>
      <c r="AH32">
        <v>0</v>
      </c>
      <c r="AI32">
        <v>0</v>
      </c>
      <c r="AJ32">
        <v>0</v>
      </c>
      <c r="AK32">
        <v>0</v>
      </c>
      <c r="AL32">
        <v>0</v>
      </c>
      <c r="AM32">
        <v>0</v>
      </c>
      <c r="AN32">
        <v>2</v>
      </c>
      <c r="AO32">
        <v>0</v>
      </c>
      <c r="AP32">
        <v>0</v>
      </c>
      <c r="AQ32">
        <v>0</v>
      </c>
      <c r="AR32">
        <v>0</v>
      </c>
      <c r="AS32">
        <v>0</v>
      </c>
      <c r="AT32">
        <v>0</v>
      </c>
      <c r="AU32">
        <v>0</v>
      </c>
      <c r="AV32">
        <v>0</v>
      </c>
      <c r="AW32" t="s">
        <v>35</v>
      </c>
      <c r="AX32">
        <v>2</v>
      </c>
      <c r="AY32">
        <v>0.14285714285714279</v>
      </c>
      <c r="AZ32">
        <v>0.53452248382484879</v>
      </c>
      <c r="BA32" t="b">
        <v>0</v>
      </c>
      <c r="BC32" t="b">
        <v>0</v>
      </c>
      <c r="BE32" t="b">
        <v>0</v>
      </c>
      <c r="BG32">
        <v>127</v>
      </c>
      <c r="BI32">
        <v>1</v>
      </c>
      <c r="BJ32">
        <v>1</v>
      </c>
      <c r="BO32">
        <v>245</v>
      </c>
      <c r="BP32">
        <v>15</v>
      </c>
      <c r="BR32" t="b">
        <f>ISNUMBER(SEARCH("Alzheimer",BQ32))</f>
        <v>0</v>
      </c>
      <c r="BS32" t="b">
        <f>ISNUMBER(SEARCH("Parkin",BQ32))</f>
        <v>0</v>
      </c>
      <c r="BT32" t="b">
        <f>ISNUMBER(SEARCH("Neurodeg",BQ32))</f>
        <v>0</v>
      </c>
      <c r="BU32" t="b">
        <f>ISNUMBER(SEARCH("Dementia",BQ32))</f>
        <v>0</v>
      </c>
      <c r="BW32" t="s">
        <v>1648</v>
      </c>
      <c r="BX32" t="b">
        <f>ISNUMBER(SEARCH("Alzheimer",BW32))</f>
        <v>0</v>
      </c>
      <c r="BY32" t="b">
        <f>ISNUMBER(SEARCH("Parkin",BW32))</f>
        <v>0</v>
      </c>
      <c r="BZ32" t="b">
        <f>ISNUMBER(SEARCH("Neurodeg",BW32))</f>
        <v>0</v>
      </c>
      <c r="CA32" t="b">
        <f>ISNUMBER(SEARCH("Dementia",BW32))</f>
        <v>0</v>
      </c>
      <c r="CB32">
        <v>8</v>
      </c>
      <c r="CC32">
        <v>1</v>
      </c>
      <c r="CE32" t="b">
        <f>ISNUMBER(SEARCH("Alzheimer",CD32))</f>
        <v>0</v>
      </c>
      <c r="CF32" t="b">
        <f>ISNUMBER(SEARCH("Parkin",CD32))</f>
        <v>0</v>
      </c>
      <c r="CG32" t="b">
        <f>ISNUMBER(SEARCH("Neurodeg",CD32))</f>
        <v>0</v>
      </c>
      <c r="CH32" t="b">
        <f>ISNUMBER(SEARCH("Dementia",CD32))</f>
        <v>0</v>
      </c>
      <c r="CL32">
        <v>99</v>
      </c>
      <c r="CP32" t="s">
        <v>1934</v>
      </c>
      <c r="CQ32" t="s">
        <v>2196</v>
      </c>
      <c r="CR32" t="str">
        <f>_xlfn.CONCAT(CP32,CQ32)</f>
        <v>urinary system disease,kidney disease,genetic disorder,renal tubule disease,Gitelman syndrome,neoplasm,vascular disease,hypertension,heart disease,chronic kidney disease,diabetes mellitus,diabetic nephropathy,type II diabetes mellitus,primary hypertension,hypokalemia,liver disease,liver neoplasm,cirrhosis of liver,myocardial infarction,heart failure,congestive heart failure,metabolic syndrome,nephrotic syndrome,obstructive sleep apnea,angina pectorisurinary system disease,kidney disease,genetic disorder,renal tubule disease,Gitelman syndrome,neoplasm,vascular disease,hypertension,heart disease,chronic kidney disease</v>
      </c>
      <c r="CS32" t="b">
        <f>ISNUMBER(SEARCH("Alzheimer",CR32))</f>
        <v>0</v>
      </c>
      <c r="CT32" t="b">
        <f>ISNUMBER(SEARCH("Parkin",CR32))</f>
        <v>0</v>
      </c>
      <c r="CU32" t="b">
        <f>ISNUMBER(SEARCH("Neurodeg",CR32))</f>
        <v>0</v>
      </c>
      <c r="CV32" t="b">
        <f>ISNUMBER(SEARCH("Dementia",CR32))</f>
        <v>0</v>
      </c>
      <c r="CW32">
        <v>1</v>
      </c>
      <c r="CX32">
        <v>0.16</v>
      </c>
      <c r="CY32">
        <v>0.31</v>
      </c>
      <c r="CZ32">
        <v>0.67</v>
      </c>
      <c r="DA32">
        <v>0.37</v>
      </c>
      <c r="DB32">
        <v>0.05</v>
      </c>
      <c r="DC32">
        <v>0.02</v>
      </c>
      <c r="DD32">
        <v>0</v>
      </c>
      <c r="DE32">
        <v>1</v>
      </c>
      <c r="DF32">
        <v>5</v>
      </c>
      <c r="DG32">
        <v>1</v>
      </c>
      <c r="DH32">
        <v>22</v>
      </c>
      <c r="DI32">
        <v>0.27</v>
      </c>
      <c r="DJ32">
        <v>4</v>
      </c>
      <c r="DK32">
        <v>0.32</v>
      </c>
      <c r="DL32">
        <v>18</v>
      </c>
      <c r="DM32">
        <v>1</v>
      </c>
      <c r="DN32">
        <v>5</v>
      </c>
      <c r="DO32">
        <v>0.1</v>
      </c>
      <c r="DP32">
        <v>2</v>
      </c>
      <c r="DQ32">
        <v>0</v>
      </c>
      <c r="DR32">
        <v>0</v>
      </c>
      <c r="DY32">
        <v>3</v>
      </c>
      <c r="DZ32">
        <v>76.2</v>
      </c>
      <c r="EA32">
        <v>3</v>
      </c>
      <c r="EL32">
        <v>0.86</v>
      </c>
      <c r="EM32">
        <v>0.19</v>
      </c>
      <c r="EN32">
        <v>145.65</v>
      </c>
      <c r="EO32">
        <v>1780</v>
      </c>
      <c r="EP32">
        <v>80.98</v>
      </c>
      <c r="EQ32">
        <v>1.23</v>
      </c>
      <c r="ER32">
        <v>72.75</v>
      </c>
      <c r="ES32">
        <v>76.2</v>
      </c>
      <c r="ET32">
        <v>2</v>
      </c>
      <c r="EU32">
        <v>4</v>
      </c>
    </row>
    <row r="33" spans="1:161" x14ac:dyDescent="0.25">
      <c r="A33" t="s">
        <v>171</v>
      </c>
      <c r="B33" t="s">
        <v>586</v>
      </c>
      <c r="C33" t="s">
        <v>1000</v>
      </c>
      <c r="D33" t="s">
        <v>1333</v>
      </c>
      <c r="E33" t="s">
        <v>1336</v>
      </c>
      <c r="F33" t="s">
        <v>1339</v>
      </c>
      <c r="G33">
        <v>0</v>
      </c>
      <c r="H33" t="str">
        <f>IF((SIGN(BR33)+SIGN(BX33)+SIGN(CE33)+SIGN(CS33))&gt;0,TRUE,"")</f>
        <v/>
      </c>
      <c r="I33" t="str">
        <f>IF((SIGN(BS33)+SIGN(BY33)+SIGN(CF33)+SIGN(CT33))&gt;0,TRUE,"")</f>
        <v/>
      </c>
      <c r="J33" t="str">
        <f>IF((SIGN(BT33)+SIGN(BZ33)+SIGN(CG33)+SIGN(CU33))&gt;0,TRUE,"")</f>
        <v/>
      </c>
      <c r="K33" t="str">
        <f>IF((SIGN(BU33)+SIGN(CA33)+SIGN(CH33)+SIGN(CV33))&gt;0,TRUE,"")</f>
        <v/>
      </c>
      <c r="L33">
        <v>0.56000000000000005</v>
      </c>
      <c r="M33" s="21" t="s">
        <v>8</v>
      </c>
      <c r="N33">
        <v>74.540000000000006</v>
      </c>
      <c r="O33" t="s">
        <v>1400</v>
      </c>
      <c r="P33">
        <v>0.75</v>
      </c>
      <c r="Q33">
        <v>0.73</v>
      </c>
      <c r="R33">
        <v>0.26</v>
      </c>
      <c r="S33">
        <v>0.92</v>
      </c>
      <c r="T33">
        <v>0.11</v>
      </c>
      <c r="U33">
        <v>0.25</v>
      </c>
      <c r="V33">
        <v>0.47</v>
      </c>
      <c r="W33">
        <v>0.53</v>
      </c>
      <c r="Y33">
        <v>271.76</v>
      </c>
      <c r="Z33">
        <v>92</v>
      </c>
      <c r="AA33">
        <v>260.25</v>
      </c>
      <c r="AE33">
        <v>3.3479899999999999E-3</v>
      </c>
      <c r="AF33" t="s">
        <v>1433</v>
      </c>
      <c r="AG33" t="s">
        <v>1584</v>
      </c>
      <c r="AH33">
        <v>2</v>
      </c>
      <c r="AI33">
        <v>0</v>
      </c>
      <c r="AJ33">
        <v>2.6</v>
      </c>
      <c r="AK33">
        <v>0</v>
      </c>
      <c r="AL33">
        <v>1.5</v>
      </c>
      <c r="AM33">
        <v>1</v>
      </c>
      <c r="AN33">
        <v>1</v>
      </c>
      <c r="AO33">
        <v>1</v>
      </c>
      <c r="AP33">
        <v>2</v>
      </c>
      <c r="AQ33">
        <v>2.5</v>
      </c>
      <c r="AR33">
        <v>0</v>
      </c>
      <c r="AS33">
        <v>0</v>
      </c>
      <c r="AT33">
        <v>1</v>
      </c>
      <c r="AU33">
        <v>0</v>
      </c>
      <c r="AV33">
        <v>1.8</v>
      </c>
      <c r="AW33" t="s">
        <v>31</v>
      </c>
      <c r="AX33">
        <v>2.6</v>
      </c>
      <c r="AY33">
        <v>1.0428571428571429</v>
      </c>
      <c r="AZ33">
        <v>0.96214047088472787</v>
      </c>
      <c r="BA33" t="b">
        <v>0</v>
      </c>
      <c r="BC33" t="b">
        <v>0</v>
      </c>
      <c r="BE33" t="b">
        <v>0</v>
      </c>
      <c r="BG33">
        <v>1</v>
      </c>
      <c r="BH33">
        <v>1</v>
      </c>
      <c r="BI33">
        <v>1</v>
      </c>
      <c r="BJ33">
        <v>4</v>
      </c>
      <c r="BK33">
        <v>1</v>
      </c>
      <c r="BL33">
        <v>2</v>
      </c>
      <c r="BO33">
        <v>308</v>
      </c>
      <c r="BP33">
        <v>41</v>
      </c>
      <c r="BR33" t="b">
        <f>ISNUMBER(SEARCH("Alzheimer",BQ33))</f>
        <v>0</v>
      </c>
      <c r="BS33" t="b">
        <f>ISNUMBER(SEARCH("Parkin",BQ33))</f>
        <v>0</v>
      </c>
      <c r="BT33" t="b">
        <f>ISNUMBER(SEARCH("Neurodeg",BQ33))</f>
        <v>0</v>
      </c>
      <c r="BU33" t="b">
        <f>ISNUMBER(SEARCH("Dementia",BQ33))</f>
        <v>0</v>
      </c>
      <c r="BW33" t="s">
        <v>1650</v>
      </c>
      <c r="BX33" t="b">
        <f>ISNUMBER(SEARCH("Alzheimer",BW33))</f>
        <v>0</v>
      </c>
      <c r="BY33" t="b">
        <f>ISNUMBER(SEARCH("Parkin",BW33))</f>
        <v>0</v>
      </c>
      <c r="BZ33" t="b">
        <f>ISNUMBER(SEARCH("Neurodeg",BW33))</f>
        <v>0</v>
      </c>
      <c r="CA33" t="b">
        <f>ISNUMBER(SEARCH("Dementia",BW33))</f>
        <v>0</v>
      </c>
      <c r="CB33">
        <v>15</v>
      </c>
      <c r="CE33" t="b">
        <f>ISNUMBER(SEARCH("Alzheimer",CD33))</f>
        <v>0</v>
      </c>
      <c r="CF33" t="b">
        <f>ISNUMBER(SEARCH("Parkin",CD33))</f>
        <v>0</v>
      </c>
      <c r="CG33" t="b">
        <f>ISNUMBER(SEARCH("Neurodeg",CD33))</f>
        <v>0</v>
      </c>
      <c r="CH33" t="b">
        <f>ISNUMBER(SEARCH("Dementia",CD33))</f>
        <v>0</v>
      </c>
      <c r="CL33">
        <v>39</v>
      </c>
      <c r="CP33" t="s">
        <v>1921</v>
      </c>
      <c r="CQ33" t="s">
        <v>2198</v>
      </c>
      <c r="CR33" t="str">
        <f>_xlfn.CONCAT(CP33,CQ33)</f>
        <v>neoplasmneoplasm,ischemia,diabetes mellitus,generalised epilepsy,Autosomal recessive non-syndromic intellectual disability,X-linked non-syndromic intellectual disability,Early infantile epileptic encephalopathy,Wolfram syndrome,brain neoplasm,Familial or sporadic hemiplegic migraine</v>
      </c>
      <c r="CS33" t="b">
        <f>ISNUMBER(SEARCH("Alzheimer",CR33))</f>
        <v>0</v>
      </c>
      <c r="CT33" t="b">
        <f>ISNUMBER(SEARCH("Parkin",CR33))</f>
        <v>0</v>
      </c>
      <c r="CU33" t="b">
        <f>ISNUMBER(SEARCH("Neurodeg",CR33))</f>
        <v>0</v>
      </c>
      <c r="CV33" t="b">
        <f>ISNUMBER(SEARCH("Dementia",CR33))</f>
        <v>0</v>
      </c>
      <c r="CW33">
        <v>0.28000000000000003</v>
      </c>
      <c r="CX33">
        <v>0</v>
      </c>
      <c r="CY33">
        <v>0</v>
      </c>
      <c r="CZ33">
        <v>0.79</v>
      </c>
      <c r="DA33">
        <v>0.21</v>
      </c>
      <c r="DB33">
        <v>0</v>
      </c>
      <c r="DC33">
        <v>0.18</v>
      </c>
      <c r="DD33">
        <v>0</v>
      </c>
      <c r="DE33">
        <v>0</v>
      </c>
      <c r="DF33">
        <v>0</v>
      </c>
      <c r="DG33">
        <v>0</v>
      </c>
      <c r="DH33">
        <v>0</v>
      </c>
      <c r="DI33">
        <v>0.28000000000000003</v>
      </c>
      <c r="DJ33">
        <v>3</v>
      </c>
      <c r="DK33">
        <v>0.19</v>
      </c>
      <c r="DL33">
        <v>8</v>
      </c>
      <c r="DM33">
        <v>0</v>
      </c>
      <c r="DN33">
        <v>0</v>
      </c>
      <c r="DO33">
        <v>0.09</v>
      </c>
      <c r="DP33">
        <v>7</v>
      </c>
      <c r="DQ33">
        <v>0</v>
      </c>
      <c r="DR33">
        <v>0</v>
      </c>
      <c r="DS33">
        <v>4</v>
      </c>
      <c r="DU33">
        <v>1</v>
      </c>
      <c r="DV33">
        <v>1</v>
      </c>
      <c r="DY33">
        <v>3</v>
      </c>
      <c r="DZ33">
        <v>80.900000000000006</v>
      </c>
      <c r="EA33">
        <v>1</v>
      </c>
      <c r="ED33">
        <v>0.73</v>
      </c>
      <c r="EE33">
        <v>0.12</v>
      </c>
      <c r="EF33">
        <v>146.77000000000001</v>
      </c>
      <c r="EG33">
        <v>705.38</v>
      </c>
      <c r="EH33">
        <v>81.02</v>
      </c>
      <c r="EI33">
        <v>0.25</v>
      </c>
      <c r="EJ33">
        <v>4</v>
      </c>
      <c r="EK33">
        <v>10</v>
      </c>
      <c r="EY33">
        <v>50</v>
      </c>
      <c r="EZ33">
        <v>2</v>
      </c>
    </row>
    <row r="34" spans="1:161" x14ac:dyDescent="0.25">
      <c r="A34" t="s">
        <v>172</v>
      </c>
      <c r="B34" t="s">
        <v>587</v>
      </c>
      <c r="C34" t="s">
        <v>1001</v>
      </c>
      <c r="D34" t="s">
        <v>1332</v>
      </c>
      <c r="E34" t="s">
        <v>1336</v>
      </c>
      <c r="F34" t="s">
        <v>1348</v>
      </c>
      <c r="G34">
        <v>7</v>
      </c>
      <c r="H34" t="str">
        <f>IF((SIGN(BR34)+SIGN(BX34)+SIGN(CE34)+SIGN(CS34))&gt;0,TRUE,"")</f>
        <v/>
      </c>
      <c r="I34" t="str">
        <f>IF((SIGN(BS34)+SIGN(BY34)+SIGN(CF34)+SIGN(CT34))&gt;0,TRUE,"")</f>
        <v/>
      </c>
      <c r="J34" t="str">
        <f>IF((SIGN(BT34)+SIGN(BZ34)+SIGN(CG34)+SIGN(CU34))&gt;0,TRUE,"")</f>
        <v/>
      </c>
      <c r="K34" t="str">
        <f>IF((SIGN(BU34)+SIGN(CA34)+SIGN(CH34)+SIGN(CV34))&gt;0,TRUE,"")</f>
        <v/>
      </c>
      <c r="L34">
        <v>0.56000000000000005</v>
      </c>
      <c r="M34" s="21" t="s">
        <v>8</v>
      </c>
      <c r="N34">
        <v>68.540000000000006</v>
      </c>
      <c r="O34" t="s">
        <v>1400</v>
      </c>
      <c r="P34">
        <v>0</v>
      </c>
      <c r="Q34">
        <v>0.46</v>
      </c>
      <c r="R34">
        <v>0</v>
      </c>
      <c r="S34">
        <v>0.83</v>
      </c>
      <c r="T34">
        <v>0.6</v>
      </c>
      <c r="U34">
        <v>0.56000000000000005</v>
      </c>
      <c r="V34">
        <v>0.5</v>
      </c>
      <c r="W34">
        <v>0.56999999999999995</v>
      </c>
      <c r="Y34">
        <v>395.2</v>
      </c>
      <c r="Z34">
        <v>66</v>
      </c>
      <c r="AA34">
        <v>135.6</v>
      </c>
      <c r="AE34">
        <v>2.5747700000000001E-3</v>
      </c>
      <c r="AF34" t="s">
        <v>1434</v>
      </c>
      <c r="AG34" t="s">
        <v>1563</v>
      </c>
      <c r="AH34">
        <v>0</v>
      </c>
      <c r="AI34">
        <v>0</v>
      </c>
      <c r="AJ34">
        <v>0</v>
      </c>
      <c r="AK34">
        <v>0</v>
      </c>
      <c r="AL34">
        <v>1</v>
      </c>
      <c r="AM34">
        <v>2.7</v>
      </c>
      <c r="AN34">
        <v>3</v>
      </c>
      <c r="AO34">
        <v>1.5</v>
      </c>
      <c r="AP34">
        <v>0</v>
      </c>
      <c r="AQ34">
        <v>0</v>
      </c>
      <c r="AR34">
        <v>0</v>
      </c>
      <c r="AS34">
        <v>2</v>
      </c>
      <c r="AT34">
        <v>0</v>
      </c>
      <c r="AU34">
        <v>0</v>
      </c>
      <c r="AV34">
        <v>1.39</v>
      </c>
      <c r="AW34" t="s">
        <v>35</v>
      </c>
      <c r="AX34">
        <v>3</v>
      </c>
      <c r="AY34">
        <v>0.72857142857142854</v>
      </c>
      <c r="AZ34">
        <v>1.113158065649654</v>
      </c>
      <c r="BA34" t="b">
        <v>0</v>
      </c>
      <c r="BC34" t="b">
        <v>0</v>
      </c>
      <c r="BE34" t="b">
        <v>0</v>
      </c>
      <c r="BG34">
        <v>54</v>
      </c>
      <c r="BJ34">
        <v>5</v>
      </c>
      <c r="BL34">
        <v>1</v>
      </c>
      <c r="BO34">
        <v>189</v>
      </c>
      <c r="BP34">
        <v>12</v>
      </c>
      <c r="BQ34" t="s">
        <v>1591</v>
      </c>
      <c r="BR34" t="b">
        <f>ISNUMBER(SEARCH("Alzheimer",BQ34))</f>
        <v>0</v>
      </c>
      <c r="BS34" t="b">
        <f>ISNUMBER(SEARCH("Parkin",BQ34))</f>
        <v>0</v>
      </c>
      <c r="BT34" t="b">
        <f>ISNUMBER(SEARCH("Neurodeg",BQ34))</f>
        <v>0</v>
      </c>
      <c r="BU34" t="b">
        <f>ISNUMBER(SEARCH("Dementia",BQ34))</f>
        <v>0</v>
      </c>
      <c r="BV34">
        <v>1</v>
      </c>
      <c r="BW34" t="s">
        <v>1651</v>
      </c>
      <c r="BX34" t="b">
        <f>ISNUMBER(SEARCH("Alzheimer",BW34))</f>
        <v>0</v>
      </c>
      <c r="BY34" t="b">
        <f>ISNUMBER(SEARCH("Parkin",BW34))</f>
        <v>0</v>
      </c>
      <c r="BZ34" t="b">
        <f>ISNUMBER(SEARCH("Neurodeg",BW34))</f>
        <v>0</v>
      </c>
      <c r="CA34" t="b">
        <f>ISNUMBER(SEARCH("Dementia",BW34))</f>
        <v>0</v>
      </c>
      <c r="CB34">
        <v>9</v>
      </c>
      <c r="CC34">
        <v>1</v>
      </c>
      <c r="CE34" t="b">
        <f>ISNUMBER(SEARCH("Alzheimer",CD34))</f>
        <v>0</v>
      </c>
      <c r="CF34" t="b">
        <f>ISNUMBER(SEARCH("Parkin",CD34))</f>
        <v>0</v>
      </c>
      <c r="CG34" t="b">
        <f>ISNUMBER(SEARCH("Neurodeg",CD34))</f>
        <v>0</v>
      </c>
      <c r="CH34" t="b">
        <f>ISNUMBER(SEARCH("Dementia",CD34))</f>
        <v>0</v>
      </c>
      <c r="CL34">
        <v>125</v>
      </c>
      <c r="CP34" t="s">
        <v>1936</v>
      </c>
      <c r="CQ34" t="s">
        <v>2199</v>
      </c>
      <c r="CR34" t="str">
        <f>_xlfn.CONCAT(CP34,CQ34)</f>
        <v>Inborn errors of metabolism,Cystinuria,Cystinuria type A,Cystinuria type B,Hypotonia - cystinuria syndrome,Atypical hypotonia - cystinuria syndrome,2p21 microdeletion syndromeInborn errors of metabolism,Cystinuria,Cystinuria type A,Cystinuria type B,Hypotonia - cystinuria syndrome,Atypical hypotonia - cystinuria syndrome,2p21 microdeletion syndrome,nephrolithiasis,Nephrocalcinosis,autosomal recessive disease</v>
      </c>
      <c r="CS34" t="b">
        <f>ISNUMBER(SEARCH("Alzheimer",CR34))</f>
        <v>0</v>
      </c>
      <c r="CT34" t="b">
        <f>ISNUMBER(SEARCH("Parkin",CR34))</f>
        <v>0</v>
      </c>
      <c r="CU34" t="b">
        <f>ISNUMBER(SEARCH("Neurodeg",CR34))</f>
        <v>0</v>
      </c>
      <c r="CV34" t="b">
        <f>ISNUMBER(SEARCH("Dementia",CR34))</f>
        <v>0</v>
      </c>
      <c r="CW34">
        <v>1</v>
      </c>
      <c r="CX34">
        <v>0.09</v>
      </c>
      <c r="CY34">
        <v>0</v>
      </c>
      <c r="CZ34">
        <v>0.12</v>
      </c>
      <c r="DA34">
        <v>0.94</v>
      </c>
      <c r="DB34">
        <v>0.02</v>
      </c>
      <c r="DC34">
        <v>0.01</v>
      </c>
      <c r="DD34">
        <v>0</v>
      </c>
      <c r="DE34">
        <v>1</v>
      </c>
      <c r="DF34">
        <v>7</v>
      </c>
      <c r="DG34">
        <v>0</v>
      </c>
      <c r="DH34">
        <v>0</v>
      </c>
      <c r="DI34">
        <v>0.24</v>
      </c>
      <c r="DJ34">
        <v>3</v>
      </c>
      <c r="DK34">
        <v>0.33</v>
      </c>
      <c r="DL34">
        <v>82</v>
      </c>
      <c r="DM34">
        <v>1</v>
      </c>
      <c r="DN34">
        <v>2</v>
      </c>
      <c r="DO34">
        <v>0.09</v>
      </c>
      <c r="DP34">
        <v>1</v>
      </c>
      <c r="DQ34">
        <v>0</v>
      </c>
      <c r="DR34">
        <v>0</v>
      </c>
      <c r="DY34">
        <v>1</v>
      </c>
      <c r="DZ34">
        <v>61.8</v>
      </c>
      <c r="EL34">
        <v>0.75</v>
      </c>
      <c r="EM34">
        <v>0.22</v>
      </c>
      <c r="EN34">
        <v>891.6</v>
      </c>
      <c r="EO34">
        <v>3280.6</v>
      </c>
      <c r="EP34">
        <v>55.9</v>
      </c>
      <c r="EQ34">
        <v>-0.41</v>
      </c>
      <c r="ER34">
        <v>61.8</v>
      </c>
      <c r="ES34">
        <v>61.8</v>
      </c>
      <c r="ET34">
        <v>1</v>
      </c>
      <c r="EU34">
        <v>2</v>
      </c>
    </row>
    <row r="35" spans="1:161" x14ac:dyDescent="0.25">
      <c r="A35" t="s">
        <v>170</v>
      </c>
      <c r="B35" t="s">
        <v>585</v>
      </c>
      <c r="C35" t="s">
        <v>999</v>
      </c>
      <c r="D35" t="s">
        <v>1333</v>
      </c>
      <c r="E35" t="s">
        <v>1336</v>
      </c>
      <c r="F35" t="s">
        <v>1341</v>
      </c>
      <c r="G35">
        <v>3</v>
      </c>
      <c r="H35" t="str">
        <f>IF((SIGN(BR35)+SIGN(BX35)+SIGN(CE35)+SIGN(CS35))&gt;0,TRUE,"")</f>
        <v/>
      </c>
      <c r="I35" t="str">
        <f>IF((SIGN(BS35)+SIGN(BY35)+SIGN(CF35)+SIGN(CT35))&gt;0,TRUE,"")</f>
        <v/>
      </c>
      <c r="J35" t="str">
        <f>IF((SIGN(BT35)+SIGN(BZ35)+SIGN(CG35)+SIGN(CU35))&gt;0,TRUE,"")</f>
        <v/>
      </c>
      <c r="K35" t="str">
        <f>IF((SIGN(BU35)+SIGN(CA35)+SIGN(CH35)+SIGN(CV35))&gt;0,TRUE,"")</f>
        <v/>
      </c>
      <c r="L35">
        <v>0.56000000000000005</v>
      </c>
      <c r="M35" s="22" t="s">
        <v>1399</v>
      </c>
      <c r="N35">
        <v>39.67</v>
      </c>
      <c r="O35" t="s">
        <v>1400</v>
      </c>
      <c r="P35">
        <v>0.75</v>
      </c>
      <c r="Q35">
        <v>0.83</v>
      </c>
      <c r="R35">
        <v>0</v>
      </c>
      <c r="S35">
        <v>0.83</v>
      </c>
      <c r="T35">
        <v>0.16</v>
      </c>
      <c r="U35">
        <v>0</v>
      </c>
      <c r="V35">
        <v>0.5</v>
      </c>
      <c r="W35">
        <v>0.3</v>
      </c>
      <c r="Y35">
        <v>420.47</v>
      </c>
      <c r="Z35">
        <v>80</v>
      </c>
      <c r="AA35">
        <v>209.59</v>
      </c>
      <c r="AE35">
        <v>2.4095800000000001E-3</v>
      </c>
      <c r="AF35" t="s">
        <v>1432</v>
      </c>
      <c r="AG35" t="s">
        <v>1577</v>
      </c>
      <c r="AH35">
        <v>2</v>
      </c>
      <c r="AI35">
        <v>1</v>
      </c>
      <c r="AJ35">
        <v>1.6</v>
      </c>
      <c r="AK35">
        <v>1</v>
      </c>
      <c r="AL35">
        <v>1.6</v>
      </c>
      <c r="AM35">
        <v>2.2000000000000002</v>
      </c>
      <c r="AN35">
        <v>2.5</v>
      </c>
      <c r="AO35">
        <v>1.5</v>
      </c>
      <c r="AP35">
        <v>2</v>
      </c>
      <c r="AQ35">
        <v>2.5</v>
      </c>
      <c r="AR35">
        <v>1.7</v>
      </c>
      <c r="AS35">
        <v>2</v>
      </c>
      <c r="AT35">
        <v>2</v>
      </c>
      <c r="AU35">
        <v>1.5</v>
      </c>
      <c r="AV35">
        <v>2.44</v>
      </c>
      <c r="AW35" t="s">
        <v>35</v>
      </c>
      <c r="AX35">
        <v>2.5</v>
      </c>
      <c r="AY35">
        <v>1.7928571428571429</v>
      </c>
      <c r="AZ35">
        <v>0.46816217721621223</v>
      </c>
      <c r="BA35" t="b">
        <v>0</v>
      </c>
      <c r="BC35" t="b">
        <v>0</v>
      </c>
      <c r="BE35" t="b">
        <v>0</v>
      </c>
      <c r="BG35">
        <v>2</v>
      </c>
      <c r="BJ35">
        <v>1</v>
      </c>
      <c r="BO35">
        <v>249</v>
      </c>
      <c r="BP35">
        <v>1</v>
      </c>
      <c r="BQ35" t="s">
        <v>1591</v>
      </c>
      <c r="BR35" t="b">
        <f>ISNUMBER(SEARCH("Alzheimer",BQ35))</f>
        <v>0</v>
      </c>
      <c r="BS35" t="b">
        <f>ISNUMBER(SEARCH("Parkin",BQ35))</f>
        <v>0</v>
      </c>
      <c r="BT35" t="b">
        <f>ISNUMBER(SEARCH("Neurodeg",BQ35))</f>
        <v>0</v>
      </c>
      <c r="BU35" t="b">
        <f>ISNUMBER(SEARCH("Dementia",BQ35))</f>
        <v>0</v>
      </c>
      <c r="BV35">
        <v>1</v>
      </c>
      <c r="BW35" t="s">
        <v>1649</v>
      </c>
      <c r="BX35" t="b">
        <f>ISNUMBER(SEARCH("Alzheimer",BW35))</f>
        <v>0</v>
      </c>
      <c r="BY35" t="b">
        <f>ISNUMBER(SEARCH("Parkin",BW35))</f>
        <v>0</v>
      </c>
      <c r="BZ35" t="b">
        <f>ISNUMBER(SEARCH("Neurodeg",BW35))</f>
        <v>0</v>
      </c>
      <c r="CA35" t="b">
        <f>ISNUMBER(SEARCH("Dementia",BW35))</f>
        <v>0</v>
      </c>
      <c r="CB35">
        <v>4</v>
      </c>
      <c r="CE35" t="b">
        <f>ISNUMBER(SEARCH("Alzheimer",CD35))</f>
        <v>0</v>
      </c>
      <c r="CF35" t="b">
        <f>ISNUMBER(SEARCH("Parkin",CD35))</f>
        <v>0</v>
      </c>
      <c r="CG35" t="b">
        <f>ISNUMBER(SEARCH("Neurodeg",CD35))</f>
        <v>0</v>
      </c>
      <c r="CH35" t="b">
        <f>ISNUMBER(SEARCH("Dementia",CD35))</f>
        <v>0</v>
      </c>
      <c r="CL35">
        <v>55</v>
      </c>
      <c r="CP35" t="s">
        <v>1935</v>
      </c>
      <c r="CQ35" t="s">
        <v>2197</v>
      </c>
      <c r="CR35" t="str">
        <f>_xlfn.CONCAT(CP35,CQ35)</f>
        <v>body heightbody height,neoplasm,immunodeficiency disease,cancer,carcinoma,nervous system disease,adenocarcinoma,Chronic mucocutaneous candidosis,colorectal cancer,colorectal neoplasm</v>
      </c>
      <c r="CS35" t="b">
        <f>ISNUMBER(SEARCH("Alzheimer",CR35))</f>
        <v>0</v>
      </c>
      <c r="CT35" t="b">
        <f>ISNUMBER(SEARCH("Parkin",CR35))</f>
        <v>0</v>
      </c>
      <c r="CU35" t="b">
        <f>ISNUMBER(SEARCH("Neurodeg",CR35))</f>
        <v>0</v>
      </c>
      <c r="CV35" t="b">
        <f>ISNUMBER(SEARCH("Dementia",CR35))</f>
        <v>0</v>
      </c>
      <c r="CW35">
        <v>0.41</v>
      </c>
      <c r="CX35">
        <v>0.02</v>
      </c>
      <c r="CY35">
        <v>0</v>
      </c>
      <c r="CZ35">
        <v>0.85</v>
      </c>
      <c r="DA35">
        <v>0.2</v>
      </c>
      <c r="DB35">
        <v>0</v>
      </c>
      <c r="DC35">
        <v>0.04</v>
      </c>
      <c r="DD35">
        <v>0</v>
      </c>
      <c r="DE35">
        <v>0.41</v>
      </c>
      <c r="DF35">
        <v>1</v>
      </c>
      <c r="DG35">
        <v>0</v>
      </c>
      <c r="DH35">
        <v>0</v>
      </c>
      <c r="DI35">
        <v>0.31</v>
      </c>
      <c r="DJ35">
        <v>9</v>
      </c>
      <c r="DK35">
        <v>0.3</v>
      </c>
      <c r="DL35">
        <v>7</v>
      </c>
      <c r="DM35">
        <v>0</v>
      </c>
      <c r="DN35">
        <v>0</v>
      </c>
      <c r="DO35">
        <v>0.03</v>
      </c>
      <c r="DP35">
        <v>2</v>
      </c>
      <c r="DQ35">
        <v>0</v>
      </c>
      <c r="DR35">
        <v>0</v>
      </c>
      <c r="DS35">
        <v>7</v>
      </c>
      <c r="DT35">
        <v>2</v>
      </c>
      <c r="DU35">
        <v>1</v>
      </c>
      <c r="DV35">
        <v>1</v>
      </c>
      <c r="EA35">
        <v>1</v>
      </c>
      <c r="ED35">
        <v>0.83</v>
      </c>
      <c r="EE35">
        <v>0.13</v>
      </c>
      <c r="EF35">
        <v>254.71</v>
      </c>
      <c r="EG35">
        <v>828.96</v>
      </c>
      <c r="EH35">
        <v>86.12</v>
      </c>
      <c r="EI35">
        <v>0.02</v>
      </c>
      <c r="EJ35">
        <v>7</v>
      </c>
      <c r="EK35">
        <v>22</v>
      </c>
      <c r="EV35">
        <v>8</v>
      </c>
      <c r="EY35">
        <v>20</v>
      </c>
    </row>
    <row r="36" spans="1:161" x14ac:dyDescent="0.25">
      <c r="A36" t="s">
        <v>173</v>
      </c>
      <c r="B36" t="s">
        <v>588</v>
      </c>
      <c r="C36" t="s">
        <v>1002</v>
      </c>
      <c r="D36" t="s">
        <v>1332</v>
      </c>
      <c r="G36">
        <v>3</v>
      </c>
      <c r="H36" t="str">
        <f>IF((SIGN(BR36)+SIGN(BX36)+SIGN(CE36)+SIGN(CS36))&gt;0,TRUE,"")</f>
        <v/>
      </c>
      <c r="I36" t="str">
        <f>IF((SIGN(BS36)+SIGN(BY36)+SIGN(CF36)+SIGN(CT36))&gt;0,TRUE,"")</f>
        <v/>
      </c>
      <c r="J36" t="str">
        <f>IF((SIGN(BT36)+SIGN(BZ36)+SIGN(CG36)+SIGN(CU36))&gt;0,TRUE,"")</f>
        <v/>
      </c>
      <c r="K36" t="str">
        <f>IF((SIGN(BU36)+SIGN(CA36)+SIGN(CH36)+SIGN(CV36))&gt;0,TRUE,"")</f>
        <v/>
      </c>
      <c r="L36">
        <v>0.56000000000000005</v>
      </c>
      <c r="M36" s="23" t="s">
        <v>1398</v>
      </c>
      <c r="N36">
        <v>42.65</v>
      </c>
      <c r="O36" t="s">
        <v>1400</v>
      </c>
      <c r="P36">
        <v>0</v>
      </c>
      <c r="Q36">
        <v>0.79</v>
      </c>
      <c r="R36">
        <v>0</v>
      </c>
      <c r="S36">
        <v>0.75</v>
      </c>
      <c r="T36">
        <v>0.51</v>
      </c>
      <c r="U36">
        <v>0.32</v>
      </c>
      <c r="V36">
        <v>0.53</v>
      </c>
      <c r="W36">
        <v>0.53</v>
      </c>
      <c r="Y36">
        <v>597.72</v>
      </c>
      <c r="Z36">
        <v>172</v>
      </c>
      <c r="AA36">
        <v>346.19</v>
      </c>
      <c r="AE36">
        <v>1.75993E-3</v>
      </c>
      <c r="AF36" t="s">
        <v>1435</v>
      </c>
      <c r="AG36" t="s">
        <v>1577</v>
      </c>
      <c r="AH36">
        <v>0</v>
      </c>
      <c r="AI36">
        <v>0</v>
      </c>
      <c r="AJ36">
        <v>0</v>
      </c>
      <c r="AK36">
        <v>0</v>
      </c>
      <c r="AL36">
        <v>1</v>
      </c>
      <c r="AM36">
        <v>0</v>
      </c>
      <c r="AN36">
        <v>0</v>
      </c>
      <c r="AO36">
        <v>0</v>
      </c>
      <c r="AP36">
        <v>0</v>
      </c>
      <c r="AQ36">
        <v>0</v>
      </c>
      <c r="AR36">
        <v>1.7</v>
      </c>
      <c r="AS36">
        <v>0</v>
      </c>
      <c r="AT36">
        <v>0</v>
      </c>
      <c r="AU36">
        <v>0</v>
      </c>
      <c r="AV36">
        <v>0.45</v>
      </c>
      <c r="AW36" t="s">
        <v>39</v>
      </c>
      <c r="AX36">
        <v>1.7</v>
      </c>
      <c r="AY36">
        <v>0.19285714285714289</v>
      </c>
      <c r="AZ36">
        <v>0.50909313899896957</v>
      </c>
      <c r="BA36" t="b">
        <v>0</v>
      </c>
      <c r="BC36" t="b">
        <v>0</v>
      </c>
      <c r="BE36" t="b">
        <v>0</v>
      </c>
      <c r="BG36">
        <v>3</v>
      </c>
      <c r="BJ36">
        <v>4</v>
      </c>
      <c r="BO36">
        <v>249</v>
      </c>
      <c r="BP36">
        <v>14</v>
      </c>
      <c r="BR36" t="b">
        <f>ISNUMBER(SEARCH("Alzheimer",BQ36))</f>
        <v>0</v>
      </c>
      <c r="BS36" t="b">
        <f>ISNUMBER(SEARCH("Parkin",BQ36))</f>
        <v>0</v>
      </c>
      <c r="BT36" t="b">
        <f>ISNUMBER(SEARCH("Neurodeg",BQ36))</f>
        <v>0</v>
      </c>
      <c r="BU36" t="b">
        <f>ISNUMBER(SEARCH("Dementia",BQ36))</f>
        <v>0</v>
      </c>
      <c r="BW36" t="s">
        <v>1652</v>
      </c>
      <c r="BX36" t="b">
        <f>ISNUMBER(SEARCH("Alzheimer",BW36))</f>
        <v>0</v>
      </c>
      <c r="BY36" t="b">
        <f>ISNUMBER(SEARCH("Parkin",BW36))</f>
        <v>0</v>
      </c>
      <c r="BZ36" t="b">
        <f>ISNUMBER(SEARCH("Neurodeg",BW36))</f>
        <v>0</v>
      </c>
      <c r="CA36" t="b">
        <f>ISNUMBER(SEARCH("Dementia",BW36))</f>
        <v>0</v>
      </c>
      <c r="CB36">
        <v>6</v>
      </c>
      <c r="CC36">
        <v>1</v>
      </c>
      <c r="CE36" t="b">
        <f>ISNUMBER(SEARCH("Alzheimer",CD36))</f>
        <v>0</v>
      </c>
      <c r="CF36" t="b">
        <f>ISNUMBER(SEARCH("Parkin",CD36))</f>
        <v>0</v>
      </c>
      <c r="CG36" t="b">
        <f>ISNUMBER(SEARCH("Neurodeg",CD36))</f>
        <v>0</v>
      </c>
      <c r="CH36" t="b">
        <f>ISNUMBER(SEARCH("Dementia",CD36))</f>
        <v>0</v>
      </c>
      <c r="CL36">
        <v>36</v>
      </c>
      <c r="CP36" t="s">
        <v>1937</v>
      </c>
      <c r="CQ36" t="s">
        <v>2200</v>
      </c>
      <c r="CR36" t="str">
        <f>_xlfn.CONCAT(CP36,CQ36)</f>
        <v>metabolic diseasemetabolic disease,overnutrition,obesity,Inborn errors of metabolism,Genetic obesity,Obesity due to melanocortin 4 receptor deficiency,diabetes mellitus,Phenotypic abnormality,Mitochondrial non-syndromic sensorineural deafness with susceptibility to aminoglycoside exposure,Mitochondrial non-syndromic sensorineural deafness</v>
      </c>
      <c r="CS36" t="b">
        <f>ISNUMBER(SEARCH("Alzheimer",CR36))</f>
        <v>0</v>
      </c>
      <c r="CT36" t="b">
        <f>ISNUMBER(SEARCH("Parkin",CR36))</f>
        <v>0</v>
      </c>
      <c r="CU36" t="b">
        <f>ISNUMBER(SEARCH("Neurodeg",CR36))</f>
        <v>0</v>
      </c>
      <c r="CV36" t="b">
        <f>ISNUMBER(SEARCH("Dementia",CR36))</f>
        <v>0</v>
      </c>
      <c r="CW36">
        <v>0.77</v>
      </c>
      <c r="CX36">
        <v>0.17</v>
      </c>
      <c r="CY36">
        <v>0</v>
      </c>
      <c r="CZ36">
        <v>0.75</v>
      </c>
      <c r="DA36">
        <v>0.42</v>
      </c>
      <c r="DB36">
        <v>0</v>
      </c>
      <c r="DC36">
        <v>0</v>
      </c>
      <c r="DD36">
        <v>0</v>
      </c>
      <c r="DE36">
        <v>0.68</v>
      </c>
      <c r="DF36">
        <v>5</v>
      </c>
      <c r="DG36">
        <v>0</v>
      </c>
      <c r="DH36">
        <v>0</v>
      </c>
      <c r="DI36">
        <v>0.17</v>
      </c>
      <c r="DJ36">
        <v>19</v>
      </c>
      <c r="DK36">
        <v>0.3</v>
      </c>
      <c r="DL36">
        <v>8</v>
      </c>
      <c r="DM36">
        <v>0</v>
      </c>
      <c r="DN36">
        <v>0</v>
      </c>
      <c r="DO36">
        <v>0</v>
      </c>
      <c r="DP36">
        <v>0</v>
      </c>
      <c r="DQ36">
        <v>0</v>
      </c>
      <c r="DR36">
        <v>0</v>
      </c>
      <c r="DY36">
        <v>1</v>
      </c>
      <c r="DZ36">
        <v>83.1</v>
      </c>
      <c r="EL36">
        <v>0.95</v>
      </c>
      <c r="EN36">
        <v>386.4</v>
      </c>
      <c r="EO36">
        <v>1184.5</v>
      </c>
      <c r="EP36">
        <v>79.900000000000006</v>
      </c>
      <c r="EQ36">
        <v>-0.22</v>
      </c>
      <c r="ER36">
        <v>83.1</v>
      </c>
      <c r="ES36">
        <v>83.1</v>
      </c>
      <c r="ET36">
        <v>1</v>
      </c>
      <c r="EU36">
        <v>1</v>
      </c>
    </row>
    <row r="37" spans="1:161" x14ac:dyDescent="0.25">
      <c r="A37" t="s">
        <v>177</v>
      </c>
      <c r="B37" t="s">
        <v>592</v>
      </c>
      <c r="C37" t="s">
        <v>1005</v>
      </c>
      <c r="D37" t="s">
        <v>1334</v>
      </c>
      <c r="E37" t="s">
        <v>1336</v>
      </c>
      <c r="F37" t="s">
        <v>1349</v>
      </c>
      <c r="G37">
        <v>2</v>
      </c>
      <c r="H37" t="str">
        <f>IF((SIGN(BR37)+SIGN(BX37)+SIGN(CE37)+SIGN(CS37))&gt;0,TRUE,"")</f>
        <v/>
      </c>
      <c r="I37" t="str">
        <f>IF((SIGN(BS37)+SIGN(BY37)+SIGN(CF37)+SIGN(CT37))&gt;0,TRUE,"")</f>
        <v/>
      </c>
      <c r="J37" t="str">
        <f>IF((SIGN(BT37)+SIGN(BZ37)+SIGN(CG37)+SIGN(CU37))&gt;0,TRUE,"")</f>
        <v/>
      </c>
      <c r="K37" t="str">
        <f>IF((SIGN(BU37)+SIGN(CA37)+SIGN(CH37)+SIGN(CV37))&gt;0,TRUE,"")</f>
        <v/>
      </c>
      <c r="L37">
        <v>0.55000000000000004</v>
      </c>
      <c r="M37" s="21" t="s">
        <v>8</v>
      </c>
      <c r="N37">
        <v>61.2</v>
      </c>
      <c r="O37" t="s">
        <v>1400</v>
      </c>
      <c r="P37">
        <v>0</v>
      </c>
      <c r="Q37">
        <v>0.74</v>
      </c>
      <c r="R37">
        <v>0</v>
      </c>
      <c r="S37">
        <v>0.67</v>
      </c>
      <c r="T37">
        <v>0.35</v>
      </c>
      <c r="U37">
        <v>0.46</v>
      </c>
      <c r="V37">
        <v>0.59</v>
      </c>
      <c r="W37">
        <v>0.68</v>
      </c>
      <c r="Y37">
        <v>1128.33</v>
      </c>
      <c r="Z37">
        <v>75</v>
      </c>
      <c r="AA37">
        <v>326.77</v>
      </c>
      <c r="AE37">
        <v>6.8362000000000002E-4</v>
      </c>
      <c r="AF37" t="s">
        <v>1439</v>
      </c>
      <c r="AG37" t="s">
        <v>1577</v>
      </c>
      <c r="AH37">
        <v>1</v>
      </c>
      <c r="AI37">
        <v>1</v>
      </c>
      <c r="AJ37">
        <v>2</v>
      </c>
      <c r="AK37">
        <v>1.5</v>
      </c>
      <c r="AL37">
        <v>1.7</v>
      </c>
      <c r="AM37">
        <v>3</v>
      </c>
      <c r="AN37">
        <v>2</v>
      </c>
      <c r="AO37">
        <v>2.5</v>
      </c>
      <c r="AP37">
        <v>2.2999999999999998</v>
      </c>
      <c r="AQ37">
        <v>2</v>
      </c>
      <c r="AR37">
        <v>1</v>
      </c>
      <c r="AS37">
        <v>3</v>
      </c>
      <c r="AT37">
        <v>2.2999999999999998</v>
      </c>
      <c r="AU37">
        <v>1.5</v>
      </c>
      <c r="AV37">
        <v>2.4300000000000002</v>
      </c>
      <c r="AW37" t="s">
        <v>34</v>
      </c>
      <c r="AX37">
        <v>3</v>
      </c>
      <c r="AY37">
        <v>1.9142857142857139</v>
      </c>
      <c r="AZ37">
        <v>0.67465905105085122</v>
      </c>
      <c r="BA37" t="b">
        <v>0</v>
      </c>
      <c r="BC37" t="b">
        <v>0</v>
      </c>
      <c r="BE37" t="b">
        <v>0</v>
      </c>
      <c r="BI37">
        <v>3</v>
      </c>
      <c r="BJ37">
        <v>10</v>
      </c>
      <c r="BL37">
        <v>1</v>
      </c>
      <c r="BO37">
        <v>338</v>
      </c>
      <c r="BP37">
        <v>56</v>
      </c>
      <c r="BQ37" t="s">
        <v>1597</v>
      </c>
      <c r="BR37" t="b">
        <f>ISNUMBER(SEARCH("Alzheimer",BQ37))</f>
        <v>0</v>
      </c>
      <c r="BS37" t="b">
        <f>ISNUMBER(SEARCH("Parkin",BQ37))</f>
        <v>0</v>
      </c>
      <c r="BT37" t="b">
        <f>ISNUMBER(SEARCH("Neurodeg",BQ37))</f>
        <v>0</v>
      </c>
      <c r="BU37" t="b">
        <f>ISNUMBER(SEARCH("Dementia",BQ37))</f>
        <v>0</v>
      </c>
      <c r="BV37">
        <v>3</v>
      </c>
      <c r="BW37" t="s">
        <v>1655</v>
      </c>
      <c r="BX37" t="b">
        <f>ISNUMBER(SEARCH("Alzheimer",BW37))</f>
        <v>0</v>
      </c>
      <c r="BY37" t="b">
        <f>ISNUMBER(SEARCH("Parkin",BW37))</f>
        <v>0</v>
      </c>
      <c r="BZ37" t="b">
        <f>ISNUMBER(SEARCH("Neurodeg",BW37))</f>
        <v>0</v>
      </c>
      <c r="CA37" t="b">
        <f>ISNUMBER(SEARCH("Dementia",BW37))</f>
        <v>0</v>
      </c>
      <c r="CB37">
        <v>4</v>
      </c>
      <c r="CE37" t="b">
        <f>ISNUMBER(SEARCH("Alzheimer",CD37))</f>
        <v>0</v>
      </c>
      <c r="CF37" t="b">
        <f>ISNUMBER(SEARCH("Parkin",CD37))</f>
        <v>0</v>
      </c>
      <c r="CG37" t="b">
        <f>ISNUMBER(SEARCH("Neurodeg",CD37))</f>
        <v>0</v>
      </c>
      <c r="CH37" t="b">
        <f>ISNUMBER(SEARCH("Dementia",CD37))</f>
        <v>0</v>
      </c>
      <c r="CL37">
        <v>103</v>
      </c>
      <c r="CP37" t="s">
        <v>1940</v>
      </c>
      <c r="CQ37" t="s">
        <v>2204</v>
      </c>
      <c r="CR37" t="str">
        <f>_xlfn.CONCAT(CP37,CQ37)</f>
        <v>red blood cell distribution widthred blood cell distribution width,Varicose veins,heel bone mineral density,body height,waist-hip ratio,systolic blood pressure,BMI-adjusted waist-hip ratio,lean body mass,nervous system disease,brain disease</v>
      </c>
      <c r="CS37" t="b">
        <f>ISNUMBER(SEARCH("Alzheimer",CR37))</f>
        <v>0</v>
      </c>
      <c r="CT37" t="b">
        <f>ISNUMBER(SEARCH("Parkin",CR37))</f>
        <v>0</v>
      </c>
      <c r="CU37" t="b">
        <f>ISNUMBER(SEARCH("Neurodeg",CR37))</f>
        <v>0</v>
      </c>
      <c r="CV37" t="b">
        <f>ISNUMBER(SEARCH("Dementia",CR37))</f>
        <v>0</v>
      </c>
      <c r="CW37">
        <v>0.88</v>
      </c>
      <c r="CX37">
        <v>0.21</v>
      </c>
      <c r="CY37">
        <v>0</v>
      </c>
      <c r="CZ37">
        <v>0.5</v>
      </c>
      <c r="DA37">
        <v>0.5</v>
      </c>
      <c r="DB37">
        <v>0</v>
      </c>
      <c r="DC37">
        <v>0.03</v>
      </c>
      <c r="DD37">
        <v>0</v>
      </c>
      <c r="DE37">
        <v>0.88</v>
      </c>
      <c r="DF37">
        <v>2</v>
      </c>
      <c r="DG37">
        <v>0</v>
      </c>
      <c r="DH37">
        <v>0</v>
      </c>
      <c r="DI37">
        <v>0.3</v>
      </c>
      <c r="DJ37">
        <v>12</v>
      </c>
      <c r="DK37">
        <v>0.33</v>
      </c>
      <c r="DL37">
        <v>43</v>
      </c>
      <c r="DM37">
        <v>0</v>
      </c>
      <c r="DN37">
        <v>0</v>
      </c>
      <c r="DO37">
        <v>0.09</v>
      </c>
      <c r="DP37">
        <v>3</v>
      </c>
      <c r="DQ37">
        <v>0</v>
      </c>
      <c r="DR37">
        <v>0</v>
      </c>
      <c r="DY37">
        <v>3</v>
      </c>
      <c r="DZ37">
        <v>88</v>
      </c>
      <c r="EA37">
        <v>3</v>
      </c>
      <c r="EL37">
        <v>0.86</v>
      </c>
      <c r="EM37">
        <v>0.19</v>
      </c>
      <c r="EN37">
        <v>145.65</v>
      </c>
      <c r="EO37">
        <v>1780</v>
      </c>
      <c r="EP37">
        <v>80.98</v>
      </c>
      <c r="EQ37">
        <v>1.23</v>
      </c>
      <c r="ER37">
        <v>85.75</v>
      </c>
      <c r="ES37">
        <v>88</v>
      </c>
      <c r="ET37">
        <v>2</v>
      </c>
      <c r="EU37">
        <v>4</v>
      </c>
    </row>
    <row r="38" spans="1:161" x14ac:dyDescent="0.25">
      <c r="A38" t="s">
        <v>174</v>
      </c>
      <c r="B38" t="s">
        <v>589</v>
      </c>
      <c r="C38" t="s">
        <v>1003</v>
      </c>
      <c r="D38" t="s">
        <v>1333</v>
      </c>
      <c r="E38" t="s">
        <v>1336</v>
      </c>
      <c r="F38" t="s">
        <v>1351</v>
      </c>
      <c r="G38">
        <v>7</v>
      </c>
      <c r="H38" t="str">
        <f>IF((SIGN(BR38)+SIGN(BX38)+SIGN(CE38)+SIGN(CS38))&gt;0,TRUE,"")</f>
        <v/>
      </c>
      <c r="I38" t="str">
        <f>IF((SIGN(BS38)+SIGN(BY38)+SIGN(CF38)+SIGN(CT38))&gt;0,TRUE,"")</f>
        <v/>
      </c>
      <c r="J38" t="str">
        <f>IF((SIGN(BT38)+SIGN(BZ38)+SIGN(CG38)+SIGN(CU38))&gt;0,TRUE,"")</f>
        <v/>
      </c>
      <c r="K38" t="str">
        <f>IF((SIGN(BU38)+SIGN(CA38)+SIGN(CH38)+SIGN(CV38))&gt;0,TRUE,"")</f>
        <v/>
      </c>
      <c r="L38">
        <v>0.55000000000000004</v>
      </c>
      <c r="M38" s="22" t="s">
        <v>1399</v>
      </c>
      <c r="N38">
        <v>28.31</v>
      </c>
      <c r="O38" t="s">
        <v>1400</v>
      </c>
      <c r="P38">
        <v>0.5</v>
      </c>
      <c r="Q38">
        <v>0.63</v>
      </c>
      <c r="R38">
        <v>0</v>
      </c>
      <c r="S38">
        <v>0.67</v>
      </c>
      <c r="T38">
        <v>0.28000000000000003</v>
      </c>
      <c r="U38">
        <v>0.4</v>
      </c>
      <c r="V38">
        <v>0.36</v>
      </c>
      <c r="W38">
        <v>0.12</v>
      </c>
      <c r="Y38">
        <v>79.709999999999994</v>
      </c>
      <c r="Z38">
        <v>34</v>
      </c>
      <c r="AA38">
        <v>41.76</v>
      </c>
      <c r="AE38">
        <v>1.308892E-2</v>
      </c>
      <c r="AF38" t="s">
        <v>1436</v>
      </c>
      <c r="AG38" t="s">
        <v>1579</v>
      </c>
      <c r="BG38">
        <v>1</v>
      </c>
      <c r="BI38">
        <v>4</v>
      </c>
      <c r="BJ38">
        <v>2</v>
      </c>
      <c r="BO38">
        <v>152</v>
      </c>
      <c r="BP38">
        <v>4</v>
      </c>
      <c r="BQ38" t="s">
        <v>1596</v>
      </c>
      <c r="BR38" t="b">
        <f>ISNUMBER(SEARCH("Alzheimer",BQ38))</f>
        <v>0</v>
      </c>
      <c r="BS38" t="b">
        <f>ISNUMBER(SEARCH("Parkin",BQ38))</f>
        <v>0</v>
      </c>
      <c r="BT38" t="b">
        <f>ISNUMBER(SEARCH("Neurodeg",BQ38))</f>
        <v>0</v>
      </c>
      <c r="BU38" t="b">
        <f>ISNUMBER(SEARCH("Dementia",BQ38))</f>
        <v>0</v>
      </c>
      <c r="BV38">
        <v>2</v>
      </c>
      <c r="BW38" t="s">
        <v>1653</v>
      </c>
      <c r="BX38" t="b">
        <f>ISNUMBER(SEARCH("Alzheimer",BW38))</f>
        <v>0</v>
      </c>
      <c r="BY38" t="b">
        <f>ISNUMBER(SEARCH("Parkin",BW38))</f>
        <v>0</v>
      </c>
      <c r="BZ38" t="b">
        <f>ISNUMBER(SEARCH("Neurodeg",BW38))</f>
        <v>0</v>
      </c>
      <c r="CA38" t="b">
        <f>ISNUMBER(SEARCH("Dementia",BW38))</f>
        <v>0</v>
      </c>
      <c r="CB38">
        <v>12</v>
      </c>
      <c r="CE38" t="b">
        <f>ISNUMBER(SEARCH("Alzheimer",CD38))</f>
        <v>0</v>
      </c>
      <c r="CF38" t="b">
        <f>ISNUMBER(SEARCH("Parkin",CD38))</f>
        <v>0</v>
      </c>
      <c r="CG38" t="b">
        <f>ISNUMBER(SEARCH("Neurodeg",CD38))</f>
        <v>0</v>
      </c>
      <c r="CH38" t="b">
        <f>ISNUMBER(SEARCH("Dementia",CD38))</f>
        <v>0</v>
      </c>
      <c r="CL38">
        <v>34</v>
      </c>
      <c r="CP38" t="s">
        <v>1921</v>
      </c>
      <c r="CQ38" t="s">
        <v>2201</v>
      </c>
      <c r="CR38" t="str">
        <f>_xlfn.CONCAT(CP38,CQ38)</f>
        <v>neoplasmneoplasm,body height,breast carcinoma,pancreatic adenocarcinoma,peripheral neuropathy,Endometrial Endometrioid Adenocarcinoma,cutaneous melanoma,Nephrogenic diabetes insipidus,bipolar disorder,Muscular dystrophy</v>
      </c>
      <c r="CS38" t="b">
        <f>ISNUMBER(SEARCH("Alzheimer",CR38))</f>
        <v>0</v>
      </c>
      <c r="CT38" t="b">
        <f>ISNUMBER(SEARCH("Parkin",CR38))</f>
        <v>0</v>
      </c>
      <c r="CU38" t="b">
        <f>ISNUMBER(SEARCH("Neurodeg",CR38))</f>
        <v>0</v>
      </c>
      <c r="CV38" t="b">
        <f>ISNUMBER(SEARCH("Dementia",CR38))</f>
        <v>0</v>
      </c>
      <c r="CW38">
        <v>0.71</v>
      </c>
      <c r="CX38">
        <v>0.21</v>
      </c>
      <c r="CY38">
        <v>0</v>
      </c>
      <c r="CZ38">
        <v>0.21</v>
      </c>
      <c r="DA38">
        <v>0.53</v>
      </c>
      <c r="DB38">
        <v>0.15</v>
      </c>
      <c r="DC38">
        <v>0.03</v>
      </c>
      <c r="DD38">
        <v>0</v>
      </c>
      <c r="DE38">
        <v>0.7</v>
      </c>
      <c r="DF38">
        <v>1</v>
      </c>
      <c r="DG38">
        <v>0</v>
      </c>
      <c r="DH38">
        <v>0</v>
      </c>
      <c r="DI38">
        <v>7.0000000000000007E-2</v>
      </c>
      <c r="DJ38">
        <v>7</v>
      </c>
      <c r="DK38">
        <v>0.28999999999999998</v>
      </c>
      <c r="DL38">
        <v>13</v>
      </c>
      <c r="DM38">
        <v>0.7</v>
      </c>
      <c r="DN38">
        <v>2</v>
      </c>
      <c r="DO38">
        <v>0.06</v>
      </c>
      <c r="DP38">
        <v>1</v>
      </c>
      <c r="DQ38">
        <v>0</v>
      </c>
      <c r="DR38">
        <v>0</v>
      </c>
      <c r="DY38">
        <v>9</v>
      </c>
      <c r="DZ38">
        <v>95.5</v>
      </c>
      <c r="EA38">
        <v>2</v>
      </c>
      <c r="EL38">
        <v>0.72</v>
      </c>
      <c r="EM38">
        <v>0.18</v>
      </c>
      <c r="EN38">
        <v>115.7</v>
      </c>
      <c r="EO38">
        <v>369.7</v>
      </c>
      <c r="EP38">
        <v>58.95</v>
      </c>
      <c r="EQ38">
        <v>0.28000000000000003</v>
      </c>
      <c r="ER38">
        <v>87.9</v>
      </c>
      <c r="ES38">
        <v>95.5</v>
      </c>
      <c r="ET38">
        <v>2</v>
      </c>
      <c r="EU38">
        <v>2</v>
      </c>
    </row>
    <row r="39" spans="1:161" x14ac:dyDescent="0.25">
      <c r="A39" t="s">
        <v>175</v>
      </c>
      <c r="B39" t="s">
        <v>590</v>
      </c>
      <c r="C39" t="s">
        <v>1004</v>
      </c>
      <c r="D39" t="s">
        <v>1332</v>
      </c>
      <c r="E39" t="s">
        <v>1336</v>
      </c>
      <c r="F39" t="s">
        <v>1342</v>
      </c>
      <c r="G39">
        <v>2</v>
      </c>
      <c r="H39" t="str">
        <f>IF((SIGN(BR39)+SIGN(BX39)+SIGN(CE39)+SIGN(CS39))&gt;0,TRUE,"")</f>
        <v/>
      </c>
      <c r="I39" t="str">
        <f>IF((SIGN(BS39)+SIGN(BY39)+SIGN(CF39)+SIGN(CT39))&gt;0,TRUE,"")</f>
        <v/>
      </c>
      <c r="J39" t="str">
        <f>IF((SIGN(BT39)+SIGN(BZ39)+SIGN(CG39)+SIGN(CU39))&gt;0,TRUE,"")</f>
        <v/>
      </c>
      <c r="K39" t="str">
        <f>IF((SIGN(BU39)+SIGN(CA39)+SIGN(CH39)+SIGN(CV39))&gt;0,TRUE,"")</f>
        <v/>
      </c>
      <c r="L39">
        <v>0.55000000000000004</v>
      </c>
      <c r="M39" s="22" t="s">
        <v>1399</v>
      </c>
      <c r="N39">
        <v>39.94</v>
      </c>
      <c r="O39" t="s">
        <v>1400</v>
      </c>
      <c r="P39">
        <v>0.6</v>
      </c>
      <c r="Q39">
        <v>0.69</v>
      </c>
      <c r="R39">
        <v>0</v>
      </c>
      <c r="S39">
        <v>0.5</v>
      </c>
      <c r="T39">
        <v>0.55000000000000004</v>
      </c>
      <c r="U39">
        <v>0.34</v>
      </c>
      <c r="V39">
        <v>0.18</v>
      </c>
      <c r="W39">
        <v>0</v>
      </c>
      <c r="Y39">
        <v>8.31</v>
      </c>
      <c r="Z39">
        <v>16</v>
      </c>
      <c r="AA39">
        <v>54.65</v>
      </c>
      <c r="AE39">
        <v>9.884975E-2</v>
      </c>
      <c r="AF39" t="s">
        <v>1437</v>
      </c>
      <c r="AG39" t="s">
        <v>1577</v>
      </c>
      <c r="AH39">
        <v>1</v>
      </c>
      <c r="AI39">
        <v>0</v>
      </c>
      <c r="AJ39">
        <v>2.8</v>
      </c>
      <c r="AK39">
        <v>2.7</v>
      </c>
      <c r="AL39">
        <v>2.4</v>
      </c>
      <c r="AM39">
        <v>2.7</v>
      </c>
      <c r="AN39">
        <v>2.5</v>
      </c>
      <c r="AO39">
        <v>2</v>
      </c>
      <c r="AP39">
        <v>3</v>
      </c>
      <c r="AQ39">
        <v>2.5</v>
      </c>
      <c r="AR39">
        <v>0</v>
      </c>
      <c r="AS39">
        <v>2</v>
      </c>
      <c r="AT39">
        <v>1.7</v>
      </c>
      <c r="AU39">
        <v>2</v>
      </c>
      <c r="AV39">
        <v>2.25</v>
      </c>
      <c r="AW39" t="s">
        <v>37</v>
      </c>
      <c r="AX39">
        <v>3</v>
      </c>
      <c r="AY39">
        <v>1.95</v>
      </c>
      <c r="AZ39">
        <v>0.97408734405398878</v>
      </c>
      <c r="BA39" t="b">
        <v>0</v>
      </c>
      <c r="BC39" t="b">
        <v>0</v>
      </c>
      <c r="BE39" t="b">
        <v>0</v>
      </c>
      <c r="BG39">
        <v>2</v>
      </c>
      <c r="BI39">
        <v>1</v>
      </c>
      <c r="BO39">
        <v>123</v>
      </c>
      <c r="BP39">
        <v>10</v>
      </c>
      <c r="BR39" t="b">
        <f>ISNUMBER(SEARCH("Alzheimer",BQ39))</f>
        <v>0</v>
      </c>
      <c r="BS39" t="b">
        <f>ISNUMBER(SEARCH("Parkin",BQ39))</f>
        <v>0</v>
      </c>
      <c r="BT39" t="b">
        <f>ISNUMBER(SEARCH("Neurodeg",BQ39))</f>
        <v>0</v>
      </c>
      <c r="BU39" t="b">
        <f>ISNUMBER(SEARCH("Dementia",BQ39))</f>
        <v>0</v>
      </c>
      <c r="BX39" t="b">
        <f>ISNUMBER(SEARCH("Alzheimer",BW39))</f>
        <v>0</v>
      </c>
      <c r="BY39" t="b">
        <f>ISNUMBER(SEARCH("Parkin",BW39))</f>
        <v>0</v>
      </c>
      <c r="BZ39" t="b">
        <f>ISNUMBER(SEARCH("Neurodeg",BW39))</f>
        <v>0</v>
      </c>
      <c r="CA39" t="b">
        <f>ISNUMBER(SEARCH("Dementia",BW39))</f>
        <v>0</v>
      </c>
      <c r="CC39">
        <v>1</v>
      </c>
      <c r="CE39" t="b">
        <f>ISNUMBER(SEARCH("Alzheimer",CD39))</f>
        <v>0</v>
      </c>
      <c r="CF39" t="b">
        <f>ISNUMBER(SEARCH("Parkin",CD39))</f>
        <v>0</v>
      </c>
      <c r="CG39" t="b">
        <f>ISNUMBER(SEARCH("Neurodeg",CD39))</f>
        <v>0</v>
      </c>
      <c r="CH39" t="b">
        <f>ISNUMBER(SEARCH("Dementia",CD39))</f>
        <v>0</v>
      </c>
      <c r="CL39">
        <v>11</v>
      </c>
      <c r="CP39" t="s">
        <v>1938</v>
      </c>
      <c r="CQ39" t="s">
        <v>2202</v>
      </c>
      <c r="CR39" t="str">
        <f>_xlfn.CONCAT(CP39,CQ39)</f>
        <v>progeroid syndrome,Progeroid syndrome, Petty typeprogeroid syndrome,Progeroid syndrome, Petty type,leukocyte count,myeloid white cell count,granulocyte count,Gorlin-Chaudhry-Moss syndrome,neutrophil count,eosinophil count,basophil count,granulocyte percentage of myeloid white cells</v>
      </c>
      <c r="CS39" t="b">
        <f>ISNUMBER(SEARCH("Alzheimer",CR39))</f>
        <v>0</v>
      </c>
      <c r="CT39" t="b">
        <f>ISNUMBER(SEARCH("Parkin",CR39))</f>
        <v>0</v>
      </c>
      <c r="CU39" t="b">
        <f>ISNUMBER(SEARCH("Neurodeg",CR39))</f>
        <v>0</v>
      </c>
      <c r="CV39" t="b">
        <f>ISNUMBER(SEARCH("Dementia",CR39))</f>
        <v>0</v>
      </c>
      <c r="CW39">
        <v>0.88</v>
      </c>
      <c r="CX39">
        <v>1</v>
      </c>
      <c r="CY39">
        <v>0</v>
      </c>
      <c r="CZ39">
        <v>0.09</v>
      </c>
      <c r="DA39">
        <v>0</v>
      </c>
      <c r="DB39">
        <v>0</v>
      </c>
      <c r="DC39">
        <v>0</v>
      </c>
      <c r="DD39">
        <v>0</v>
      </c>
      <c r="DE39">
        <v>0.88</v>
      </c>
      <c r="DF39">
        <v>2</v>
      </c>
      <c r="DG39">
        <v>0</v>
      </c>
      <c r="DH39">
        <v>0</v>
      </c>
      <c r="DI39">
        <v>0.03</v>
      </c>
      <c r="DJ39">
        <v>1</v>
      </c>
      <c r="DK39">
        <v>0</v>
      </c>
      <c r="DL39">
        <v>0</v>
      </c>
      <c r="DM39">
        <v>0</v>
      </c>
      <c r="DN39">
        <v>0</v>
      </c>
      <c r="DO39">
        <v>0</v>
      </c>
      <c r="DP39">
        <v>0</v>
      </c>
      <c r="DQ39">
        <v>0</v>
      </c>
      <c r="DR39">
        <v>0</v>
      </c>
      <c r="DS39">
        <v>3</v>
      </c>
      <c r="DU39">
        <v>0.40461215932914052</v>
      </c>
      <c r="DV39">
        <v>1</v>
      </c>
      <c r="EA39">
        <v>4</v>
      </c>
      <c r="ED39">
        <v>0.69</v>
      </c>
      <c r="EE39">
        <v>0.18</v>
      </c>
      <c r="EF39">
        <v>197.45</v>
      </c>
      <c r="EG39">
        <v>752.6</v>
      </c>
      <c r="EH39">
        <v>64.650000000000006</v>
      </c>
      <c r="EI39">
        <v>0.3</v>
      </c>
      <c r="EJ39">
        <v>2</v>
      </c>
      <c r="EK39">
        <v>2</v>
      </c>
    </row>
    <row r="40" spans="1:161" x14ac:dyDescent="0.25">
      <c r="A40" t="s">
        <v>176</v>
      </c>
      <c r="B40" t="s">
        <v>591</v>
      </c>
      <c r="C40" t="s">
        <v>983</v>
      </c>
      <c r="D40" t="s">
        <v>1332</v>
      </c>
      <c r="E40" t="s">
        <v>1336</v>
      </c>
      <c r="F40" t="s">
        <v>1350</v>
      </c>
      <c r="G40">
        <v>2</v>
      </c>
      <c r="H40" t="str">
        <f>IF((SIGN(BR40)+SIGN(BX40)+SIGN(CE40)+SIGN(CS40))&gt;0,TRUE,"")</f>
        <v/>
      </c>
      <c r="I40" t="str">
        <f>IF((SIGN(BS40)+SIGN(BY40)+SIGN(CF40)+SIGN(CT40))&gt;0,TRUE,"")</f>
        <v/>
      </c>
      <c r="J40" t="str">
        <f>IF((SIGN(BT40)+SIGN(BZ40)+SIGN(CG40)+SIGN(CU40))&gt;0,TRUE,"")</f>
        <v/>
      </c>
      <c r="K40" t="str">
        <f>IF((SIGN(BU40)+SIGN(CA40)+SIGN(CH40)+SIGN(CV40))&gt;0,TRUE,"")</f>
        <v/>
      </c>
      <c r="L40">
        <v>0.55000000000000004</v>
      </c>
      <c r="M40" s="22" t="s">
        <v>1399</v>
      </c>
      <c r="N40">
        <v>32.369999999999997</v>
      </c>
      <c r="O40" t="s">
        <v>1400</v>
      </c>
      <c r="P40">
        <v>0</v>
      </c>
      <c r="Q40">
        <v>0.95</v>
      </c>
      <c r="R40">
        <v>0</v>
      </c>
      <c r="S40">
        <v>0.25</v>
      </c>
      <c r="T40">
        <v>0.8</v>
      </c>
      <c r="U40">
        <v>0.4</v>
      </c>
      <c r="V40">
        <v>0.28999999999999998</v>
      </c>
      <c r="W40">
        <v>0</v>
      </c>
      <c r="Y40">
        <v>32.880000000000003</v>
      </c>
      <c r="Z40">
        <v>24</v>
      </c>
      <c r="AA40">
        <v>13.5</v>
      </c>
      <c r="AE40">
        <v>2.5859920000000002E-2</v>
      </c>
      <c r="AF40" t="s">
        <v>1438</v>
      </c>
      <c r="AG40" t="s">
        <v>1577</v>
      </c>
      <c r="BJ40">
        <v>1</v>
      </c>
      <c r="BL40">
        <v>1</v>
      </c>
      <c r="BO40">
        <v>16</v>
      </c>
      <c r="BP40">
        <v>1</v>
      </c>
      <c r="BR40" t="b">
        <f>ISNUMBER(SEARCH("Alzheimer",BQ40))</f>
        <v>0</v>
      </c>
      <c r="BS40" t="b">
        <f>ISNUMBER(SEARCH("Parkin",BQ40))</f>
        <v>0</v>
      </c>
      <c r="BT40" t="b">
        <f>ISNUMBER(SEARCH("Neurodeg",BQ40))</f>
        <v>0</v>
      </c>
      <c r="BU40" t="b">
        <f>ISNUMBER(SEARCH("Dementia",BQ40))</f>
        <v>0</v>
      </c>
      <c r="BW40" t="s">
        <v>1654</v>
      </c>
      <c r="BX40" t="b">
        <f>ISNUMBER(SEARCH("Alzheimer",BW40))</f>
        <v>0</v>
      </c>
      <c r="BY40" t="b">
        <f>ISNUMBER(SEARCH("Parkin",BW40))</f>
        <v>0</v>
      </c>
      <c r="BZ40" t="b">
        <f>ISNUMBER(SEARCH("Neurodeg",BW40))</f>
        <v>0</v>
      </c>
      <c r="CA40" t="b">
        <f>ISNUMBER(SEARCH("Dementia",BW40))</f>
        <v>0</v>
      </c>
      <c r="CB40">
        <v>15</v>
      </c>
      <c r="CC40">
        <v>1</v>
      </c>
      <c r="CD40" t="s">
        <v>1794</v>
      </c>
      <c r="CE40" t="b">
        <f>ISNUMBER(SEARCH("Alzheimer",CD40))</f>
        <v>0</v>
      </c>
      <c r="CF40" t="b">
        <f>ISNUMBER(SEARCH("Parkin",CD40))</f>
        <v>0</v>
      </c>
      <c r="CG40" t="b">
        <f>ISNUMBER(SEARCH("Neurodeg",CD40))</f>
        <v>0</v>
      </c>
      <c r="CH40" t="b">
        <f>ISNUMBER(SEARCH("Dementia",CD40))</f>
        <v>0</v>
      </c>
      <c r="CI40">
        <v>1</v>
      </c>
      <c r="CJ40">
        <v>1.33</v>
      </c>
      <c r="CK40" t="s">
        <v>1794</v>
      </c>
      <c r="CL40">
        <v>6</v>
      </c>
      <c r="CP40" t="s">
        <v>1939</v>
      </c>
      <c r="CQ40" t="s">
        <v>2203</v>
      </c>
      <c r="CR40" t="str">
        <f>_xlfn.CONCAT(CP40,CQ40)</f>
        <v>Congenital disorder of glycosylation,congenital disorder of glycosylation type II,SLC35A1-CDG,SRD5A3-CDGCongenital disorder of glycosylation,congenital disorder of glycosylation type II,SLC35A1-CDG,SRD5A3-CDG,infectious disease,hip bone mineral density</v>
      </c>
      <c r="CS40" t="b">
        <f>ISNUMBER(SEARCH("Alzheimer",CR40))</f>
        <v>0</v>
      </c>
      <c r="CT40" t="b">
        <f>ISNUMBER(SEARCH("Parkin",CR40))</f>
        <v>0</v>
      </c>
      <c r="CU40" t="b">
        <f>ISNUMBER(SEARCH("Neurodeg",CR40))</f>
        <v>0</v>
      </c>
      <c r="CV40" t="b">
        <f>ISNUMBER(SEARCH("Dementia",CR40))</f>
        <v>0</v>
      </c>
      <c r="CW40">
        <v>1</v>
      </c>
      <c r="CX40">
        <v>0.83</v>
      </c>
      <c r="CY40">
        <v>0</v>
      </c>
      <c r="CZ40">
        <v>0.67</v>
      </c>
      <c r="DA40">
        <v>0</v>
      </c>
      <c r="DB40">
        <v>0.33</v>
      </c>
      <c r="DC40">
        <v>0</v>
      </c>
      <c r="DD40">
        <v>0</v>
      </c>
      <c r="DE40">
        <v>1</v>
      </c>
      <c r="DF40">
        <v>4</v>
      </c>
      <c r="DG40">
        <v>0</v>
      </c>
      <c r="DH40">
        <v>0</v>
      </c>
      <c r="DI40">
        <v>0.14000000000000001</v>
      </c>
      <c r="DJ40">
        <v>1</v>
      </c>
      <c r="DK40">
        <v>0</v>
      </c>
      <c r="DL40">
        <v>0</v>
      </c>
      <c r="DM40">
        <v>1</v>
      </c>
      <c r="DN40">
        <v>2</v>
      </c>
      <c r="DO40">
        <v>0</v>
      </c>
      <c r="DP40">
        <v>0</v>
      </c>
      <c r="DQ40">
        <v>0</v>
      </c>
      <c r="DR40">
        <v>0</v>
      </c>
      <c r="DY40">
        <v>2</v>
      </c>
      <c r="DZ40">
        <v>96.3</v>
      </c>
      <c r="EL40">
        <v>0.99</v>
      </c>
      <c r="EM40">
        <v>0</v>
      </c>
      <c r="EN40">
        <v>273.64999999999998</v>
      </c>
      <c r="EO40">
        <v>1496.5</v>
      </c>
      <c r="EP40">
        <v>70.55</v>
      </c>
      <c r="EQ40">
        <v>0.59</v>
      </c>
      <c r="ER40">
        <v>95.9</v>
      </c>
      <c r="ES40">
        <v>96.3</v>
      </c>
      <c r="ET40">
        <v>2</v>
      </c>
      <c r="EU40">
        <v>2</v>
      </c>
    </row>
    <row r="41" spans="1:161" x14ac:dyDescent="0.25">
      <c r="A41" t="s">
        <v>179</v>
      </c>
      <c r="B41" t="s">
        <v>594</v>
      </c>
      <c r="C41" t="s">
        <v>1007</v>
      </c>
      <c r="D41" t="s">
        <v>1334</v>
      </c>
      <c r="E41" t="s">
        <v>1336</v>
      </c>
      <c r="F41" t="s">
        <v>1344</v>
      </c>
      <c r="G41">
        <v>0</v>
      </c>
      <c r="H41" t="b">
        <f>IF((SIGN(BR41)+SIGN(BX41)+SIGN(CE41)+SIGN(CS41))&gt;0,TRUE,"")</f>
        <v>1</v>
      </c>
      <c r="I41" t="b">
        <f>IF((SIGN(BS41)+SIGN(BY41)+SIGN(CF41)+SIGN(CT41))&gt;0,TRUE,"")</f>
        <v>1</v>
      </c>
      <c r="J41" t="b">
        <f>IF((SIGN(BT41)+SIGN(BZ41)+SIGN(CG41)+SIGN(CU41))&gt;0,TRUE,"")</f>
        <v>1</v>
      </c>
      <c r="K41" t="b">
        <f>IF((SIGN(BU41)+SIGN(CA41)+SIGN(CH41)+SIGN(CV41))&gt;0,TRUE,"")</f>
        <v>1</v>
      </c>
      <c r="L41">
        <v>0.54</v>
      </c>
      <c r="M41" s="21" t="s">
        <v>8</v>
      </c>
      <c r="N41">
        <v>75.44</v>
      </c>
      <c r="O41" t="s">
        <v>1400</v>
      </c>
      <c r="P41">
        <v>0.5</v>
      </c>
      <c r="Q41">
        <v>0.6</v>
      </c>
      <c r="R41">
        <v>1</v>
      </c>
      <c r="S41">
        <v>0.83</v>
      </c>
      <c r="T41">
        <v>0.6</v>
      </c>
      <c r="U41">
        <v>0.52</v>
      </c>
      <c r="V41">
        <v>0.69</v>
      </c>
      <c r="W41">
        <v>0.96</v>
      </c>
      <c r="Y41">
        <v>3892.33</v>
      </c>
      <c r="Z41">
        <v>778</v>
      </c>
      <c r="AA41">
        <v>3176.87</v>
      </c>
      <c r="AE41">
        <v>2.4052000000000001E-4</v>
      </c>
      <c r="AF41" t="s">
        <v>1441</v>
      </c>
      <c r="AG41" t="s">
        <v>1584</v>
      </c>
      <c r="AH41">
        <v>3</v>
      </c>
      <c r="AI41">
        <v>0</v>
      </c>
      <c r="AJ41">
        <v>0</v>
      </c>
      <c r="AK41">
        <v>0</v>
      </c>
      <c r="AL41">
        <v>1</v>
      </c>
      <c r="AM41">
        <v>0</v>
      </c>
      <c r="AN41">
        <v>0</v>
      </c>
      <c r="AO41">
        <v>0</v>
      </c>
      <c r="AP41">
        <v>0</v>
      </c>
      <c r="AQ41">
        <v>0</v>
      </c>
      <c r="AR41">
        <v>0</v>
      </c>
      <c r="AS41">
        <v>0</v>
      </c>
      <c r="AT41">
        <v>0</v>
      </c>
      <c r="AU41">
        <v>0</v>
      </c>
      <c r="AV41">
        <v>0.56000000000000005</v>
      </c>
      <c r="AW41" t="s">
        <v>29</v>
      </c>
      <c r="AX41">
        <v>3</v>
      </c>
      <c r="AY41">
        <v>0.2857142857142857</v>
      </c>
      <c r="AZ41">
        <v>0.82542030585555692</v>
      </c>
      <c r="BA41" t="b">
        <v>0</v>
      </c>
      <c r="BC41" t="b">
        <v>0</v>
      </c>
      <c r="BE41" t="b">
        <v>0</v>
      </c>
      <c r="BG41">
        <v>6</v>
      </c>
      <c r="BJ41">
        <v>51</v>
      </c>
      <c r="BK41">
        <v>1</v>
      </c>
      <c r="BL41">
        <v>2</v>
      </c>
      <c r="BM41">
        <v>1</v>
      </c>
      <c r="BN41">
        <v>3</v>
      </c>
      <c r="BO41">
        <v>410</v>
      </c>
      <c r="BP41">
        <v>63</v>
      </c>
      <c r="BQ41" t="s">
        <v>1599</v>
      </c>
      <c r="BR41" t="b">
        <f>ISNUMBER(SEARCH("Alzheimer",BQ41))</f>
        <v>0</v>
      </c>
      <c r="BS41" t="b">
        <f>ISNUMBER(SEARCH("Parkin",BQ41))</f>
        <v>1</v>
      </c>
      <c r="BT41" t="b">
        <f>ISNUMBER(SEARCH("Neurodeg",BQ41))</f>
        <v>0</v>
      </c>
      <c r="BU41" t="b">
        <f>ISNUMBER(SEARCH("Dementia",BQ41))</f>
        <v>0</v>
      </c>
      <c r="BV41">
        <v>1</v>
      </c>
      <c r="BW41" t="s">
        <v>1657</v>
      </c>
      <c r="BX41" t="b">
        <f>ISNUMBER(SEARCH("Alzheimer",BW41))</f>
        <v>0</v>
      </c>
      <c r="BY41" t="b">
        <f>ISNUMBER(SEARCH("Parkin",BW41))</f>
        <v>1</v>
      </c>
      <c r="BZ41" t="b">
        <f>ISNUMBER(SEARCH("Neurodeg",BW41))</f>
        <v>0</v>
      </c>
      <c r="CA41" t="b">
        <f>ISNUMBER(SEARCH("Dementia",BW41))</f>
        <v>0</v>
      </c>
      <c r="CB41">
        <v>13</v>
      </c>
      <c r="CC41">
        <v>2</v>
      </c>
      <c r="CE41" t="b">
        <f>ISNUMBER(SEARCH("Alzheimer",CD41))</f>
        <v>0</v>
      </c>
      <c r="CF41" t="b">
        <f>ISNUMBER(SEARCH("Parkin",CD41))</f>
        <v>0</v>
      </c>
      <c r="CG41" t="b">
        <f>ISNUMBER(SEARCH("Neurodeg",CD41))</f>
        <v>0</v>
      </c>
      <c r="CH41" t="b">
        <f>ISNUMBER(SEARCH("Dementia",CD41))</f>
        <v>0</v>
      </c>
      <c r="CL41">
        <v>184</v>
      </c>
      <c r="CP41" t="s">
        <v>1942</v>
      </c>
      <c r="CQ41" t="s">
        <v>2206</v>
      </c>
      <c r="CR41" t="str">
        <f>_xlfn.CONCAT(CP41,CQ41)</f>
        <v>nervous system disease,neurodegenerative disease,genetic disorder,movement disorder,dystonic disorder,Infantile dystonia-parkinsonism,neoplasm,cancer,psychiatric disorder,mental or behavioural disorder,attention deficit hyperactivity disorder,metabolic disease,epilepsy,cognitive disorder,infectious disease,substance dependence,drug dependence,nicotine dependence,hypersensitivity reaction disease,cerebellar ataxia,anxiety disorder,cognitive impairment,mood disorder,unipolar depression,dementia,psychosis,schizophrenia,obesity,Alzheimer's disease,Parkinson's disease,synucleinopathy,peripheral neuropathy,Sleep Disorder,bipolar disorder,injury,hypertension,obsessive-compulsive disorder,eating disorder,lung cancer,non-small cell lung carcinoma,lung carcinoma,stroke,osteoarthritis,Friedreich ataxia,Sarcoidosis,Neurofibromatosis type 1,fatigue,dysthymic disorder,fibromyalgia,schizoaffective disorder,hypersomnia,methamphetamine dependence,insomnia,suicidal ideation,smoking cessation,menopause,obstructive sleep apnea,multiple sclerosis,sleep apnea,hepatitis C infection,psoriasis,narcolepsy with cataplexynervous system disease,neurodegenerative disease,genetic disorder,movement disorder,dystonic disorder,Infantile dystonia-parkinsonism,neoplasm,cancer,psychiatric disorder,mental or behavioural disorder</v>
      </c>
      <c r="CS41" t="b">
        <f>ISNUMBER(SEARCH("Alzheimer",CR41))</f>
        <v>1</v>
      </c>
      <c r="CT41" t="b">
        <f>ISNUMBER(SEARCH("Parkin",CR41))</f>
        <v>1</v>
      </c>
      <c r="CU41" t="b">
        <f>ISNUMBER(SEARCH("Neurodeg",CR41))</f>
        <v>1</v>
      </c>
      <c r="CV41" t="b">
        <f>ISNUMBER(SEARCH("Dementia",CR41))</f>
        <v>1</v>
      </c>
      <c r="CW41">
        <v>1</v>
      </c>
      <c r="CX41">
        <v>0.04</v>
      </c>
      <c r="CY41">
        <v>0.56999999999999995</v>
      </c>
      <c r="CZ41">
        <v>0.56000000000000005</v>
      </c>
      <c r="DA41">
        <v>0.3</v>
      </c>
      <c r="DB41">
        <v>0.04</v>
      </c>
      <c r="DC41">
        <v>0.03</v>
      </c>
      <c r="DD41">
        <v>0</v>
      </c>
      <c r="DE41">
        <v>1</v>
      </c>
      <c r="DF41">
        <v>6</v>
      </c>
      <c r="DG41">
        <v>1</v>
      </c>
      <c r="DH41">
        <v>60</v>
      </c>
      <c r="DI41">
        <v>0.26</v>
      </c>
      <c r="DJ41">
        <v>19</v>
      </c>
      <c r="DK41">
        <v>0.33</v>
      </c>
      <c r="DL41">
        <v>28</v>
      </c>
      <c r="DM41">
        <v>1</v>
      </c>
      <c r="DN41">
        <v>2</v>
      </c>
      <c r="DO41">
        <v>0.11</v>
      </c>
      <c r="DP41">
        <v>5</v>
      </c>
      <c r="DQ41">
        <v>0</v>
      </c>
      <c r="DR41">
        <v>0</v>
      </c>
      <c r="DY41">
        <v>18</v>
      </c>
      <c r="DZ41">
        <v>72.099999999999994</v>
      </c>
      <c r="EA41">
        <v>1</v>
      </c>
      <c r="EL41">
        <v>0.84</v>
      </c>
      <c r="EM41">
        <v>0.15</v>
      </c>
      <c r="EN41">
        <v>195.06</v>
      </c>
      <c r="EO41">
        <v>973.4</v>
      </c>
      <c r="EP41">
        <v>69.459999999999994</v>
      </c>
      <c r="EQ41">
        <v>0.42</v>
      </c>
      <c r="ER41">
        <v>71.37</v>
      </c>
      <c r="ES41">
        <v>72.099999999999994</v>
      </c>
      <c r="ET41">
        <v>18</v>
      </c>
      <c r="EU41">
        <v>29</v>
      </c>
      <c r="EV41">
        <v>310</v>
      </c>
      <c r="EW41">
        <v>197</v>
      </c>
      <c r="EY41">
        <v>2618</v>
      </c>
      <c r="EZ41">
        <v>393</v>
      </c>
      <c r="FA41">
        <v>112</v>
      </c>
      <c r="FB41">
        <v>112</v>
      </c>
      <c r="FC41">
        <v>107</v>
      </c>
      <c r="FD41">
        <v>122</v>
      </c>
      <c r="FE41">
        <v>46</v>
      </c>
    </row>
    <row r="42" spans="1:161" x14ac:dyDescent="0.25">
      <c r="A42" t="s">
        <v>178</v>
      </c>
      <c r="B42" t="s">
        <v>593</v>
      </c>
      <c r="C42" t="s">
        <v>1006</v>
      </c>
      <c r="D42" t="s">
        <v>1332</v>
      </c>
      <c r="E42" t="s">
        <v>1336</v>
      </c>
      <c r="F42" t="s">
        <v>1339</v>
      </c>
      <c r="G42">
        <v>2</v>
      </c>
      <c r="H42" t="str">
        <f>IF((SIGN(BR42)+SIGN(BX42)+SIGN(CE42)+SIGN(CS42))&gt;0,TRUE,"")</f>
        <v/>
      </c>
      <c r="I42" t="str">
        <f>IF((SIGN(BS42)+SIGN(BY42)+SIGN(CF42)+SIGN(CT42))&gt;0,TRUE,"")</f>
        <v/>
      </c>
      <c r="J42" t="str">
        <f>IF((SIGN(BT42)+SIGN(BZ42)+SIGN(CG42)+SIGN(CU42))&gt;0,TRUE,"")</f>
        <v/>
      </c>
      <c r="K42" t="str">
        <f>IF((SIGN(BU42)+SIGN(CA42)+SIGN(CH42)+SIGN(CV42))&gt;0,TRUE,"")</f>
        <v/>
      </c>
      <c r="L42">
        <v>0.54</v>
      </c>
      <c r="M42" s="21" t="s">
        <v>8</v>
      </c>
      <c r="N42">
        <v>75.08</v>
      </c>
      <c r="O42" t="s">
        <v>1400</v>
      </c>
      <c r="P42">
        <v>0</v>
      </c>
      <c r="Q42">
        <v>0.68</v>
      </c>
      <c r="R42">
        <v>0</v>
      </c>
      <c r="S42">
        <v>1</v>
      </c>
      <c r="T42">
        <v>0.3</v>
      </c>
      <c r="U42">
        <v>0.25</v>
      </c>
      <c r="V42">
        <v>0.64</v>
      </c>
      <c r="W42">
        <v>0.68</v>
      </c>
      <c r="Y42">
        <v>2278.92</v>
      </c>
      <c r="Z42">
        <v>177</v>
      </c>
      <c r="AA42">
        <v>1321.99</v>
      </c>
      <c r="AE42">
        <v>4.3858999999999999E-4</v>
      </c>
      <c r="AF42" t="s">
        <v>1440</v>
      </c>
      <c r="AG42" t="s">
        <v>1557</v>
      </c>
      <c r="AH42">
        <v>0</v>
      </c>
      <c r="AI42">
        <v>1</v>
      </c>
      <c r="AJ42">
        <v>0</v>
      </c>
      <c r="AK42">
        <v>0</v>
      </c>
      <c r="AL42">
        <v>0</v>
      </c>
      <c r="AM42">
        <v>0</v>
      </c>
      <c r="AN42">
        <v>0</v>
      </c>
      <c r="AO42">
        <v>0</v>
      </c>
      <c r="AP42">
        <v>0</v>
      </c>
      <c r="AQ42">
        <v>0</v>
      </c>
      <c r="AR42">
        <v>2.2999999999999998</v>
      </c>
      <c r="AS42">
        <v>0</v>
      </c>
      <c r="AT42">
        <v>0</v>
      </c>
      <c r="AU42">
        <v>0</v>
      </c>
      <c r="AV42">
        <v>0.38</v>
      </c>
      <c r="AW42" t="s">
        <v>39</v>
      </c>
      <c r="AX42">
        <v>2.2999999999999998</v>
      </c>
      <c r="AY42">
        <v>0.23571428571428571</v>
      </c>
      <c r="AZ42">
        <v>0.65116126190905188</v>
      </c>
      <c r="BA42" t="b">
        <v>0</v>
      </c>
      <c r="BC42" t="b">
        <v>0</v>
      </c>
      <c r="BE42" t="b">
        <v>0</v>
      </c>
      <c r="BG42">
        <v>5</v>
      </c>
      <c r="BH42">
        <v>1</v>
      </c>
      <c r="BI42">
        <v>1</v>
      </c>
      <c r="BJ42">
        <v>10</v>
      </c>
      <c r="BL42">
        <v>1</v>
      </c>
      <c r="BO42">
        <v>716</v>
      </c>
      <c r="BP42">
        <v>306</v>
      </c>
      <c r="BQ42" t="s">
        <v>1598</v>
      </c>
      <c r="BR42" t="b">
        <f>ISNUMBER(SEARCH("Alzheimer",BQ42))</f>
        <v>0</v>
      </c>
      <c r="BS42" t="b">
        <f>ISNUMBER(SEARCH("Parkin",BQ42))</f>
        <v>0</v>
      </c>
      <c r="BT42" t="b">
        <f>ISNUMBER(SEARCH("Neurodeg",BQ42))</f>
        <v>0</v>
      </c>
      <c r="BU42" t="b">
        <f>ISNUMBER(SEARCH("Dementia",BQ42))</f>
        <v>0</v>
      </c>
      <c r="BV42">
        <v>3</v>
      </c>
      <c r="BW42" t="s">
        <v>1656</v>
      </c>
      <c r="BX42" t="b">
        <f>ISNUMBER(SEARCH("Alzheimer",BW42))</f>
        <v>0</v>
      </c>
      <c r="BY42" t="b">
        <f>ISNUMBER(SEARCH("Parkin",BW42))</f>
        <v>0</v>
      </c>
      <c r="BZ42" t="b">
        <f>ISNUMBER(SEARCH("Neurodeg",BW42))</f>
        <v>0</v>
      </c>
      <c r="CA42" t="b">
        <f>ISNUMBER(SEARCH("Dementia",BW42))</f>
        <v>0</v>
      </c>
      <c r="CB42">
        <v>8</v>
      </c>
      <c r="CE42" t="b">
        <f>ISNUMBER(SEARCH("Alzheimer",CD42))</f>
        <v>0</v>
      </c>
      <c r="CF42" t="b">
        <f>ISNUMBER(SEARCH("Parkin",CD42))</f>
        <v>0</v>
      </c>
      <c r="CG42" t="b">
        <f>ISNUMBER(SEARCH("Neurodeg",CD42))</f>
        <v>0</v>
      </c>
      <c r="CH42" t="b">
        <f>ISNUMBER(SEARCH("Dementia",CD42))</f>
        <v>0</v>
      </c>
      <c r="CL42">
        <v>144</v>
      </c>
      <c r="CP42" t="s">
        <v>1941</v>
      </c>
      <c r="CQ42" t="s">
        <v>2205</v>
      </c>
      <c r="CR42" t="str">
        <f>_xlfn.CONCAT(CP42,CQ42)</f>
        <v>systolic blood pressuresystolic blood pressure,diastolic blood pressure,neoplasm,cancer,carcinoma,squamous cell carcinoma,metabolic disease,diabetes mellitus,Diuretic use measurement,type II diabetes mellitus</v>
      </c>
      <c r="CS42" t="b">
        <f>ISNUMBER(SEARCH("Alzheimer",CR42))</f>
        <v>0</v>
      </c>
      <c r="CT42" t="b">
        <f>ISNUMBER(SEARCH("Parkin",CR42))</f>
        <v>0</v>
      </c>
      <c r="CU42" t="b">
        <f>ISNUMBER(SEARCH("Neurodeg",CR42))</f>
        <v>0</v>
      </c>
      <c r="CV42" t="b">
        <f>ISNUMBER(SEARCH("Dementia",CR42))</f>
        <v>0</v>
      </c>
      <c r="CW42">
        <v>0.76</v>
      </c>
      <c r="CX42">
        <v>0.06</v>
      </c>
      <c r="CY42">
        <v>0</v>
      </c>
      <c r="CZ42">
        <v>0.53</v>
      </c>
      <c r="DA42">
        <v>0.66</v>
      </c>
      <c r="DB42">
        <v>7.0000000000000007E-2</v>
      </c>
      <c r="DC42">
        <v>0.01</v>
      </c>
      <c r="DD42">
        <v>0</v>
      </c>
      <c r="DE42">
        <v>0.76</v>
      </c>
      <c r="DF42">
        <v>1</v>
      </c>
      <c r="DG42">
        <v>0</v>
      </c>
      <c r="DH42">
        <v>0</v>
      </c>
      <c r="DI42">
        <v>0.25</v>
      </c>
      <c r="DJ42">
        <v>14</v>
      </c>
      <c r="DK42">
        <v>0.33</v>
      </c>
      <c r="DL42">
        <v>42</v>
      </c>
      <c r="DM42">
        <v>0.44</v>
      </c>
      <c r="DN42">
        <v>6</v>
      </c>
      <c r="DO42">
        <v>0.06</v>
      </c>
      <c r="DP42">
        <v>2</v>
      </c>
      <c r="DQ42">
        <v>0</v>
      </c>
      <c r="DR42">
        <v>0</v>
      </c>
      <c r="DY42">
        <v>6</v>
      </c>
      <c r="DZ42">
        <v>79.8</v>
      </c>
      <c r="EA42">
        <v>1</v>
      </c>
      <c r="EL42">
        <v>0.89</v>
      </c>
      <c r="EM42">
        <v>0.12</v>
      </c>
      <c r="EN42">
        <v>274.83</v>
      </c>
      <c r="EO42">
        <v>1419.23</v>
      </c>
      <c r="EP42">
        <v>75.53</v>
      </c>
      <c r="EQ42">
        <v>0.41</v>
      </c>
      <c r="ER42">
        <v>76.87</v>
      </c>
      <c r="ES42">
        <v>79.8</v>
      </c>
      <c r="ET42">
        <v>4</v>
      </c>
      <c r="EU42">
        <v>6</v>
      </c>
      <c r="EY42">
        <v>2</v>
      </c>
    </row>
    <row r="43" spans="1:161" x14ac:dyDescent="0.25">
      <c r="A43" t="s">
        <v>181</v>
      </c>
      <c r="B43" t="s">
        <v>596</v>
      </c>
      <c r="C43" t="s">
        <v>983</v>
      </c>
      <c r="D43" t="s">
        <v>1332</v>
      </c>
      <c r="E43" t="s">
        <v>1336</v>
      </c>
      <c r="F43" t="s">
        <v>1350</v>
      </c>
      <c r="G43">
        <v>3</v>
      </c>
      <c r="H43" t="str">
        <f>IF((SIGN(BR43)+SIGN(BX43)+SIGN(CE43)+SIGN(CS43))&gt;0,TRUE,"")</f>
        <v/>
      </c>
      <c r="I43" t="str">
        <f>IF((SIGN(BS43)+SIGN(BY43)+SIGN(CF43)+SIGN(CT43))&gt;0,TRUE,"")</f>
        <v/>
      </c>
      <c r="J43" t="str">
        <f>IF((SIGN(BT43)+SIGN(BZ43)+SIGN(CG43)+SIGN(CU43))&gt;0,TRUE,"")</f>
        <v/>
      </c>
      <c r="K43" t="str">
        <f>IF((SIGN(BU43)+SIGN(CA43)+SIGN(CH43)+SIGN(CV43))&gt;0,TRUE,"")</f>
        <v/>
      </c>
      <c r="L43">
        <v>0.54</v>
      </c>
      <c r="M43" s="22" t="s">
        <v>1399</v>
      </c>
      <c r="N43">
        <v>25.1</v>
      </c>
      <c r="O43" t="s">
        <v>1400</v>
      </c>
      <c r="P43">
        <v>0</v>
      </c>
      <c r="Q43">
        <v>0.61</v>
      </c>
      <c r="R43">
        <v>0</v>
      </c>
      <c r="S43">
        <v>0.42</v>
      </c>
      <c r="T43">
        <v>0.8</v>
      </c>
      <c r="U43">
        <v>0.56000000000000005</v>
      </c>
      <c r="V43">
        <v>0.37</v>
      </c>
      <c r="W43">
        <v>0</v>
      </c>
      <c r="Y43">
        <v>89.99</v>
      </c>
      <c r="Z43">
        <v>12</v>
      </c>
      <c r="AA43">
        <v>14.62</v>
      </c>
      <c r="AE43">
        <v>1.205205E-2</v>
      </c>
      <c r="AF43" t="s">
        <v>1443</v>
      </c>
      <c r="AG43" t="s">
        <v>1577</v>
      </c>
      <c r="AH43">
        <v>1</v>
      </c>
      <c r="AI43">
        <v>0</v>
      </c>
      <c r="AJ43">
        <v>2</v>
      </c>
      <c r="AK43">
        <v>0</v>
      </c>
      <c r="AL43">
        <v>2</v>
      </c>
      <c r="AM43">
        <v>2.2000000000000002</v>
      </c>
      <c r="AN43">
        <v>0</v>
      </c>
      <c r="AO43">
        <v>1</v>
      </c>
      <c r="AP43">
        <v>2</v>
      </c>
      <c r="AQ43">
        <v>1</v>
      </c>
      <c r="AR43">
        <v>3</v>
      </c>
      <c r="AS43">
        <v>1</v>
      </c>
      <c r="AT43">
        <v>1.5</v>
      </c>
      <c r="AU43">
        <v>3</v>
      </c>
      <c r="AV43">
        <v>2.08</v>
      </c>
      <c r="AW43" t="s">
        <v>39</v>
      </c>
      <c r="AX43">
        <v>3</v>
      </c>
      <c r="AY43">
        <v>1.407142857142857</v>
      </c>
      <c r="AZ43">
        <v>1.014103837585971</v>
      </c>
      <c r="BA43" t="b">
        <v>0</v>
      </c>
      <c r="BC43" t="b">
        <v>0</v>
      </c>
      <c r="BE43" t="b">
        <v>0</v>
      </c>
      <c r="BO43">
        <v>54</v>
      </c>
      <c r="BP43">
        <v>24</v>
      </c>
      <c r="BR43" t="b">
        <f>ISNUMBER(SEARCH("Alzheimer",BQ43))</f>
        <v>0</v>
      </c>
      <c r="BS43" t="b">
        <f>ISNUMBER(SEARCH("Parkin",BQ43))</f>
        <v>0</v>
      </c>
      <c r="BT43" t="b">
        <f>ISNUMBER(SEARCH("Neurodeg",BQ43))</f>
        <v>0</v>
      </c>
      <c r="BU43" t="b">
        <f>ISNUMBER(SEARCH("Dementia",BQ43))</f>
        <v>0</v>
      </c>
      <c r="BW43" t="s">
        <v>1658</v>
      </c>
      <c r="BX43" t="b">
        <f>ISNUMBER(SEARCH("Alzheimer",BW43))</f>
        <v>0</v>
      </c>
      <c r="BY43" t="b">
        <f>ISNUMBER(SEARCH("Parkin",BW43))</f>
        <v>0</v>
      </c>
      <c r="BZ43" t="b">
        <f>ISNUMBER(SEARCH("Neurodeg",BW43))</f>
        <v>0</v>
      </c>
      <c r="CA43" t="b">
        <f>ISNUMBER(SEARCH("Dementia",BW43))</f>
        <v>0</v>
      </c>
      <c r="CB43">
        <v>8</v>
      </c>
      <c r="CC43">
        <v>1</v>
      </c>
      <c r="CD43" t="s">
        <v>1796</v>
      </c>
      <c r="CE43" t="b">
        <f>ISNUMBER(SEARCH("Alzheimer",CD43))</f>
        <v>0</v>
      </c>
      <c r="CF43" t="b">
        <f>ISNUMBER(SEARCH("Parkin",CD43))</f>
        <v>0</v>
      </c>
      <c r="CG43" t="b">
        <f>ISNUMBER(SEARCH("Neurodeg",CD43))</f>
        <v>0</v>
      </c>
      <c r="CH43" t="b">
        <f>ISNUMBER(SEARCH("Dementia",CD43))</f>
        <v>0</v>
      </c>
      <c r="CI43">
        <v>5</v>
      </c>
      <c r="CJ43">
        <v>1.51</v>
      </c>
      <c r="CK43" t="s">
        <v>1874</v>
      </c>
      <c r="CL43">
        <v>9</v>
      </c>
      <c r="CP43" t="s">
        <v>1944</v>
      </c>
      <c r="CQ43" t="s">
        <v>2208</v>
      </c>
      <c r="CR43" t="str">
        <f>_xlfn.CONCAT(CP43,CQ43)</f>
        <v>genetic disorder,developmental disorder of mental health,epilepsy,developmental defect during embryogenesis,Distal arthrogryposis,Congenital disorder of glycosylation,Autism spectrum disorder-epilepsy-arthrogryposis syndrome,Epilepsy syndromegenetic disorder,developmental disorder of mental health,epilepsy,developmental defect during embryogenesis,Distal arthrogryposis,Congenital disorder of glycosylation,Autism spectrum disorder-epilepsy-arthrogryposis syndrome,Epilepsy syndrome,chronic kidney disease</v>
      </c>
      <c r="CS43" t="b">
        <f>ISNUMBER(SEARCH("Alzheimer",CR43))</f>
        <v>0</v>
      </c>
      <c r="CT43" t="b">
        <f>ISNUMBER(SEARCH("Parkin",CR43))</f>
        <v>0</v>
      </c>
      <c r="CU43" t="b">
        <f>ISNUMBER(SEARCH("Neurodeg",CR43))</f>
        <v>0</v>
      </c>
      <c r="CV43" t="b">
        <f>ISNUMBER(SEARCH("Dementia",CR43))</f>
        <v>0</v>
      </c>
      <c r="CW43">
        <v>1</v>
      </c>
      <c r="CX43">
        <v>0.89</v>
      </c>
      <c r="CY43">
        <v>0</v>
      </c>
      <c r="CZ43">
        <v>0.56000000000000005</v>
      </c>
      <c r="DA43">
        <v>0</v>
      </c>
      <c r="DB43">
        <v>0.67</v>
      </c>
      <c r="DC43">
        <v>0</v>
      </c>
      <c r="DD43">
        <v>0</v>
      </c>
      <c r="DE43">
        <v>1</v>
      </c>
      <c r="DF43">
        <v>7</v>
      </c>
      <c r="DG43">
        <v>0</v>
      </c>
      <c r="DH43">
        <v>0</v>
      </c>
      <c r="DI43">
        <v>0.04</v>
      </c>
      <c r="DJ43">
        <v>5</v>
      </c>
      <c r="DK43">
        <v>0</v>
      </c>
      <c r="DL43">
        <v>0</v>
      </c>
      <c r="DM43">
        <v>1</v>
      </c>
      <c r="DN43">
        <v>6</v>
      </c>
      <c r="DO43">
        <v>0</v>
      </c>
      <c r="DP43">
        <v>0</v>
      </c>
      <c r="DQ43">
        <v>0</v>
      </c>
      <c r="DR43">
        <v>0</v>
      </c>
      <c r="DY43">
        <v>2</v>
      </c>
      <c r="DZ43">
        <v>62.1</v>
      </c>
      <c r="EL43">
        <v>0.99</v>
      </c>
      <c r="EM43">
        <v>0</v>
      </c>
      <c r="EN43">
        <v>273.64999999999998</v>
      </c>
      <c r="EO43">
        <v>1496.5</v>
      </c>
      <c r="EP43">
        <v>70.55</v>
      </c>
      <c r="EQ43">
        <v>0.59</v>
      </c>
      <c r="ER43">
        <v>62.1</v>
      </c>
      <c r="ES43">
        <v>62.1</v>
      </c>
      <c r="ET43">
        <v>2</v>
      </c>
      <c r="EU43">
        <v>2</v>
      </c>
    </row>
    <row r="44" spans="1:161" x14ac:dyDescent="0.25">
      <c r="A44" t="s">
        <v>180</v>
      </c>
      <c r="B44" t="s">
        <v>595</v>
      </c>
      <c r="C44" t="s">
        <v>1008</v>
      </c>
      <c r="D44" t="s">
        <v>1332</v>
      </c>
      <c r="E44" t="s">
        <v>1336</v>
      </c>
      <c r="F44" t="s">
        <v>1352</v>
      </c>
      <c r="G44">
        <v>6</v>
      </c>
      <c r="H44" t="str">
        <f>IF((SIGN(BR44)+SIGN(BX44)+SIGN(CE44)+SIGN(CS44))&gt;0,TRUE,"")</f>
        <v/>
      </c>
      <c r="I44" t="str">
        <f>IF((SIGN(BS44)+SIGN(BY44)+SIGN(CF44)+SIGN(CT44))&gt;0,TRUE,"")</f>
        <v/>
      </c>
      <c r="J44" t="str">
        <f>IF((SIGN(BT44)+SIGN(BZ44)+SIGN(CG44)+SIGN(CU44))&gt;0,TRUE,"")</f>
        <v/>
      </c>
      <c r="K44" t="str">
        <f>IF((SIGN(BU44)+SIGN(CA44)+SIGN(CH44)+SIGN(CV44))&gt;0,TRUE,"")</f>
        <v/>
      </c>
      <c r="L44">
        <v>0.54</v>
      </c>
      <c r="M44" s="23" t="s">
        <v>1398</v>
      </c>
      <c r="N44">
        <v>45.7</v>
      </c>
      <c r="O44" t="s">
        <v>1400</v>
      </c>
      <c r="P44">
        <v>0</v>
      </c>
      <c r="Q44">
        <v>0.54</v>
      </c>
      <c r="R44">
        <v>0</v>
      </c>
      <c r="S44">
        <v>0.33</v>
      </c>
      <c r="T44">
        <v>0.8</v>
      </c>
      <c r="U44">
        <v>0.53</v>
      </c>
      <c r="V44">
        <v>0.6</v>
      </c>
      <c r="W44">
        <v>0.35</v>
      </c>
      <c r="Y44">
        <v>1283.28</v>
      </c>
      <c r="Z44">
        <v>48</v>
      </c>
      <c r="AA44">
        <v>188.2</v>
      </c>
      <c r="AE44">
        <v>7.7203999999999999E-4</v>
      </c>
      <c r="AF44" t="s">
        <v>1442</v>
      </c>
      <c r="AG44" t="s">
        <v>1577</v>
      </c>
      <c r="BI44">
        <v>3</v>
      </c>
      <c r="BJ44">
        <v>8</v>
      </c>
      <c r="BO44">
        <v>124</v>
      </c>
      <c r="BP44">
        <v>10</v>
      </c>
      <c r="BR44" t="b">
        <f>ISNUMBER(SEARCH("Alzheimer",BQ44))</f>
        <v>0</v>
      </c>
      <c r="BS44" t="b">
        <f>ISNUMBER(SEARCH("Parkin",BQ44))</f>
        <v>0</v>
      </c>
      <c r="BT44" t="b">
        <f>ISNUMBER(SEARCH("Neurodeg",BQ44))</f>
        <v>0</v>
      </c>
      <c r="BU44" t="b">
        <f>ISNUMBER(SEARCH("Dementia",BQ44))</f>
        <v>0</v>
      </c>
      <c r="BX44" t="b">
        <f>ISNUMBER(SEARCH("Alzheimer",BW44))</f>
        <v>0</v>
      </c>
      <c r="BY44" t="b">
        <f>ISNUMBER(SEARCH("Parkin",BW44))</f>
        <v>0</v>
      </c>
      <c r="BZ44" t="b">
        <f>ISNUMBER(SEARCH("Neurodeg",BW44))</f>
        <v>0</v>
      </c>
      <c r="CA44" t="b">
        <f>ISNUMBER(SEARCH("Dementia",BW44))</f>
        <v>0</v>
      </c>
      <c r="CC44">
        <v>1</v>
      </c>
      <c r="CD44" t="s">
        <v>1795</v>
      </c>
      <c r="CE44" t="b">
        <f>ISNUMBER(SEARCH("Alzheimer",CD44))</f>
        <v>0</v>
      </c>
      <c r="CF44" t="b">
        <f>ISNUMBER(SEARCH("Parkin",CD44))</f>
        <v>0</v>
      </c>
      <c r="CG44" t="b">
        <f>ISNUMBER(SEARCH("Neurodeg",CD44))</f>
        <v>0</v>
      </c>
      <c r="CH44" t="b">
        <f>ISNUMBER(SEARCH("Dementia",CD44))</f>
        <v>0</v>
      </c>
      <c r="CI44">
        <v>22</v>
      </c>
      <c r="CJ44">
        <v>18.64</v>
      </c>
      <c r="CK44" t="s">
        <v>1802</v>
      </c>
      <c r="CL44">
        <v>28</v>
      </c>
      <c r="CP44" t="s">
        <v>1943</v>
      </c>
      <c r="CQ44" t="s">
        <v>2207</v>
      </c>
      <c r="CR44" t="str">
        <f>_xlfn.CONCAT(CP44,CQ44)</f>
        <v>hearing loss,genetic disorder,Autosomal recessive non-syndromic sensorineural deafness type DFNBhearing loss,genetic disorder,Autosomal recessive non-syndromic sensorineural deafness type DFNB,deafness,chronotype measurement,depressive symptom measurement,Autosomal dominant non-syndromic sensorineural deafness type DFNA,wellbeing measurement,neuroticism measurement,Charcot-Marie-Tooth disease type 4B1</v>
      </c>
      <c r="CS44" t="b">
        <f>ISNUMBER(SEARCH("Alzheimer",CR44))</f>
        <v>0</v>
      </c>
      <c r="CT44" t="b">
        <f>ISNUMBER(SEARCH("Parkin",CR44))</f>
        <v>0</v>
      </c>
      <c r="CU44" t="b">
        <f>ISNUMBER(SEARCH("Neurodeg",CR44))</f>
        <v>0</v>
      </c>
      <c r="CV44" t="b">
        <f>ISNUMBER(SEARCH("Dementia",CR44))</f>
        <v>0</v>
      </c>
      <c r="CW44">
        <v>1</v>
      </c>
      <c r="CX44">
        <v>0.32</v>
      </c>
      <c r="CY44">
        <v>0</v>
      </c>
      <c r="CZ44">
        <v>0.5</v>
      </c>
      <c r="DA44">
        <v>0.39</v>
      </c>
      <c r="DB44">
        <v>0</v>
      </c>
      <c r="DC44">
        <v>0</v>
      </c>
      <c r="DD44">
        <v>0</v>
      </c>
      <c r="DE44">
        <v>1</v>
      </c>
      <c r="DF44">
        <v>3</v>
      </c>
      <c r="DG44">
        <v>0</v>
      </c>
      <c r="DH44">
        <v>0</v>
      </c>
      <c r="DI44">
        <v>0.11</v>
      </c>
      <c r="DJ44">
        <v>14</v>
      </c>
      <c r="DK44">
        <v>0.33</v>
      </c>
      <c r="DL44">
        <v>7</v>
      </c>
      <c r="DM44">
        <v>0</v>
      </c>
      <c r="DN44">
        <v>0</v>
      </c>
      <c r="DO44">
        <v>0</v>
      </c>
      <c r="DP44">
        <v>0</v>
      </c>
      <c r="DQ44">
        <v>0</v>
      </c>
      <c r="DR44">
        <v>0</v>
      </c>
      <c r="DY44">
        <v>4</v>
      </c>
      <c r="DZ44">
        <v>97.6</v>
      </c>
      <c r="EA44">
        <v>1</v>
      </c>
      <c r="EL44">
        <v>0.76</v>
      </c>
      <c r="EM44">
        <v>0.16</v>
      </c>
      <c r="EN44">
        <v>162.37</v>
      </c>
      <c r="EO44">
        <v>558.63</v>
      </c>
      <c r="EP44">
        <v>90.9</v>
      </c>
      <c r="EQ44">
        <v>0.19</v>
      </c>
      <c r="ER44">
        <v>71.34</v>
      </c>
      <c r="ES44">
        <v>97.6</v>
      </c>
      <c r="ET44">
        <v>3</v>
      </c>
      <c r="EU44">
        <v>7</v>
      </c>
    </row>
    <row r="45" spans="1:161" x14ac:dyDescent="0.25">
      <c r="A45" t="s">
        <v>182</v>
      </c>
      <c r="B45" t="s">
        <v>597</v>
      </c>
      <c r="C45" t="s">
        <v>1009</v>
      </c>
      <c r="D45" t="s">
        <v>1332</v>
      </c>
      <c r="E45" t="s">
        <v>1336</v>
      </c>
      <c r="F45" t="s">
        <v>1341</v>
      </c>
      <c r="G45">
        <v>2</v>
      </c>
      <c r="H45" t="str">
        <f>IF((SIGN(BR45)+SIGN(BX45)+SIGN(CE45)+SIGN(CS45))&gt;0,TRUE,"")</f>
        <v/>
      </c>
      <c r="I45" t="str">
        <f>IF((SIGN(BS45)+SIGN(BY45)+SIGN(CF45)+SIGN(CT45))&gt;0,TRUE,"")</f>
        <v/>
      </c>
      <c r="J45" t="str">
        <f>IF((SIGN(BT45)+SIGN(BZ45)+SIGN(CG45)+SIGN(CU45))&gt;0,TRUE,"")</f>
        <v/>
      </c>
      <c r="K45" t="str">
        <f>IF((SIGN(BU45)+SIGN(CA45)+SIGN(CH45)+SIGN(CV45))&gt;0,TRUE,"")</f>
        <v/>
      </c>
      <c r="L45">
        <v>0.53</v>
      </c>
      <c r="M45" s="22" t="s">
        <v>1399</v>
      </c>
      <c r="N45">
        <v>15.77</v>
      </c>
      <c r="O45" t="s">
        <v>1400</v>
      </c>
      <c r="P45">
        <v>0</v>
      </c>
      <c r="Q45">
        <v>0.63</v>
      </c>
      <c r="R45">
        <v>0</v>
      </c>
      <c r="S45">
        <v>0.57999999999999996</v>
      </c>
      <c r="T45">
        <v>0.8</v>
      </c>
      <c r="U45">
        <v>0.4</v>
      </c>
      <c r="V45">
        <v>0.35</v>
      </c>
      <c r="W45">
        <v>0</v>
      </c>
      <c r="Y45">
        <v>63.26</v>
      </c>
      <c r="Z45">
        <v>38</v>
      </c>
      <c r="AA45">
        <v>38.130000000000003</v>
      </c>
      <c r="AE45">
        <v>1.640877E-2</v>
      </c>
      <c r="AF45" t="s">
        <v>1444</v>
      </c>
      <c r="AG45" t="s">
        <v>1577</v>
      </c>
      <c r="AH45">
        <v>2.2000000000000002</v>
      </c>
      <c r="AI45">
        <v>0</v>
      </c>
      <c r="AJ45">
        <v>2.6</v>
      </c>
      <c r="AK45">
        <v>3</v>
      </c>
      <c r="AL45">
        <v>1.8</v>
      </c>
      <c r="AM45">
        <v>2.2999999999999998</v>
      </c>
      <c r="AN45">
        <v>1</v>
      </c>
      <c r="AO45">
        <v>0</v>
      </c>
      <c r="AP45">
        <v>1.5</v>
      </c>
      <c r="AQ45">
        <v>1.5</v>
      </c>
      <c r="AR45">
        <v>1.3</v>
      </c>
      <c r="AS45">
        <v>3</v>
      </c>
      <c r="AT45">
        <v>2.2999999999999998</v>
      </c>
      <c r="AU45">
        <v>3</v>
      </c>
      <c r="AV45">
        <v>2.29</v>
      </c>
      <c r="AW45" t="s">
        <v>32</v>
      </c>
      <c r="AX45">
        <v>3</v>
      </c>
      <c r="AY45">
        <v>1.8214285714285721</v>
      </c>
      <c r="AZ45">
        <v>1.006271542667494</v>
      </c>
      <c r="BA45" t="b">
        <v>0</v>
      </c>
      <c r="BC45" t="b">
        <v>0</v>
      </c>
      <c r="BE45" t="b">
        <v>0</v>
      </c>
      <c r="BG45">
        <v>4</v>
      </c>
      <c r="BI45">
        <v>4</v>
      </c>
      <c r="BO45">
        <v>222</v>
      </c>
      <c r="BP45">
        <v>2</v>
      </c>
      <c r="BR45" t="b">
        <f>ISNUMBER(SEARCH("Alzheimer",BQ45))</f>
        <v>0</v>
      </c>
      <c r="BS45" t="b">
        <f>ISNUMBER(SEARCH("Parkin",BQ45))</f>
        <v>0</v>
      </c>
      <c r="BT45" t="b">
        <f>ISNUMBER(SEARCH("Neurodeg",BQ45))</f>
        <v>0</v>
      </c>
      <c r="BU45" t="b">
        <f>ISNUMBER(SEARCH("Dementia",BQ45))</f>
        <v>0</v>
      </c>
      <c r="BW45" t="s">
        <v>1649</v>
      </c>
      <c r="BX45" t="b">
        <f>ISNUMBER(SEARCH("Alzheimer",BW45))</f>
        <v>0</v>
      </c>
      <c r="BY45" t="b">
        <f>ISNUMBER(SEARCH("Parkin",BW45))</f>
        <v>0</v>
      </c>
      <c r="BZ45" t="b">
        <f>ISNUMBER(SEARCH("Neurodeg",BW45))</f>
        <v>0</v>
      </c>
      <c r="CA45" t="b">
        <f>ISNUMBER(SEARCH("Dementia",BW45))</f>
        <v>0</v>
      </c>
      <c r="CB45">
        <v>4</v>
      </c>
      <c r="CC45">
        <v>1</v>
      </c>
      <c r="CD45" t="s">
        <v>1797</v>
      </c>
      <c r="CE45" t="b">
        <f>ISNUMBER(SEARCH("Alzheimer",CD45))</f>
        <v>0</v>
      </c>
      <c r="CF45" t="b">
        <f>ISNUMBER(SEARCH("Parkin",CD45))</f>
        <v>0</v>
      </c>
      <c r="CG45" t="b">
        <f>ISNUMBER(SEARCH("Neurodeg",CD45))</f>
        <v>0</v>
      </c>
      <c r="CH45" t="b">
        <f>ISNUMBER(SEARCH("Dementia",CD45))</f>
        <v>0</v>
      </c>
      <c r="CI45">
        <v>4</v>
      </c>
      <c r="CJ45">
        <v>4.79</v>
      </c>
      <c r="CK45" t="s">
        <v>1875</v>
      </c>
      <c r="CL45">
        <v>17</v>
      </c>
      <c r="CP45" t="s">
        <v>1945</v>
      </c>
      <c r="CQ45" t="s">
        <v>2209</v>
      </c>
      <c r="CR45" t="str">
        <f>_xlfn.CONCAT(CP45,CQ45)</f>
        <v>genetic disordergenetic disorder,nervous system disease,mental or behavioural disorder,spastic tetraplegia-thin corpus callosum-progressive postnatal microcephaly syndrome,metabolite measurement,blood metabolite measurement,amino acid measurement,protein measurement,fractional shortening,ejection fraction measurement</v>
      </c>
      <c r="CS45" t="b">
        <f>ISNUMBER(SEARCH("Alzheimer",CR45))</f>
        <v>0</v>
      </c>
      <c r="CT45" t="b">
        <f>ISNUMBER(SEARCH("Parkin",CR45))</f>
        <v>0</v>
      </c>
      <c r="CU45" t="b">
        <f>ISNUMBER(SEARCH("Neurodeg",CR45))</f>
        <v>0</v>
      </c>
      <c r="CV45" t="b">
        <f>ISNUMBER(SEARCH("Dementia",CR45))</f>
        <v>0</v>
      </c>
      <c r="CW45">
        <v>1</v>
      </c>
      <c r="CX45">
        <v>0.94</v>
      </c>
      <c r="CY45">
        <v>0</v>
      </c>
      <c r="CZ45">
        <v>0.35</v>
      </c>
      <c r="DA45">
        <v>0</v>
      </c>
      <c r="DB45">
        <v>0</v>
      </c>
      <c r="DC45">
        <v>0</v>
      </c>
      <c r="DD45">
        <v>0</v>
      </c>
      <c r="DE45">
        <v>1</v>
      </c>
      <c r="DF45">
        <v>1</v>
      </c>
      <c r="DG45">
        <v>0</v>
      </c>
      <c r="DH45">
        <v>0</v>
      </c>
      <c r="DI45">
        <v>0.11</v>
      </c>
      <c r="DJ45">
        <v>6</v>
      </c>
      <c r="DK45">
        <v>0</v>
      </c>
      <c r="DL45">
        <v>0</v>
      </c>
      <c r="DM45">
        <v>0</v>
      </c>
      <c r="DN45">
        <v>0</v>
      </c>
      <c r="DO45">
        <v>0</v>
      </c>
      <c r="DP45">
        <v>0</v>
      </c>
      <c r="DQ45">
        <v>0</v>
      </c>
      <c r="DR45">
        <v>0</v>
      </c>
      <c r="DY45">
        <v>4</v>
      </c>
      <c r="DZ45">
        <v>76</v>
      </c>
      <c r="EA45">
        <v>1</v>
      </c>
      <c r="EL45">
        <v>0.83</v>
      </c>
      <c r="EM45">
        <v>0.11</v>
      </c>
      <c r="EN45">
        <v>206.8</v>
      </c>
      <c r="EO45">
        <v>632.61</v>
      </c>
      <c r="EP45">
        <v>88.79</v>
      </c>
      <c r="EQ45">
        <v>0.06</v>
      </c>
      <c r="ER45">
        <v>75.42</v>
      </c>
      <c r="ES45">
        <v>76</v>
      </c>
      <c r="ET45">
        <v>4</v>
      </c>
      <c r="EU45">
        <v>13</v>
      </c>
    </row>
    <row r="46" spans="1:161" x14ac:dyDescent="0.25">
      <c r="A46" t="s">
        <v>185</v>
      </c>
      <c r="B46" t="s">
        <v>600</v>
      </c>
      <c r="C46" t="s">
        <v>1012</v>
      </c>
      <c r="D46" t="s">
        <v>1333</v>
      </c>
      <c r="E46" t="s">
        <v>1336</v>
      </c>
      <c r="F46" t="s">
        <v>1344</v>
      </c>
      <c r="G46">
        <v>0</v>
      </c>
      <c r="H46" t="str">
        <f>IF((SIGN(BR46)+SIGN(BX46)+SIGN(CE46)+SIGN(CS46))&gt;0,TRUE,"")</f>
        <v/>
      </c>
      <c r="I46" t="str">
        <f>IF((SIGN(BS46)+SIGN(BY46)+SIGN(CF46)+SIGN(CT46))&gt;0,TRUE,"")</f>
        <v/>
      </c>
      <c r="J46" t="str">
        <f>IF((SIGN(BT46)+SIGN(BZ46)+SIGN(CG46)+SIGN(CU46))&gt;0,TRUE,"")</f>
        <v/>
      </c>
      <c r="K46" t="str">
        <f>IF((SIGN(BU46)+SIGN(CA46)+SIGN(CH46)+SIGN(CV46))&gt;0,TRUE,"")</f>
        <v/>
      </c>
      <c r="L46">
        <v>0.53</v>
      </c>
      <c r="M46" s="22" t="s">
        <v>1399</v>
      </c>
      <c r="N46">
        <v>10.9</v>
      </c>
      <c r="O46" t="s">
        <v>1400</v>
      </c>
      <c r="P46">
        <v>0.5</v>
      </c>
      <c r="Q46">
        <v>0.56000000000000005</v>
      </c>
      <c r="R46">
        <v>0</v>
      </c>
      <c r="S46">
        <v>0.57999999999999996</v>
      </c>
      <c r="T46">
        <v>0.27</v>
      </c>
      <c r="U46">
        <v>0.38</v>
      </c>
      <c r="V46">
        <v>0.45</v>
      </c>
      <c r="W46">
        <v>0</v>
      </c>
      <c r="Y46">
        <v>221.42</v>
      </c>
      <c r="Z46">
        <v>24</v>
      </c>
      <c r="AA46">
        <v>44.78</v>
      </c>
      <c r="AE46">
        <v>4.2921000000000001E-3</v>
      </c>
      <c r="AF46" t="s">
        <v>1446</v>
      </c>
      <c r="AG46" t="s">
        <v>1577</v>
      </c>
      <c r="AH46">
        <v>3</v>
      </c>
      <c r="AI46">
        <v>0</v>
      </c>
      <c r="AJ46">
        <v>0</v>
      </c>
      <c r="AK46">
        <v>1</v>
      </c>
      <c r="AL46">
        <v>1.2</v>
      </c>
      <c r="AM46">
        <v>1.7</v>
      </c>
      <c r="AN46">
        <v>2</v>
      </c>
      <c r="AO46">
        <v>2</v>
      </c>
      <c r="AP46">
        <v>1.7</v>
      </c>
      <c r="AQ46">
        <v>1.5</v>
      </c>
      <c r="AR46">
        <v>2</v>
      </c>
      <c r="AS46">
        <v>0</v>
      </c>
      <c r="AT46">
        <v>1</v>
      </c>
      <c r="AU46">
        <v>0</v>
      </c>
      <c r="AV46">
        <v>2.08</v>
      </c>
      <c r="AW46" t="s">
        <v>29</v>
      </c>
      <c r="AX46">
        <v>3</v>
      </c>
      <c r="AY46">
        <v>1.221428571428572</v>
      </c>
      <c r="AZ46">
        <v>0.94395124664569197</v>
      </c>
      <c r="BA46" t="b">
        <v>0</v>
      </c>
      <c r="BC46" t="b">
        <v>0</v>
      </c>
      <c r="BE46" t="b">
        <v>0</v>
      </c>
      <c r="BG46">
        <v>1</v>
      </c>
      <c r="BI46">
        <v>2</v>
      </c>
      <c r="BO46">
        <v>135</v>
      </c>
      <c r="BP46">
        <v>0</v>
      </c>
      <c r="BR46" t="b">
        <f>ISNUMBER(SEARCH("Alzheimer",BQ46))</f>
        <v>0</v>
      </c>
      <c r="BS46" t="b">
        <f>ISNUMBER(SEARCH("Parkin",BQ46))</f>
        <v>0</v>
      </c>
      <c r="BT46" t="b">
        <f>ISNUMBER(SEARCH("Neurodeg",BQ46))</f>
        <v>0</v>
      </c>
      <c r="BU46" t="b">
        <f>ISNUMBER(SEARCH("Dementia",BQ46))</f>
        <v>0</v>
      </c>
      <c r="BW46" t="s">
        <v>1660</v>
      </c>
      <c r="BX46" t="b">
        <f>ISNUMBER(SEARCH("Alzheimer",BW46))</f>
        <v>0</v>
      </c>
      <c r="BY46" t="b">
        <f>ISNUMBER(SEARCH("Parkin",BW46))</f>
        <v>0</v>
      </c>
      <c r="BZ46" t="b">
        <f>ISNUMBER(SEARCH("Neurodeg",BW46))</f>
        <v>0</v>
      </c>
      <c r="CA46" t="b">
        <f>ISNUMBER(SEARCH("Dementia",BW46))</f>
        <v>0</v>
      </c>
      <c r="CB46">
        <v>15</v>
      </c>
      <c r="CE46" t="b">
        <f>ISNUMBER(SEARCH("Alzheimer",CD46))</f>
        <v>0</v>
      </c>
      <c r="CF46" t="b">
        <f>ISNUMBER(SEARCH("Parkin",CD46))</f>
        <v>0</v>
      </c>
      <c r="CG46" t="b">
        <f>ISNUMBER(SEARCH("Neurodeg",CD46))</f>
        <v>0</v>
      </c>
      <c r="CH46" t="b">
        <f>ISNUMBER(SEARCH("Dementia",CD46))</f>
        <v>0</v>
      </c>
      <c r="CL46">
        <v>12</v>
      </c>
      <c r="CP46" t="s">
        <v>1921</v>
      </c>
      <c r="CQ46" t="s">
        <v>2212</v>
      </c>
      <c r="CR46" t="str">
        <f>_xlfn.CONCAT(CP46,CQ46)</f>
        <v>neoplasmneoplasm,cancer,cutaneous melanoma,body height,blood metabolite measurement,Barrett's esophagus,insulin sensitivity measurement,hepatocellular carcinoma</v>
      </c>
      <c r="CS46" t="b">
        <f>ISNUMBER(SEARCH("Alzheimer",CR46))</f>
        <v>0</v>
      </c>
      <c r="CT46" t="b">
        <f>ISNUMBER(SEARCH("Parkin",CR46))</f>
        <v>0</v>
      </c>
      <c r="CU46" t="b">
        <f>ISNUMBER(SEARCH("Neurodeg",CR46))</f>
        <v>0</v>
      </c>
      <c r="CV46" t="b">
        <f>ISNUMBER(SEARCH("Dementia",CR46))</f>
        <v>0</v>
      </c>
      <c r="CW46">
        <v>0.67</v>
      </c>
      <c r="CX46">
        <v>0.33</v>
      </c>
      <c r="CY46">
        <v>0</v>
      </c>
      <c r="CZ46">
        <v>0.5</v>
      </c>
      <c r="DA46">
        <v>0</v>
      </c>
      <c r="DB46">
        <v>0.25</v>
      </c>
      <c r="DC46">
        <v>0.25</v>
      </c>
      <c r="DD46">
        <v>0</v>
      </c>
      <c r="DE46">
        <v>0.55000000000000004</v>
      </c>
      <c r="DF46">
        <v>2</v>
      </c>
      <c r="DG46">
        <v>0</v>
      </c>
      <c r="DH46">
        <v>0</v>
      </c>
      <c r="DI46">
        <v>0.11</v>
      </c>
      <c r="DJ46">
        <v>6</v>
      </c>
      <c r="DK46">
        <v>0</v>
      </c>
      <c r="DL46">
        <v>0</v>
      </c>
      <c r="DM46">
        <v>0.64</v>
      </c>
      <c r="DN46">
        <v>3</v>
      </c>
      <c r="DO46">
        <v>0.15</v>
      </c>
      <c r="DP46">
        <v>3</v>
      </c>
      <c r="DQ46">
        <v>0</v>
      </c>
      <c r="DR46">
        <v>0</v>
      </c>
      <c r="DY46">
        <v>18</v>
      </c>
      <c r="DZ46">
        <v>66.7</v>
      </c>
      <c r="EA46">
        <v>1</v>
      </c>
      <c r="EL46">
        <v>0.84</v>
      </c>
      <c r="EM46">
        <v>0.15</v>
      </c>
      <c r="EN46">
        <v>195.06</v>
      </c>
      <c r="EO46">
        <v>973.4</v>
      </c>
      <c r="EP46">
        <v>69.459999999999994</v>
      </c>
      <c r="EQ46">
        <v>0.42</v>
      </c>
      <c r="ER46">
        <v>66.36</v>
      </c>
      <c r="ES46">
        <v>66.7</v>
      </c>
      <c r="ET46">
        <v>18</v>
      </c>
      <c r="EU46">
        <v>29</v>
      </c>
      <c r="EY46">
        <v>16</v>
      </c>
    </row>
    <row r="47" spans="1:161" x14ac:dyDescent="0.25">
      <c r="A47" t="s">
        <v>186</v>
      </c>
      <c r="B47" t="s">
        <v>601</v>
      </c>
      <c r="C47" t="s">
        <v>1013</v>
      </c>
      <c r="D47" t="s">
        <v>1332</v>
      </c>
      <c r="G47">
        <v>2</v>
      </c>
      <c r="H47" t="str">
        <f>IF((SIGN(BR47)+SIGN(BX47)+SIGN(CE47)+SIGN(CS47))&gt;0,TRUE,"")</f>
        <v/>
      </c>
      <c r="I47" t="str">
        <f>IF((SIGN(BS47)+SIGN(BY47)+SIGN(CF47)+SIGN(CT47))&gt;0,TRUE,"")</f>
        <v/>
      </c>
      <c r="J47" t="str">
        <f>IF((SIGN(BT47)+SIGN(BZ47)+SIGN(CG47)+SIGN(CU47))&gt;0,TRUE,"")</f>
        <v/>
      </c>
      <c r="K47" t="str">
        <f>IF((SIGN(BU47)+SIGN(CA47)+SIGN(CH47)+SIGN(CV47))&gt;0,TRUE,"")</f>
        <v/>
      </c>
      <c r="L47">
        <v>0.53</v>
      </c>
      <c r="M47" s="22" t="s">
        <v>1399</v>
      </c>
      <c r="N47">
        <v>20.07</v>
      </c>
      <c r="O47" t="s">
        <v>1400</v>
      </c>
      <c r="P47">
        <v>0</v>
      </c>
      <c r="Q47">
        <v>0.51</v>
      </c>
      <c r="R47">
        <v>0</v>
      </c>
      <c r="S47">
        <v>0.57999999999999996</v>
      </c>
      <c r="T47">
        <v>0.6</v>
      </c>
      <c r="U47">
        <v>0.45</v>
      </c>
      <c r="V47">
        <v>0.59</v>
      </c>
      <c r="W47">
        <v>0.3</v>
      </c>
      <c r="Y47">
        <v>1175.4100000000001</v>
      </c>
      <c r="Z47">
        <v>48</v>
      </c>
      <c r="AA47">
        <v>375.48</v>
      </c>
      <c r="AE47">
        <v>8.4967000000000007E-4</v>
      </c>
      <c r="AF47" t="s">
        <v>1447</v>
      </c>
      <c r="AG47" t="s">
        <v>1577</v>
      </c>
      <c r="AH47">
        <v>0</v>
      </c>
      <c r="AI47">
        <v>0</v>
      </c>
      <c r="AJ47">
        <v>0</v>
      </c>
      <c r="AK47">
        <v>0</v>
      </c>
      <c r="AL47">
        <v>0</v>
      </c>
      <c r="AM47">
        <v>0</v>
      </c>
      <c r="AN47">
        <v>0</v>
      </c>
      <c r="AO47">
        <v>0</v>
      </c>
      <c r="AP47">
        <v>0</v>
      </c>
      <c r="AQ47">
        <v>0</v>
      </c>
      <c r="AR47">
        <v>0</v>
      </c>
      <c r="AS47">
        <v>0</v>
      </c>
      <c r="AT47">
        <v>0</v>
      </c>
      <c r="AU47">
        <v>0</v>
      </c>
      <c r="AV47">
        <v>10</v>
      </c>
      <c r="AW47" t="s">
        <v>30</v>
      </c>
      <c r="AX47">
        <v>0</v>
      </c>
      <c r="AY47">
        <v>0</v>
      </c>
      <c r="AZ47">
        <v>0</v>
      </c>
      <c r="BA47" t="b">
        <v>0</v>
      </c>
      <c r="BC47" t="b">
        <v>0</v>
      </c>
      <c r="BE47" t="b">
        <v>0</v>
      </c>
      <c r="BG47">
        <v>11</v>
      </c>
      <c r="BI47">
        <v>1</v>
      </c>
      <c r="BJ47">
        <v>1</v>
      </c>
      <c r="BO47">
        <v>60</v>
      </c>
      <c r="BP47">
        <v>4</v>
      </c>
      <c r="BR47" t="b">
        <f>ISNUMBER(SEARCH("Alzheimer",BQ47))</f>
        <v>0</v>
      </c>
      <c r="BS47" t="b">
        <f>ISNUMBER(SEARCH("Parkin",BQ47))</f>
        <v>0</v>
      </c>
      <c r="BT47" t="b">
        <f>ISNUMBER(SEARCH("Neurodeg",BQ47))</f>
        <v>0</v>
      </c>
      <c r="BU47" t="b">
        <f>ISNUMBER(SEARCH("Dementia",BQ47))</f>
        <v>0</v>
      </c>
      <c r="BW47" t="s">
        <v>1661</v>
      </c>
      <c r="BX47" t="b">
        <f>ISNUMBER(SEARCH("Alzheimer",BW47))</f>
        <v>0</v>
      </c>
      <c r="BY47" t="b">
        <f>ISNUMBER(SEARCH("Parkin",BW47))</f>
        <v>0</v>
      </c>
      <c r="BZ47" t="b">
        <f>ISNUMBER(SEARCH("Neurodeg",BW47))</f>
        <v>0</v>
      </c>
      <c r="CA47" t="b">
        <f>ISNUMBER(SEARCH("Dementia",BW47))</f>
        <v>0</v>
      </c>
      <c r="CB47">
        <v>11</v>
      </c>
      <c r="CC47">
        <v>2</v>
      </c>
      <c r="CE47" t="b">
        <f>ISNUMBER(SEARCH("Alzheimer",CD47))</f>
        <v>0</v>
      </c>
      <c r="CF47" t="b">
        <f>ISNUMBER(SEARCH("Parkin",CD47))</f>
        <v>0</v>
      </c>
      <c r="CG47" t="b">
        <f>ISNUMBER(SEARCH("Neurodeg",CD47))</f>
        <v>0</v>
      </c>
      <c r="CH47" t="b">
        <f>ISNUMBER(SEARCH("Dementia",CD47))</f>
        <v>0</v>
      </c>
      <c r="CL47">
        <v>16</v>
      </c>
      <c r="CP47" t="s">
        <v>1947</v>
      </c>
      <c r="CQ47" t="s">
        <v>2213</v>
      </c>
      <c r="CR47" t="str">
        <f>_xlfn.CONCAT(CP47,CQ47)</f>
        <v>anemia (disease),Hereditary stomatocytosis,Rh deficiency syndrome,Overhydrated hereditary stomatocytosisanemia (disease),Hereditary stomatocytosis,Rh deficiency syndrome,Overhydrated hereditary stomatocytosis,cutaneous melanoma,blood protein measurement,squamous cell lung carcinoma,Hemochromatosis type 2,GRACILE syndrome,Neonatal hemochromatosis</v>
      </c>
      <c r="CS47" t="b">
        <f>ISNUMBER(SEARCH("Alzheimer",CR47))</f>
        <v>0</v>
      </c>
      <c r="CT47" t="b">
        <f>ISNUMBER(SEARCH("Parkin",CR47))</f>
        <v>0</v>
      </c>
      <c r="CU47" t="b">
        <f>ISNUMBER(SEARCH("Neurodeg",CR47))</f>
        <v>0</v>
      </c>
      <c r="CV47" t="b">
        <f>ISNUMBER(SEARCH("Dementia",CR47))</f>
        <v>0</v>
      </c>
      <c r="CW47">
        <v>1</v>
      </c>
      <c r="CX47">
        <v>0.44</v>
      </c>
      <c r="CY47">
        <v>0</v>
      </c>
      <c r="CZ47">
        <v>0.25</v>
      </c>
      <c r="DA47">
        <v>0.31</v>
      </c>
      <c r="DB47">
        <v>0.31</v>
      </c>
      <c r="DC47">
        <v>0.12</v>
      </c>
      <c r="DD47">
        <v>0</v>
      </c>
      <c r="DE47">
        <v>1</v>
      </c>
      <c r="DF47">
        <v>4</v>
      </c>
      <c r="DG47">
        <v>0</v>
      </c>
      <c r="DH47">
        <v>0</v>
      </c>
      <c r="DI47">
        <v>0.02</v>
      </c>
      <c r="DJ47">
        <v>4</v>
      </c>
      <c r="DK47">
        <v>0.25</v>
      </c>
      <c r="DL47">
        <v>5</v>
      </c>
      <c r="DM47">
        <v>1</v>
      </c>
      <c r="DN47">
        <v>3</v>
      </c>
      <c r="DO47">
        <v>0.08</v>
      </c>
      <c r="DP47">
        <v>2</v>
      </c>
      <c r="DQ47">
        <v>0</v>
      </c>
      <c r="DR47">
        <v>0</v>
      </c>
      <c r="DY47">
        <v>1</v>
      </c>
      <c r="DZ47">
        <v>68.7</v>
      </c>
      <c r="EL47">
        <v>0.74</v>
      </c>
      <c r="EN47">
        <v>80.400000000000006</v>
      </c>
      <c r="EO47">
        <v>368.1</v>
      </c>
      <c r="EP47">
        <v>94.7</v>
      </c>
      <c r="EQ47">
        <v>0.14000000000000001</v>
      </c>
      <c r="ER47">
        <v>68.7</v>
      </c>
      <c r="ES47">
        <v>68.7</v>
      </c>
      <c r="ET47">
        <v>1</v>
      </c>
      <c r="EU47">
        <v>1</v>
      </c>
    </row>
    <row r="48" spans="1:161" x14ac:dyDescent="0.25">
      <c r="A48" t="s">
        <v>183</v>
      </c>
      <c r="B48" t="s">
        <v>598</v>
      </c>
      <c r="C48" t="s">
        <v>1010</v>
      </c>
      <c r="D48" t="s">
        <v>1333</v>
      </c>
      <c r="E48" t="s">
        <v>1336</v>
      </c>
      <c r="F48" t="s">
        <v>1353</v>
      </c>
      <c r="G48">
        <v>4</v>
      </c>
      <c r="H48" t="str">
        <f>IF((SIGN(BR48)+SIGN(BX48)+SIGN(CE48)+SIGN(CS48))&gt;0,TRUE,"")</f>
        <v/>
      </c>
      <c r="I48" t="str">
        <f>IF((SIGN(BS48)+SIGN(BY48)+SIGN(CF48)+SIGN(CT48))&gt;0,TRUE,"")</f>
        <v/>
      </c>
      <c r="J48" t="str">
        <f>IF((SIGN(BT48)+SIGN(BZ48)+SIGN(CG48)+SIGN(CU48))&gt;0,TRUE,"")</f>
        <v/>
      </c>
      <c r="K48" t="str">
        <f>IF((SIGN(BU48)+SIGN(CA48)+SIGN(CH48)+SIGN(CV48))&gt;0,TRUE,"")</f>
        <v/>
      </c>
      <c r="L48">
        <v>0.53</v>
      </c>
      <c r="M48" s="23" t="s">
        <v>1398</v>
      </c>
      <c r="N48">
        <v>54.73</v>
      </c>
      <c r="O48" t="s">
        <v>1400</v>
      </c>
      <c r="P48">
        <v>0</v>
      </c>
      <c r="Q48">
        <v>0.56999999999999995</v>
      </c>
      <c r="R48">
        <v>0</v>
      </c>
      <c r="S48">
        <v>0.75</v>
      </c>
      <c r="T48">
        <v>0.6</v>
      </c>
      <c r="U48">
        <v>0.41</v>
      </c>
      <c r="V48">
        <v>0.39</v>
      </c>
      <c r="W48">
        <v>0.6</v>
      </c>
      <c r="Y48">
        <v>101.51</v>
      </c>
      <c r="Z48">
        <v>33</v>
      </c>
      <c r="AA48">
        <v>116.72</v>
      </c>
      <c r="AE48">
        <v>2.1792700000000001E-3</v>
      </c>
      <c r="AF48" t="s">
        <v>1418</v>
      </c>
      <c r="AG48" t="s">
        <v>1563</v>
      </c>
      <c r="AH48">
        <v>0</v>
      </c>
      <c r="AI48">
        <v>0</v>
      </c>
      <c r="AJ48">
        <v>0</v>
      </c>
      <c r="AK48">
        <v>0</v>
      </c>
      <c r="AL48">
        <v>0</v>
      </c>
      <c r="AM48">
        <v>0</v>
      </c>
      <c r="AN48">
        <v>0</v>
      </c>
      <c r="AO48">
        <v>1</v>
      </c>
      <c r="AP48">
        <v>0</v>
      </c>
      <c r="AQ48">
        <v>0</v>
      </c>
      <c r="AR48">
        <v>0</v>
      </c>
      <c r="AS48">
        <v>0</v>
      </c>
      <c r="AT48">
        <v>0</v>
      </c>
      <c r="AU48">
        <v>0</v>
      </c>
      <c r="AV48">
        <v>0</v>
      </c>
      <c r="AW48" t="s">
        <v>36</v>
      </c>
      <c r="AX48">
        <v>1</v>
      </c>
      <c r="AY48">
        <v>7.1428571428571425E-2</v>
      </c>
      <c r="AZ48">
        <v>0.26726124191242429</v>
      </c>
      <c r="BA48" t="b">
        <v>0</v>
      </c>
      <c r="BC48" t="b">
        <v>0</v>
      </c>
      <c r="BE48" t="b">
        <v>0</v>
      </c>
      <c r="BG48">
        <v>7</v>
      </c>
      <c r="BI48">
        <v>1</v>
      </c>
      <c r="BJ48">
        <v>6</v>
      </c>
      <c r="BO48">
        <v>108</v>
      </c>
      <c r="BP48">
        <v>20</v>
      </c>
      <c r="BR48" t="b">
        <f>ISNUMBER(SEARCH("Alzheimer",BQ48))</f>
        <v>0</v>
      </c>
      <c r="BS48" t="b">
        <f>ISNUMBER(SEARCH("Parkin",BQ48))</f>
        <v>0</v>
      </c>
      <c r="BT48" t="b">
        <f>ISNUMBER(SEARCH("Neurodeg",BQ48))</f>
        <v>0</v>
      </c>
      <c r="BU48" t="b">
        <f>ISNUMBER(SEARCH("Dementia",BQ48))</f>
        <v>0</v>
      </c>
      <c r="BW48" t="s">
        <v>1659</v>
      </c>
      <c r="BX48" t="b">
        <f>ISNUMBER(SEARCH("Alzheimer",BW48))</f>
        <v>0</v>
      </c>
      <c r="BY48" t="b">
        <f>ISNUMBER(SEARCH("Parkin",BW48))</f>
        <v>0</v>
      </c>
      <c r="BZ48" t="b">
        <f>ISNUMBER(SEARCH("Neurodeg",BW48))</f>
        <v>0</v>
      </c>
      <c r="CA48" t="b">
        <f>ISNUMBER(SEARCH("Dementia",BW48))</f>
        <v>0</v>
      </c>
      <c r="CB48">
        <v>4</v>
      </c>
      <c r="CC48">
        <v>1</v>
      </c>
      <c r="CE48" t="b">
        <f>ISNUMBER(SEARCH("Alzheimer",CD48))</f>
        <v>0</v>
      </c>
      <c r="CF48" t="b">
        <f>ISNUMBER(SEARCH("Parkin",CD48))</f>
        <v>0</v>
      </c>
      <c r="CG48" t="b">
        <f>ISNUMBER(SEARCH("Neurodeg",CD48))</f>
        <v>0</v>
      </c>
      <c r="CH48" t="b">
        <f>ISNUMBER(SEARCH("Dementia",CD48))</f>
        <v>0</v>
      </c>
      <c r="CL48">
        <v>66</v>
      </c>
      <c r="CP48" t="s">
        <v>1946</v>
      </c>
      <c r="CQ48" t="s">
        <v>2210</v>
      </c>
      <c r="CR48" t="str">
        <f>_xlfn.CONCAT(CP48,CQ48)</f>
        <v>epilepsy,Early infantile epileptic encephalopathy,Hypoplastic amelogenesis imperfectaepilepsy,Early infantile epileptic encephalopathy,Hypoplastic amelogenesis imperfecta,Seizures,blood metabolite measurement,global developmental delay,chronic kidney disease,amino acid measurement,protein measurement,metabolic disease</v>
      </c>
      <c r="CS48" t="b">
        <f>ISNUMBER(SEARCH("Alzheimer",CR48))</f>
        <v>0</v>
      </c>
      <c r="CT48" t="b">
        <f>ISNUMBER(SEARCH("Parkin",CR48))</f>
        <v>0</v>
      </c>
      <c r="CU48" t="b">
        <f>ISNUMBER(SEARCH("Neurodeg",CR48))</f>
        <v>0</v>
      </c>
      <c r="CV48" t="b">
        <f>ISNUMBER(SEARCH("Dementia",CR48))</f>
        <v>0</v>
      </c>
      <c r="CW48">
        <v>1</v>
      </c>
      <c r="CX48">
        <v>0.17</v>
      </c>
      <c r="CY48">
        <v>0</v>
      </c>
      <c r="CZ48">
        <v>0.5</v>
      </c>
      <c r="DA48">
        <v>0.47</v>
      </c>
      <c r="DB48">
        <v>0</v>
      </c>
      <c r="DC48">
        <v>0.03</v>
      </c>
      <c r="DD48">
        <v>0</v>
      </c>
      <c r="DE48">
        <v>1</v>
      </c>
      <c r="DF48">
        <v>3</v>
      </c>
      <c r="DG48">
        <v>0</v>
      </c>
      <c r="DH48">
        <v>0</v>
      </c>
      <c r="DI48">
        <v>0.27</v>
      </c>
      <c r="DJ48">
        <v>3</v>
      </c>
      <c r="DK48">
        <v>0.3</v>
      </c>
      <c r="DL48">
        <v>14</v>
      </c>
      <c r="DM48">
        <v>0</v>
      </c>
      <c r="DN48">
        <v>0</v>
      </c>
      <c r="DO48">
        <v>0.11</v>
      </c>
      <c r="DP48">
        <v>2</v>
      </c>
      <c r="DQ48">
        <v>0</v>
      </c>
      <c r="DR48">
        <v>0</v>
      </c>
      <c r="DY48">
        <v>2</v>
      </c>
      <c r="DZ48">
        <v>66.400000000000006</v>
      </c>
      <c r="EA48">
        <v>1</v>
      </c>
      <c r="EL48">
        <v>0.88</v>
      </c>
      <c r="EM48">
        <v>0.14000000000000001</v>
      </c>
      <c r="EN48">
        <v>286.87</v>
      </c>
      <c r="EO48">
        <v>1015.23</v>
      </c>
      <c r="EP48">
        <v>82.19</v>
      </c>
      <c r="EQ48">
        <v>0.2</v>
      </c>
      <c r="ER48">
        <v>65.2</v>
      </c>
      <c r="ES48">
        <v>66.400000000000006</v>
      </c>
      <c r="ET48">
        <v>2</v>
      </c>
      <c r="EU48">
        <v>7</v>
      </c>
      <c r="EY48">
        <v>10</v>
      </c>
    </row>
    <row r="49" spans="1:161" x14ac:dyDescent="0.25">
      <c r="A49" t="s">
        <v>184</v>
      </c>
      <c r="B49" t="s">
        <v>599</v>
      </c>
      <c r="C49" t="s">
        <v>1011</v>
      </c>
      <c r="D49" t="s">
        <v>1332</v>
      </c>
      <c r="G49">
        <v>0</v>
      </c>
      <c r="H49" t="str">
        <f>IF((SIGN(BR49)+SIGN(BX49)+SIGN(CE49)+SIGN(CS49))&gt;0,TRUE,"")</f>
        <v/>
      </c>
      <c r="I49" t="str">
        <f>IF((SIGN(BS49)+SIGN(BY49)+SIGN(CF49)+SIGN(CT49))&gt;0,TRUE,"")</f>
        <v/>
      </c>
      <c r="J49" t="str">
        <f>IF((SIGN(BT49)+SIGN(BZ49)+SIGN(CG49)+SIGN(CU49))&gt;0,TRUE,"")</f>
        <v/>
      </c>
      <c r="K49" t="str">
        <f>IF((SIGN(BU49)+SIGN(CA49)+SIGN(CH49)+SIGN(CV49))&gt;0,TRUE,"")</f>
        <v/>
      </c>
      <c r="L49">
        <v>0.53</v>
      </c>
      <c r="M49" s="23" t="s">
        <v>1398</v>
      </c>
      <c r="N49">
        <v>48.63</v>
      </c>
      <c r="O49" t="s">
        <v>1400</v>
      </c>
      <c r="P49">
        <v>0</v>
      </c>
      <c r="Q49">
        <v>0.92</v>
      </c>
      <c r="R49">
        <v>0</v>
      </c>
      <c r="S49">
        <v>0.75</v>
      </c>
      <c r="T49">
        <v>0.52</v>
      </c>
      <c r="U49">
        <v>0</v>
      </c>
      <c r="V49">
        <v>0.59</v>
      </c>
      <c r="W49">
        <v>0.62</v>
      </c>
      <c r="Y49">
        <v>1147.97</v>
      </c>
      <c r="Z49">
        <v>326</v>
      </c>
      <c r="AA49">
        <v>662.06</v>
      </c>
      <c r="AE49">
        <v>9.3141999999999997E-4</v>
      </c>
      <c r="AF49" t="s">
        <v>1445</v>
      </c>
      <c r="AG49" t="s">
        <v>1582</v>
      </c>
      <c r="AH49">
        <v>2</v>
      </c>
      <c r="AI49">
        <v>2</v>
      </c>
      <c r="AJ49">
        <v>2.8</v>
      </c>
      <c r="AK49">
        <v>2</v>
      </c>
      <c r="AL49">
        <v>2</v>
      </c>
      <c r="AM49">
        <v>2.2999999999999998</v>
      </c>
      <c r="AN49">
        <v>2.5</v>
      </c>
      <c r="AO49">
        <v>2.5</v>
      </c>
      <c r="AP49">
        <v>2</v>
      </c>
      <c r="AQ49">
        <v>2</v>
      </c>
      <c r="AR49">
        <v>2</v>
      </c>
      <c r="AS49">
        <v>3</v>
      </c>
      <c r="AT49">
        <v>2</v>
      </c>
      <c r="AU49">
        <v>2</v>
      </c>
      <c r="AV49">
        <v>2.52</v>
      </c>
      <c r="AW49" t="s">
        <v>40</v>
      </c>
      <c r="AX49">
        <v>3</v>
      </c>
      <c r="AY49">
        <v>2.221428571428572</v>
      </c>
      <c r="AZ49">
        <v>0.34458128755964629</v>
      </c>
      <c r="BA49" t="b">
        <v>0</v>
      </c>
      <c r="BC49" t="b">
        <v>0</v>
      </c>
      <c r="BE49" t="b">
        <v>0</v>
      </c>
      <c r="BG49">
        <v>5</v>
      </c>
      <c r="BJ49">
        <v>7</v>
      </c>
      <c r="BO49">
        <v>358</v>
      </c>
      <c r="BP49">
        <v>60</v>
      </c>
      <c r="BR49" t="b">
        <f>ISNUMBER(SEARCH("Alzheimer",BQ49))</f>
        <v>0</v>
      </c>
      <c r="BS49" t="b">
        <f>ISNUMBER(SEARCH("Parkin",BQ49))</f>
        <v>0</v>
      </c>
      <c r="BT49" t="b">
        <f>ISNUMBER(SEARCH("Neurodeg",BQ49))</f>
        <v>0</v>
      </c>
      <c r="BU49" t="b">
        <f>ISNUMBER(SEARCH("Dementia",BQ49))</f>
        <v>0</v>
      </c>
      <c r="BW49" t="s">
        <v>1652</v>
      </c>
      <c r="BX49" t="b">
        <f>ISNUMBER(SEARCH("Alzheimer",BW49))</f>
        <v>0</v>
      </c>
      <c r="BY49" t="b">
        <f>ISNUMBER(SEARCH("Parkin",BW49))</f>
        <v>0</v>
      </c>
      <c r="BZ49" t="b">
        <f>ISNUMBER(SEARCH("Neurodeg",BW49))</f>
        <v>0</v>
      </c>
      <c r="CA49" t="b">
        <f>ISNUMBER(SEARCH("Dementia",BW49))</f>
        <v>0</v>
      </c>
      <c r="CB49">
        <v>6</v>
      </c>
      <c r="CC49">
        <v>1</v>
      </c>
      <c r="CD49" t="s">
        <v>1798</v>
      </c>
      <c r="CE49" t="b">
        <f>ISNUMBER(SEARCH("Alzheimer",CD49))</f>
        <v>0</v>
      </c>
      <c r="CF49" t="b">
        <f>ISNUMBER(SEARCH("Parkin",CD49))</f>
        <v>0</v>
      </c>
      <c r="CG49" t="b">
        <f>ISNUMBER(SEARCH("Neurodeg",CD49))</f>
        <v>0</v>
      </c>
      <c r="CH49" t="b">
        <f>ISNUMBER(SEARCH("Dementia",CD49))</f>
        <v>0</v>
      </c>
      <c r="CI49">
        <v>2</v>
      </c>
      <c r="CJ49">
        <v>4.22</v>
      </c>
      <c r="CK49" t="s">
        <v>1876</v>
      </c>
      <c r="CL49">
        <v>91</v>
      </c>
      <c r="CP49" t="s">
        <v>1937</v>
      </c>
      <c r="CQ49" t="s">
        <v>2211</v>
      </c>
      <c r="CR49" t="str">
        <f>_xlfn.CONCAT(CP49,CQ49)</f>
        <v>metabolic diseasemetabolic disease,neoplasm,nervous system disease,brain disease,Inborn errors of metabolism,cancer,obesity,infertility,lung disease,carcinoma</v>
      </c>
      <c r="CS49" t="b">
        <f>ISNUMBER(SEARCH("Alzheimer",CR49))</f>
        <v>0</v>
      </c>
      <c r="CT49" t="b">
        <f>ISNUMBER(SEARCH("Parkin",CR49))</f>
        <v>0</v>
      </c>
      <c r="CU49" t="b">
        <f>ISNUMBER(SEARCH("Neurodeg",CR49))</f>
        <v>0</v>
      </c>
      <c r="CV49" t="b">
        <f>ISNUMBER(SEARCH("Dementia",CR49))</f>
        <v>0</v>
      </c>
      <c r="CW49">
        <v>0.3</v>
      </c>
      <c r="CX49">
        <v>0</v>
      </c>
      <c r="CY49">
        <v>0</v>
      </c>
      <c r="CZ49">
        <v>0.93</v>
      </c>
      <c r="DA49">
        <v>0.19</v>
      </c>
      <c r="DB49">
        <v>0</v>
      </c>
      <c r="DC49">
        <v>0.02</v>
      </c>
      <c r="DD49">
        <v>0</v>
      </c>
      <c r="DE49">
        <v>0</v>
      </c>
      <c r="DF49">
        <v>0</v>
      </c>
      <c r="DG49">
        <v>0</v>
      </c>
      <c r="DH49">
        <v>0</v>
      </c>
      <c r="DI49">
        <v>0.28999999999999998</v>
      </c>
      <c r="DJ49">
        <v>14</v>
      </c>
      <c r="DK49">
        <v>0.25</v>
      </c>
      <c r="DL49">
        <v>17</v>
      </c>
      <c r="DM49">
        <v>0</v>
      </c>
      <c r="DN49">
        <v>0</v>
      </c>
      <c r="DO49">
        <v>0.04</v>
      </c>
      <c r="DP49">
        <v>2</v>
      </c>
      <c r="DQ49">
        <v>0</v>
      </c>
      <c r="DR49">
        <v>0</v>
      </c>
      <c r="DY49">
        <v>1</v>
      </c>
      <c r="DZ49">
        <v>96.6</v>
      </c>
      <c r="EL49">
        <v>0.95</v>
      </c>
      <c r="EN49">
        <v>386.4</v>
      </c>
      <c r="EO49">
        <v>1184.5</v>
      </c>
      <c r="EP49">
        <v>79.900000000000006</v>
      </c>
      <c r="EQ49">
        <v>-0.22</v>
      </c>
      <c r="ER49">
        <v>96.6</v>
      </c>
      <c r="ES49">
        <v>96.6</v>
      </c>
      <c r="ET49">
        <v>1</v>
      </c>
      <c r="EU49">
        <v>1</v>
      </c>
    </row>
    <row r="50" spans="1:161" x14ac:dyDescent="0.25">
      <c r="A50" t="s">
        <v>187</v>
      </c>
      <c r="B50" t="s">
        <v>602</v>
      </c>
      <c r="C50" t="s">
        <v>983</v>
      </c>
      <c r="D50" t="s">
        <v>1332</v>
      </c>
      <c r="E50" t="s">
        <v>1336</v>
      </c>
      <c r="F50" t="s">
        <v>1343</v>
      </c>
      <c r="G50">
        <v>0</v>
      </c>
      <c r="H50" t="str">
        <f>IF((SIGN(BR50)+SIGN(BX50)+SIGN(CE50)+SIGN(CS50))&gt;0,TRUE,"")</f>
        <v/>
      </c>
      <c r="I50" t="str">
        <f>IF((SIGN(BS50)+SIGN(BY50)+SIGN(CF50)+SIGN(CT50))&gt;0,TRUE,"")</f>
        <v/>
      </c>
      <c r="J50" t="str">
        <f>IF((SIGN(BT50)+SIGN(BZ50)+SIGN(CG50)+SIGN(CU50))&gt;0,TRUE,"")</f>
        <v/>
      </c>
      <c r="K50" t="str">
        <f>IF((SIGN(BU50)+SIGN(CA50)+SIGN(CH50)+SIGN(CV50))&gt;0,TRUE,"")</f>
        <v/>
      </c>
      <c r="L50">
        <v>0.53</v>
      </c>
      <c r="M50" s="23" t="s">
        <v>1398</v>
      </c>
      <c r="N50">
        <v>50.28</v>
      </c>
      <c r="O50" t="s">
        <v>1400</v>
      </c>
      <c r="P50">
        <v>0</v>
      </c>
      <c r="Q50">
        <v>0.54</v>
      </c>
      <c r="R50">
        <v>0</v>
      </c>
      <c r="S50">
        <v>0.83</v>
      </c>
      <c r="T50">
        <v>0.6</v>
      </c>
      <c r="U50">
        <v>0.45</v>
      </c>
      <c r="V50">
        <v>0.34</v>
      </c>
      <c r="W50">
        <v>0.3</v>
      </c>
      <c r="Y50">
        <v>55.98</v>
      </c>
      <c r="Z50">
        <v>35</v>
      </c>
      <c r="AA50">
        <v>68.209999999999994</v>
      </c>
      <c r="AE50">
        <v>1.869285E-2</v>
      </c>
      <c r="AF50" t="s">
        <v>1448</v>
      </c>
      <c r="AG50" t="s">
        <v>1577</v>
      </c>
      <c r="AH50">
        <v>1</v>
      </c>
      <c r="AI50">
        <v>1</v>
      </c>
      <c r="AJ50">
        <v>1</v>
      </c>
      <c r="AK50">
        <v>1</v>
      </c>
      <c r="AL50">
        <v>0</v>
      </c>
      <c r="AM50">
        <v>1</v>
      </c>
      <c r="AN50">
        <v>3</v>
      </c>
      <c r="AO50">
        <v>0</v>
      </c>
      <c r="AP50">
        <v>1</v>
      </c>
      <c r="AQ50">
        <v>1</v>
      </c>
      <c r="AR50">
        <v>1</v>
      </c>
      <c r="AS50">
        <v>0</v>
      </c>
      <c r="AT50">
        <v>0</v>
      </c>
      <c r="AU50">
        <v>1</v>
      </c>
      <c r="AV50">
        <v>2.17</v>
      </c>
      <c r="AW50" t="s">
        <v>35</v>
      </c>
      <c r="AX50">
        <v>3</v>
      </c>
      <c r="AY50">
        <v>0.8571428571428571</v>
      </c>
      <c r="AZ50">
        <v>0.77032888651964326</v>
      </c>
      <c r="BA50" t="b">
        <v>0</v>
      </c>
      <c r="BC50" t="b">
        <v>0</v>
      </c>
      <c r="BE50" t="b">
        <v>0</v>
      </c>
      <c r="BG50">
        <v>22</v>
      </c>
      <c r="BI50">
        <v>1</v>
      </c>
      <c r="BJ50">
        <v>1</v>
      </c>
      <c r="BL50">
        <v>3</v>
      </c>
      <c r="BO50">
        <v>70</v>
      </c>
      <c r="BP50">
        <v>7</v>
      </c>
      <c r="BQ50" t="s">
        <v>1591</v>
      </c>
      <c r="BR50" t="b">
        <f>ISNUMBER(SEARCH("Alzheimer",BQ50))</f>
        <v>0</v>
      </c>
      <c r="BS50" t="b">
        <f>ISNUMBER(SEARCH("Parkin",BQ50))</f>
        <v>0</v>
      </c>
      <c r="BT50" t="b">
        <f>ISNUMBER(SEARCH("Neurodeg",BQ50))</f>
        <v>0</v>
      </c>
      <c r="BU50" t="b">
        <f>ISNUMBER(SEARCH("Dementia",BQ50))</f>
        <v>0</v>
      </c>
      <c r="BV50">
        <v>1</v>
      </c>
      <c r="BW50" t="s">
        <v>1662</v>
      </c>
      <c r="BX50" t="b">
        <f>ISNUMBER(SEARCH("Alzheimer",BW50))</f>
        <v>0</v>
      </c>
      <c r="BY50" t="b">
        <f>ISNUMBER(SEARCH("Parkin",BW50))</f>
        <v>0</v>
      </c>
      <c r="BZ50" t="b">
        <f>ISNUMBER(SEARCH("Neurodeg",BW50))</f>
        <v>0</v>
      </c>
      <c r="CA50" t="b">
        <f>ISNUMBER(SEARCH("Dementia",BW50))</f>
        <v>0</v>
      </c>
      <c r="CB50">
        <v>11</v>
      </c>
      <c r="CC50">
        <v>1</v>
      </c>
      <c r="CE50" t="b">
        <f>ISNUMBER(SEARCH("Alzheimer",CD50))</f>
        <v>0</v>
      </c>
      <c r="CF50" t="b">
        <f>ISNUMBER(SEARCH("Parkin",CD50))</f>
        <v>0</v>
      </c>
      <c r="CG50" t="b">
        <f>ISNUMBER(SEARCH("Neurodeg",CD50))</f>
        <v>0</v>
      </c>
      <c r="CH50" t="b">
        <f>ISNUMBER(SEARCH("Dementia",CD50))</f>
        <v>0</v>
      </c>
      <c r="CL50">
        <v>78</v>
      </c>
      <c r="CP50" t="s">
        <v>1948</v>
      </c>
      <c r="CQ50" t="s">
        <v>2214</v>
      </c>
      <c r="CR50" t="str">
        <f>_xlfn.CONCAT(CP50,CQ50)</f>
        <v>genetic disorder,metabolic disease,Inborn errors of metabolism,Lysinuric protein intolerance,Sensorineural hearing impairmentgenetic disorder,metabolic disease,Inborn errors of metabolism,Lysinuric protein intolerance,Sensorineural hearing impairment,neoplasm,cancer,glioma,glioblastoma multiforme,astrocytoma</v>
      </c>
      <c r="CS50" t="b">
        <f>ISNUMBER(SEARCH("Alzheimer",CR50))</f>
        <v>0</v>
      </c>
      <c r="CT50" t="b">
        <f>ISNUMBER(SEARCH("Parkin",CR50))</f>
        <v>0</v>
      </c>
      <c r="CU50" t="b">
        <f>ISNUMBER(SEARCH("Neurodeg",CR50))</f>
        <v>0</v>
      </c>
      <c r="CV50" t="b">
        <f>ISNUMBER(SEARCH("Dementia",CR50))</f>
        <v>0</v>
      </c>
      <c r="CW50">
        <v>1</v>
      </c>
      <c r="CX50">
        <v>0.06</v>
      </c>
      <c r="CY50">
        <v>0</v>
      </c>
      <c r="CZ50">
        <v>0.18</v>
      </c>
      <c r="DA50">
        <v>0.82</v>
      </c>
      <c r="DB50">
        <v>0.14000000000000001</v>
      </c>
      <c r="DC50">
        <v>0.05</v>
      </c>
      <c r="DD50">
        <v>0</v>
      </c>
      <c r="DE50">
        <v>1</v>
      </c>
      <c r="DF50">
        <v>4</v>
      </c>
      <c r="DG50">
        <v>0</v>
      </c>
      <c r="DH50">
        <v>0</v>
      </c>
      <c r="DI50">
        <v>0.18</v>
      </c>
      <c r="DJ50">
        <v>8</v>
      </c>
      <c r="DK50">
        <v>0.33</v>
      </c>
      <c r="DL50">
        <v>14</v>
      </c>
      <c r="DM50">
        <v>1</v>
      </c>
      <c r="DN50">
        <v>1</v>
      </c>
      <c r="DO50">
        <v>0.06</v>
      </c>
      <c r="DP50">
        <v>4</v>
      </c>
      <c r="DQ50">
        <v>0</v>
      </c>
      <c r="DR50">
        <v>0</v>
      </c>
      <c r="DY50">
        <v>2</v>
      </c>
      <c r="DZ50">
        <v>68.8</v>
      </c>
      <c r="EL50">
        <v>0.78</v>
      </c>
      <c r="EM50">
        <v>0.17</v>
      </c>
      <c r="EN50">
        <v>273.08</v>
      </c>
      <c r="EO50">
        <v>1099.6199999999999</v>
      </c>
      <c r="EP50">
        <v>77.92</v>
      </c>
      <c r="EQ50">
        <v>0.01</v>
      </c>
      <c r="ER50">
        <v>68.72</v>
      </c>
      <c r="ES50">
        <v>68.8</v>
      </c>
      <c r="ET50">
        <v>2</v>
      </c>
      <c r="EU50">
        <v>4</v>
      </c>
    </row>
    <row r="51" spans="1:161" x14ac:dyDescent="0.25">
      <c r="A51" t="s">
        <v>188</v>
      </c>
      <c r="B51" t="s">
        <v>603</v>
      </c>
      <c r="C51" t="s">
        <v>1014</v>
      </c>
      <c r="D51" t="s">
        <v>1334</v>
      </c>
      <c r="E51" t="s">
        <v>1336</v>
      </c>
      <c r="F51" t="s">
        <v>1354</v>
      </c>
      <c r="G51">
        <v>2</v>
      </c>
      <c r="H51" t="str">
        <f>IF((SIGN(BR51)+SIGN(BX51)+SIGN(CE51)+SIGN(CS51))&gt;0,TRUE,"")</f>
        <v/>
      </c>
      <c r="I51" t="str">
        <f>IF((SIGN(BS51)+SIGN(BY51)+SIGN(CF51)+SIGN(CT51))&gt;0,TRUE,"")</f>
        <v/>
      </c>
      <c r="J51" t="str">
        <f>IF((SIGN(BT51)+SIGN(BZ51)+SIGN(CG51)+SIGN(CU51))&gt;0,TRUE,"")</f>
        <v/>
      </c>
      <c r="K51" t="str">
        <f>IF((SIGN(BU51)+SIGN(CA51)+SIGN(CH51)+SIGN(CV51))&gt;0,TRUE,"")</f>
        <v/>
      </c>
      <c r="L51">
        <v>0.52</v>
      </c>
      <c r="M51" s="21" t="s">
        <v>8</v>
      </c>
      <c r="N51">
        <v>67.89</v>
      </c>
      <c r="O51" t="s">
        <v>1400</v>
      </c>
      <c r="P51">
        <v>0.5</v>
      </c>
      <c r="Q51">
        <v>0.78</v>
      </c>
      <c r="R51">
        <v>0.95</v>
      </c>
      <c r="S51">
        <v>0.92</v>
      </c>
      <c r="T51">
        <v>0.4</v>
      </c>
      <c r="U51">
        <v>0.39</v>
      </c>
      <c r="V51">
        <v>0.51</v>
      </c>
      <c r="W51">
        <v>0.48</v>
      </c>
      <c r="Y51">
        <v>446.77</v>
      </c>
      <c r="Z51">
        <v>141</v>
      </c>
      <c r="AA51">
        <v>373.54</v>
      </c>
      <c r="AE51">
        <v>2.3117900000000002E-3</v>
      </c>
      <c r="AF51" t="s">
        <v>1449</v>
      </c>
      <c r="AG51" t="s">
        <v>1557</v>
      </c>
      <c r="AH51">
        <v>2</v>
      </c>
      <c r="AI51">
        <v>1</v>
      </c>
      <c r="AJ51">
        <v>1.4</v>
      </c>
      <c r="AK51">
        <v>2.2999999999999998</v>
      </c>
      <c r="AL51">
        <v>1.8</v>
      </c>
      <c r="AM51">
        <v>2.8</v>
      </c>
      <c r="AN51">
        <v>2</v>
      </c>
      <c r="AO51">
        <v>1.5</v>
      </c>
      <c r="AP51">
        <v>2</v>
      </c>
      <c r="AQ51">
        <v>1.5</v>
      </c>
      <c r="AR51">
        <v>1.7</v>
      </c>
      <c r="AS51">
        <v>2</v>
      </c>
      <c r="AT51">
        <v>1.3</v>
      </c>
      <c r="AU51">
        <v>1.5</v>
      </c>
      <c r="AV51">
        <v>2.46</v>
      </c>
      <c r="AW51" t="s">
        <v>34</v>
      </c>
      <c r="AX51">
        <v>2.8</v>
      </c>
      <c r="AY51">
        <v>1.771428571428572</v>
      </c>
      <c r="AZ51">
        <v>0.45813765386629141</v>
      </c>
      <c r="BA51" t="b">
        <v>0</v>
      </c>
      <c r="BC51" t="b">
        <v>0</v>
      </c>
      <c r="BE51" t="b">
        <v>0</v>
      </c>
      <c r="BG51">
        <v>4</v>
      </c>
      <c r="BH51">
        <v>1</v>
      </c>
      <c r="BI51">
        <v>2</v>
      </c>
      <c r="BJ51">
        <v>3</v>
      </c>
      <c r="BO51">
        <v>511</v>
      </c>
      <c r="BP51">
        <v>10</v>
      </c>
      <c r="BR51" t="b">
        <f>ISNUMBER(SEARCH("Alzheimer",BQ51))</f>
        <v>0</v>
      </c>
      <c r="BS51" t="b">
        <f>ISNUMBER(SEARCH("Parkin",BQ51))</f>
        <v>0</v>
      </c>
      <c r="BT51" t="b">
        <f>ISNUMBER(SEARCH("Neurodeg",BQ51))</f>
        <v>0</v>
      </c>
      <c r="BU51" t="b">
        <f>ISNUMBER(SEARCH("Dementia",BQ51))</f>
        <v>0</v>
      </c>
      <c r="BW51" t="s">
        <v>1663</v>
      </c>
      <c r="BX51" t="b">
        <f>ISNUMBER(SEARCH("Alzheimer",BW51))</f>
        <v>0</v>
      </c>
      <c r="BY51" t="b">
        <f>ISNUMBER(SEARCH("Parkin",BW51))</f>
        <v>0</v>
      </c>
      <c r="BZ51" t="b">
        <f>ISNUMBER(SEARCH("Neurodeg",BW51))</f>
        <v>0</v>
      </c>
      <c r="CA51" t="b">
        <f>ISNUMBER(SEARCH("Dementia",BW51))</f>
        <v>0</v>
      </c>
      <c r="CB51">
        <v>4</v>
      </c>
      <c r="CE51" t="b">
        <f>ISNUMBER(SEARCH("Alzheimer",CD51))</f>
        <v>0</v>
      </c>
      <c r="CF51" t="b">
        <f>ISNUMBER(SEARCH("Parkin",CD51))</f>
        <v>0</v>
      </c>
      <c r="CG51" t="b">
        <f>ISNUMBER(SEARCH("Neurodeg",CD51))</f>
        <v>0</v>
      </c>
      <c r="CH51" t="b">
        <f>ISNUMBER(SEARCH("Dementia",CD51))</f>
        <v>0</v>
      </c>
      <c r="CL51">
        <v>96</v>
      </c>
      <c r="CP51" t="s">
        <v>1949</v>
      </c>
      <c r="CQ51" t="s">
        <v>1949</v>
      </c>
      <c r="CR51" t="str">
        <f>_xlfn.CONCAT(CP51,CQ51)</f>
        <v>nervous system disease,mental or behavioural disorder,heart disease,diabetes mellitus,coronary heart disease,ischemia reperfusion injury,stroke,Recurrent thrombophlebitis,coronary artery disease,bipolar disordernervous system disease,mental or behavioural disorder,heart disease,diabetes mellitus,coronary heart disease,ischemia reperfusion injury,stroke,Recurrent thrombophlebitis,coronary artery disease,bipolar disorder</v>
      </c>
      <c r="CS51" t="b">
        <f>ISNUMBER(SEARCH("Alzheimer",CR51))</f>
        <v>0</v>
      </c>
      <c r="CT51" t="b">
        <f>ISNUMBER(SEARCH("Parkin",CR51))</f>
        <v>0</v>
      </c>
      <c r="CU51" t="b">
        <f>ISNUMBER(SEARCH("Neurodeg",CR51))</f>
        <v>0</v>
      </c>
      <c r="CV51" t="b">
        <f>ISNUMBER(SEARCH("Dementia",CR51))</f>
        <v>0</v>
      </c>
      <c r="CW51">
        <v>1</v>
      </c>
      <c r="CX51">
        <v>0.06</v>
      </c>
      <c r="CY51">
        <v>0.26</v>
      </c>
      <c r="CZ51">
        <v>0.38</v>
      </c>
      <c r="DA51">
        <v>0.54</v>
      </c>
      <c r="DB51">
        <v>0.04</v>
      </c>
      <c r="DC51">
        <v>0</v>
      </c>
      <c r="DD51">
        <v>0</v>
      </c>
      <c r="DE51">
        <v>0.67</v>
      </c>
      <c r="DF51">
        <v>2</v>
      </c>
      <c r="DG51">
        <v>1</v>
      </c>
      <c r="DH51">
        <v>10</v>
      </c>
      <c r="DI51">
        <v>0.2</v>
      </c>
      <c r="DJ51">
        <v>9</v>
      </c>
      <c r="DK51">
        <v>0.32</v>
      </c>
      <c r="DL51">
        <v>15</v>
      </c>
      <c r="DM51">
        <v>0.33</v>
      </c>
      <c r="DN51">
        <v>4</v>
      </c>
      <c r="DO51">
        <v>0</v>
      </c>
      <c r="DP51">
        <v>0</v>
      </c>
      <c r="DQ51">
        <v>0</v>
      </c>
      <c r="DR51">
        <v>0</v>
      </c>
      <c r="DS51">
        <v>2</v>
      </c>
      <c r="DU51">
        <v>0.9978070175438597</v>
      </c>
      <c r="DV51">
        <v>1</v>
      </c>
      <c r="EA51">
        <v>1</v>
      </c>
      <c r="ED51">
        <v>0.78</v>
      </c>
      <c r="EE51">
        <v>0.24</v>
      </c>
      <c r="EF51">
        <v>171.22</v>
      </c>
      <c r="EG51">
        <v>1283.9000000000001</v>
      </c>
      <c r="EH51">
        <v>76.430000000000007</v>
      </c>
      <c r="EI51">
        <v>0.63</v>
      </c>
      <c r="EJ51">
        <v>2</v>
      </c>
      <c r="EK51">
        <v>4</v>
      </c>
      <c r="EV51">
        <v>80</v>
      </c>
      <c r="EW51">
        <v>17</v>
      </c>
      <c r="EX51">
        <v>1</v>
      </c>
      <c r="EY51">
        <v>240</v>
      </c>
      <c r="EZ51">
        <v>34</v>
      </c>
      <c r="FA51">
        <v>7</v>
      </c>
      <c r="FB51">
        <v>7</v>
      </c>
      <c r="FC51">
        <v>7</v>
      </c>
      <c r="FD51">
        <v>14</v>
      </c>
      <c r="FE51">
        <v>11</v>
      </c>
    </row>
    <row r="52" spans="1:161" x14ac:dyDescent="0.25">
      <c r="A52" t="s">
        <v>189</v>
      </c>
      <c r="B52" t="s">
        <v>604</v>
      </c>
      <c r="C52" t="s">
        <v>1015</v>
      </c>
      <c r="D52" t="s">
        <v>1332</v>
      </c>
      <c r="E52" t="s">
        <v>1336</v>
      </c>
      <c r="F52" t="s">
        <v>1352</v>
      </c>
      <c r="G52">
        <v>2</v>
      </c>
      <c r="H52" t="str">
        <f>IF((SIGN(BR52)+SIGN(BX52)+SIGN(CE52)+SIGN(CS52))&gt;0,TRUE,"")</f>
        <v/>
      </c>
      <c r="I52" t="str">
        <f>IF((SIGN(BS52)+SIGN(BY52)+SIGN(CF52)+SIGN(CT52))&gt;0,TRUE,"")</f>
        <v/>
      </c>
      <c r="J52" t="str">
        <f>IF((SIGN(BT52)+SIGN(BZ52)+SIGN(CG52)+SIGN(CU52))&gt;0,TRUE,"")</f>
        <v/>
      </c>
      <c r="K52" t="str">
        <f>IF((SIGN(BU52)+SIGN(CA52)+SIGN(CH52)+SIGN(CV52))&gt;0,TRUE,"")</f>
        <v/>
      </c>
      <c r="L52">
        <v>0.52</v>
      </c>
      <c r="M52" s="21" t="s">
        <v>8</v>
      </c>
      <c r="N52">
        <v>76.48</v>
      </c>
      <c r="O52" t="s">
        <v>1400</v>
      </c>
      <c r="P52">
        <v>0</v>
      </c>
      <c r="Q52">
        <v>0</v>
      </c>
      <c r="R52">
        <v>0</v>
      </c>
      <c r="S52">
        <v>0.75</v>
      </c>
      <c r="T52">
        <v>0.8</v>
      </c>
      <c r="U52">
        <v>0.72</v>
      </c>
      <c r="V52">
        <v>0.53</v>
      </c>
      <c r="W52">
        <v>0.62</v>
      </c>
      <c r="Y52">
        <v>559.83000000000004</v>
      </c>
      <c r="Z52">
        <v>268</v>
      </c>
      <c r="AA52">
        <v>519.45000000000005</v>
      </c>
      <c r="AE52">
        <v>1.8604800000000001E-3</v>
      </c>
      <c r="AF52" t="s">
        <v>1450</v>
      </c>
      <c r="AG52" t="s">
        <v>1577</v>
      </c>
      <c r="AH52">
        <v>0</v>
      </c>
      <c r="AI52">
        <v>0</v>
      </c>
      <c r="AJ52">
        <v>0</v>
      </c>
      <c r="AK52">
        <v>2</v>
      </c>
      <c r="AL52">
        <v>0</v>
      </c>
      <c r="AM52">
        <v>0</v>
      </c>
      <c r="AN52">
        <v>0</v>
      </c>
      <c r="AO52">
        <v>0</v>
      </c>
      <c r="AP52">
        <v>0</v>
      </c>
      <c r="AQ52">
        <v>0</v>
      </c>
      <c r="AR52">
        <v>0</v>
      </c>
      <c r="AS52">
        <v>0</v>
      </c>
      <c r="AT52">
        <v>0</v>
      </c>
      <c r="AU52">
        <v>0</v>
      </c>
      <c r="AV52">
        <v>0</v>
      </c>
      <c r="AW52" t="s">
        <v>32</v>
      </c>
      <c r="AX52">
        <v>2</v>
      </c>
      <c r="AY52">
        <v>0.14285714285714279</v>
      </c>
      <c r="AZ52">
        <v>0.53452248382484879</v>
      </c>
      <c r="BA52" t="b">
        <v>0</v>
      </c>
      <c r="BC52" t="b">
        <v>0</v>
      </c>
      <c r="BE52" t="b">
        <v>0</v>
      </c>
      <c r="BG52">
        <v>78</v>
      </c>
      <c r="BI52">
        <v>2</v>
      </c>
      <c r="BJ52">
        <v>7</v>
      </c>
      <c r="BO52">
        <v>142</v>
      </c>
      <c r="BP52">
        <v>19</v>
      </c>
      <c r="BR52" t="b">
        <f>ISNUMBER(SEARCH("Alzheimer",BQ52))</f>
        <v>0</v>
      </c>
      <c r="BS52" t="b">
        <f>ISNUMBER(SEARCH("Parkin",BQ52))</f>
        <v>0</v>
      </c>
      <c r="BT52" t="b">
        <f>ISNUMBER(SEARCH("Neurodeg",BQ52))</f>
        <v>0</v>
      </c>
      <c r="BU52" t="b">
        <f>ISNUMBER(SEARCH("Dementia",BQ52))</f>
        <v>0</v>
      </c>
      <c r="BW52" t="s">
        <v>1664</v>
      </c>
      <c r="BX52" t="b">
        <f>ISNUMBER(SEARCH("Alzheimer",BW52))</f>
        <v>0</v>
      </c>
      <c r="BY52" t="b">
        <f>ISNUMBER(SEARCH("Parkin",BW52))</f>
        <v>0</v>
      </c>
      <c r="BZ52" t="b">
        <f>ISNUMBER(SEARCH("Neurodeg",BW52))</f>
        <v>0</v>
      </c>
      <c r="CA52" t="b">
        <f>ISNUMBER(SEARCH("Dementia",BW52))</f>
        <v>0</v>
      </c>
      <c r="CB52">
        <v>8</v>
      </c>
      <c r="CC52">
        <v>2</v>
      </c>
      <c r="CD52" t="s">
        <v>1799</v>
      </c>
      <c r="CE52" t="b">
        <f>ISNUMBER(SEARCH("Alzheimer",CD52))</f>
        <v>0</v>
      </c>
      <c r="CF52" t="b">
        <f>ISNUMBER(SEARCH("Parkin",CD52))</f>
        <v>0</v>
      </c>
      <c r="CG52" t="b">
        <f>ISNUMBER(SEARCH("Neurodeg",CD52))</f>
        <v>0</v>
      </c>
      <c r="CH52" t="b">
        <f>ISNUMBER(SEARCH("Dementia",CD52))</f>
        <v>0</v>
      </c>
      <c r="CI52">
        <v>6</v>
      </c>
      <c r="CJ52">
        <v>2.36</v>
      </c>
      <c r="CK52" t="s">
        <v>1853</v>
      </c>
      <c r="CL52">
        <v>119</v>
      </c>
      <c r="CP52" t="s">
        <v>1950</v>
      </c>
      <c r="CQ52" t="s">
        <v>2215</v>
      </c>
      <c r="CR52" t="str">
        <f>_xlfn.CONCAT(CP52,CQ52)</f>
        <v>thyroid disease,hearing disorder,hearing loss,genetic disorder,autosomal recessive disease,hypothyroidism,Congenital hypothyroidism,Pendred syndrome,Non-syndromic genetic deafness,Autosomal recessive non-syndromic sensorineural deafness type DFNB,Abnormality of the ear,Abnormality of the inner ear,Enlarged vestibular aqueduct,goiter,sensorineural hearing loss,hemochromatosisthyroid disease,hearing disorder,hearing loss,genetic disorder,autosomal recessive disease,hypothyroidism,Congenital hypothyroidism,Pendred syndrome,Non-syndromic genetic deafness,Autosomal recessive non-syndromic sensorineural deafness type DFNB</v>
      </c>
      <c r="CS52" t="b">
        <f>ISNUMBER(SEARCH("Alzheimer",CR52))</f>
        <v>0</v>
      </c>
      <c r="CT52" t="b">
        <f>ISNUMBER(SEARCH("Parkin",CR52))</f>
        <v>0</v>
      </c>
      <c r="CU52" t="b">
        <f>ISNUMBER(SEARCH("Neurodeg",CR52))</f>
        <v>0</v>
      </c>
      <c r="CV52" t="b">
        <f>ISNUMBER(SEARCH("Dementia",CR52))</f>
        <v>0</v>
      </c>
      <c r="CW52">
        <v>1</v>
      </c>
      <c r="CX52">
        <v>0.18</v>
      </c>
      <c r="CY52">
        <v>0</v>
      </c>
      <c r="CZ52">
        <v>0.44</v>
      </c>
      <c r="DA52">
        <v>0.72</v>
      </c>
      <c r="DB52">
        <v>0.06</v>
      </c>
      <c r="DC52">
        <v>0.03</v>
      </c>
      <c r="DD52">
        <v>0</v>
      </c>
      <c r="DE52">
        <v>1</v>
      </c>
      <c r="DF52">
        <v>15</v>
      </c>
      <c r="DG52">
        <v>0</v>
      </c>
      <c r="DH52">
        <v>0</v>
      </c>
      <c r="DI52">
        <v>0.17</v>
      </c>
      <c r="DJ52">
        <v>29</v>
      </c>
      <c r="DK52">
        <v>0.33</v>
      </c>
      <c r="DL52">
        <v>49</v>
      </c>
      <c r="DM52">
        <v>1</v>
      </c>
      <c r="DN52">
        <v>3</v>
      </c>
      <c r="DO52">
        <v>0.06</v>
      </c>
      <c r="DP52">
        <v>4</v>
      </c>
      <c r="DQ52">
        <v>0</v>
      </c>
      <c r="DR52">
        <v>0</v>
      </c>
      <c r="EA52">
        <v>1</v>
      </c>
    </row>
    <row r="53" spans="1:161" x14ac:dyDescent="0.25">
      <c r="A53" t="s">
        <v>190</v>
      </c>
      <c r="B53" t="s">
        <v>605</v>
      </c>
      <c r="C53" t="s">
        <v>1016</v>
      </c>
      <c r="D53" t="s">
        <v>1332</v>
      </c>
      <c r="E53" t="s">
        <v>1336</v>
      </c>
      <c r="F53" t="s">
        <v>1344</v>
      </c>
      <c r="G53">
        <v>2</v>
      </c>
      <c r="H53" t="str">
        <f>IF((SIGN(BR53)+SIGN(BX53)+SIGN(CE53)+SIGN(CS53))&gt;0,TRUE,"")</f>
        <v/>
      </c>
      <c r="I53" t="str">
        <f>IF((SIGN(BS53)+SIGN(BY53)+SIGN(CF53)+SIGN(CT53))&gt;0,TRUE,"")</f>
        <v/>
      </c>
      <c r="J53" t="str">
        <f>IF((SIGN(BT53)+SIGN(BZ53)+SIGN(CG53)+SIGN(CU53))&gt;0,TRUE,"")</f>
        <v/>
      </c>
      <c r="K53" t="str">
        <f>IF((SIGN(BU53)+SIGN(CA53)+SIGN(CH53)+SIGN(CV53))&gt;0,TRUE,"")</f>
        <v/>
      </c>
      <c r="L53">
        <v>0.52</v>
      </c>
      <c r="M53" s="22" t="s">
        <v>1399</v>
      </c>
      <c r="N53">
        <v>24.62</v>
      </c>
      <c r="O53" t="s">
        <v>1400</v>
      </c>
      <c r="P53">
        <v>0.5</v>
      </c>
      <c r="Q53">
        <v>0.54</v>
      </c>
      <c r="R53">
        <v>0</v>
      </c>
      <c r="S53">
        <v>0.57999999999999996</v>
      </c>
      <c r="T53">
        <v>0.26</v>
      </c>
      <c r="U53">
        <v>0.39</v>
      </c>
      <c r="V53">
        <v>0.43</v>
      </c>
      <c r="W53">
        <v>0.42</v>
      </c>
      <c r="Y53">
        <v>184.31</v>
      </c>
      <c r="Z53">
        <v>19</v>
      </c>
      <c r="AA53">
        <v>20.11</v>
      </c>
      <c r="AE53">
        <v>4.9396500000000003E-3</v>
      </c>
      <c r="AF53" t="s">
        <v>1451</v>
      </c>
      <c r="AG53" t="s">
        <v>1577</v>
      </c>
      <c r="AH53">
        <v>1.5</v>
      </c>
      <c r="AI53">
        <v>0</v>
      </c>
      <c r="AJ53">
        <v>0</v>
      </c>
      <c r="AK53">
        <v>0</v>
      </c>
      <c r="AL53">
        <v>0</v>
      </c>
      <c r="AM53">
        <v>0</v>
      </c>
      <c r="AN53">
        <v>0</v>
      </c>
      <c r="AO53">
        <v>0</v>
      </c>
      <c r="AP53">
        <v>0</v>
      </c>
      <c r="AQ53">
        <v>0</v>
      </c>
      <c r="AR53">
        <v>0</v>
      </c>
      <c r="AS53">
        <v>0</v>
      </c>
      <c r="AT53">
        <v>0</v>
      </c>
      <c r="AU53">
        <v>0</v>
      </c>
      <c r="AV53">
        <v>0</v>
      </c>
      <c r="AW53" t="s">
        <v>29</v>
      </c>
      <c r="AX53">
        <v>1.5</v>
      </c>
      <c r="AY53">
        <v>0.1071428571428571</v>
      </c>
      <c r="AZ53">
        <v>0.40089186286863659</v>
      </c>
      <c r="BA53" t="b">
        <v>0</v>
      </c>
      <c r="BC53" t="b">
        <v>0</v>
      </c>
      <c r="BE53" t="b">
        <v>0</v>
      </c>
      <c r="BI53">
        <v>3</v>
      </c>
      <c r="BJ53">
        <v>2</v>
      </c>
      <c r="BL53">
        <v>1</v>
      </c>
      <c r="BO53">
        <v>105</v>
      </c>
      <c r="BP53">
        <v>11</v>
      </c>
      <c r="BR53" t="b">
        <f>ISNUMBER(SEARCH("Alzheimer",BQ53))</f>
        <v>0</v>
      </c>
      <c r="BS53" t="b">
        <f>ISNUMBER(SEARCH("Parkin",BQ53))</f>
        <v>0</v>
      </c>
      <c r="BT53" t="b">
        <f>ISNUMBER(SEARCH("Neurodeg",BQ53))</f>
        <v>0</v>
      </c>
      <c r="BU53" t="b">
        <f>ISNUMBER(SEARCH("Dementia",BQ53))</f>
        <v>0</v>
      </c>
      <c r="BW53" t="s">
        <v>1665</v>
      </c>
      <c r="BX53" t="b">
        <f>ISNUMBER(SEARCH("Alzheimer",BW53))</f>
        <v>0</v>
      </c>
      <c r="BY53" t="b">
        <f>ISNUMBER(SEARCH("Parkin",BW53))</f>
        <v>0</v>
      </c>
      <c r="BZ53" t="b">
        <f>ISNUMBER(SEARCH("Neurodeg",BW53))</f>
        <v>0</v>
      </c>
      <c r="CA53" t="b">
        <f>ISNUMBER(SEARCH("Dementia",BW53))</f>
        <v>0</v>
      </c>
      <c r="CB53">
        <v>13</v>
      </c>
      <c r="CE53" t="b">
        <f>ISNUMBER(SEARCH("Alzheimer",CD53))</f>
        <v>0</v>
      </c>
      <c r="CF53" t="b">
        <f>ISNUMBER(SEARCH("Parkin",CD53))</f>
        <v>0</v>
      </c>
      <c r="CG53" t="b">
        <f>ISNUMBER(SEARCH("Neurodeg",CD53))</f>
        <v>0</v>
      </c>
      <c r="CH53" t="b">
        <f>ISNUMBER(SEARCH("Dementia",CD53))</f>
        <v>0</v>
      </c>
      <c r="CL53">
        <v>12</v>
      </c>
      <c r="CP53" t="s">
        <v>1951</v>
      </c>
      <c r="CQ53" t="s">
        <v>2216</v>
      </c>
      <c r="CR53" t="str">
        <f>_xlfn.CONCAT(CP53,CQ53)</f>
        <v>cutaneous melanomacutaneous melanoma,response to alcohol,schizophrenia,epilepsy,response to drug,rheumatoid arthritis</v>
      </c>
      <c r="CS53" t="b">
        <f>ISNUMBER(SEARCH("Alzheimer",CR53))</f>
        <v>0</v>
      </c>
      <c r="CT53" t="b">
        <f>ISNUMBER(SEARCH("Parkin",CR53))</f>
        <v>0</v>
      </c>
      <c r="CU53" t="b">
        <f>ISNUMBER(SEARCH("Neurodeg",CR53))</f>
        <v>0</v>
      </c>
      <c r="CV53" t="b">
        <f>ISNUMBER(SEARCH("Dementia",CR53))</f>
        <v>0</v>
      </c>
      <c r="CW53">
        <v>0.64</v>
      </c>
      <c r="CX53">
        <v>0.33</v>
      </c>
      <c r="CY53">
        <v>0</v>
      </c>
      <c r="CZ53">
        <v>0.42</v>
      </c>
      <c r="DA53">
        <v>0</v>
      </c>
      <c r="DB53">
        <v>0.08</v>
      </c>
      <c r="DC53">
        <v>0.25</v>
      </c>
      <c r="DD53">
        <v>0</v>
      </c>
      <c r="DE53">
        <v>0.23</v>
      </c>
      <c r="DF53">
        <v>2</v>
      </c>
      <c r="DG53">
        <v>0</v>
      </c>
      <c r="DH53">
        <v>0</v>
      </c>
      <c r="DI53">
        <v>0.17</v>
      </c>
      <c r="DJ53">
        <v>2</v>
      </c>
      <c r="DK53">
        <v>0</v>
      </c>
      <c r="DL53">
        <v>0</v>
      </c>
      <c r="DM53">
        <v>0.64</v>
      </c>
      <c r="DN53">
        <v>1</v>
      </c>
      <c r="DO53">
        <v>0.09</v>
      </c>
      <c r="DP53">
        <v>3</v>
      </c>
      <c r="DQ53">
        <v>0</v>
      </c>
      <c r="DR53">
        <v>0</v>
      </c>
      <c r="DY53">
        <v>18</v>
      </c>
      <c r="DZ53">
        <v>65.099999999999994</v>
      </c>
      <c r="EA53">
        <v>1</v>
      </c>
      <c r="EL53">
        <v>0.84</v>
      </c>
      <c r="EM53">
        <v>0.15</v>
      </c>
      <c r="EN53">
        <v>195.06</v>
      </c>
      <c r="EO53">
        <v>973.4</v>
      </c>
      <c r="EP53">
        <v>69.459999999999994</v>
      </c>
      <c r="EQ53">
        <v>0.42</v>
      </c>
      <c r="ER53">
        <v>64.36</v>
      </c>
      <c r="ES53">
        <v>65.099999999999994</v>
      </c>
      <c r="ET53">
        <v>18</v>
      </c>
      <c r="EU53">
        <v>29</v>
      </c>
      <c r="EY53">
        <v>17</v>
      </c>
      <c r="FD53">
        <v>2</v>
      </c>
    </row>
    <row r="54" spans="1:161" x14ac:dyDescent="0.25">
      <c r="A54" t="s">
        <v>191</v>
      </c>
      <c r="B54" t="s">
        <v>606</v>
      </c>
      <c r="C54" t="s">
        <v>1017</v>
      </c>
      <c r="D54" t="s">
        <v>1332</v>
      </c>
      <c r="E54" t="s">
        <v>1336</v>
      </c>
      <c r="F54" t="s">
        <v>1349</v>
      </c>
      <c r="G54">
        <v>7</v>
      </c>
      <c r="H54" t="str">
        <f>IF((SIGN(BR54)+SIGN(BX54)+SIGN(CE54)+SIGN(CS54))&gt;0,TRUE,"")</f>
        <v/>
      </c>
      <c r="I54" t="str">
        <f>IF((SIGN(BS54)+SIGN(BY54)+SIGN(CF54)+SIGN(CT54))&gt;0,TRUE,"")</f>
        <v/>
      </c>
      <c r="J54" t="str">
        <f>IF((SIGN(BT54)+SIGN(BZ54)+SIGN(CG54)+SIGN(CU54))&gt;0,TRUE,"")</f>
        <v/>
      </c>
      <c r="K54" t="str">
        <f>IF((SIGN(BU54)+SIGN(CA54)+SIGN(CH54)+SIGN(CV54))&gt;0,TRUE,"")</f>
        <v/>
      </c>
      <c r="L54">
        <v>0.52</v>
      </c>
      <c r="M54" s="23" t="s">
        <v>1398</v>
      </c>
      <c r="N54">
        <v>41.4</v>
      </c>
      <c r="O54" t="s">
        <v>1400</v>
      </c>
      <c r="P54">
        <v>0</v>
      </c>
      <c r="Q54">
        <v>0.89</v>
      </c>
      <c r="R54">
        <v>0</v>
      </c>
      <c r="S54">
        <v>0.57999999999999996</v>
      </c>
      <c r="T54">
        <v>0.39</v>
      </c>
      <c r="U54">
        <v>0.33</v>
      </c>
      <c r="V54">
        <v>0.33</v>
      </c>
      <c r="W54">
        <v>0.56999999999999995</v>
      </c>
      <c r="Y54">
        <v>53.09</v>
      </c>
      <c r="Z54">
        <v>30</v>
      </c>
      <c r="AA54">
        <v>40.85</v>
      </c>
      <c r="AE54">
        <v>1.7176719999999999E-2</v>
      </c>
      <c r="AF54" t="s">
        <v>1452</v>
      </c>
      <c r="AG54" t="s">
        <v>1577</v>
      </c>
      <c r="AH54">
        <v>1.2</v>
      </c>
      <c r="AI54">
        <v>1.3</v>
      </c>
      <c r="AJ54">
        <v>1.4</v>
      </c>
      <c r="AK54">
        <v>2.2999999999999998</v>
      </c>
      <c r="AL54">
        <v>2.1</v>
      </c>
      <c r="AM54">
        <v>2</v>
      </c>
      <c r="AN54">
        <v>2</v>
      </c>
      <c r="AO54">
        <v>2</v>
      </c>
      <c r="AP54">
        <v>2.2999999999999998</v>
      </c>
      <c r="AQ54">
        <v>2</v>
      </c>
      <c r="AR54">
        <v>1.7</v>
      </c>
      <c r="AS54">
        <v>2</v>
      </c>
      <c r="AT54">
        <v>2</v>
      </c>
      <c r="AU54">
        <v>2</v>
      </c>
      <c r="AV54">
        <v>2.5</v>
      </c>
      <c r="AW54" t="s">
        <v>32</v>
      </c>
      <c r="AX54">
        <v>2.2999999999999998</v>
      </c>
      <c r="AY54">
        <v>1.878571428571429</v>
      </c>
      <c r="AZ54">
        <v>0.34680646659877201</v>
      </c>
      <c r="BA54" t="b">
        <v>0</v>
      </c>
      <c r="BC54" t="b">
        <v>0</v>
      </c>
      <c r="BE54" t="b">
        <v>0</v>
      </c>
      <c r="BI54">
        <v>2</v>
      </c>
      <c r="BJ54">
        <v>5</v>
      </c>
      <c r="BO54">
        <v>163</v>
      </c>
      <c r="BP54">
        <v>9</v>
      </c>
      <c r="BR54" t="b">
        <f>ISNUMBER(SEARCH("Alzheimer",BQ54))</f>
        <v>0</v>
      </c>
      <c r="BS54" t="b">
        <f>ISNUMBER(SEARCH("Parkin",BQ54))</f>
        <v>0</v>
      </c>
      <c r="BT54" t="b">
        <f>ISNUMBER(SEARCH("Neurodeg",BQ54))</f>
        <v>0</v>
      </c>
      <c r="BU54" t="b">
        <f>ISNUMBER(SEARCH("Dementia",BQ54))</f>
        <v>0</v>
      </c>
      <c r="BW54" t="s">
        <v>1655</v>
      </c>
      <c r="BX54" t="b">
        <f>ISNUMBER(SEARCH("Alzheimer",BW54))</f>
        <v>0</v>
      </c>
      <c r="BY54" t="b">
        <f>ISNUMBER(SEARCH("Parkin",BW54))</f>
        <v>0</v>
      </c>
      <c r="BZ54" t="b">
        <f>ISNUMBER(SEARCH("Neurodeg",BW54))</f>
        <v>0</v>
      </c>
      <c r="CA54" t="b">
        <f>ISNUMBER(SEARCH("Dementia",BW54))</f>
        <v>0</v>
      </c>
      <c r="CB54">
        <v>4</v>
      </c>
      <c r="CE54" t="b">
        <f>ISNUMBER(SEARCH("Alzheimer",CD54))</f>
        <v>0</v>
      </c>
      <c r="CF54" t="b">
        <f>ISNUMBER(SEARCH("Parkin",CD54))</f>
        <v>0</v>
      </c>
      <c r="CG54" t="b">
        <f>ISNUMBER(SEARCH("Neurodeg",CD54))</f>
        <v>0</v>
      </c>
      <c r="CH54" t="b">
        <f>ISNUMBER(SEARCH("Dementia",CD54))</f>
        <v>0</v>
      </c>
      <c r="CL54">
        <v>19</v>
      </c>
      <c r="CP54" t="s">
        <v>1952</v>
      </c>
      <c r="CQ54" t="s">
        <v>2217</v>
      </c>
      <c r="CR54" t="str">
        <f>_xlfn.CONCAT(CP54,CQ54)</f>
        <v>high density lipoprotein cholesterol measurementhigh density lipoprotein cholesterol measurement,mathematical ability,total cholesterol measurement,Autoimmune lymphoproliferative syndrome,Hemoglobinopathy,Severe congenital hypochromic anemia with ringed sideroblasts,Non-syndromic congenital cataract,LCAT deficiency,Hereditary methemoglobinemia,Congenital bile acid synthesis defect type 1</v>
      </c>
      <c r="CS54" t="b">
        <f>ISNUMBER(SEARCH("Alzheimer",CR54))</f>
        <v>0</v>
      </c>
      <c r="CT54" t="b">
        <f>ISNUMBER(SEARCH("Parkin",CR54))</f>
        <v>0</v>
      </c>
      <c r="CU54" t="b">
        <f>ISNUMBER(SEARCH("Neurodeg",CR54))</f>
        <v>0</v>
      </c>
      <c r="CV54" t="b">
        <f>ISNUMBER(SEARCH("Dementia",CR54))</f>
        <v>0</v>
      </c>
      <c r="CW54">
        <v>0.98</v>
      </c>
      <c r="CX54">
        <v>0.16</v>
      </c>
      <c r="CY54">
        <v>0</v>
      </c>
      <c r="CZ54">
        <v>0.11</v>
      </c>
      <c r="DA54">
        <v>0.79</v>
      </c>
      <c r="DB54">
        <v>0</v>
      </c>
      <c r="DC54">
        <v>0</v>
      </c>
      <c r="DD54">
        <v>0</v>
      </c>
      <c r="DE54">
        <v>0.98</v>
      </c>
      <c r="DF54">
        <v>1</v>
      </c>
      <c r="DG54">
        <v>0</v>
      </c>
      <c r="DH54">
        <v>0</v>
      </c>
      <c r="DI54">
        <v>7.0000000000000007E-2</v>
      </c>
      <c r="DJ54">
        <v>2</v>
      </c>
      <c r="DK54">
        <v>0.25</v>
      </c>
      <c r="DL54">
        <v>15</v>
      </c>
      <c r="DM54">
        <v>0</v>
      </c>
      <c r="DN54">
        <v>0</v>
      </c>
      <c r="DO54">
        <v>0</v>
      </c>
      <c r="DP54">
        <v>0</v>
      </c>
      <c r="DQ54">
        <v>0</v>
      </c>
      <c r="DR54">
        <v>0</v>
      </c>
      <c r="DY54">
        <v>1</v>
      </c>
      <c r="DZ54">
        <v>100</v>
      </c>
      <c r="EL54">
        <v>0.89</v>
      </c>
      <c r="EM54">
        <v>0.09</v>
      </c>
      <c r="EN54">
        <v>196.95</v>
      </c>
      <c r="EO54">
        <v>877.53</v>
      </c>
      <c r="EP54">
        <v>82.43</v>
      </c>
      <c r="EQ54">
        <v>0.23</v>
      </c>
      <c r="ER54">
        <v>100</v>
      </c>
      <c r="ES54">
        <v>100</v>
      </c>
      <c r="ET54">
        <v>1</v>
      </c>
      <c r="EU54">
        <v>6</v>
      </c>
    </row>
    <row r="55" spans="1:161" x14ac:dyDescent="0.25">
      <c r="A55" t="s">
        <v>192</v>
      </c>
      <c r="B55" t="s">
        <v>607</v>
      </c>
      <c r="C55" t="s">
        <v>1018</v>
      </c>
      <c r="D55" t="s">
        <v>1333</v>
      </c>
      <c r="E55" t="s">
        <v>1336</v>
      </c>
      <c r="F55" t="s">
        <v>1344</v>
      </c>
      <c r="G55">
        <v>0</v>
      </c>
      <c r="H55" t="str">
        <f>IF((SIGN(BR55)+SIGN(BX55)+SIGN(CE55)+SIGN(CS55))&gt;0,TRUE,"")</f>
        <v/>
      </c>
      <c r="I55" t="str">
        <f>IF((SIGN(BS55)+SIGN(BY55)+SIGN(CF55)+SIGN(CT55))&gt;0,TRUE,"")</f>
        <v/>
      </c>
      <c r="J55" t="str">
        <f>IF((SIGN(BT55)+SIGN(BZ55)+SIGN(CG55)+SIGN(CU55))&gt;0,TRUE,"")</f>
        <v/>
      </c>
      <c r="K55" t="str">
        <f>IF((SIGN(BU55)+SIGN(CA55)+SIGN(CH55)+SIGN(CV55))&gt;0,TRUE,"")</f>
        <v/>
      </c>
      <c r="L55">
        <v>0.52</v>
      </c>
      <c r="M55" s="23" t="s">
        <v>1398</v>
      </c>
      <c r="N55">
        <v>45.46</v>
      </c>
      <c r="O55" t="s">
        <v>1400</v>
      </c>
      <c r="P55">
        <v>0</v>
      </c>
      <c r="Q55">
        <v>0.47</v>
      </c>
      <c r="R55">
        <v>0</v>
      </c>
      <c r="S55">
        <v>0.83</v>
      </c>
      <c r="T55">
        <v>0.8</v>
      </c>
      <c r="U55">
        <v>0.32</v>
      </c>
      <c r="V55">
        <v>0.36</v>
      </c>
      <c r="W55">
        <v>0.53</v>
      </c>
      <c r="Y55">
        <v>79.819999999999993</v>
      </c>
      <c r="Z55">
        <v>23</v>
      </c>
      <c r="AA55">
        <v>27.89</v>
      </c>
      <c r="AE55">
        <v>1.236925E-2</v>
      </c>
      <c r="AF55" t="s">
        <v>1453</v>
      </c>
      <c r="AG55" t="s">
        <v>1577</v>
      </c>
      <c r="AH55">
        <v>0</v>
      </c>
      <c r="AI55">
        <v>0</v>
      </c>
      <c r="AJ55">
        <v>0</v>
      </c>
      <c r="AK55">
        <v>0</v>
      </c>
      <c r="AL55">
        <v>0</v>
      </c>
      <c r="AM55">
        <v>2.2999999999999998</v>
      </c>
      <c r="AN55">
        <v>3</v>
      </c>
      <c r="AO55">
        <v>3</v>
      </c>
      <c r="AP55">
        <v>0</v>
      </c>
      <c r="AQ55">
        <v>0</v>
      </c>
      <c r="AR55">
        <v>0</v>
      </c>
      <c r="AS55">
        <v>0</v>
      </c>
      <c r="AT55">
        <v>0</v>
      </c>
      <c r="AU55">
        <v>0</v>
      </c>
      <c r="AV55">
        <v>1.01</v>
      </c>
      <c r="AW55" t="s">
        <v>35</v>
      </c>
      <c r="AX55">
        <v>3</v>
      </c>
      <c r="AY55">
        <v>0.59285714285714286</v>
      </c>
      <c r="AZ55">
        <v>1.1887060099208631</v>
      </c>
      <c r="BA55" t="b">
        <v>0</v>
      </c>
      <c r="BC55" t="b">
        <v>0</v>
      </c>
      <c r="BE55" t="b">
        <v>0</v>
      </c>
      <c r="BG55">
        <v>16</v>
      </c>
      <c r="BJ55">
        <v>4</v>
      </c>
      <c r="BO55">
        <v>57</v>
      </c>
      <c r="BP55">
        <v>8</v>
      </c>
      <c r="BQ55" t="s">
        <v>1600</v>
      </c>
      <c r="BR55" t="b">
        <f>ISNUMBER(SEARCH("Alzheimer",BQ55))</f>
        <v>0</v>
      </c>
      <c r="BS55" t="b">
        <f>ISNUMBER(SEARCH("Parkin",BQ55))</f>
        <v>0</v>
      </c>
      <c r="BT55" t="b">
        <f>ISNUMBER(SEARCH("Neurodeg",BQ55))</f>
        <v>0</v>
      </c>
      <c r="BU55" t="b">
        <f>ISNUMBER(SEARCH("Dementia",BQ55))</f>
        <v>0</v>
      </c>
      <c r="BV55">
        <v>2</v>
      </c>
      <c r="BW55" t="s">
        <v>1666</v>
      </c>
      <c r="BX55" t="b">
        <f>ISNUMBER(SEARCH("Alzheimer",BW55))</f>
        <v>0</v>
      </c>
      <c r="BY55" t="b">
        <f>ISNUMBER(SEARCH("Parkin",BW55))</f>
        <v>0</v>
      </c>
      <c r="BZ55" t="b">
        <f>ISNUMBER(SEARCH("Neurodeg",BW55))</f>
        <v>0</v>
      </c>
      <c r="CA55" t="b">
        <f>ISNUMBER(SEARCH("Dementia",BW55))</f>
        <v>0</v>
      </c>
      <c r="CB55">
        <v>11</v>
      </c>
      <c r="CC55">
        <v>3</v>
      </c>
      <c r="CD55" t="s">
        <v>1800</v>
      </c>
      <c r="CE55" t="b">
        <f>ISNUMBER(SEARCH("Alzheimer",CD55))</f>
        <v>0</v>
      </c>
      <c r="CF55" t="b">
        <f>ISNUMBER(SEARCH("Parkin",CD55))</f>
        <v>0</v>
      </c>
      <c r="CG55" t="b">
        <f>ISNUMBER(SEARCH("Neurodeg",CD55))</f>
        <v>0</v>
      </c>
      <c r="CH55" t="b">
        <f>ISNUMBER(SEARCH("Dementia",CD55))</f>
        <v>0</v>
      </c>
      <c r="CI55">
        <v>7</v>
      </c>
      <c r="CJ55">
        <v>4.59</v>
      </c>
      <c r="CK55" t="s">
        <v>1877</v>
      </c>
      <c r="CL55">
        <v>57</v>
      </c>
      <c r="CP55" t="s">
        <v>1953</v>
      </c>
      <c r="CQ55" t="s">
        <v>2218</v>
      </c>
      <c r="CR55" t="str">
        <f>_xlfn.CONCAT(CP55,CQ55)</f>
        <v>metabolic disease,Hartnup disease,Iminoglycinuriametabolic disease,Hartnup disease,Iminoglycinuria,Hyperglycinuria,red blood cell distribution width,neoplasm,cancer,urinary metabolite measurement,cutaneous melanoma,diabetes mellitus</v>
      </c>
      <c r="CS55" t="b">
        <f>ISNUMBER(SEARCH("Alzheimer",CR55))</f>
        <v>0</v>
      </c>
      <c r="CT55" t="b">
        <f>ISNUMBER(SEARCH("Parkin",CR55))</f>
        <v>0</v>
      </c>
      <c r="CU55" t="b">
        <f>ISNUMBER(SEARCH("Neurodeg",CR55))</f>
        <v>0</v>
      </c>
      <c r="CV55" t="b">
        <f>ISNUMBER(SEARCH("Dementia",CR55))</f>
        <v>0</v>
      </c>
      <c r="CW55">
        <v>1</v>
      </c>
      <c r="CX55">
        <v>0.14000000000000001</v>
      </c>
      <c r="CY55">
        <v>0</v>
      </c>
      <c r="CZ55">
        <v>0.21</v>
      </c>
      <c r="DA55">
        <v>0.7</v>
      </c>
      <c r="DB55">
        <v>0.09</v>
      </c>
      <c r="DC55">
        <v>0.12</v>
      </c>
      <c r="DD55">
        <v>0</v>
      </c>
      <c r="DE55">
        <v>1</v>
      </c>
      <c r="DF55">
        <v>3</v>
      </c>
      <c r="DG55">
        <v>0</v>
      </c>
      <c r="DH55">
        <v>0</v>
      </c>
      <c r="DI55">
        <v>0.14000000000000001</v>
      </c>
      <c r="DJ55">
        <v>4</v>
      </c>
      <c r="DK55">
        <v>0.32</v>
      </c>
      <c r="DL55">
        <v>11</v>
      </c>
      <c r="DM55">
        <v>1</v>
      </c>
      <c r="DN55">
        <v>2</v>
      </c>
      <c r="DO55">
        <v>0.2</v>
      </c>
      <c r="DP55">
        <v>4</v>
      </c>
      <c r="DQ55">
        <v>0</v>
      </c>
      <c r="DR55">
        <v>0</v>
      </c>
      <c r="DY55">
        <v>9</v>
      </c>
      <c r="DZ55">
        <v>61</v>
      </c>
      <c r="EL55">
        <v>0.77</v>
      </c>
      <c r="EM55">
        <v>0.16</v>
      </c>
      <c r="EN55">
        <v>119.61</v>
      </c>
      <c r="EO55">
        <v>692.84</v>
      </c>
      <c r="EP55">
        <v>65.349999999999994</v>
      </c>
      <c r="EQ55">
        <v>0.4</v>
      </c>
      <c r="ER55">
        <v>60.65</v>
      </c>
      <c r="ES55">
        <v>61</v>
      </c>
      <c r="ET55">
        <v>9</v>
      </c>
      <c r="EU55">
        <v>13</v>
      </c>
    </row>
    <row r="56" spans="1:161" x14ac:dyDescent="0.25">
      <c r="A56" t="s">
        <v>193</v>
      </c>
      <c r="B56" t="s">
        <v>608</v>
      </c>
      <c r="C56" t="s">
        <v>1019</v>
      </c>
      <c r="D56" t="s">
        <v>1333</v>
      </c>
      <c r="E56" t="s">
        <v>1336</v>
      </c>
      <c r="F56" t="s">
        <v>1349</v>
      </c>
      <c r="G56">
        <v>2</v>
      </c>
      <c r="H56" t="str">
        <f>IF((SIGN(BR56)+SIGN(BX56)+SIGN(CE56)+SIGN(CS56))&gt;0,TRUE,"")</f>
        <v/>
      </c>
      <c r="I56" t="str">
        <f>IF((SIGN(BS56)+SIGN(BY56)+SIGN(CF56)+SIGN(CT56))&gt;0,TRUE,"")</f>
        <v/>
      </c>
      <c r="J56" t="str">
        <f>IF((SIGN(BT56)+SIGN(BZ56)+SIGN(CG56)+SIGN(CU56))&gt;0,TRUE,"")</f>
        <v/>
      </c>
      <c r="K56" t="str">
        <f>IF((SIGN(BU56)+SIGN(CA56)+SIGN(CH56)+SIGN(CV56))&gt;0,TRUE,"")</f>
        <v/>
      </c>
      <c r="L56">
        <v>0.51</v>
      </c>
      <c r="M56" s="21" t="s">
        <v>8</v>
      </c>
      <c r="N56">
        <v>71.260000000000005</v>
      </c>
      <c r="O56" t="s">
        <v>1400</v>
      </c>
      <c r="P56">
        <v>0</v>
      </c>
      <c r="Q56">
        <v>0.71</v>
      </c>
      <c r="R56">
        <v>0.94</v>
      </c>
      <c r="S56">
        <v>0.75</v>
      </c>
      <c r="T56">
        <v>0.8</v>
      </c>
      <c r="U56">
        <v>0.61</v>
      </c>
      <c r="V56">
        <v>0.5</v>
      </c>
      <c r="W56">
        <v>0.67</v>
      </c>
      <c r="Y56">
        <v>427.2</v>
      </c>
      <c r="Z56">
        <v>53</v>
      </c>
      <c r="AA56">
        <v>201.74</v>
      </c>
      <c r="AE56">
        <v>2.42092E-3</v>
      </c>
      <c r="AF56" t="s">
        <v>1418</v>
      </c>
      <c r="AG56" t="s">
        <v>1558</v>
      </c>
      <c r="AH56">
        <v>2</v>
      </c>
      <c r="AI56">
        <v>0</v>
      </c>
      <c r="AJ56">
        <v>0</v>
      </c>
      <c r="AK56">
        <v>0</v>
      </c>
      <c r="AL56">
        <v>0</v>
      </c>
      <c r="AM56">
        <v>0</v>
      </c>
      <c r="AN56">
        <v>0</v>
      </c>
      <c r="AO56">
        <v>0</v>
      </c>
      <c r="AP56">
        <v>0</v>
      </c>
      <c r="AQ56">
        <v>0</v>
      </c>
      <c r="AR56">
        <v>0</v>
      </c>
      <c r="AS56">
        <v>0</v>
      </c>
      <c r="AT56">
        <v>0</v>
      </c>
      <c r="AU56">
        <v>0</v>
      </c>
      <c r="AV56">
        <v>0</v>
      </c>
      <c r="AW56" t="s">
        <v>29</v>
      </c>
      <c r="AX56">
        <v>2</v>
      </c>
      <c r="AY56">
        <v>0.14285714285714279</v>
      </c>
      <c r="AZ56">
        <v>0.53452248382484879</v>
      </c>
      <c r="BA56" t="b">
        <v>0</v>
      </c>
      <c r="BC56" t="b">
        <v>0</v>
      </c>
      <c r="BE56" t="b">
        <v>0</v>
      </c>
      <c r="BG56">
        <v>9</v>
      </c>
      <c r="BI56">
        <v>2</v>
      </c>
      <c r="BJ56">
        <v>9</v>
      </c>
      <c r="BL56">
        <v>2</v>
      </c>
      <c r="BO56">
        <v>311</v>
      </c>
      <c r="BP56">
        <v>148</v>
      </c>
      <c r="BR56" t="b">
        <f>ISNUMBER(SEARCH("Alzheimer",BQ56))</f>
        <v>0</v>
      </c>
      <c r="BS56" t="b">
        <f>ISNUMBER(SEARCH("Parkin",BQ56))</f>
        <v>0</v>
      </c>
      <c r="BT56" t="b">
        <f>ISNUMBER(SEARCH("Neurodeg",BQ56))</f>
        <v>0</v>
      </c>
      <c r="BU56" t="b">
        <f>ISNUMBER(SEARCH("Dementia",BQ56))</f>
        <v>0</v>
      </c>
      <c r="BW56" t="s">
        <v>1655</v>
      </c>
      <c r="BX56" t="b">
        <f>ISNUMBER(SEARCH("Alzheimer",BW56))</f>
        <v>0</v>
      </c>
      <c r="BY56" t="b">
        <f>ISNUMBER(SEARCH("Parkin",BW56))</f>
        <v>0</v>
      </c>
      <c r="BZ56" t="b">
        <f>ISNUMBER(SEARCH("Neurodeg",BW56))</f>
        <v>0</v>
      </c>
      <c r="CA56" t="b">
        <f>ISNUMBER(SEARCH("Dementia",BW56))</f>
        <v>0</v>
      </c>
      <c r="CB56">
        <v>4</v>
      </c>
      <c r="CC56">
        <v>2</v>
      </c>
      <c r="CD56" t="s">
        <v>1801</v>
      </c>
      <c r="CE56" t="b">
        <f>ISNUMBER(SEARCH("Alzheimer",CD56))</f>
        <v>0</v>
      </c>
      <c r="CF56" t="b">
        <f>ISNUMBER(SEARCH("Parkin",CD56))</f>
        <v>0</v>
      </c>
      <c r="CG56" t="b">
        <f>ISNUMBER(SEARCH("Neurodeg",CD56))</f>
        <v>0</v>
      </c>
      <c r="CH56" t="b">
        <f>ISNUMBER(SEARCH("Dementia",CD56))</f>
        <v>0</v>
      </c>
      <c r="CI56">
        <v>3</v>
      </c>
      <c r="CJ56">
        <v>5.81</v>
      </c>
      <c r="CK56" t="s">
        <v>1878</v>
      </c>
      <c r="CL56">
        <v>129</v>
      </c>
      <c r="CP56" t="s">
        <v>1954</v>
      </c>
      <c r="CQ56" t="s">
        <v>2219</v>
      </c>
      <c r="CR56" t="str">
        <f>_xlfn.CONCAT(CP56,CQ56)</f>
        <v>nervous system disease,central nervous system disease,epilepsy,generalised epilepsy,Epilepsy syndrome,Early infantile epileptic encephalopathy,febrile seizuresnervous system disease,central nervous system disease,epilepsy,generalised epilepsy,Epilepsy syndrome,Early infantile epileptic encephalopathy,febrile seizures,mental or behavioural disorder,mood disorder,unipolar depression</v>
      </c>
      <c r="CS56" t="b">
        <f>ISNUMBER(SEARCH("Alzheimer",CR56))</f>
        <v>0</v>
      </c>
      <c r="CT56" t="b">
        <f>ISNUMBER(SEARCH("Parkin",CR56))</f>
        <v>0</v>
      </c>
      <c r="CU56" t="b">
        <f>ISNUMBER(SEARCH("Neurodeg",CR56))</f>
        <v>0</v>
      </c>
      <c r="CV56" t="b">
        <f>ISNUMBER(SEARCH("Dementia",CR56))</f>
        <v>0</v>
      </c>
      <c r="CW56">
        <v>1</v>
      </c>
      <c r="CX56">
        <v>0.13</v>
      </c>
      <c r="CY56">
        <v>0</v>
      </c>
      <c r="CZ56">
        <v>0.37</v>
      </c>
      <c r="DA56">
        <v>0.68</v>
      </c>
      <c r="DB56">
        <v>0</v>
      </c>
      <c r="DC56">
        <v>0.06</v>
      </c>
      <c r="DD56">
        <v>0</v>
      </c>
      <c r="DE56">
        <v>1</v>
      </c>
      <c r="DF56">
        <v>7</v>
      </c>
      <c r="DG56">
        <v>0</v>
      </c>
      <c r="DH56">
        <v>0</v>
      </c>
      <c r="DI56">
        <v>0.28000000000000003</v>
      </c>
      <c r="DJ56">
        <v>6</v>
      </c>
      <c r="DK56">
        <v>0.33</v>
      </c>
      <c r="DL56">
        <v>32</v>
      </c>
      <c r="DM56">
        <v>0</v>
      </c>
      <c r="DN56">
        <v>0</v>
      </c>
      <c r="DO56">
        <v>0.14000000000000001</v>
      </c>
      <c r="DP56">
        <v>8</v>
      </c>
      <c r="DQ56">
        <v>0</v>
      </c>
      <c r="DR56">
        <v>0</v>
      </c>
      <c r="DY56">
        <v>1</v>
      </c>
      <c r="DZ56">
        <v>80.099999999999994</v>
      </c>
      <c r="EA56">
        <v>2</v>
      </c>
      <c r="EL56">
        <v>0.89</v>
      </c>
      <c r="EM56">
        <v>0.09</v>
      </c>
      <c r="EN56">
        <v>196.95</v>
      </c>
      <c r="EO56">
        <v>877.53</v>
      </c>
      <c r="EP56">
        <v>82.43</v>
      </c>
      <c r="EQ56">
        <v>0.23</v>
      </c>
      <c r="ER56">
        <v>80.099999999999994</v>
      </c>
      <c r="ES56">
        <v>80.099999999999994</v>
      </c>
      <c r="ET56">
        <v>1</v>
      </c>
      <c r="EU56">
        <v>6</v>
      </c>
      <c r="EV56">
        <v>992</v>
      </c>
      <c r="EW56">
        <v>19</v>
      </c>
      <c r="EX56">
        <v>2</v>
      </c>
      <c r="EY56">
        <v>11</v>
      </c>
      <c r="FD56">
        <v>218</v>
      </c>
      <c r="FE56">
        <v>7</v>
      </c>
    </row>
    <row r="57" spans="1:161" x14ac:dyDescent="0.25">
      <c r="A57" t="s">
        <v>196</v>
      </c>
      <c r="B57" t="s">
        <v>611</v>
      </c>
      <c r="C57" t="s">
        <v>1022</v>
      </c>
      <c r="D57" t="s">
        <v>1332</v>
      </c>
      <c r="E57" t="s">
        <v>1336</v>
      </c>
      <c r="F57" t="s">
        <v>1355</v>
      </c>
      <c r="G57">
        <v>4</v>
      </c>
      <c r="H57" t="str">
        <f>IF((SIGN(BR57)+SIGN(BX57)+SIGN(CE57)+SIGN(CS57))&gt;0,TRUE,"")</f>
        <v/>
      </c>
      <c r="I57" t="str">
        <f>IF((SIGN(BS57)+SIGN(BY57)+SIGN(CF57)+SIGN(CT57))&gt;0,TRUE,"")</f>
        <v/>
      </c>
      <c r="J57" t="str">
        <f>IF((SIGN(BT57)+SIGN(BZ57)+SIGN(CG57)+SIGN(CU57))&gt;0,TRUE,"")</f>
        <v/>
      </c>
      <c r="K57" t="str">
        <f>IF((SIGN(BU57)+SIGN(CA57)+SIGN(CH57)+SIGN(CV57))&gt;0,TRUE,"")</f>
        <v/>
      </c>
      <c r="L57">
        <v>0.51</v>
      </c>
      <c r="M57" s="21" t="s">
        <v>8</v>
      </c>
      <c r="N57">
        <v>77.709999999999994</v>
      </c>
      <c r="O57" t="s">
        <v>1400</v>
      </c>
      <c r="P57">
        <v>0</v>
      </c>
      <c r="Q57">
        <v>0</v>
      </c>
      <c r="R57">
        <v>0</v>
      </c>
      <c r="S57">
        <v>0.57999999999999996</v>
      </c>
      <c r="T57">
        <v>0.8</v>
      </c>
      <c r="U57">
        <v>0.83</v>
      </c>
      <c r="V57">
        <v>0.47</v>
      </c>
      <c r="W57">
        <v>0.52</v>
      </c>
      <c r="Y57">
        <v>280.87</v>
      </c>
      <c r="Z57">
        <v>67</v>
      </c>
      <c r="AA57">
        <v>144.96</v>
      </c>
      <c r="AE57">
        <v>2.7434199999999999E-3</v>
      </c>
      <c r="AF57" t="s">
        <v>1455</v>
      </c>
      <c r="AG57" t="s">
        <v>1577</v>
      </c>
      <c r="BG57">
        <v>26</v>
      </c>
      <c r="BJ57">
        <v>22</v>
      </c>
      <c r="BO57">
        <v>104</v>
      </c>
      <c r="BP57">
        <v>31</v>
      </c>
      <c r="BR57" t="b">
        <f>ISNUMBER(SEARCH("Alzheimer",BQ57))</f>
        <v>0</v>
      </c>
      <c r="BS57" t="b">
        <f>ISNUMBER(SEARCH("Parkin",BQ57))</f>
        <v>0</v>
      </c>
      <c r="BT57" t="b">
        <f>ISNUMBER(SEARCH("Neurodeg",BQ57))</f>
        <v>0</v>
      </c>
      <c r="BU57" t="b">
        <f>ISNUMBER(SEARCH("Dementia",BQ57))</f>
        <v>0</v>
      </c>
      <c r="BW57" t="s">
        <v>1668</v>
      </c>
      <c r="BX57" t="b">
        <f>ISNUMBER(SEARCH("Alzheimer",BW57))</f>
        <v>0</v>
      </c>
      <c r="BY57" t="b">
        <f>ISNUMBER(SEARCH("Parkin",BW57))</f>
        <v>0</v>
      </c>
      <c r="BZ57" t="b">
        <f>ISNUMBER(SEARCH("Neurodeg",BW57))</f>
        <v>0</v>
      </c>
      <c r="CA57" t="b">
        <f>ISNUMBER(SEARCH("Dementia",BW57))</f>
        <v>0</v>
      </c>
      <c r="CB57">
        <v>3</v>
      </c>
      <c r="CC57">
        <v>2</v>
      </c>
      <c r="CD57" t="s">
        <v>1802</v>
      </c>
      <c r="CE57" t="b">
        <f>ISNUMBER(SEARCH("Alzheimer",CD57))</f>
        <v>0</v>
      </c>
      <c r="CF57" t="b">
        <f>ISNUMBER(SEARCH("Parkin",CD57))</f>
        <v>0</v>
      </c>
      <c r="CG57" t="b">
        <f>ISNUMBER(SEARCH("Neurodeg",CD57))</f>
        <v>0</v>
      </c>
      <c r="CH57" t="b">
        <f>ISNUMBER(SEARCH("Dementia",CD57))</f>
        <v>0</v>
      </c>
      <c r="CI57">
        <v>1</v>
      </c>
      <c r="CJ57">
        <v>1.6</v>
      </c>
      <c r="CK57" t="s">
        <v>1802</v>
      </c>
      <c r="CL57">
        <v>65</v>
      </c>
      <c r="CP57" t="s">
        <v>1956</v>
      </c>
      <c r="CQ57" t="s">
        <v>2222</v>
      </c>
      <c r="CR57" t="str">
        <f>_xlfn.CONCAT(CP57,CQ57)</f>
        <v>albinism,Oculocutaneous albinism,Oculocutaneous albinism type 4,neoplasm,cancer,skin neoplasm,skin carcinoma,non-melanoma skin carcinoma,melanoma,skin pigmentation,hair color,squamous cell carcinoma,hair colour measurement,hair morphology measurement,suntanalbinism,Oculocutaneous albinism,Oculocutaneous albinism type 4,neoplasm,cancer,skin neoplasm,skin carcinoma,non-melanoma skin carcinoma,melanoma,skin pigmentation</v>
      </c>
      <c r="CS57" t="b">
        <f>ISNUMBER(SEARCH("Alzheimer",CR57))</f>
        <v>0</v>
      </c>
      <c r="CT57" t="b">
        <f>ISNUMBER(SEARCH("Parkin",CR57))</f>
        <v>0</v>
      </c>
      <c r="CU57" t="b">
        <f>ISNUMBER(SEARCH("Neurodeg",CR57))</f>
        <v>0</v>
      </c>
      <c r="CV57" t="b">
        <f>ISNUMBER(SEARCH("Dementia",CR57))</f>
        <v>0</v>
      </c>
      <c r="CW57">
        <v>1</v>
      </c>
      <c r="CX57">
        <v>0.46</v>
      </c>
      <c r="CY57">
        <v>0</v>
      </c>
      <c r="CZ57">
        <v>0.35</v>
      </c>
      <c r="DA57">
        <v>0.56999999999999995</v>
      </c>
      <c r="DB57">
        <v>0.14000000000000001</v>
      </c>
      <c r="DC57">
        <v>0.02</v>
      </c>
      <c r="DD57">
        <v>0</v>
      </c>
      <c r="DE57">
        <v>1</v>
      </c>
      <c r="DF57">
        <v>18</v>
      </c>
      <c r="DG57">
        <v>0</v>
      </c>
      <c r="DH57">
        <v>0</v>
      </c>
      <c r="DI57">
        <v>0.1</v>
      </c>
      <c r="DJ57">
        <v>23</v>
      </c>
      <c r="DK57">
        <v>0.33</v>
      </c>
      <c r="DL57">
        <v>28</v>
      </c>
      <c r="DM57">
        <v>0.57999999999999996</v>
      </c>
      <c r="DN57">
        <v>4</v>
      </c>
      <c r="DO57">
        <v>7.0000000000000007E-2</v>
      </c>
      <c r="DP57">
        <v>1</v>
      </c>
      <c r="DQ57">
        <v>0</v>
      </c>
      <c r="DR57">
        <v>0</v>
      </c>
    </row>
    <row r="58" spans="1:161" x14ac:dyDescent="0.25">
      <c r="A58" t="s">
        <v>198</v>
      </c>
      <c r="B58" t="s">
        <v>613</v>
      </c>
      <c r="C58" t="s">
        <v>1024</v>
      </c>
      <c r="D58" t="s">
        <v>1332</v>
      </c>
      <c r="E58" t="s">
        <v>1336</v>
      </c>
      <c r="F58" t="s">
        <v>1357</v>
      </c>
      <c r="G58">
        <v>3</v>
      </c>
      <c r="H58" t="str">
        <f>IF((SIGN(BR58)+SIGN(BX58)+SIGN(CE58)+SIGN(CS58))&gt;0,TRUE,"")</f>
        <v/>
      </c>
      <c r="I58" t="str">
        <f>IF((SIGN(BS58)+SIGN(BY58)+SIGN(CF58)+SIGN(CT58))&gt;0,TRUE,"")</f>
        <v/>
      </c>
      <c r="J58" t="str">
        <f>IF((SIGN(BT58)+SIGN(BZ58)+SIGN(CG58)+SIGN(CU58))&gt;0,TRUE,"")</f>
        <v/>
      </c>
      <c r="K58" t="str">
        <f>IF((SIGN(BU58)+SIGN(CA58)+SIGN(CH58)+SIGN(CV58))&gt;0,TRUE,"")</f>
        <v/>
      </c>
      <c r="L58">
        <v>0.51</v>
      </c>
      <c r="M58" s="21" t="s">
        <v>8</v>
      </c>
      <c r="N58">
        <v>62.45</v>
      </c>
      <c r="O58" t="s">
        <v>1400</v>
      </c>
      <c r="P58">
        <v>0</v>
      </c>
      <c r="Q58">
        <v>0</v>
      </c>
      <c r="R58">
        <v>0</v>
      </c>
      <c r="S58">
        <v>0.75</v>
      </c>
      <c r="T58">
        <v>0.6</v>
      </c>
      <c r="U58">
        <v>0.92</v>
      </c>
      <c r="V58">
        <v>0.37</v>
      </c>
      <c r="W58">
        <v>0.3</v>
      </c>
      <c r="Y58">
        <v>81.42</v>
      </c>
      <c r="Z58">
        <v>36</v>
      </c>
      <c r="AA58">
        <v>43.95</v>
      </c>
      <c r="AE58">
        <v>1.3057610000000001E-2</v>
      </c>
      <c r="AF58" t="s">
        <v>1457</v>
      </c>
      <c r="AG58" t="s">
        <v>1563</v>
      </c>
      <c r="AH58">
        <v>2</v>
      </c>
      <c r="AI58">
        <v>2</v>
      </c>
      <c r="AJ58">
        <v>2</v>
      </c>
      <c r="AK58">
        <v>1.7</v>
      </c>
      <c r="AL58">
        <v>2.1</v>
      </c>
      <c r="AM58">
        <v>2</v>
      </c>
      <c r="AN58">
        <v>2.5</v>
      </c>
      <c r="AO58">
        <v>2</v>
      </c>
      <c r="AP58">
        <v>2.5</v>
      </c>
      <c r="AQ58">
        <v>2</v>
      </c>
      <c r="AR58">
        <v>1.3</v>
      </c>
      <c r="AS58">
        <v>2</v>
      </c>
      <c r="AT58">
        <v>1.7</v>
      </c>
      <c r="AU58">
        <v>1.5</v>
      </c>
      <c r="AV58">
        <v>2.4900000000000002</v>
      </c>
      <c r="AW58" t="s">
        <v>35</v>
      </c>
      <c r="AX58">
        <v>2.5</v>
      </c>
      <c r="AY58">
        <v>1.95</v>
      </c>
      <c r="AZ58">
        <v>0.32757852845950131</v>
      </c>
      <c r="BA58" t="b">
        <v>0</v>
      </c>
      <c r="BC58" t="b">
        <v>0</v>
      </c>
      <c r="BE58" t="b">
        <v>0</v>
      </c>
      <c r="BG58">
        <v>6</v>
      </c>
      <c r="BI58">
        <v>80</v>
      </c>
      <c r="BJ58">
        <v>1</v>
      </c>
      <c r="BL58">
        <v>1</v>
      </c>
      <c r="BO58">
        <v>148</v>
      </c>
      <c r="BP58">
        <v>2</v>
      </c>
      <c r="BR58" t="b">
        <f>ISNUMBER(SEARCH("Alzheimer",BQ58))</f>
        <v>0</v>
      </c>
      <c r="BS58" t="b">
        <f>ISNUMBER(SEARCH("Parkin",BQ58))</f>
        <v>0</v>
      </c>
      <c r="BT58" t="b">
        <f>ISNUMBER(SEARCH("Neurodeg",BQ58))</f>
        <v>0</v>
      </c>
      <c r="BU58" t="b">
        <f>ISNUMBER(SEARCH("Dementia",BQ58))</f>
        <v>0</v>
      </c>
      <c r="BW58" t="s">
        <v>1670</v>
      </c>
      <c r="BX58" t="b">
        <f>ISNUMBER(SEARCH("Alzheimer",BW58))</f>
        <v>0</v>
      </c>
      <c r="BY58" t="b">
        <f>ISNUMBER(SEARCH("Parkin",BW58))</f>
        <v>0</v>
      </c>
      <c r="BZ58" t="b">
        <f>ISNUMBER(SEARCH("Neurodeg",BW58))</f>
        <v>0</v>
      </c>
      <c r="CA58" t="b">
        <f>ISNUMBER(SEARCH("Dementia",BW58))</f>
        <v>0</v>
      </c>
      <c r="CB58">
        <v>6</v>
      </c>
      <c r="CC58">
        <v>1</v>
      </c>
      <c r="CE58" t="b">
        <f>ISNUMBER(SEARCH("Alzheimer",CD58))</f>
        <v>0</v>
      </c>
      <c r="CF58" t="b">
        <f>ISNUMBER(SEARCH("Parkin",CD58))</f>
        <v>0</v>
      </c>
      <c r="CG58" t="b">
        <f>ISNUMBER(SEARCH("Neurodeg",CD58))</f>
        <v>0</v>
      </c>
      <c r="CH58" t="b">
        <f>ISNUMBER(SEARCH("Dementia",CD58))</f>
        <v>0</v>
      </c>
      <c r="CL58">
        <v>72</v>
      </c>
      <c r="CP58" t="s">
        <v>1958</v>
      </c>
      <c r="CQ58" t="s">
        <v>2224</v>
      </c>
      <c r="CR58" t="str">
        <f>_xlfn.CONCAT(CP58,CQ58)</f>
        <v>genetic disorder,Congenital disorder of glycosylation,congenital disorder of glycosylation type II,nervous system disease,mental or behavioural disorder,congenital abnormality,SLC39A8-CDG,alcohol use disorder measurement,alcohol consumption measurement,diastolic blood pressure,systolic blood pressure,high density lipoprotein cholesterol measurement,neuroimaging measurement,body mass index,intelligence,alcohol drinkinggenetic disorder,Congenital disorder of glycosylation,congenital disorder of glycosylation type II,nervous system disease,mental or behavioural disorder,congenital abnormality,SLC39A8-CDG,alcohol use disorder measurement,alcohol consumption measurement,diastolic blood pressure</v>
      </c>
      <c r="CS58" t="b">
        <f>ISNUMBER(SEARCH("Alzheimer",CR58))</f>
        <v>0</v>
      </c>
      <c r="CT58" t="b">
        <f>ISNUMBER(SEARCH("Parkin",CR58))</f>
        <v>0</v>
      </c>
      <c r="CU58" t="b">
        <f>ISNUMBER(SEARCH("Neurodeg",CR58))</f>
        <v>0</v>
      </c>
      <c r="CV58" t="b">
        <f>ISNUMBER(SEARCH("Dementia",CR58))</f>
        <v>0</v>
      </c>
      <c r="CW58">
        <v>1</v>
      </c>
      <c r="CX58">
        <v>0.83</v>
      </c>
      <c r="CY58">
        <v>0</v>
      </c>
      <c r="CZ58">
        <v>0.26</v>
      </c>
      <c r="DA58">
        <v>0</v>
      </c>
      <c r="DB58">
        <v>0</v>
      </c>
      <c r="DC58">
        <v>0.08</v>
      </c>
      <c r="DD58">
        <v>0</v>
      </c>
      <c r="DE58">
        <v>1</v>
      </c>
      <c r="DF58">
        <v>18</v>
      </c>
      <c r="DG58">
        <v>0</v>
      </c>
      <c r="DH58">
        <v>0</v>
      </c>
      <c r="DI58">
        <v>0.19</v>
      </c>
      <c r="DJ58">
        <v>4</v>
      </c>
      <c r="DK58">
        <v>0</v>
      </c>
      <c r="DL58">
        <v>0</v>
      </c>
      <c r="DM58">
        <v>0</v>
      </c>
      <c r="DN58">
        <v>0</v>
      </c>
      <c r="DO58">
        <v>0.09</v>
      </c>
      <c r="DP58">
        <v>6</v>
      </c>
      <c r="DQ58">
        <v>0</v>
      </c>
      <c r="DR58">
        <v>0</v>
      </c>
    </row>
    <row r="59" spans="1:161" x14ac:dyDescent="0.25">
      <c r="A59" t="s">
        <v>194</v>
      </c>
      <c r="B59" t="s">
        <v>609</v>
      </c>
      <c r="C59" t="s">
        <v>1020</v>
      </c>
      <c r="D59" t="s">
        <v>1332</v>
      </c>
      <c r="E59" t="s">
        <v>1336</v>
      </c>
      <c r="F59" t="s">
        <v>1344</v>
      </c>
      <c r="G59">
        <v>2</v>
      </c>
      <c r="H59" t="str">
        <f>IF((SIGN(BR59)+SIGN(BX59)+SIGN(CE59)+SIGN(CS59))&gt;0,TRUE,"")</f>
        <v/>
      </c>
      <c r="I59" t="str">
        <f>IF((SIGN(BS59)+SIGN(BY59)+SIGN(CF59)+SIGN(CT59))&gt;0,TRUE,"")</f>
        <v/>
      </c>
      <c r="J59" t="str">
        <f>IF((SIGN(BT59)+SIGN(BZ59)+SIGN(CG59)+SIGN(CU59))&gt;0,TRUE,"")</f>
        <v/>
      </c>
      <c r="K59" t="str">
        <f>IF((SIGN(BU59)+SIGN(CA59)+SIGN(CH59)+SIGN(CV59))&gt;0,TRUE,"")</f>
        <v/>
      </c>
      <c r="L59">
        <v>0.51</v>
      </c>
      <c r="M59" s="22" t="s">
        <v>1399</v>
      </c>
      <c r="N59">
        <v>20.03</v>
      </c>
      <c r="O59" t="s">
        <v>1400</v>
      </c>
      <c r="P59">
        <v>0.5</v>
      </c>
      <c r="Q59">
        <v>0.53</v>
      </c>
      <c r="R59">
        <v>0</v>
      </c>
      <c r="S59">
        <v>0.75</v>
      </c>
      <c r="T59">
        <v>0.22</v>
      </c>
      <c r="U59">
        <v>0.25</v>
      </c>
      <c r="V59">
        <v>0.48</v>
      </c>
      <c r="W59">
        <v>0.48</v>
      </c>
      <c r="Y59">
        <v>316.29000000000002</v>
      </c>
      <c r="Z59">
        <v>47</v>
      </c>
      <c r="AA59">
        <v>83.48</v>
      </c>
      <c r="AE59">
        <v>3.2398599999999998E-3</v>
      </c>
      <c r="AF59" t="s">
        <v>1424</v>
      </c>
      <c r="AG59" t="s">
        <v>1563</v>
      </c>
      <c r="AH59">
        <v>0</v>
      </c>
      <c r="AI59">
        <v>0</v>
      </c>
      <c r="AJ59">
        <v>1.3</v>
      </c>
      <c r="AK59">
        <v>1</v>
      </c>
      <c r="AL59">
        <v>1.7</v>
      </c>
      <c r="AM59">
        <v>2</v>
      </c>
      <c r="AN59">
        <v>2</v>
      </c>
      <c r="AO59">
        <v>1.5</v>
      </c>
      <c r="AP59">
        <v>2</v>
      </c>
      <c r="AQ59">
        <v>1.2</v>
      </c>
      <c r="AR59">
        <v>1</v>
      </c>
      <c r="AS59">
        <v>1</v>
      </c>
      <c r="AT59">
        <v>2</v>
      </c>
      <c r="AU59">
        <v>2</v>
      </c>
      <c r="AV59">
        <v>2.16</v>
      </c>
      <c r="AW59" t="s">
        <v>34</v>
      </c>
      <c r="AX59">
        <v>2</v>
      </c>
      <c r="AY59">
        <v>1.3357142857142861</v>
      </c>
      <c r="AZ59">
        <v>0.69570898298856909</v>
      </c>
      <c r="BA59" t="b">
        <v>0</v>
      </c>
      <c r="BC59" t="b">
        <v>0</v>
      </c>
      <c r="BE59" t="b">
        <v>0</v>
      </c>
      <c r="BG59">
        <v>2</v>
      </c>
      <c r="BI59">
        <v>1</v>
      </c>
      <c r="BJ59">
        <v>3</v>
      </c>
      <c r="BO59">
        <v>154</v>
      </c>
      <c r="BP59">
        <v>2</v>
      </c>
      <c r="BR59" t="b">
        <f>ISNUMBER(SEARCH("Alzheimer",BQ59))</f>
        <v>0</v>
      </c>
      <c r="BS59" t="b">
        <f>ISNUMBER(SEARCH("Parkin",BQ59))</f>
        <v>0</v>
      </c>
      <c r="BT59" t="b">
        <f>ISNUMBER(SEARCH("Neurodeg",BQ59))</f>
        <v>0</v>
      </c>
      <c r="BU59" t="b">
        <f>ISNUMBER(SEARCH("Dementia",BQ59))</f>
        <v>0</v>
      </c>
      <c r="BW59" t="s">
        <v>1667</v>
      </c>
      <c r="BX59" t="b">
        <f>ISNUMBER(SEARCH("Alzheimer",BW59))</f>
        <v>0</v>
      </c>
      <c r="BY59" t="b">
        <f>ISNUMBER(SEARCH("Parkin",BW59))</f>
        <v>0</v>
      </c>
      <c r="BZ59" t="b">
        <f>ISNUMBER(SEARCH("Neurodeg",BW59))</f>
        <v>0</v>
      </c>
      <c r="CA59" t="b">
        <f>ISNUMBER(SEARCH("Dementia",BW59))</f>
        <v>0</v>
      </c>
      <c r="CB59">
        <v>6</v>
      </c>
      <c r="CE59" t="b">
        <f>ISNUMBER(SEARCH("Alzheimer",CD59))</f>
        <v>0</v>
      </c>
      <c r="CF59" t="b">
        <f>ISNUMBER(SEARCH("Parkin",CD59))</f>
        <v>0</v>
      </c>
      <c r="CG59" t="b">
        <f>ISNUMBER(SEARCH("Neurodeg",CD59))</f>
        <v>0</v>
      </c>
      <c r="CH59" t="b">
        <f>ISNUMBER(SEARCH("Dementia",CD59))</f>
        <v>0</v>
      </c>
      <c r="CL59">
        <v>81</v>
      </c>
      <c r="CP59" t="s">
        <v>1955</v>
      </c>
      <c r="CQ59" t="s">
        <v>2220</v>
      </c>
      <c r="CR59" t="str">
        <f>_xlfn.CONCAT(CP59,CQ59)</f>
        <v>neoplasm,cancerneoplasm,cancer,body height,skin neoplasm,melanoma,cutaneous melanoma,Retinal dystrophy,dilated cardiomyopathy,familial cardiomyopathy,Familial dilated cardiomyopathy</v>
      </c>
      <c r="CS59" t="b">
        <f>ISNUMBER(SEARCH("Alzheimer",CR59))</f>
        <v>0</v>
      </c>
      <c r="CT59" t="b">
        <f>ISNUMBER(SEARCH("Parkin",CR59))</f>
        <v>0</v>
      </c>
      <c r="CU59" t="b">
        <f>ISNUMBER(SEARCH("Neurodeg",CR59))</f>
        <v>0</v>
      </c>
      <c r="CV59" t="b">
        <f>ISNUMBER(SEARCH("Dementia",CR59))</f>
        <v>0</v>
      </c>
      <c r="CW59">
        <v>0.54</v>
      </c>
      <c r="CX59">
        <v>7.0000000000000007E-2</v>
      </c>
      <c r="CY59">
        <v>0</v>
      </c>
      <c r="CZ59">
        <v>7.0000000000000007E-2</v>
      </c>
      <c r="DA59">
        <v>0.85</v>
      </c>
      <c r="DB59">
        <v>0.06</v>
      </c>
      <c r="DC59">
        <v>0.02</v>
      </c>
      <c r="DD59">
        <v>0</v>
      </c>
      <c r="DE59">
        <v>0.5</v>
      </c>
      <c r="DF59">
        <v>1</v>
      </c>
      <c r="DG59">
        <v>0</v>
      </c>
      <c r="DH59">
        <v>0</v>
      </c>
      <c r="DI59">
        <v>0.17</v>
      </c>
      <c r="DJ59">
        <v>4</v>
      </c>
      <c r="DK59">
        <v>0.33</v>
      </c>
      <c r="DL59">
        <v>23</v>
      </c>
      <c r="DM59">
        <v>0.5</v>
      </c>
      <c r="DN59">
        <v>5</v>
      </c>
      <c r="DO59">
        <v>0.09</v>
      </c>
      <c r="DP59">
        <v>2</v>
      </c>
      <c r="DQ59">
        <v>0</v>
      </c>
      <c r="DR59">
        <v>0</v>
      </c>
      <c r="DY59">
        <v>18</v>
      </c>
      <c r="DZ59">
        <v>65.099999999999994</v>
      </c>
      <c r="EA59">
        <v>1</v>
      </c>
      <c r="EL59">
        <v>0.84</v>
      </c>
      <c r="EM59">
        <v>0.15</v>
      </c>
      <c r="EN59">
        <v>195.06</v>
      </c>
      <c r="EO59">
        <v>973.4</v>
      </c>
      <c r="EP59">
        <v>69.459999999999994</v>
      </c>
      <c r="EQ59">
        <v>0.42</v>
      </c>
      <c r="ER59">
        <v>63.41</v>
      </c>
      <c r="ES59">
        <v>65.099999999999994</v>
      </c>
      <c r="ET59">
        <v>18</v>
      </c>
      <c r="EU59">
        <v>29</v>
      </c>
    </row>
    <row r="60" spans="1:161" x14ac:dyDescent="0.25">
      <c r="A60" t="s">
        <v>195</v>
      </c>
      <c r="B60" t="s">
        <v>610</v>
      </c>
      <c r="C60" t="s">
        <v>1021</v>
      </c>
      <c r="D60" t="s">
        <v>1332</v>
      </c>
      <c r="E60" t="s">
        <v>1336</v>
      </c>
      <c r="F60" t="s">
        <v>1349</v>
      </c>
      <c r="G60">
        <v>2</v>
      </c>
      <c r="H60" t="str">
        <f>IF((SIGN(BR60)+SIGN(BX60)+SIGN(CE60)+SIGN(CS60))&gt;0,TRUE,"")</f>
        <v/>
      </c>
      <c r="I60" t="str">
        <f>IF((SIGN(BS60)+SIGN(BY60)+SIGN(CF60)+SIGN(CT60))&gt;0,TRUE,"")</f>
        <v/>
      </c>
      <c r="J60" t="str">
        <f>IF((SIGN(BT60)+SIGN(BZ60)+SIGN(CG60)+SIGN(CU60))&gt;0,TRUE,"")</f>
        <v/>
      </c>
      <c r="K60" t="str">
        <f>IF((SIGN(BU60)+SIGN(CA60)+SIGN(CH60)+SIGN(CV60))&gt;0,TRUE,"")</f>
        <v/>
      </c>
      <c r="L60">
        <v>0.51</v>
      </c>
      <c r="M60" s="22" t="s">
        <v>1399</v>
      </c>
      <c r="N60">
        <v>34.74</v>
      </c>
      <c r="O60" t="s">
        <v>1400</v>
      </c>
      <c r="P60">
        <v>0</v>
      </c>
      <c r="Q60">
        <v>0.71</v>
      </c>
      <c r="R60">
        <v>0</v>
      </c>
      <c r="S60">
        <v>0.83</v>
      </c>
      <c r="T60">
        <v>0.4</v>
      </c>
      <c r="U60">
        <v>0.32</v>
      </c>
      <c r="V60">
        <v>0.28000000000000003</v>
      </c>
      <c r="W60">
        <v>0.42</v>
      </c>
      <c r="Y60">
        <v>29.74</v>
      </c>
      <c r="Z60">
        <v>25</v>
      </c>
      <c r="AA60">
        <v>19.559999999999999</v>
      </c>
      <c r="AE60">
        <v>3.0717810000000002E-2</v>
      </c>
      <c r="AF60" t="s">
        <v>1454</v>
      </c>
      <c r="AG60" t="s">
        <v>1577</v>
      </c>
      <c r="AH60">
        <v>2.5</v>
      </c>
      <c r="AI60">
        <v>2</v>
      </c>
      <c r="AJ60">
        <v>2.4</v>
      </c>
      <c r="AK60">
        <v>2</v>
      </c>
      <c r="AL60">
        <v>2.2000000000000002</v>
      </c>
      <c r="AM60">
        <v>2.5</v>
      </c>
      <c r="AN60">
        <v>2.5</v>
      </c>
      <c r="AO60">
        <v>2.5</v>
      </c>
      <c r="AP60">
        <v>3</v>
      </c>
      <c r="AQ60">
        <v>2.2000000000000002</v>
      </c>
      <c r="AR60">
        <v>1.3</v>
      </c>
      <c r="AS60">
        <v>3</v>
      </c>
      <c r="AT60">
        <v>2.7</v>
      </c>
      <c r="AU60">
        <v>2.5</v>
      </c>
      <c r="AV60">
        <v>2.5099999999999998</v>
      </c>
      <c r="AW60" t="s">
        <v>37</v>
      </c>
      <c r="AX60">
        <v>3</v>
      </c>
      <c r="AY60">
        <v>2.378571428571429</v>
      </c>
      <c r="AZ60">
        <v>0.43532228808722218</v>
      </c>
      <c r="BA60" t="b">
        <v>0</v>
      </c>
      <c r="BC60" t="b">
        <v>0</v>
      </c>
      <c r="BE60" t="b">
        <v>0</v>
      </c>
      <c r="BG60">
        <v>1</v>
      </c>
      <c r="BJ60">
        <v>2</v>
      </c>
      <c r="BO60">
        <v>213</v>
      </c>
      <c r="BP60">
        <v>24</v>
      </c>
      <c r="BQ60" t="s">
        <v>1585</v>
      </c>
      <c r="BR60" t="b">
        <f>ISNUMBER(SEARCH("Alzheimer",BQ60))</f>
        <v>0</v>
      </c>
      <c r="BS60" t="b">
        <f>ISNUMBER(SEARCH("Parkin",BQ60))</f>
        <v>0</v>
      </c>
      <c r="BT60" t="b">
        <f>ISNUMBER(SEARCH("Neurodeg",BQ60))</f>
        <v>0</v>
      </c>
      <c r="BU60" t="b">
        <f>ISNUMBER(SEARCH("Dementia",BQ60))</f>
        <v>0</v>
      </c>
      <c r="BV60">
        <v>1</v>
      </c>
      <c r="BW60" t="s">
        <v>1655</v>
      </c>
      <c r="BX60" t="b">
        <f>ISNUMBER(SEARCH("Alzheimer",BW60))</f>
        <v>0</v>
      </c>
      <c r="BY60" t="b">
        <f>ISNUMBER(SEARCH("Parkin",BW60))</f>
        <v>0</v>
      </c>
      <c r="BZ60" t="b">
        <f>ISNUMBER(SEARCH("Neurodeg",BW60))</f>
        <v>0</v>
      </c>
      <c r="CA60" t="b">
        <f>ISNUMBER(SEARCH("Dementia",BW60))</f>
        <v>0</v>
      </c>
      <c r="CB60">
        <v>4</v>
      </c>
      <c r="CE60" t="b">
        <f>ISNUMBER(SEARCH("Alzheimer",CD60))</f>
        <v>0</v>
      </c>
      <c r="CF60" t="b">
        <f>ISNUMBER(SEARCH("Parkin",CD60))</f>
        <v>0</v>
      </c>
      <c r="CG60" t="b">
        <f>ISNUMBER(SEARCH("Neurodeg",CD60))</f>
        <v>0</v>
      </c>
      <c r="CH60" t="b">
        <f>ISNUMBER(SEARCH("Dementia",CD60))</f>
        <v>0</v>
      </c>
      <c r="CL60">
        <v>55</v>
      </c>
      <c r="CP60" t="s">
        <v>1940</v>
      </c>
      <c r="CQ60" t="s">
        <v>2221</v>
      </c>
      <c r="CR60" t="str">
        <f>_xlfn.CONCAT(CP60,CQ60)</f>
        <v>red blood cell distribution widthred blood cell distribution width,hemoglobin measurement,mean corpuscular hemoglobin concentration,mean corpuscular volume,erythrocyte count,platelet component distribution width,mean platelet volume,mean corpuscular hemoglobin,leukocyte count,myeloid white cell count</v>
      </c>
      <c r="CS60" t="b">
        <f>ISNUMBER(SEARCH("Alzheimer",CR60))</f>
        <v>0</v>
      </c>
      <c r="CT60" t="b">
        <f>ISNUMBER(SEARCH("Parkin",CR60))</f>
        <v>0</v>
      </c>
      <c r="CU60" t="b">
        <f>ISNUMBER(SEARCH("Neurodeg",CR60))</f>
        <v>0</v>
      </c>
      <c r="CV60" t="b">
        <f>ISNUMBER(SEARCH("Dementia",CR60))</f>
        <v>0</v>
      </c>
      <c r="CW60">
        <v>1</v>
      </c>
      <c r="CX60">
        <v>0.35</v>
      </c>
      <c r="CY60">
        <v>0</v>
      </c>
      <c r="CZ60">
        <v>0.13</v>
      </c>
      <c r="DA60">
        <v>0.62</v>
      </c>
      <c r="DB60">
        <v>0</v>
      </c>
      <c r="DC60">
        <v>0</v>
      </c>
      <c r="DD60">
        <v>0</v>
      </c>
      <c r="DE60">
        <v>1</v>
      </c>
      <c r="DF60">
        <v>3</v>
      </c>
      <c r="DG60">
        <v>0</v>
      </c>
      <c r="DH60">
        <v>0</v>
      </c>
      <c r="DI60">
        <v>0.09</v>
      </c>
      <c r="DJ60">
        <v>7</v>
      </c>
      <c r="DK60">
        <v>0.32</v>
      </c>
      <c r="DL60">
        <v>10</v>
      </c>
      <c r="DM60">
        <v>0</v>
      </c>
      <c r="DN60">
        <v>0</v>
      </c>
      <c r="DO60">
        <v>0</v>
      </c>
      <c r="DP60">
        <v>0</v>
      </c>
      <c r="DQ60">
        <v>0</v>
      </c>
      <c r="DR60">
        <v>0</v>
      </c>
      <c r="DY60">
        <v>1</v>
      </c>
      <c r="DZ60">
        <v>80.2</v>
      </c>
      <c r="EL60">
        <v>0.89</v>
      </c>
      <c r="EM60">
        <v>0.09</v>
      </c>
      <c r="EN60">
        <v>196.95</v>
      </c>
      <c r="EO60">
        <v>877.53</v>
      </c>
      <c r="EP60">
        <v>82.43</v>
      </c>
      <c r="EQ60">
        <v>0.23</v>
      </c>
      <c r="ER60">
        <v>80.2</v>
      </c>
      <c r="ES60">
        <v>80.2</v>
      </c>
      <c r="ET60">
        <v>1</v>
      </c>
      <c r="EU60">
        <v>6</v>
      </c>
    </row>
    <row r="61" spans="1:161" x14ac:dyDescent="0.25">
      <c r="A61" t="s">
        <v>197</v>
      </c>
      <c r="B61" t="s">
        <v>612</v>
      </c>
      <c r="C61" t="s">
        <v>1023</v>
      </c>
      <c r="D61" t="s">
        <v>1332</v>
      </c>
      <c r="E61" t="s">
        <v>1336</v>
      </c>
      <c r="F61" t="s">
        <v>1356</v>
      </c>
      <c r="G61">
        <v>0</v>
      </c>
      <c r="H61" t="str">
        <f>IF((SIGN(BR61)+SIGN(BX61)+SIGN(CE61)+SIGN(CS61))&gt;0,TRUE,"")</f>
        <v/>
      </c>
      <c r="I61" t="str">
        <f>IF((SIGN(BS61)+SIGN(BY61)+SIGN(CF61)+SIGN(CT61))&gt;0,TRUE,"")</f>
        <v/>
      </c>
      <c r="J61" t="str">
        <f>IF((SIGN(BT61)+SIGN(BZ61)+SIGN(CG61)+SIGN(CU61))&gt;0,TRUE,"")</f>
        <v/>
      </c>
      <c r="K61" t="str">
        <f>IF((SIGN(BU61)+SIGN(CA61)+SIGN(CH61)+SIGN(CV61))&gt;0,TRUE,"")</f>
        <v/>
      </c>
      <c r="L61">
        <v>0.51</v>
      </c>
      <c r="M61" s="22" t="s">
        <v>1399</v>
      </c>
      <c r="N61">
        <v>35.299999999999997</v>
      </c>
      <c r="O61" t="s">
        <v>1400</v>
      </c>
      <c r="P61">
        <v>0</v>
      </c>
      <c r="Q61">
        <v>0</v>
      </c>
      <c r="R61">
        <v>0</v>
      </c>
      <c r="S61">
        <v>0.75</v>
      </c>
      <c r="T61">
        <v>0.8</v>
      </c>
      <c r="U61">
        <v>0.63</v>
      </c>
      <c r="V61">
        <v>0.6</v>
      </c>
      <c r="W61">
        <v>0.42</v>
      </c>
      <c r="Y61">
        <v>1408.4</v>
      </c>
      <c r="Z61">
        <v>130</v>
      </c>
      <c r="AA61">
        <v>138.76</v>
      </c>
      <c r="AE61">
        <v>6.9685999999999999E-4</v>
      </c>
      <c r="AF61" t="s">
        <v>1456</v>
      </c>
      <c r="AG61" t="s">
        <v>1563</v>
      </c>
      <c r="AH61">
        <v>1</v>
      </c>
      <c r="AI61">
        <v>0</v>
      </c>
      <c r="AJ61">
        <v>1.7</v>
      </c>
      <c r="AK61">
        <v>0</v>
      </c>
      <c r="AL61">
        <v>0</v>
      </c>
      <c r="AM61">
        <v>0</v>
      </c>
      <c r="AN61">
        <v>0</v>
      </c>
      <c r="AO61">
        <v>0</v>
      </c>
      <c r="AP61">
        <v>1</v>
      </c>
      <c r="AQ61">
        <v>0</v>
      </c>
      <c r="AR61">
        <v>0</v>
      </c>
      <c r="AS61">
        <v>0</v>
      </c>
      <c r="AT61">
        <v>0</v>
      </c>
      <c r="AU61">
        <v>2</v>
      </c>
      <c r="AV61">
        <v>1.1499999999999999</v>
      </c>
      <c r="AW61" t="s">
        <v>42</v>
      </c>
      <c r="AX61">
        <v>2</v>
      </c>
      <c r="AY61">
        <v>0.40714285714285708</v>
      </c>
      <c r="AZ61">
        <v>0.7108654375686515</v>
      </c>
      <c r="BA61" t="b">
        <v>0</v>
      </c>
      <c r="BC61" t="b">
        <v>0</v>
      </c>
      <c r="BE61" t="b">
        <v>0</v>
      </c>
      <c r="BG61">
        <v>3</v>
      </c>
      <c r="BI61">
        <v>2</v>
      </c>
      <c r="BJ61">
        <v>2</v>
      </c>
      <c r="BO61">
        <v>119</v>
      </c>
      <c r="BP61">
        <v>9</v>
      </c>
      <c r="BR61" t="b">
        <f>ISNUMBER(SEARCH("Alzheimer",BQ61))</f>
        <v>0</v>
      </c>
      <c r="BS61" t="b">
        <f>ISNUMBER(SEARCH("Parkin",BQ61))</f>
        <v>0</v>
      </c>
      <c r="BT61" t="b">
        <f>ISNUMBER(SEARCH("Neurodeg",BQ61))</f>
        <v>0</v>
      </c>
      <c r="BU61" t="b">
        <f>ISNUMBER(SEARCH("Dementia",BQ61))</f>
        <v>0</v>
      </c>
      <c r="BW61" t="s">
        <v>1669</v>
      </c>
      <c r="BX61" t="b">
        <f>ISNUMBER(SEARCH("Alzheimer",BW61))</f>
        <v>0</v>
      </c>
      <c r="BY61" t="b">
        <f>ISNUMBER(SEARCH("Parkin",BW61))</f>
        <v>0</v>
      </c>
      <c r="BZ61" t="b">
        <f>ISNUMBER(SEARCH("Neurodeg",BW61))</f>
        <v>0</v>
      </c>
      <c r="CA61" t="b">
        <f>ISNUMBER(SEARCH("Dementia",BW61))</f>
        <v>0</v>
      </c>
      <c r="CB61">
        <v>5</v>
      </c>
      <c r="CC61">
        <v>1</v>
      </c>
      <c r="CD61" t="s">
        <v>1803</v>
      </c>
      <c r="CE61" t="b">
        <f>ISNUMBER(SEARCH("Alzheimer",CD61))</f>
        <v>0</v>
      </c>
      <c r="CF61" t="b">
        <f>ISNUMBER(SEARCH("Parkin",CD61))</f>
        <v>0</v>
      </c>
      <c r="CG61" t="b">
        <f>ISNUMBER(SEARCH("Neurodeg",CD61))</f>
        <v>0</v>
      </c>
      <c r="CH61" t="b">
        <f>ISNUMBER(SEARCH("Dementia",CD61))</f>
        <v>0</v>
      </c>
      <c r="CI61">
        <v>2</v>
      </c>
      <c r="CJ61">
        <v>7.03</v>
      </c>
      <c r="CK61" t="s">
        <v>1874</v>
      </c>
      <c r="CL61">
        <v>49</v>
      </c>
      <c r="CP61" t="s">
        <v>1957</v>
      </c>
      <c r="CQ61" t="s">
        <v>2223</v>
      </c>
      <c r="CR61" t="str">
        <f>_xlfn.CONCAT(CP61,CQ61)</f>
        <v>type II hypersensitivity reaction disease,arthritis,rheumatoid arthritis,metabolite measurement,leukocyte counttype II hypersensitivity reaction disease,arthritis,rheumatoid arthritis,metabolite measurement,leukocyte count,blood metabolite measurement,myeloid white cell count,granulocyte count,neutrophil count,acylcarnitine measurement</v>
      </c>
      <c r="CS61" t="b">
        <f>ISNUMBER(SEARCH("Alzheimer",CR61))</f>
        <v>0</v>
      </c>
      <c r="CT61" t="b">
        <f>ISNUMBER(SEARCH("Parkin",CR61))</f>
        <v>0</v>
      </c>
      <c r="CU61" t="b">
        <f>ISNUMBER(SEARCH("Neurodeg",CR61))</f>
        <v>0</v>
      </c>
      <c r="CV61" t="b">
        <f>ISNUMBER(SEARCH("Dementia",CR61))</f>
        <v>0</v>
      </c>
      <c r="CW61">
        <v>1</v>
      </c>
      <c r="CX61">
        <v>0.73</v>
      </c>
      <c r="CY61">
        <v>0</v>
      </c>
      <c r="CZ61">
        <v>0.56999999999999995</v>
      </c>
      <c r="DA61">
        <v>0</v>
      </c>
      <c r="DB61">
        <v>0</v>
      </c>
      <c r="DC61">
        <v>0</v>
      </c>
      <c r="DD61">
        <v>0</v>
      </c>
      <c r="DE61">
        <v>1</v>
      </c>
      <c r="DF61">
        <v>8</v>
      </c>
      <c r="DG61">
        <v>0</v>
      </c>
      <c r="DH61">
        <v>0</v>
      </c>
      <c r="DI61">
        <v>0.22</v>
      </c>
      <c r="DJ61">
        <v>3</v>
      </c>
      <c r="DK61">
        <v>0</v>
      </c>
      <c r="DL61">
        <v>0</v>
      </c>
      <c r="DM61">
        <v>0</v>
      </c>
      <c r="DN61">
        <v>0</v>
      </c>
      <c r="DO61">
        <v>0</v>
      </c>
      <c r="DP61">
        <v>0</v>
      </c>
      <c r="DQ61">
        <v>0</v>
      </c>
      <c r="DR61">
        <v>0</v>
      </c>
      <c r="EA61">
        <v>1</v>
      </c>
    </row>
    <row r="62" spans="1:161" x14ac:dyDescent="0.25">
      <c r="A62" t="s">
        <v>200</v>
      </c>
      <c r="B62" t="s">
        <v>615</v>
      </c>
      <c r="C62" t="s">
        <v>1026</v>
      </c>
      <c r="D62" t="s">
        <v>1332</v>
      </c>
      <c r="E62" t="s">
        <v>1336</v>
      </c>
      <c r="F62" t="s">
        <v>1358</v>
      </c>
      <c r="G62">
        <v>3</v>
      </c>
      <c r="H62" t="str">
        <f>IF((SIGN(BR62)+SIGN(BX62)+SIGN(CE62)+SIGN(CS62))&gt;0,TRUE,"")</f>
        <v/>
      </c>
      <c r="I62" t="str">
        <f>IF((SIGN(BS62)+SIGN(BY62)+SIGN(CF62)+SIGN(CT62))&gt;0,TRUE,"")</f>
        <v/>
      </c>
      <c r="J62" t="b">
        <f>IF((SIGN(BT62)+SIGN(BZ62)+SIGN(CG62)+SIGN(CU62))&gt;0,TRUE,"")</f>
        <v>1</v>
      </c>
      <c r="K62" t="str">
        <f>IF((SIGN(BU62)+SIGN(CA62)+SIGN(CH62)+SIGN(CV62))&gt;0,TRUE,"")</f>
        <v/>
      </c>
      <c r="L62">
        <v>0.51</v>
      </c>
      <c r="M62" s="23" t="s">
        <v>1398</v>
      </c>
      <c r="N62">
        <v>53.87</v>
      </c>
      <c r="O62" t="s">
        <v>1400</v>
      </c>
      <c r="P62">
        <v>0</v>
      </c>
      <c r="Q62">
        <v>0</v>
      </c>
      <c r="R62">
        <v>0</v>
      </c>
      <c r="S62">
        <v>0.92</v>
      </c>
      <c r="T62">
        <v>0.6</v>
      </c>
      <c r="U62">
        <v>0.76</v>
      </c>
      <c r="V62">
        <v>0.41</v>
      </c>
      <c r="W62">
        <v>0.3</v>
      </c>
      <c r="Y62">
        <v>141.85</v>
      </c>
      <c r="Z62">
        <v>26</v>
      </c>
      <c r="AA62">
        <v>36.42</v>
      </c>
      <c r="AE62">
        <v>6.9976700000000001E-3</v>
      </c>
      <c r="AF62" t="s">
        <v>1459</v>
      </c>
      <c r="AG62" t="s">
        <v>1563</v>
      </c>
      <c r="AH62">
        <v>1</v>
      </c>
      <c r="AI62">
        <v>0</v>
      </c>
      <c r="AJ62">
        <v>0</v>
      </c>
      <c r="AK62">
        <v>0</v>
      </c>
      <c r="AL62">
        <v>0</v>
      </c>
      <c r="AM62">
        <v>2</v>
      </c>
      <c r="AN62">
        <v>0</v>
      </c>
      <c r="AO62">
        <v>3</v>
      </c>
      <c r="AP62">
        <v>0</v>
      </c>
      <c r="AQ62">
        <v>1</v>
      </c>
      <c r="AR62">
        <v>0</v>
      </c>
      <c r="AS62">
        <v>0</v>
      </c>
      <c r="AT62">
        <v>0</v>
      </c>
      <c r="AU62">
        <v>0</v>
      </c>
      <c r="AV62">
        <v>1.03</v>
      </c>
      <c r="AW62" t="s">
        <v>36</v>
      </c>
      <c r="AX62">
        <v>3</v>
      </c>
      <c r="AY62">
        <v>0.5</v>
      </c>
      <c r="AZ62">
        <v>0.94053994312596023</v>
      </c>
      <c r="BA62" t="b">
        <v>0</v>
      </c>
      <c r="BC62" t="b">
        <v>0</v>
      </c>
      <c r="BE62" t="b">
        <v>0</v>
      </c>
      <c r="BG62">
        <v>5</v>
      </c>
      <c r="BH62">
        <v>9</v>
      </c>
      <c r="BI62">
        <v>17</v>
      </c>
      <c r="BJ62">
        <v>1</v>
      </c>
      <c r="BL62">
        <v>1</v>
      </c>
      <c r="BO62">
        <v>105</v>
      </c>
      <c r="BP62">
        <v>0</v>
      </c>
      <c r="BR62" t="b">
        <f>ISNUMBER(SEARCH("Alzheimer",BQ62))</f>
        <v>0</v>
      </c>
      <c r="BS62" t="b">
        <f>ISNUMBER(SEARCH("Parkin",BQ62))</f>
        <v>0</v>
      </c>
      <c r="BT62" t="b">
        <f>ISNUMBER(SEARCH("Neurodeg",BQ62))</f>
        <v>0</v>
      </c>
      <c r="BU62" t="b">
        <f>ISNUMBER(SEARCH("Dementia",BQ62))</f>
        <v>0</v>
      </c>
      <c r="BW62" t="s">
        <v>1672</v>
      </c>
      <c r="BX62" t="b">
        <f>ISNUMBER(SEARCH("Alzheimer",BW62))</f>
        <v>0</v>
      </c>
      <c r="BY62" t="b">
        <f>ISNUMBER(SEARCH("Parkin",BW62))</f>
        <v>0</v>
      </c>
      <c r="BZ62" t="b">
        <f>ISNUMBER(SEARCH("Neurodeg",BW62))</f>
        <v>0</v>
      </c>
      <c r="CA62" t="b">
        <f>ISNUMBER(SEARCH("Dementia",BW62))</f>
        <v>0</v>
      </c>
      <c r="CB62">
        <v>4</v>
      </c>
      <c r="CC62">
        <v>1</v>
      </c>
      <c r="CE62" t="b">
        <f>ISNUMBER(SEARCH("Alzheimer",CD62))</f>
        <v>0</v>
      </c>
      <c r="CF62" t="b">
        <f>ISNUMBER(SEARCH("Parkin",CD62))</f>
        <v>0</v>
      </c>
      <c r="CG62" t="b">
        <f>ISNUMBER(SEARCH("Neurodeg",CD62))</f>
        <v>0</v>
      </c>
      <c r="CH62" t="b">
        <f>ISNUMBER(SEARCH("Dementia",CD62))</f>
        <v>0</v>
      </c>
      <c r="CL62">
        <v>44</v>
      </c>
      <c r="CP62" t="s">
        <v>1960</v>
      </c>
      <c r="CQ62" t="s">
        <v>2226</v>
      </c>
      <c r="CR62" t="str">
        <f>_xlfn.CONCAT(CP62,CQ62)</f>
        <v>nervous system disease,metabolic disease,genetic disorder,neurodegenerative disease,hypermanganesemia with dystonia,Cirrhosis-dystonia-polycythemia-hypermanganesemia syndromenervous system disease,metabolic disease,genetic disorder,neurodegenerative disease,hypermanganesemia with dystonia,Cirrhosis-dystonia-polycythemia-hypermanganesemia syndrome,hypothyroidism,hypopituitarism,Combined pituitary hormone deficiencies, genetic forms,Non-acquired isolated growth hormone deficiency</v>
      </c>
      <c r="CS62" t="b">
        <f>ISNUMBER(SEARCH("Alzheimer",CR62))</f>
        <v>0</v>
      </c>
      <c r="CT62" t="b">
        <f>ISNUMBER(SEARCH("Parkin",CR62))</f>
        <v>0</v>
      </c>
      <c r="CU62" t="b">
        <f>ISNUMBER(SEARCH("Neurodeg",CR62))</f>
        <v>1</v>
      </c>
      <c r="CV62" t="b">
        <f>ISNUMBER(SEARCH("Dementia",CR62))</f>
        <v>0</v>
      </c>
      <c r="CW62">
        <v>1</v>
      </c>
      <c r="CX62">
        <v>0.14000000000000001</v>
      </c>
      <c r="CY62">
        <v>0</v>
      </c>
      <c r="CZ62">
        <v>0.23</v>
      </c>
      <c r="DA62">
        <v>0.86</v>
      </c>
      <c r="DB62">
        <v>0</v>
      </c>
      <c r="DC62">
        <v>0.05</v>
      </c>
      <c r="DD62">
        <v>0</v>
      </c>
      <c r="DE62">
        <v>1</v>
      </c>
      <c r="DF62">
        <v>6</v>
      </c>
      <c r="DG62">
        <v>0</v>
      </c>
      <c r="DH62">
        <v>0</v>
      </c>
      <c r="DI62">
        <v>7.0000000000000007E-2</v>
      </c>
      <c r="DJ62">
        <v>10</v>
      </c>
      <c r="DK62">
        <v>0.32</v>
      </c>
      <c r="DL62">
        <v>12</v>
      </c>
      <c r="DM62">
        <v>0</v>
      </c>
      <c r="DN62">
        <v>0</v>
      </c>
      <c r="DO62">
        <v>0.1</v>
      </c>
      <c r="DP62">
        <v>2</v>
      </c>
      <c r="DQ62">
        <v>0</v>
      </c>
      <c r="DR62">
        <v>0</v>
      </c>
    </row>
    <row r="63" spans="1:161" x14ac:dyDescent="0.25">
      <c r="A63" t="s">
        <v>199</v>
      </c>
      <c r="B63" t="s">
        <v>614</v>
      </c>
      <c r="C63" t="s">
        <v>1025</v>
      </c>
      <c r="D63" t="s">
        <v>1333</v>
      </c>
      <c r="E63" t="s">
        <v>1336</v>
      </c>
      <c r="F63" t="s">
        <v>1356</v>
      </c>
      <c r="G63">
        <v>4</v>
      </c>
      <c r="H63" t="str">
        <f>IF((SIGN(BR63)+SIGN(BX63)+SIGN(CE63)+SIGN(CS63))&gt;0,TRUE,"")</f>
        <v/>
      </c>
      <c r="I63" t="str">
        <f>IF((SIGN(BS63)+SIGN(BY63)+SIGN(CF63)+SIGN(CT63))&gt;0,TRUE,"")</f>
        <v/>
      </c>
      <c r="J63" t="str">
        <f>IF((SIGN(BT63)+SIGN(BZ63)+SIGN(CG63)+SIGN(CU63))&gt;0,TRUE,"")</f>
        <v/>
      </c>
      <c r="K63" t="str">
        <f>IF((SIGN(BU63)+SIGN(CA63)+SIGN(CH63)+SIGN(CV63))&gt;0,TRUE,"")</f>
        <v/>
      </c>
      <c r="L63">
        <v>0.51</v>
      </c>
      <c r="M63" s="23" t="s">
        <v>1398</v>
      </c>
      <c r="N63">
        <v>48.83</v>
      </c>
      <c r="O63" t="s">
        <v>1400</v>
      </c>
      <c r="P63">
        <v>0</v>
      </c>
      <c r="Q63">
        <v>0</v>
      </c>
      <c r="R63">
        <v>0</v>
      </c>
      <c r="S63">
        <v>1</v>
      </c>
      <c r="T63">
        <v>0.6</v>
      </c>
      <c r="U63">
        <v>0.7</v>
      </c>
      <c r="V63">
        <v>0.44</v>
      </c>
      <c r="W63">
        <v>0.48</v>
      </c>
      <c r="Y63">
        <v>190.58</v>
      </c>
      <c r="Z63">
        <v>131</v>
      </c>
      <c r="AA63">
        <v>591.03</v>
      </c>
      <c r="AE63">
        <v>5.5178800000000002E-3</v>
      </c>
      <c r="AF63" t="s">
        <v>1458</v>
      </c>
      <c r="AG63" t="s">
        <v>1563</v>
      </c>
      <c r="AH63">
        <v>1</v>
      </c>
      <c r="AI63">
        <v>0</v>
      </c>
      <c r="AJ63">
        <v>1</v>
      </c>
      <c r="AK63">
        <v>1.3</v>
      </c>
      <c r="AL63">
        <v>1.5</v>
      </c>
      <c r="AM63">
        <v>1.8</v>
      </c>
      <c r="AN63">
        <v>1.5</v>
      </c>
      <c r="AO63">
        <v>2</v>
      </c>
      <c r="AP63">
        <v>1.3</v>
      </c>
      <c r="AQ63">
        <v>1</v>
      </c>
      <c r="AR63">
        <v>2</v>
      </c>
      <c r="AS63">
        <v>1</v>
      </c>
      <c r="AT63">
        <v>2</v>
      </c>
      <c r="AU63">
        <v>2</v>
      </c>
      <c r="AV63">
        <v>2.3199999999999998</v>
      </c>
      <c r="AW63" t="s">
        <v>36</v>
      </c>
      <c r="AX63">
        <v>2</v>
      </c>
      <c r="AY63">
        <v>1.3857142857142859</v>
      </c>
      <c r="AZ63">
        <v>0.57090635478514851</v>
      </c>
      <c r="BA63" t="b">
        <v>0</v>
      </c>
      <c r="BC63" t="b">
        <v>0</v>
      </c>
      <c r="BE63" t="b">
        <v>0</v>
      </c>
      <c r="BG63">
        <v>19</v>
      </c>
      <c r="BH63">
        <v>1</v>
      </c>
      <c r="BI63">
        <v>17</v>
      </c>
      <c r="BJ63">
        <v>3</v>
      </c>
      <c r="BO63">
        <v>280</v>
      </c>
      <c r="BP63">
        <v>57</v>
      </c>
      <c r="BQ63" t="s">
        <v>1601</v>
      </c>
      <c r="BR63" t="b">
        <f>ISNUMBER(SEARCH("Alzheimer",BQ63))</f>
        <v>0</v>
      </c>
      <c r="BS63" t="b">
        <f>ISNUMBER(SEARCH("Parkin",BQ63))</f>
        <v>0</v>
      </c>
      <c r="BT63" t="b">
        <f>ISNUMBER(SEARCH("Neurodeg",BQ63))</f>
        <v>0</v>
      </c>
      <c r="BU63" t="b">
        <f>ISNUMBER(SEARCH("Dementia",BQ63))</f>
        <v>0</v>
      </c>
      <c r="BV63">
        <v>1</v>
      </c>
      <c r="BW63" t="s">
        <v>1671</v>
      </c>
      <c r="BX63" t="b">
        <f>ISNUMBER(SEARCH("Alzheimer",BW63))</f>
        <v>0</v>
      </c>
      <c r="BY63" t="b">
        <f>ISNUMBER(SEARCH("Parkin",BW63))</f>
        <v>0</v>
      </c>
      <c r="BZ63" t="b">
        <f>ISNUMBER(SEARCH("Neurodeg",BW63))</f>
        <v>0</v>
      </c>
      <c r="CA63" t="b">
        <f>ISNUMBER(SEARCH("Dementia",BW63))</f>
        <v>0</v>
      </c>
      <c r="CB63">
        <v>14</v>
      </c>
      <c r="CD63" t="s">
        <v>1804</v>
      </c>
      <c r="CE63" t="b">
        <f>ISNUMBER(SEARCH("Alzheimer",CD63))</f>
        <v>0</v>
      </c>
      <c r="CF63" t="b">
        <f>ISNUMBER(SEARCH("Parkin",CD63))</f>
        <v>0</v>
      </c>
      <c r="CG63" t="b">
        <f>ISNUMBER(SEARCH("Neurodeg",CD63))</f>
        <v>0</v>
      </c>
      <c r="CH63" t="b">
        <f>ISNUMBER(SEARCH("Dementia",CD63))</f>
        <v>0</v>
      </c>
      <c r="CI63">
        <v>1</v>
      </c>
      <c r="CJ63">
        <v>1.28</v>
      </c>
      <c r="CK63" t="s">
        <v>1804</v>
      </c>
      <c r="CL63">
        <v>34</v>
      </c>
      <c r="CP63" t="s">
        <v>1959</v>
      </c>
      <c r="CQ63" t="s">
        <v>2225</v>
      </c>
      <c r="CR63" t="str">
        <f>_xlfn.CONCAT(CP63,CQ63)</f>
        <v>low density lipoprotein cholesterol measurement,total cholesterol measurementlow density lipoprotein cholesterol measurement,total cholesterol measurement,metabolite measurement,blood metabolite measurement,neoplasm,cancer,prostate carcinoma,lipoprotein A measurement,melanoma,cutaneous melanoma</v>
      </c>
      <c r="CS63" t="b">
        <f>ISNUMBER(SEARCH("Alzheimer",CR63))</f>
        <v>0</v>
      </c>
      <c r="CT63" t="b">
        <f>ISNUMBER(SEARCH("Parkin",CR63))</f>
        <v>0</v>
      </c>
      <c r="CU63" t="b">
        <f>ISNUMBER(SEARCH("Neurodeg",CR63))</f>
        <v>0</v>
      </c>
      <c r="CV63" t="b">
        <f>ISNUMBER(SEARCH("Dementia",CR63))</f>
        <v>0</v>
      </c>
      <c r="CW63">
        <v>1</v>
      </c>
      <c r="CX63">
        <v>0.65</v>
      </c>
      <c r="CY63">
        <v>0</v>
      </c>
      <c r="CZ63">
        <v>0.47</v>
      </c>
      <c r="DA63">
        <v>0.15</v>
      </c>
      <c r="DB63">
        <v>0.18</v>
      </c>
      <c r="DC63">
        <v>0.06</v>
      </c>
      <c r="DD63">
        <v>0</v>
      </c>
      <c r="DE63">
        <v>1</v>
      </c>
      <c r="DF63">
        <v>4</v>
      </c>
      <c r="DG63">
        <v>0</v>
      </c>
      <c r="DH63">
        <v>0</v>
      </c>
      <c r="DI63">
        <v>0.28000000000000003</v>
      </c>
      <c r="DJ63">
        <v>4</v>
      </c>
      <c r="DK63">
        <v>0.2</v>
      </c>
      <c r="DL63">
        <v>5</v>
      </c>
      <c r="DM63">
        <v>0.61</v>
      </c>
      <c r="DN63">
        <v>4</v>
      </c>
      <c r="DO63">
        <v>0.17</v>
      </c>
      <c r="DP63">
        <v>2</v>
      </c>
      <c r="DQ63">
        <v>0</v>
      </c>
      <c r="DR63">
        <v>0</v>
      </c>
      <c r="EA63">
        <v>1</v>
      </c>
      <c r="EY63">
        <v>90</v>
      </c>
      <c r="FD63">
        <v>14</v>
      </c>
    </row>
    <row r="64" spans="1:161" x14ac:dyDescent="0.25">
      <c r="A64" t="s">
        <v>201</v>
      </c>
      <c r="B64" t="s">
        <v>616</v>
      </c>
      <c r="C64" t="s">
        <v>1027</v>
      </c>
      <c r="D64" t="s">
        <v>1332</v>
      </c>
      <c r="E64" t="s">
        <v>1336</v>
      </c>
      <c r="F64" t="s">
        <v>1359</v>
      </c>
      <c r="G64">
        <v>2</v>
      </c>
      <c r="H64" t="str">
        <f>IF((SIGN(BR64)+SIGN(BX64)+SIGN(CE64)+SIGN(CS64))&gt;0,TRUE,"")</f>
        <v/>
      </c>
      <c r="I64" t="str">
        <f>IF((SIGN(BS64)+SIGN(BY64)+SIGN(CF64)+SIGN(CT64))&gt;0,TRUE,"")</f>
        <v/>
      </c>
      <c r="J64" t="str">
        <f>IF((SIGN(BT64)+SIGN(BZ64)+SIGN(CG64)+SIGN(CU64))&gt;0,TRUE,"")</f>
        <v/>
      </c>
      <c r="K64" t="str">
        <f>IF((SIGN(BU64)+SIGN(CA64)+SIGN(CH64)+SIGN(CV64))&gt;0,TRUE,"")</f>
        <v/>
      </c>
      <c r="L64">
        <v>0.51</v>
      </c>
      <c r="M64" s="23" t="s">
        <v>1398</v>
      </c>
      <c r="N64">
        <v>58.36</v>
      </c>
      <c r="O64" t="s">
        <v>1400</v>
      </c>
      <c r="P64">
        <v>0</v>
      </c>
      <c r="Q64">
        <v>0</v>
      </c>
      <c r="R64">
        <v>0</v>
      </c>
      <c r="S64">
        <v>1</v>
      </c>
      <c r="T64">
        <v>0.8</v>
      </c>
      <c r="U64">
        <v>0.63</v>
      </c>
      <c r="V64">
        <v>0.36</v>
      </c>
      <c r="W64">
        <v>0.42</v>
      </c>
      <c r="Y64">
        <v>74.8</v>
      </c>
      <c r="Z64">
        <v>41</v>
      </c>
      <c r="AA64">
        <v>56.5</v>
      </c>
      <c r="AE64">
        <v>1.4300179999999999E-2</v>
      </c>
      <c r="AF64" t="s">
        <v>1460</v>
      </c>
      <c r="AG64" t="s">
        <v>1577</v>
      </c>
      <c r="AH64">
        <v>1</v>
      </c>
      <c r="AI64">
        <v>2</v>
      </c>
      <c r="AJ64">
        <v>1.5</v>
      </c>
      <c r="AK64">
        <v>1</v>
      </c>
      <c r="AL64">
        <v>1.4</v>
      </c>
      <c r="AM64">
        <v>2</v>
      </c>
      <c r="AN64">
        <v>2</v>
      </c>
      <c r="AO64">
        <v>1</v>
      </c>
      <c r="AP64">
        <v>0</v>
      </c>
      <c r="AQ64">
        <v>2</v>
      </c>
      <c r="AR64">
        <v>0</v>
      </c>
      <c r="AS64">
        <v>0</v>
      </c>
      <c r="AT64">
        <v>1</v>
      </c>
      <c r="AU64">
        <v>0</v>
      </c>
      <c r="AV64">
        <v>2.0299999999999998</v>
      </c>
      <c r="AW64" t="s">
        <v>30</v>
      </c>
      <c r="AX64">
        <v>2</v>
      </c>
      <c r="AY64">
        <v>1.0642857142857141</v>
      </c>
      <c r="AZ64">
        <v>0.80154384001907675</v>
      </c>
      <c r="BA64" t="b">
        <v>0</v>
      </c>
      <c r="BC64" t="b">
        <v>0</v>
      </c>
      <c r="BE64" t="b">
        <v>0</v>
      </c>
      <c r="BG64">
        <v>23</v>
      </c>
      <c r="BH64">
        <v>5</v>
      </c>
      <c r="BJ64">
        <v>2</v>
      </c>
      <c r="BL64">
        <v>4</v>
      </c>
      <c r="BO64">
        <v>53</v>
      </c>
      <c r="BP64">
        <v>0</v>
      </c>
      <c r="BQ64" t="s">
        <v>1602</v>
      </c>
      <c r="BR64" t="b">
        <f>ISNUMBER(SEARCH("Alzheimer",BQ64))</f>
        <v>0</v>
      </c>
      <c r="BS64" t="b">
        <f>ISNUMBER(SEARCH("Parkin",BQ64))</f>
        <v>0</v>
      </c>
      <c r="BT64" t="b">
        <f>ISNUMBER(SEARCH("Neurodeg",BQ64))</f>
        <v>0</v>
      </c>
      <c r="BU64" t="b">
        <f>ISNUMBER(SEARCH("Dementia",BQ64))</f>
        <v>0</v>
      </c>
      <c r="BV64">
        <v>1</v>
      </c>
      <c r="BW64" t="s">
        <v>1673</v>
      </c>
      <c r="BX64" t="b">
        <f>ISNUMBER(SEARCH("Alzheimer",BW64))</f>
        <v>0</v>
      </c>
      <c r="BY64" t="b">
        <f>ISNUMBER(SEARCH("Parkin",BW64))</f>
        <v>0</v>
      </c>
      <c r="BZ64" t="b">
        <f>ISNUMBER(SEARCH("Neurodeg",BW64))</f>
        <v>0</v>
      </c>
      <c r="CA64" t="b">
        <f>ISNUMBER(SEARCH("Dementia",BW64))</f>
        <v>0</v>
      </c>
      <c r="CB64">
        <v>4</v>
      </c>
      <c r="CC64">
        <v>2</v>
      </c>
      <c r="CD64" t="s">
        <v>1805</v>
      </c>
      <c r="CE64" t="b">
        <f>ISNUMBER(SEARCH("Alzheimer",CD64))</f>
        <v>0</v>
      </c>
      <c r="CF64" t="b">
        <f>ISNUMBER(SEARCH("Parkin",CD64))</f>
        <v>0</v>
      </c>
      <c r="CG64" t="b">
        <f>ISNUMBER(SEARCH("Neurodeg",CD64))</f>
        <v>0</v>
      </c>
      <c r="CH64" t="b">
        <f>ISNUMBER(SEARCH("Dementia",CD64))</f>
        <v>0</v>
      </c>
      <c r="CI64">
        <v>4</v>
      </c>
      <c r="CJ64">
        <v>1.79</v>
      </c>
      <c r="CK64" t="s">
        <v>1879</v>
      </c>
      <c r="CL64">
        <v>58</v>
      </c>
      <c r="CP64" t="s">
        <v>1961</v>
      </c>
      <c r="CQ64" t="s">
        <v>2227</v>
      </c>
      <c r="CR64" t="str">
        <f>_xlfn.CONCAT(CP64,CQ64)</f>
        <v>nervous system disease,genetic disorder,motor neuron disease,hearing loss,Riboflavin transporter deficiency,cranial nerve neuropathy,palsy,progressive bulbar palsy,Distal hereditary motor neuropathynervous system disease,genetic disorder,motor neuron disease,hearing loss,Riboflavin transporter deficiency,cranial nerve neuropathy,palsy,progressive bulbar palsy,Distal hereditary motor neuropathy,helping behavior measurement</v>
      </c>
      <c r="CS64" t="b">
        <f>ISNUMBER(SEARCH("Alzheimer",CR64))</f>
        <v>0</v>
      </c>
      <c r="CT64" t="b">
        <f>ISNUMBER(SEARCH("Parkin",CR64))</f>
        <v>0</v>
      </c>
      <c r="CU64" t="b">
        <f>ISNUMBER(SEARCH("Neurodeg",CR64))</f>
        <v>0</v>
      </c>
      <c r="CV64" t="b">
        <f>ISNUMBER(SEARCH("Dementia",CR64))</f>
        <v>0</v>
      </c>
      <c r="CW64">
        <v>1</v>
      </c>
      <c r="CX64">
        <v>0.17</v>
      </c>
      <c r="CY64">
        <v>0</v>
      </c>
      <c r="CZ64">
        <v>0.28999999999999998</v>
      </c>
      <c r="DA64">
        <v>0.72</v>
      </c>
      <c r="DB64">
        <v>0</v>
      </c>
      <c r="DC64">
        <v>0.02</v>
      </c>
      <c r="DD64">
        <v>0</v>
      </c>
      <c r="DE64">
        <v>1</v>
      </c>
      <c r="DF64">
        <v>9</v>
      </c>
      <c r="DG64">
        <v>0</v>
      </c>
      <c r="DH64">
        <v>0</v>
      </c>
      <c r="DI64">
        <v>0.26</v>
      </c>
      <c r="DJ64">
        <v>4</v>
      </c>
      <c r="DK64">
        <v>0.32</v>
      </c>
      <c r="DL64">
        <v>11</v>
      </c>
      <c r="DM64">
        <v>0</v>
      </c>
      <c r="DN64">
        <v>0</v>
      </c>
      <c r="DO64">
        <v>0.09</v>
      </c>
      <c r="DP64">
        <v>1</v>
      </c>
      <c r="DQ64">
        <v>0</v>
      </c>
      <c r="DR64">
        <v>0</v>
      </c>
    </row>
    <row r="65" spans="1:161" x14ac:dyDescent="0.25">
      <c r="A65" t="s">
        <v>202</v>
      </c>
      <c r="B65" t="s">
        <v>617</v>
      </c>
      <c r="C65" t="s">
        <v>1028</v>
      </c>
      <c r="D65" t="s">
        <v>1333</v>
      </c>
      <c r="E65" t="s">
        <v>1336</v>
      </c>
      <c r="F65" t="s">
        <v>1351</v>
      </c>
      <c r="G65">
        <v>5</v>
      </c>
      <c r="H65" t="str">
        <f>IF((SIGN(BR65)+SIGN(BX65)+SIGN(CE65)+SIGN(CS65))&gt;0,TRUE,"")</f>
        <v/>
      </c>
      <c r="I65" t="str">
        <f>IF((SIGN(BS65)+SIGN(BY65)+SIGN(CF65)+SIGN(CT65))&gt;0,TRUE,"")</f>
        <v/>
      </c>
      <c r="J65" t="str">
        <f>IF((SIGN(BT65)+SIGN(BZ65)+SIGN(CG65)+SIGN(CU65))&gt;0,TRUE,"")</f>
        <v/>
      </c>
      <c r="K65" t="str">
        <f>IF((SIGN(BU65)+SIGN(CA65)+SIGN(CH65)+SIGN(CV65))&gt;0,TRUE,"")</f>
        <v/>
      </c>
      <c r="L65">
        <v>0.5</v>
      </c>
      <c r="M65" s="21" t="s">
        <v>8</v>
      </c>
      <c r="N65">
        <v>65.680000000000007</v>
      </c>
      <c r="O65" t="s">
        <v>1400</v>
      </c>
      <c r="P65">
        <v>0.5</v>
      </c>
      <c r="Q65">
        <v>0.56000000000000005</v>
      </c>
      <c r="R65">
        <v>1</v>
      </c>
      <c r="S65">
        <v>0.83</v>
      </c>
      <c r="T65">
        <v>0.4</v>
      </c>
      <c r="U65">
        <v>0.6</v>
      </c>
      <c r="V65">
        <v>0.49</v>
      </c>
      <c r="W65">
        <v>0.68</v>
      </c>
      <c r="Y65">
        <v>375.69</v>
      </c>
      <c r="Z65">
        <v>109</v>
      </c>
      <c r="AA65">
        <v>583.42999999999995</v>
      </c>
      <c r="AE65">
        <v>2.7674000000000002E-3</v>
      </c>
      <c r="AF65" t="s">
        <v>1461</v>
      </c>
      <c r="AG65" t="s">
        <v>1577</v>
      </c>
      <c r="AH65">
        <v>2.5</v>
      </c>
      <c r="AI65">
        <v>1</v>
      </c>
      <c r="AJ65">
        <v>1</v>
      </c>
      <c r="AK65">
        <v>2.5</v>
      </c>
      <c r="AL65">
        <v>1.2</v>
      </c>
      <c r="AM65">
        <v>1.8</v>
      </c>
      <c r="AN65">
        <v>2</v>
      </c>
      <c r="AO65">
        <v>2</v>
      </c>
      <c r="AP65">
        <v>1</v>
      </c>
      <c r="AQ65">
        <v>2.2000000000000002</v>
      </c>
      <c r="AR65">
        <v>2</v>
      </c>
      <c r="AS65">
        <v>2</v>
      </c>
      <c r="AT65">
        <v>1</v>
      </c>
      <c r="AU65">
        <v>2</v>
      </c>
      <c r="AV65">
        <v>2.44</v>
      </c>
      <c r="AW65" t="s">
        <v>29</v>
      </c>
      <c r="AX65">
        <v>2.5</v>
      </c>
      <c r="AY65">
        <v>1.728571428571428</v>
      </c>
      <c r="AZ65">
        <v>0.56762470189184178</v>
      </c>
      <c r="BA65" t="b">
        <v>0</v>
      </c>
      <c r="BC65" t="b">
        <v>0</v>
      </c>
      <c r="BE65" t="b">
        <v>0</v>
      </c>
      <c r="BG65">
        <v>1</v>
      </c>
      <c r="BI65">
        <v>23</v>
      </c>
      <c r="BJ65">
        <v>10</v>
      </c>
      <c r="BK65">
        <v>1</v>
      </c>
      <c r="BL65">
        <v>7</v>
      </c>
      <c r="BO65">
        <v>183</v>
      </c>
      <c r="BP65">
        <v>28</v>
      </c>
      <c r="BQ65" t="s">
        <v>1603</v>
      </c>
      <c r="BR65" t="b">
        <f>ISNUMBER(SEARCH("Alzheimer",BQ65))</f>
        <v>0</v>
      </c>
      <c r="BS65" t="b">
        <f>ISNUMBER(SEARCH("Parkin",BQ65))</f>
        <v>0</v>
      </c>
      <c r="BT65" t="b">
        <f>ISNUMBER(SEARCH("Neurodeg",BQ65))</f>
        <v>0</v>
      </c>
      <c r="BU65" t="b">
        <f>ISNUMBER(SEARCH("Dementia",BQ65))</f>
        <v>0</v>
      </c>
      <c r="BV65">
        <v>8</v>
      </c>
      <c r="BW65" t="s">
        <v>1674</v>
      </c>
      <c r="BX65" t="b">
        <f>ISNUMBER(SEARCH("Alzheimer",BW65))</f>
        <v>0</v>
      </c>
      <c r="BY65" t="b">
        <f>ISNUMBER(SEARCH("Parkin",BW65))</f>
        <v>0</v>
      </c>
      <c r="BZ65" t="b">
        <f>ISNUMBER(SEARCH("Neurodeg",BW65))</f>
        <v>0</v>
      </c>
      <c r="CA65" t="b">
        <f>ISNUMBER(SEARCH("Dementia",BW65))</f>
        <v>0</v>
      </c>
      <c r="CB65">
        <v>11</v>
      </c>
      <c r="CE65" t="b">
        <f>ISNUMBER(SEARCH("Alzheimer",CD65))</f>
        <v>0</v>
      </c>
      <c r="CF65" t="b">
        <f>ISNUMBER(SEARCH("Parkin",CD65))</f>
        <v>0</v>
      </c>
      <c r="CG65" t="b">
        <f>ISNUMBER(SEARCH("Neurodeg",CD65))</f>
        <v>0</v>
      </c>
      <c r="CH65" t="b">
        <f>ISNUMBER(SEARCH("Dementia",CD65))</f>
        <v>0</v>
      </c>
      <c r="CL65">
        <v>80</v>
      </c>
      <c r="CP65" t="s">
        <v>1962</v>
      </c>
      <c r="CQ65" t="s">
        <v>2228</v>
      </c>
      <c r="CR65" t="str">
        <f>_xlfn.CONCAT(CP65,CQ65)</f>
        <v>bone densitybone density,heel bone mineral density,QT interval,glomerular filtration rate,PR interval,neoplasm,cancer,injury,bone fracture,breast cancer</v>
      </c>
      <c r="CS65" t="b">
        <f>ISNUMBER(SEARCH("Alzheimer",CR65))</f>
        <v>0</v>
      </c>
      <c r="CT65" t="b">
        <f>ISNUMBER(SEARCH("Parkin",CR65))</f>
        <v>0</v>
      </c>
      <c r="CU65" t="b">
        <f>ISNUMBER(SEARCH("Neurodeg",CR65))</f>
        <v>0</v>
      </c>
      <c r="CV65" t="b">
        <f>ISNUMBER(SEARCH("Dementia",CR65))</f>
        <v>0</v>
      </c>
      <c r="CW65">
        <v>1</v>
      </c>
      <c r="CX65">
        <v>0.35</v>
      </c>
      <c r="CY65">
        <v>0</v>
      </c>
      <c r="CZ65">
        <v>0.1</v>
      </c>
      <c r="DA65">
        <v>0.61</v>
      </c>
      <c r="DB65">
        <v>0.09</v>
      </c>
      <c r="DC65">
        <v>0</v>
      </c>
      <c r="DD65">
        <v>0</v>
      </c>
      <c r="DE65">
        <v>1</v>
      </c>
      <c r="DF65">
        <v>2</v>
      </c>
      <c r="DG65">
        <v>0</v>
      </c>
      <c r="DH65">
        <v>0</v>
      </c>
      <c r="DI65">
        <v>0.08</v>
      </c>
      <c r="DJ65">
        <v>8</v>
      </c>
      <c r="DK65">
        <v>0.32</v>
      </c>
      <c r="DL65">
        <v>26</v>
      </c>
      <c r="DM65">
        <v>0.7</v>
      </c>
      <c r="DN65">
        <v>4</v>
      </c>
      <c r="DO65">
        <v>0</v>
      </c>
      <c r="DP65">
        <v>0</v>
      </c>
      <c r="DQ65">
        <v>0</v>
      </c>
      <c r="DR65">
        <v>0</v>
      </c>
      <c r="DY65">
        <v>10</v>
      </c>
      <c r="DZ65">
        <v>100</v>
      </c>
      <c r="EA65">
        <v>4</v>
      </c>
      <c r="EL65">
        <v>0.72</v>
      </c>
      <c r="EM65">
        <v>0.18</v>
      </c>
      <c r="EN65">
        <v>115.7</v>
      </c>
      <c r="EO65">
        <v>369.7</v>
      </c>
      <c r="EP65">
        <v>58.95</v>
      </c>
      <c r="EQ65">
        <v>0.28000000000000003</v>
      </c>
      <c r="ER65">
        <v>77.400000000000006</v>
      </c>
      <c r="ES65">
        <v>88.8</v>
      </c>
      <c r="ET65">
        <v>2</v>
      </c>
      <c r="EU65">
        <v>2</v>
      </c>
      <c r="EV65">
        <v>390</v>
      </c>
      <c r="EW65">
        <v>28</v>
      </c>
      <c r="EY65">
        <v>360</v>
      </c>
    </row>
    <row r="66" spans="1:161" x14ac:dyDescent="0.25">
      <c r="A66" t="s">
        <v>208</v>
      </c>
      <c r="B66" t="s">
        <v>623</v>
      </c>
      <c r="C66" t="s">
        <v>983</v>
      </c>
      <c r="D66" t="s">
        <v>1332</v>
      </c>
      <c r="E66" t="s">
        <v>1336</v>
      </c>
      <c r="F66" t="s">
        <v>1362</v>
      </c>
      <c r="G66">
        <v>2</v>
      </c>
      <c r="H66" t="str">
        <f>IF((SIGN(BR66)+SIGN(BX66)+SIGN(CE66)+SIGN(CS66))&gt;0,TRUE,"")</f>
        <v/>
      </c>
      <c r="I66" t="str">
        <f>IF((SIGN(BS66)+SIGN(BY66)+SIGN(CF66)+SIGN(CT66))&gt;0,TRUE,"")</f>
        <v/>
      </c>
      <c r="J66" t="str">
        <f>IF((SIGN(BT66)+SIGN(BZ66)+SIGN(CG66)+SIGN(CU66))&gt;0,TRUE,"")</f>
        <v/>
      </c>
      <c r="K66" t="str">
        <f>IF((SIGN(BU66)+SIGN(CA66)+SIGN(CH66)+SIGN(CV66))&gt;0,TRUE,"")</f>
        <v/>
      </c>
      <c r="L66">
        <v>0.5</v>
      </c>
      <c r="M66" s="21" t="s">
        <v>8</v>
      </c>
      <c r="N66">
        <v>65.3</v>
      </c>
      <c r="O66" t="s">
        <v>1400</v>
      </c>
      <c r="P66">
        <v>0</v>
      </c>
      <c r="Q66">
        <v>0</v>
      </c>
      <c r="R66">
        <v>0</v>
      </c>
      <c r="S66">
        <v>0.83</v>
      </c>
      <c r="T66">
        <v>0.6</v>
      </c>
      <c r="U66">
        <v>0.66</v>
      </c>
      <c r="V66">
        <v>0.56999999999999995</v>
      </c>
      <c r="W66">
        <v>0.12</v>
      </c>
      <c r="Y66">
        <v>911.67</v>
      </c>
      <c r="Z66">
        <v>42</v>
      </c>
      <c r="AA66">
        <v>4205.1499999999996</v>
      </c>
      <c r="AE66">
        <v>4.3862600000000003E-3</v>
      </c>
      <c r="AF66" t="s">
        <v>1466</v>
      </c>
      <c r="AG66" t="s">
        <v>1577</v>
      </c>
      <c r="BG66">
        <v>7</v>
      </c>
      <c r="BH66">
        <v>2</v>
      </c>
      <c r="BJ66">
        <v>2</v>
      </c>
      <c r="BL66">
        <v>2</v>
      </c>
      <c r="BO66">
        <v>98</v>
      </c>
      <c r="BP66">
        <v>1</v>
      </c>
      <c r="BQ66" t="s">
        <v>1586</v>
      </c>
      <c r="BR66" t="b">
        <f>ISNUMBER(SEARCH("Alzheimer",BQ66))</f>
        <v>0</v>
      </c>
      <c r="BS66" t="b">
        <f>ISNUMBER(SEARCH("Parkin",BQ66))</f>
        <v>0</v>
      </c>
      <c r="BT66" t="b">
        <f>ISNUMBER(SEARCH("Neurodeg",BQ66))</f>
        <v>0</v>
      </c>
      <c r="BU66" t="b">
        <f>ISNUMBER(SEARCH("Dementia",BQ66))</f>
        <v>0</v>
      </c>
      <c r="BV66">
        <v>1</v>
      </c>
      <c r="BW66" t="s">
        <v>1680</v>
      </c>
      <c r="BX66" t="b">
        <f>ISNUMBER(SEARCH("Alzheimer",BW66))</f>
        <v>0</v>
      </c>
      <c r="BY66" t="b">
        <f>ISNUMBER(SEARCH("Parkin",BW66))</f>
        <v>0</v>
      </c>
      <c r="BZ66" t="b">
        <f>ISNUMBER(SEARCH("Neurodeg",BW66))</f>
        <v>0</v>
      </c>
      <c r="CA66" t="b">
        <f>ISNUMBER(SEARCH("Dementia",BW66))</f>
        <v>0</v>
      </c>
      <c r="CB66">
        <v>14</v>
      </c>
      <c r="CC66">
        <v>2</v>
      </c>
      <c r="CE66" t="b">
        <f>ISNUMBER(SEARCH("Alzheimer",CD66))</f>
        <v>0</v>
      </c>
      <c r="CF66" t="b">
        <f>ISNUMBER(SEARCH("Parkin",CD66))</f>
        <v>0</v>
      </c>
      <c r="CG66" t="b">
        <f>ISNUMBER(SEARCH("Neurodeg",CD66))</f>
        <v>0</v>
      </c>
      <c r="CH66" t="b">
        <f>ISNUMBER(SEARCH("Dementia",CD66))</f>
        <v>0</v>
      </c>
      <c r="CL66">
        <v>381</v>
      </c>
      <c r="CP66" t="s">
        <v>1968</v>
      </c>
      <c r="CQ66" t="s">
        <v>1968</v>
      </c>
      <c r="CR66" t="str">
        <f>_xlfn.CONCAT(CP66,CQ66)</f>
        <v>metabolic disease,genetic disorder,Inborn errors of metabolism,connective tissue disease,nervous system disease,epilepsy,Lysosomal disease,Free sialic acid storage disease,Salla disease,Free sialic acid storage disease, infantile formmetabolic disease,genetic disorder,Inborn errors of metabolism,connective tissue disease,nervous system disease,epilepsy,Lysosomal disease,Free sialic acid storage disease,Salla disease,Free sialic acid storage disease, infantile form</v>
      </c>
      <c r="CS66" t="b">
        <f>ISNUMBER(SEARCH("Alzheimer",CR66))</f>
        <v>0</v>
      </c>
      <c r="CT66" t="b">
        <f>ISNUMBER(SEARCH("Parkin",CR66))</f>
        <v>0</v>
      </c>
      <c r="CU66" t="b">
        <f>ISNUMBER(SEARCH("Neurodeg",CR66))</f>
        <v>0</v>
      </c>
      <c r="CV66" t="b">
        <f>ISNUMBER(SEARCH("Dementia",CR66))</f>
        <v>0</v>
      </c>
      <c r="CW66">
        <v>1</v>
      </c>
      <c r="CX66">
        <v>0.03</v>
      </c>
      <c r="CY66">
        <v>0</v>
      </c>
      <c r="CZ66">
        <v>0.71</v>
      </c>
      <c r="DA66">
        <v>0.42</v>
      </c>
      <c r="DB66">
        <v>0.03</v>
      </c>
      <c r="DC66">
        <v>0</v>
      </c>
      <c r="DD66">
        <v>0</v>
      </c>
      <c r="DE66">
        <v>1</v>
      </c>
      <c r="DF66">
        <v>10</v>
      </c>
      <c r="DG66">
        <v>0</v>
      </c>
      <c r="DH66">
        <v>0</v>
      </c>
      <c r="DI66">
        <v>0.32</v>
      </c>
      <c r="DJ66">
        <v>18</v>
      </c>
      <c r="DK66">
        <v>0.33</v>
      </c>
      <c r="DL66">
        <v>58</v>
      </c>
      <c r="DM66">
        <v>1</v>
      </c>
      <c r="DN66">
        <v>3</v>
      </c>
      <c r="DO66">
        <v>0</v>
      </c>
      <c r="DP66">
        <v>0</v>
      </c>
      <c r="DQ66">
        <v>0</v>
      </c>
      <c r="DR66">
        <v>0</v>
      </c>
    </row>
    <row r="67" spans="1:161" x14ac:dyDescent="0.25">
      <c r="A67" t="s">
        <v>209</v>
      </c>
      <c r="B67" t="s">
        <v>624</v>
      </c>
      <c r="C67" t="s">
        <v>1033</v>
      </c>
      <c r="D67" t="s">
        <v>1332</v>
      </c>
      <c r="E67" t="s">
        <v>1336</v>
      </c>
      <c r="F67" t="s">
        <v>1339</v>
      </c>
      <c r="G67">
        <v>2</v>
      </c>
      <c r="H67" t="str">
        <f>IF((SIGN(BR67)+SIGN(BX67)+SIGN(CE67)+SIGN(CS67))&gt;0,TRUE,"")</f>
        <v/>
      </c>
      <c r="I67" t="str">
        <f>IF((SIGN(BS67)+SIGN(BY67)+SIGN(CF67)+SIGN(CT67))&gt;0,TRUE,"")</f>
        <v/>
      </c>
      <c r="J67" t="str">
        <f>IF((SIGN(BT67)+SIGN(BZ67)+SIGN(CG67)+SIGN(CU67))&gt;0,TRUE,"")</f>
        <v/>
      </c>
      <c r="K67" t="str">
        <f>IF((SIGN(BU67)+SIGN(CA67)+SIGN(CH67)+SIGN(CV67))&gt;0,TRUE,"")</f>
        <v/>
      </c>
      <c r="L67">
        <v>0.5</v>
      </c>
      <c r="M67" s="21" t="s">
        <v>8</v>
      </c>
      <c r="N67">
        <v>69.150000000000006</v>
      </c>
      <c r="O67" t="s">
        <v>1400</v>
      </c>
      <c r="P67">
        <v>0</v>
      </c>
      <c r="Q67">
        <v>0</v>
      </c>
      <c r="R67">
        <v>0</v>
      </c>
      <c r="S67">
        <v>0.75</v>
      </c>
      <c r="T67">
        <v>0.6</v>
      </c>
      <c r="U67">
        <v>0.83</v>
      </c>
      <c r="V67">
        <v>0.39</v>
      </c>
      <c r="W67">
        <v>0.56999999999999995</v>
      </c>
      <c r="Y67">
        <v>110.05</v>
      </c>
      <c r="Z67">
        <v>143</v>
      </c>
      <c r="AA67">
        <v>142.63</v>
      </c>
      <c r="AE67">
        <v>9.5430400000000009E-3</v>
      </c>
      <c r="AF67" t="s">
        <v>1467</v>
      </c>
      <c r="AG67" t="s">
        <v>1579</v>
      </c>
      <c r="AH67">
        <v>1</v>
      </c>
      <c r="AI67">
        <v>0</v>
      </c>
      <c r="AJ67">
        <v>0</v>
      </c>
      <c r="AK67">
        <v>2</v>
      </c>
      <c r="AL67">
        <v>0</v>
      </c>
      <c r="AM67">
        <v>1</v>
      </c>
      <c r="AN67">
        <v>2</v>
      </c>
      <c r="AO67">
        <v>0</v>
      </c>
      <c r="AP67">
        <v>0</v>
      </c>
      <c r="AQ67">
        <v>1</v>
      </c>
      <c r="AR67">
        <v>0</v>
      </c>
      <c r="AS67">
        <v>0</v>
      </c>
      <c r="AT67">
        <v>1</v>
      </c>
      <c r="AU67">
        <v>1</v>
      </c>
      <c r="AV67">
        <v>1.89</v>
      </c>
      <c r="AW67" t="s">
        <v>32</v>
      </c>
      <c r="AX67">
        <v>2</v>
      </c>
      <c r="AY67">
        <v>0.6428571428571429</v>
      </c>
      <c r="AZ67">
        <v>0.74494634366849188</v>
      </c>
      <c r="BA67" t="b">
        <v>0</v>
      </c>
      <c r="BC67" t="b">
        <v>0</v>
      </c>
      <c r="BE67" t="b">
        <v>0</v>
      </c>
      <c r="BG67">
        <v>17</v>
      </c>
      <c r="BI67">
        <v>67</v>
      </c>
      <c r="BJ67">
        <v>5</v>
      </c>
      <c r="BL67">
        <v>1</v>
      </c>
      <c r="BO67">
        <v>264</v>
      </c>
      <c r="BP67">
        <v>0</v>
      </c>
      <c r="BR67" t="b">
        <f>ISNUMBER(SEARCH("Alzheimer",BQ67))</f>
        <v>0</v>
      </c>
      <c r="BS67" t="b">
        <f>ISNUMBER(SEARCH("Parkin",BQ67))</f>
        <v>0</v>
      </c>
      <c r="BT67" t="b">
        <f>ISNUMBER(SEARCH("Neurodeg",BQ67))</f>
        <v>0</v>
      </c>
      <c r="BU67" t="b">
        <f>ISNUMBER(SEARCH("Dementia",BQ67))</f>
        <v>0</v>
      </c>
      <c r="BW67" t="s">
        <v>1681</v>
      </c>
      <c r="BX67" t="b">
        <f>ISNUMBER(SEARCH("Alzheimer",BW67))</f>
        <v>0</v>
      </c>
      <c r="BY67" t="b">
        <f>ISNUMBER(SEARCH("Parkin",BW67))</f>
        <v>0</v>
      </c>
      <c r="BZ67" t="b">
        <f>ISNUMBER(SEARCH("Neurodeg",BW67))</f>
        <v>0</v>
      </c>
      <c r="CA67" t="b">
        <f>ISNUMBER(SEARCH("Dementia",BW67))</f>
        <v>0</v>
      </c>
      <c r="CB67">
        <v>7</v>
      </c>
      <c r="CC67">
        <v>1</v>
      </c>
      <c r="CE67" t="b">
        <f>ISNUMBER(SEARCH("Alzheimer",CD67))</f>
        <v>0</v>
      </c>
      <c r="CF67" t="b">
        <f>ISNUMBER(SEARCH("Parkin",CD67))</f>
        <v>0</v>
      </c>
      <c r="CG67" t="b">
        <f>ISNUMBER(SEARCH("Neurodeg",CD67))</f>
        <v>0</v>
      </c>
      <c r="CH67" t="b">
        <f>ISNUMBER(SEARCH("Dementia",CD67))</f>
        <v>0</v>
      </c>
      <c r="CL67">
        <v>132</v>
      </c>
      <c r="CP67" t="s">
        <v>1969</v>
      </c>
      <c r="CQ67" t="s">
        <v>2234</v>
      </c>
      <c r="CR67" t="str">
        <f>_xlfn.CONCAT(CP67,CQ67)</f>
        <v>urinary system disease,kidney disease,Hereditary renal hypouricemia,metabolic disease,renal tubular transport disease,gout,uric acid measurement,urate measurementurinary system disease,kidney disease,Hereditary renal hypouricemia,metabolic disease,renal tubular transport disease,gout,uric acid measurement,urate measurement,metabolite measurement,renal system measurement</v>
      </c>
      <c r="CS67" t="b">
        <f>ISNUMBER(SEARCH("Alzheimer",CR67))</f>
        <v>0</v>
      </c>
      <c r="CT67" t="b">
        <f>ISNUMBER(SEARCH("Parkin",CR67))</f>
        <v>0</v>
      </c>
      <c r="CU67" t="b">
        <f>ISNUMBER(SEARCH("Neurodeg",CR67))</f>
        <v>0</v>
      </c>
      <c r="CV67" t="b">
        <f>ISNUMBER(SEARCH("Dementia",CR67))</f>
        <v>0</v>
      </c>
      <c r="CW67">
        <v>1</v>
      </c>
      <c r="CX67">
        <v>0.23</v>
      </c>
      <c r="CY67">
        <v>0</v>
      </c>
      <c r="CZ67">
        <v>0.15</v>
      </c>
      <c r="DA67">
        <v>0.79</v>
      </c>
      <c r="DB67">
        <v>0.02</v>
      </c>
      <c r="DC67">
        <v>0</v>
      </c>
      <c r="DD67">
        <v>0</v>
      </c>
      <c r="DE67">
        <v>1</v>
      </c>
      <c r="DF67">
        <v>10</v>
      </c>
      <c r="DG67">
        <v>0</v>
      </c>
      <c r="DH67">
        <v>0</v>
      </c>
      <c r="DI67">
        <v>0.16</v>
      </c>
      <c r="DJ67">
        <v>10</v>
      </c>
      <c r="DK67">
        <v>0.33</v>
      </c>
      <c r="DL67">
        <v>43</v>
      </c>
      <c r="DM67">
        <v>1</v>
      </c>
      <c r="DN67">
        <v>3</v>
      </c>
      <c r="DO67">
        <v>0</v>
      </c>
      <c r="DP67">
        <v>0</v>
      </c>
      <c r="DQ67">
        <v>0</v>
      </c>
      <c r="DR67">
        <v>0</v>
      </c>
      <c r="DY67">
        <v>2</v>
      </c>
      <c r="DZ67">
        <v>66.3</v>
      </c>
      <c r="EA67">
        <v>1</v>
      </c>
    </row>
    <row r="68" spans="1:161" x14ac:dyDescent="0.25">
      <c r="A68" t="s">
        <v>204</v>
      </c>
      <c r="B68" t="s">
        <v>619</v>
      </c>
      <c r="C68" t="s">
        <v>983</v>
      </c>
      <c r="D68" t="s">
        <v>1332</v>
      </c>
      <c r="G68">
        <v>5</v>
      </c>
      <c r="H68" t="str">
        <f>IF((SIGN(BR68)+SIGN(BX68)+SIGN(CE68)+SIGN(CS68))&gt;0,TRUE,"")</f>
        <v/>
      </c>
      <c r="I68" t="str">
        <f>IF((SIGN(BS68)+SIGN(BY68)+SIGN(CF68)+SIGN(CT68))&gt;0,TRUE,"")</f>
        <v/>
      </c>
      <c r="J68" t="str">
        <f>IF((SIGN(BT68)+SIGN(BZ68)+SIGN(CG68)+SIGN(CU68))&gt;0,TRUE,"")</f>
        <v/>
      </c>
      <c r="K68" t="str">
        <f>IF((SIGN(BU68)+SIGN(CA68)+SIGN(CH68)+SIGN(CV68))&gt;0,TRUE,"")</f>
        <v/>
      </c>
      <c r="L68">
        <v>0.5</v>
      </c>
      <c r="M68" s="22" t="s">
        <v>1399</v>
      </c>
      <c r="N68">
        <v>25.32</v>
      </c>
      <c r="O68" t="s">
        <v>1400</v>
      </c>
      <c r="P68">
        <v>0</v>
      </c>
      <c r="Q68">
        <v>0.55000000000000004</v>
      </c>
      <c r="R68">
        <v>0</v>
      </c>
      <c r="S68">
        <v>0.92</v>
      </c>
      <c r="T68">
        <v>0.4</v>
      </c>
      <c r="U68">
        <v>0.37</v>
      </c>
      <c r="V68">
        <v>0.32</v>
      </c>
      <c r="W68">
        <v>0.42</v>
      </c>
      <c r="Y68">
        <v>48.71</v>
      </c>
      <c r="Z68">
        <v>32</v>
      </c>
      <c r="AA68">
        <v>21.89</v>
      </c>
      <c r="AE68">
        <v>2.238209E-2</v>
      </c>
      <c r="AF68" t="s">
        <v>1462</v>
      </c>
      <c r="AG68" t="s">
        <v>1577</v>
      </c>
      <c r="AH68">
        <v>0</v>
      </c>
      <c r="AI68">
        <v>0</v>
      </c>
      <c r="AJ68">
        <v>3</v>
      </c>
      <c r="AK68">
        <v>0</v>
      </c>
      <c r="AL68">
        <v>3</v>
      </c>
      <c r="AM68">
        <v>1</v>
      </c>
      <c r="AN68">
        <v>2</v>
      </c>
      <c r="AO68">
        <v>0</v>
      </c>
      <c r="AP68">
        <v>0</v>
      </c>
      <c r="AQ68">
        <v>1</v>
      </c>
      <c r="AR68">
        <v>1</v>
      </c>
      <c r="AS68">
        <v>0</v>
      </c>
      <c r="AT68">
        <v>1.7</v>
      </c>
      <c r="AU68">
        <v>1</v>
      </c>
      <c r="AV68">
        <v>1.82</v>
      </c>
      <c r="AW68" t="s">
        <v>31</v>
      </c>
      <c r="AX68">
        <v>3</v>
      </c>
      <c r="AY68">
        <v>0.97857142857142854</v>
      </c>
      <c r="AZ68">
        <v>1.091349603034681</v>
      </c>
      <c r="BA68" t="b">
        <v>0</v>
      </c>
      <c r="BC68" t="b">
        <v>0</v>
      </c>
      <c r="BE68" t="b">
        <v>0</v>
      </c>
      <c r="BG68">
        <v>4</v>
      </c>
      <c r="BH68">
        <v>3</v>
      </c>
      <c r="BI68">
        <v>3</v>
      </c>
      <c r="BJ68">
        <v>2</v>
      </c>
      <c r="BN68">
        <v>1</v>
      </c>
      <c r="BO68">
        <v>125</v>
      </c>
      <c r="BP68">
        <v>0</v>
      </c>
      <c r="BR68" t="b">
        <f>ISNUMBER(SEARCH("Alzheimer",BQ68))</f>
        <v>0</v>
      </c>
      <c r="BS68" t="b">
        <f>ISNUMBER(SEARCH("Parkin",BQ68))</f>
        <v>0</v>
      </c>
      <c r="BT68" t="b">
        <f>ISNUMBER(SEARCH("Neurodeg",BQ68))</f>
        <v>0</v>
      </c>
      <c r="BU68" t="b">
        <f>ISNUMBER(SEARCH("Dementia",BQ68))</f>
        <v>0</v>
      </c>
      <c r="BW68" t="s">
        <v>1676</v>
      </c>
      <c r="BX68" t="b">
        <f>ISNUMBER(SEARCH("Alzheimer",BW68))</f>
        <v>0</v>
      </c>
      <c r="BY68" t="b">
        <f>ISNUMBER(SEARCH("Parkin",BW68))</f>
        <v>0</v>
      </c>
      <c r="BZ68" t="b">
        <f>ISNUMBER(SEARCH("Neurodeg",BW68))</f>
        <v>0</v>
      </c>
      <c r="CA68" t="b">
        <f>ISNUMBER(SEARCH("Dementia",BW68))</f>
        <v>0</v>
      </c>
      <c r="CB68">
        <v>4</v>
      </c>
      <c r="CD68" t="s">
        <v>1806</v>
      </c>
      <c r="CE68" t="b">
        <f>ISNUMBER(SEARCH("Alzheimer",CD68))</f>
        <v>0</v>
      </c>
      <c r="CF68" t="b">
        <f>ISNUMBER(SEARCH("Parkin",CD68))</f>
        <v>0</v>
      </c>
      <c r="CG68" t="b">
        <f>ISNUMBER(SEARCH("Neurodeg",CD68))</f>
        <v>0</v>
      </c>
      <c r="CH68" t="b">
        <f>ISNUMBER(SEARCH("Dementia",CD68))</f>
        <v>0</v>
      </c>
      <c r="CI68">
        <v>3</v>
      </c>
      <c r="CJ68">
        <v>2.93</v>
      </c>
      <c r="CK68" t="s">
        <v>1880</v>
      </c>
      <c r="CL68">
        <v>7</v>
      </c>
      <c r="CP68" t="s">
        <v>1964</v>
      </c>
      <c r="CQ68" t="s">
        <v>2230</v>
      </c>
      <c r="CR68" t="str">
        <f>_xlfn.CONCAT(CP68,CQ68)</f>
        <v>cancercancer,cutaneous melanoma,waist-hip ratio,hepatocellular carcinoma</v>
      </c>
      <c r="CS68" t="b">
        <f>ISNUMBER(SEARCH("Alzheimer",CR68))</f>
        <v>0</v>
      </c>
      <c r="CT68" t="b">
        <f>ISNUMBER(SEARCH("Parkin",CR68))</f>
        <v>0</v>
      </c>
      <c r="CU68" t="b">
        <f>ISNUMBER(SEARCH("Neurodeg",CR68))</f>
        <v>0</v>
      </c>
      <c r="CV68" t="b">
        <f>ISNUMBER(SEARCH("Dementia",CR68))</f>
        <v>0</v>
      </c>
      <c r="CW68">
        <v>0.5</v>
      </c>
      <c r="CX68">
        <v>0.14000000000000001</v>
      </c>
      <c r="CY68">
        <v>0</v>
      </c>
      <c r="CZ68">
        <v>0.43</v>
      </c>
      <c r="DA68">
        <v>0</v>
      </c>
      <c r="DB68">
        <v>0.28999999999999998</v>
      </c>
      <c r="DC68">
        <v>0.56999999999999995</v>
      </c>
      <c r="DD68">
        <v>0</v>
      </c>
      <c r="DE68">
        <v>0.33</v>
      </c>
      <c r="DF68">
        <v>1</v>
      </c>
      <c r="DG68">
        <v>0</v>
      </c>
      <c r="DH68">
        <v>0</v>
      </c>
      <c r="DI68">
        <v>0.1</v>
      </c>
      <c r="DJ68">
        <v>3</v>
      </c>
      <c r="DK68">
        <v>0</v>
      </c>
      <c r="DL68">
        <v>0</v>
      </c>
      <c r="DM68">
        <v>0.47</v>
      </c>
      <c r="DN68">
        <v>2</v>
      </c>
      <c r="DO68">
        <v>0.09</v>
      </c>
      <c r="DP68">
        <v>4</v>
      </c>
      <c r="DQ68">
        <v>0</v>
      </c>
      <c r="DR68">
        <v>0</v>
      </c>
      <c r="DY68">
        <v>1</v>
      </c>
      <c r="DZ68">
        <v>74.099999999999994</v>
      </c>
      <c r="EL68">
        <v>0.74</v>
      </c>
      <c r="EN68">
        <v>80.400000000000006</v>
      </c>
      <c r="EO68">
        <v>368.1</v>
      </c>
      <c r="EP68">
        <v>94.7</v>
      </c>
      <c r="EQ68">
        <v>0.14000000000000001</v>
      </c>
      <c r="ER68">
        <v>74.099999999999994</v>
      </c>
      <c r="ES68">
        <v>74.099999999999994</v>
      </c>
      <c r="ET68">
        <v>1</v>
      </c>
      <c r="EU68">
        <v>1</v>
      </c>
    </row>
    <row r="69" spans="1:161" x14ac:dyDescent="0.25">
      <c r="A69" t="s">
        <v>205</v>
      </c>
      <c r="B69" t="s">
        <v>620</v>
      </c>
      <c r="C69" t="s">
        <v>1030</v>
      </c>
      <c r="D69" t="s">
        <v>1333</v>
      </c>
      <c r="E69" t="s">
        <v>1336</v>
      </c>
      <c r="F69" t="s">
        <v>1360</v>
      </c>
      <c r="G69">
        <v>0</v>
      </c>
      <c r="H69" t="str">
        <f>IF((SIGN(BR69)+SIGN(BX69)+SIGN(CE69)+SIGN(CS69))&gt;0,TRUE,"")</f>
        <v/>
      </c>
      <c r="I69" t="str">
        <f>IF((SIGN(BS69)+SIGN(BY69)+SIGN(CF69)+SIGN(CT69))&gt;0,TRUE,"")</f>
        <v/>
      </c>
      <c r="J69" t="str">
        <f>IF((SIGN(BT69)+SIGN(BZ69)+SIGN(CG69)+SIGN(CU69))&gt;0,TRUE,"")</f>
        <v/>
      </c>
      <c r="K69" t="str">
        <f>IF((SIGN(BU69)+SIGN(CA69)+SIGN(CH69)+SIGN(CV69))&gt;0,TRUE,"")</f>
        <v/>
      </c>
      <c r="L69">
        <v>0.5</v>
      </c>
      <c r="M69" s="22" t="s">
        <v>1399</v>
      </c>
      <c r="N69">
        <v>31.38</v>
      </c>
      <c r="O69" t="s">
        <v>1400</v>
      </c>
      <c r="P69">
        <v>0</v>
      </c>
      <c r="Q69">
        <v>0</v>
      </c>
      <c r="R69">
        <v>0</v>
      </c>
      <c r="S69">
        <v>0.83</v>
      </c>
      <c r="T69">
        <v>0.6</v>
      </c>
      <c r="U69">
        <v>0.7</v>
      </c>
      <c r="V69">
        <v>0.53</v>
      </c>
      <c r="W69">
        <v>0.3</v>
      </c>
      <c r="Y69">
        <v>588.84</v>
      </c>
      <c r="Z69">
        <v>300</v>
      </c>
      <c r="AA69">
        <v>580.98</v>
      </c>
      <c r="AE69">
        <v>1.66289E-3</v>
      </c>
      <c r="AF69" t="s">
        <v>1463</v>
      </c>
      <c r="AG69" t="s">
        <v>1563</v>
      </c>
      <c r="AH69">
        <v>0</v>
      </c>
      <c r="AI69">
        <v>0</v>
      </c>
      <c r="AJ69">
        <v>0</v>
      </c>
      <c r="AK69">
        <v>0</v>
      </c>
      <c r="AL69">
        <v>0</v>
      </c>
      <c r="AM69">
        <v>0</v>
      </c>
      <c r="AN69">
        <v>0</v>
      </c>
      <c r="AO69">
        <v>2</v>
      </c>
      <c r="AP69">
        <v>0</v>
      </c>
      <c r="AQ69">
        <v>0</v>
      </c>
      <c r="AR69">
        <v>0</v>
      </c>
      <c r="AS69">
        <v>0</v>
      </c>
      <c r="AT69">
        <v>0</v>
      </c>
      <c r="AU69">
        <v>0</v>
      </c>
      <c r="AV69">
        <v>0</v>
      </c>
      <c r="AW69" t="s">
        <v>36</v>
      </c>
      <c r="AX69">
        <v>2</v>
      </c>
      <c r="AY69">
        <v>0.14285714285714279</v>
      </c>
      <c r="AZ69">
        <v>0.53452248382484868</v>
      </c>
      <c r="BA69" t="b">
        <v>0</v>
      </c>
      <c r="BC69" t="b">
        <v>0</v>
      </c>
      <c r="BE69" t="b">
        <v>0</v>
      </c>
      <c r="BG69">
        <v>18</v>
      </c>
      <c r="BI69">
        <v>36</v>
      </c>
      <c r="BJ69">
        <v>1</v>
      </c>
      <c r="BO69">
        <v>156</v>
      </c>
      <c r="BP69">
        <v>18</v>
      </c>
      <c r="BQ69" t="s">
        <v>1601</v>
      </c>
      <c r="BR69" t="b">
        <f>ISNUMBER(SEARCH("Alzheimer",BQ69))</f>
        <v>0</v>
      </c>
      <c r="BS69" t="b">
        <f>ISNUMBER(SEARCH("Parkin",BQ69))</f>
        <v>0</v>
      </c>
      <c r="BT69" t="b">
        <f>ISNUMBER(SEARCH("Neurodeg",BQ69))</f>
        <v>0</v>
      </c>
      <c r="BU69" t="b">
        <f>ISNUMBER(SEARCH("Dementia",BQ69))</f>
        <v>0</v>
      </c>
      <c r="BV69">
        <v>1</v>
      </c>
      <c r="BW69" t="s">
        <v>1677</v>
      </c>
      <c r="BX69" t="b">
        <f>ISNUMBER(SEARCH("Alzheimer",BW69))</f>
        <v>0</v>
      </c>
      <c r="BY69" t="b">
        <f>ISNUMBER(SEARCH("Parkin",BW69))</f>
        <v>0</v>
      </c>
      <c r="BZ69" t="b">
        <f>ISNUMBER(SEARCH("Neurodeg",BW69))</f>
        <v>0</v>
      </c>
      <c r="CA69" t="b">
        <f>ISNUMBER(SEARCH("Dementia",BW69))</f>
        <v>0</v>
      </c>
      <c r="CB69">
        <v>14</v>
      </c>
      <c r="CC69">
        <v>1</v>
      </c>
      <c r="CE69" t="b">
        <f>ISNUMBER(SEARCH("Alzheimer",CD69))</f>
        <v>0</v>
      </c>
      <c r="CF69" t="b">
        <f>ISNUMBER(SEARCH("Parkin",CD69))</f>
        <v>0</v>
      </c>
      <c r="CG69" t="b">
        <f>ISNUMBER(SEARCH("Neurodeg",CD69))</f>
        <v>0</v>
      </c>
      <c r="CH69" t="b">
        <f>ISNUMBER(SEARCH("Dementia",CD69))</f>
        <v>0</v>
      </c>
      <c r="CL69">
        <v>108</v>
      </c>
      <c r="CP69" t="s">
        <v>1965</v>
      </c>
      <c r="CQ69" t="s">
        <v>2231</v>
      </c>
      <c r="CR69" t="str">
        <f>_xlfn.CONCAT(CP69,CQ69)</f>
        <v>Disorder of bilirubin metabolism and excretion,Rotor syndrome,blood metabolite measurement,metabolite measurementDisorder of bilirubin metabolism and excretion,Rotor syndrome,blood metabolite measurement,metabolite measurement,bilirubin measurement,triglyceride measurement,heel bone mineral density,mean corpuscular hemoglobin,neoplasm,cancer</v>
      </c>
      <c r="CS69" t="b">
        <f>ISNUMBER(SEARCH("Alzheimer",CR69))</f>
        <v>0</v>
      </c>
      <c r="CT69" t="b">
        <f>ISNUMBER(SEARCH("Parkin",CR69))</f>
        <v>0</v>
      </c>
      <c r="CU69" t="b">
        <f>ISNUMBER(SEARCH("Neurodeg",CR69))</f>
        <v>0</v>
      </c>
      <c r="CV69" t="b">
        <f>ISNUMBER(SEARCH("Dementia",CR69))</f>
        <v>0</v>
      </c>
      <c r="CW69">
        <v>1</v>
      </c>
      <c r="CX69">
        <v>0.31</v>
      </c>
      <c r="CY69">
        <v>0</v>
      </c>
      <c r="CZ69">
        <v>0.35</v>
      </c>
      <c r="DA69">
        <v>0.57999999999999996</v>
      </c>
      <c r="DB69">
        <v>0.04</v>
      </c>
      <c r="DC69">
        <v>0.02</v>
      </c>
      <c r="DD69">
        <v>0</v>
      </c>
      <c r="DE69">
        <v>1</v>
      </c>
      <c r="DF69">
        <v>4</v>
      </c>
      <c r="DG69">
        <v>0</v>
      </c>
      <c r="DH69">
        <v>0</v>
      </c>
      <c r="DI69">
        <v>0.17</v>
      </c>
      <c r="DJ69">
        <v>14</v>
      </c>
      <c r="DK69">
        <v>0.31</v>
      </c>
      <c r="DL69">
        <v>17</v>
      </c>
      <c r="DM69">
        <v>1</v>
      </c>
      <c r="DN69">
        <v>1</v>
      </c>
      <c r="DO69">
        <v>0.04</v>
      </c>
      <c r="DP69">
        <v>2</v>
      </c>
      <c r="DQ69">
        <v>0</v>
      </c>
      <c r="DR69">
        <v>0</v>
      </c>
      <c r="EA69">
        <v>3</v>
      </c>
      <c r="EV69">
        <v>3</v>
      </c>
      <c r="EY69">
        <v>128</v>
      </c>
      <c r="FD69">
        <v>55</v>
      </c>
      <c r="FE69">
        <v>1</v>
      </c>
    </row>
    <row r="70" spans="1:161" x14ac:dyDescent="0.25">
      <c r="A70" t="s">
        <v>211</v>
      </c>
      <c r="B70" t="s">
        <v>626</v>
      </c>
      <c r="C70" t="s">
        <v>1035</v>
      </c>
      <c r="D70" t="s">
        <v>1332</v>
      </c>
      <c r="E70" t="s">
        <v>1336</v>
      </c>
      <c r="F70" t="s">
        <v>1351</v>
      </c>
      <c r="G70">
        <v>0</v>
      </c>
      <c r="H70" t="str">
        <f>IF((SIGN(BR70)+SIGN(BX70)+SIGN(CE70)+SIGN(CS70))&gt;0,TRUE,"")</f>
        <v/>
      </c>
      <c r="I70" t="str">
        <f>IF((SIGN(BS70)+SIGN(BY70)+SIGN(CF70)+SIGN(CT70))&gt;0,TRUE,"")</f>
        <v/>
      </c>
      <c r="J70" t="str">
        <f>IF((SIGN(BT70)+SIGN(BZ70)+SIGN(CG70)+SIGN(CU70))&gt;0,TRUE,"")</f>
        <v/>
      </c>
      <c r="K70" t="str">
        <f>IF((SIGN(BU70)+SIGN(CA70)+SIGN(CH70)+SIGN(CV70))&gt;0,TRUE,"")</f>
        <v/>
      </c>
      <c r="L70">
        <v>0.5</v>
      </c>
      <c r="M70" s="22" t="s">
        <v>1399</v>
      </c>
      <c r="N70">
        <v>24.65</v>
      </c>
      <c r="O70" t="s">
        <v>1400</v>
      </c>
      <c r="P70">
        <v>0.5</v>
      </c>
      <c r="Q70">
        <v>0.47</v>
      </c>
      <c r="R70">
        <v>0</v>
      </c>
      <c r="S70">
        <v>0.83</v>
      </c>
      <c r="T70">
        <v>0.28999999999999998</v>
      </c>
      <c r="U70">
        <v>0.25</v>
      </c>
      <c r="V70">
        <v>0.32</v>
      </c>
      <c r="W70">
        <v>0.3</v>
      </c>
      <c r="Y70">
        <v>47.29</v>
      </c>
      <c r="Z70">
        <v>14</v>
      </c>
      <c r="AA70">
        <v>29.3</v>
      </c>
      <c r="AE70">
        <v>1.7901130000000001E-2</v>
      </c>
      <c r="AF70" t="s">
        <v>1469</v>
      </c>
      <c r="AG70" t="s">
        <v>1563</v>
      </c>
      <c r="AH70">
        <v>1.5</v>
      </c>
      <c r="AI70">
        <v>0</v>
      </c>
      <c r="AJ70">
        <v>0</v>
      </c>
      <c r="AK70">
        <v>0</v>
      </c>
      <c r="AL70">
        <v>0</v>
      </c>
      <c r="AM70">
        <v>0</v>
      </c>
      <c r="AN70">
        <v>0</v>
      </c>
      <c r="AO70">
        <v>0</v>
      </c>
      <c r="AP70">
        <v>0</v>
      </c>
      <c r="AQ70">
        <v>0</v>
      </c>
      <c r="AR70">
        <v>0</v>
      </c>
      <c r="AS70">
        <v>0</v>
      </c>
      <c r="AT70">
        <v>0</v>
      </c>
      <c r="AU70">
        <v>0</v>
      </c>
      <c r="AV70">
        <v>0</v>
      </c>
      <c r="AW70" t="s">
        <v>29</v>
      </c>
      <c r="AX70">
        <v>1.5</v>
      </c>
      <c r="AY70">
        <v>0.1071428571428571</v>
      </c>
      <c r="AZ70">
        <v>0.40089186286863659</v>
      </c>
      <c r="BA70" t="b">
        <v>0</v>
      </c>
      <c r="BC70" t="b">
        <v>0</v>
      </c>
      <c r="BE70" t="b">
        <v>0</v>
      </c>
      <c r="BG70">
        <v>2</v>
      </c>
      <c r="BI70">
        <v>1</v>
      </c>
      <c r="BJ70">
        <v>1</v>
      </c>
      <c r="BO70">
        <v>70</v>
      </c>
      <c r="BP70">
        <v>0</v>
      </c>
      <c r="BQ70" t="s">
        <v>1596</v>
      </c>
      <c r="BR70" t="b">
        <f>ISNUMBER(SEARCH("Alzheimer",BQ70))</f>
        <v>0</v>
      </c>
      <c r="BS70" t="b">
        <f>ISNUMBER(SEARCH("Parkin",BQ70))</f>
        <v>0</v>
      </c>
      <c r="BT70" t="b">
        <f>ISNUMBER(SEARCH("Neurodeg",BQ70))</f>
        <v>0</v>
      </c>
      <c r="BU70" t="b">
        <f>ISNUMBER(SEARCH("Dementia",BQ70))</f>
        <v>0</v>
      </c>
      <c r="BV70">
        <v>2</v>
      </c>
      <c r="BW70" t="s">
        <v>1674</v>
      </c>
      <c r="BX70" t="b">
        <f>ISNUMBER(SEARCH("Alzheimer",BW70))</f>
        <v>0</v>
      </c>
      <c r="BY70" t="b">
        <f>ISNUMBER(SEARCH("Parkin",BW70))</f>
        <v>0</v>
      </c>
      <c r="BZ70" t="b">
        <f>ISNUMBER(SEARCH("Neurodeg",BW70))</f>
        <v>0</v>
      </c>
      <c r="CA70" t="b">
        <f>ISNUMBER(SEARCH("Dementia",BW70))</f>
        <v>0</v>
      </c>
      <c r="CB70">
        <v>11</v>
      </c>
      <c r="CE70" t="b">
        <f>ISNUMBER(SEARCH("Alzheimer",CD70))</f>
        <v>0</v>
      </c>
      <c r="CF70" t="b">
        <f>ISNUMBER(SEARCH("Parkin",CD70))</f>
        <v>0</v>
      </c>
      <c r="CG70" t="b">
        <f>ISNUMBER(SEARCH("Neurodeg",CD70))</f>
        <v>0</v>
      </c>
      <c r="CH70" t="b">
        <f>ISNUMBER(SEARCH("Dementia",CD70))</f>
        <v>0</v>
      </c>
      <c r="CL70">
        <v>14</v>
      </c>
      <c r="CP70" t="s">
        <v>1921</v>
      </c>
      <c r="CQ70" t="s">
        <v>2236</v>
      </c>
      <c r="CR70" t="str">
        <f>_xlfn.CONCAT(CP70,CQ70)</f>
        <v>neoplasmneoplasm,cancer,breast cancer,breast carcinoma,Endometrial Endometrioid Adenocarcinoma,cutaneous melanoma,glioblastoma multiforme,central nervous system cancer,glioma,astrocytoma</v>
      </c>
      <c r="CS70" t="b">
        <f>ISNUMBER(SEARCH("Alzheimer",CR70))</f>
        <v>0</v>
      </c>
      <c r="CT70" t="b">
        <f>ISNUMBER(SEARCH("Parkin",CR70))</f>
        <v>0</v>
      </c>
      <c r="CU70" t="b">
        <f>ISNUMBER(SEARCH("Neurodeg",CR70))</f>
        <v>0</v>
      </c>
      <c r="CV70" t="b">
        <f>ISNUMBER(SEARCH("Dementia",CR70))</f>
        <v>0</v>
      </c>
      <c r="CW70">
        <v>0.72</v>
      </c>
      <c r="CX70">
        <v>7.0000000000000007E-2</v>
      </c>
      <c r="CY70">
        <v>0</v>
      </c>
      <c r="CZ70">
        <v>0.64</v>
      </c>
      <c r="DA70">
        <v>0</v>
      </c>
      <c r="DB70">
        <v>0.43</v>
      </c>
      <c r="DC70">
        <v>0.28999999999999998</v>
      </c>
      <c r="DD70">
        <v>0</v>
      </c>
      <c r="DE70">
        <v>0.11</v>
      </c>
      <c r="DF70">
        <v>1</v>
      </c>
      <c r="DG70">
        <v>0</v>
      </c>
      <c r="DH70">
        <v>0</v>
      </c>
      <c r="DI70">
        <v>0.15</v>
      </c>
      <c r="DJ70">
        <v>8</v>
      </c>
      <c r="DK70">
        <v>0</v>
      </c>
      <c r="DL70">
        <v>0</v>
      </c>
      <c r="DM70">
        <v>0.68</v>
      </c>
      <c r="DN70">
        <v>4</v>
      </c>
      <c r="DO70">
        <v>0.13</v>
      </c>
      <c r="DP70">
        <v>4</v>
      </c>
      <c r="DQ70">
        <v>0</v>
      </c>
      <c r="DR70">
        <v>0</v>
      </c>
      <c r="DY70">
        <v>11</v>
      </c>
      <c r="DZ70">
        <v>86.3</v>
      </c>
      <c r="EA70">
        <v>2</v>
      </c>
      <c r="EL70">
        <v>0.68</v>
      </c>
      <c r="EM70">
        <v>0.11</v>
      </c>
      <c r="EN70">
        <v>143.56</v>
      </c>
      <c r="EO70">
        <v>448.18</v>
      </c>
      <c r="EP70">
        <v>65.7</v>
      </c>
      <c r="EQ70">
        <v>0.22</v>
      </c>
      <c r="ER70">
        <v>68.78</v>
      </c>
      <c r="ES70">
        <v>86.3</v>
      </c>
      <c r="ET70">
        <v>3</v>
      </c>
      <c r="EU70">
        <v>5</v>
      </c>
    </row>
    <row r="71" spans="1:161" x14ac:dyDescent="0.25">
      <c r="A71" t="s">
        <v>212</v>
      </c>
      <c r="B71" t="s">
        <v>627</v>
      </c>
      <c r="C71" t="s">
        <v>1036</v>
      </c>
      <c r="D71" t="s">
        <v>1332</v>
      </c>
      <c r="E71" t="s">
        <v>1336</v>
      </c>
      <c r="F71" t="s">
        <v>1352</v>
      </c>
      <c r="G71">
        <v>0</v>
      </c>
      <c r="H71" t="b">
        <f>IF((SIGN(BR71)+SIGN(BX71)+SIGN(CE71)+SIGN(CS71))&gt;0,TRUE,"")</f>
        <v>1</v>
      </c>
      <c r="I71" t="b">
        <f>IF((SIGN(BS71)+SIGN(BY71)+SIGN(CF71)+SIGN(CT71))&gt;0,TRUE,"")</f>
        <v>1</v>
      </c>
      <c r="J71" t="str">
        <f>IF((SIGN(BT71)+SIGN(BZ71)+SIGN(CG71)+SIGN(CU71))&gt;0,TRUE,"")</f>
        <v/>
      </c>
      <c r="K71" t="str">
        <f>IF((SIGN(BU71)+SIGN(CA71)+SIGN(CH71)+SIGN(CV71))&gt;0,TRUE,"")</f>
        <v/>
      </c>
      <c r="L71">
        <v>0.5</v>
      </c>
      <c r="M71" s="23" t="s">
        <v>1398</v>
      </c>
      <c r="N71">
        <v>46.65</v>
      </c>
      <c r="O71" t="s">
        <v>1400</v>
      </c>
      <c r="P71">
        <v>0</v>
      </c>
      <c r="Q71">
        <v>0</v>
      </c>
      <c r="R71">
        <v>0</v>
      </c>
      <c r="S71">
        <v>0.75</v>
      </c>
      <c r="T71">
        <v>0.8</v>
      </c>
      <c r="U71">
        <v>0.66</v>
      </c>
      <c r="V71">
        <v>0.45</v>
      </c>
      <c r="W71">
        <v>0.3</v>
      </c>
      <c r="Y71">
        <v>228.61</v>
      </c>
      <c r="Z71">
        <v>49</v>
      </c>
      <c r="AA71">
        <v>140.16</v>
      </c>
      <c r="AE71">
        <v>4.3021300000000004E-3</v>
      </c>
      <c r="AF71" t="s">
        <v>1470</v>
      </c>
      <c r="AG71" t="s">
        <v>1577</v>
      </c>
      <c r="AH71">
        <v>0</v>
      </c>
      <c r="AI71">
        <v>0</v>
      </c>
      <c r="AJ71">
        <v>2</v>
      </c>
      <c r="AK71">
        <v>2</v>
      </c>
      <c r="AL71">
        <v>2</v>
      </c>
      <c r="AM71">
        <v>3</v>
      </c>
      <c r="AN71">
        <v>0</v>
      </c>
      <c r="AO71">
        <v>0</v>
      </c>
      <c r="AP71">
        <v>1</v>
      </c>
      <c r="AQ71">
        <v>1</v>
      </c>
      <c r="AR71">
        <v>0</v>
      </c>
      <c r="AS71">
        <v>0</v>
      </c>
      <c r="AT71">
        <v>0</v>
      </c>
      <c r="AU71">
        <v>0</v>
      </c>
      <c r="AV71">
        <v>1.67</v>
      </c>
      <c r="AW71" t="s">
        <v>34</v>
      </c>
      <c r="AX71">
        <v>3</v>
      </c>
      <c r="AY71">
        <v>0.7857142857142857</v>
      </c>
      <c r="AZ71">
        <v>1.0509022810878299</v>
      </c>
      <c r="BA71" t="b">
        <v>0</v>
      </c>
      <c r="BC71" t="b">
        <v>0</v>
      </c>
      <c r="BE71" t="b">
        <v>0</v>
      </c>
      <c r="BG71">
        <v>11</v>
      </c>
      <c r="BJ71">
        <v>1</v>
      </c>
      <c r="BL71">
        <v>1</v>
      </c>
      <c r="BO71">
        <v>106</v>
      </c>
      <c r="BP71">
        <v>13</v>
      </c>
      <c r="BR71" t="b">
        <f>ISNUMBER(SEARCH("Alzheimer",BQ71))</f>
        <v>0</v>
      </c>
      <c r="BS71" t="b">
        <f>ISNUMBER(SEARCH("Parkin",BQ71))</f>
        <v>0</v>
      </c>
      <c r="BT71" t="b">
        <f>ISNUMBER(SEARCH("Neurodeg",BQ71))</f>
        <v>0</v>
      </c>
      <c r="BU71" t="b">
        <f>ISNUMBER(SEARCH("Dementia",BQ71))</f>
        <v>0</v>
      </c>
      <c r="BW71" t="s">
        <v>1683</v>
      </c>
      <c r="BX71" t="b">
        <f>ISNUMBER(SEARCH("Alzheimer",BW71))</f>
        <v>0</v>
      </c>
      <c r="BY71" t="b">
        <f>ISNUMBER(SEARCH("Parkin",BW71))</f>
        <v>0</v>
      </c>
      <c r="BZ71" t="b">
        <f>ISNUMBER(SEARCH("Neurodeg",BW71))</f>
        <v>0</v>
      </c>
      <c r="CA71" t="b">
        <f>ISNUMBER(SEARCH("Dementia",BW71))</f>
        <v>0</v>
      </c>
      <c r="CB71">
        <v>17</v>
      </c>
      <c r="CC71">
        <v>4</v>
      </c>
      <c r="CD71" t="s">
        <v>1807</v>
      </c>
      <c r="CE71" t="b">
        <f>ISNUMBER(SEARCH("Alzheimer",CD71))</f>
        <v>1</v>
      </c>
      <c r="CF71" t="b">
        <f>ISNUMBER(SEARCH("Parkin",CD71))</f>
        <v>1</v>
      </c>
      <c r="CG71" t="b">
        <f>ISNUMBER(SEARCH("Neurodeg",CD71))</f>
        <v>0</v>
      </c>
      <c r="CH71" t="b">
        <f>ISNUMBER(SEARCH("Dementia",CD71))</f>
        <v>0</v>
      </c>
      <c r="CI71">
        <v>7</v>
      </c>
      <c r="CJ71">
        <v>2.8</v>
      </c>
      <c r="CK71" t="s">
        <v>1881</v>
      </c>
      <c r="CL71">
        <v>74</v>
      </c>
      <c r="CP71" t="s">
        <v>1971</v>
      </c>
      <c r="CQ71" t="s">
        <v>1971</v>
      </c>
      <c r="CR71" t="str">
        <f>_xlfn.CONCAT(CP71,CQ71)</f>
        <v>genetic disorder,bone disease,osteochondrodysplasia,Multiple epiphyseal dysplasia,atelosteogenesis,Diastrophic dwarfism,Achondrogenesis,Atelosteogenesis type II,Achondrogenesis type 1B,Multiple epiphyseal dysplasia type 4genetic disorder,bone disease,osteochondrodysplasia,Multiple epiphyseal dysplasia,atelosteogenesis,Diastrophic dwarfism,Achondrogenesis,Atelosteogenesis type II,Achondrogenesis type 1B,Multiple epiphyseal dysplasia type 4</v>
      </c>
      <c r="CS71" t="b">
        <f>ISNUMBER(SEARCH("Alzheimer",CR71))</f>
        <v>0</v>
      </c>
      <c r="CT71" t="b">
        <f>ISNUMBER(SEARCH("Parkin",CR71))</f>
        <v>0</v>
      </c>
      <c r="CU71" t="b">
        <f>ISNUMBER(SEARCH("Neurodeg",CR71))</f>
        <v>0</v>
      </c>
      <c r="CV71" t="b">
        <f>ISNUMBER(SEARCH("Dementia",CR71))</f>
        <v>0</v>
      </c>
      <c r="CW71">
        <v>1</v>
      </c>
      <c r="CX71">
        <v>0.16</v>
      </c>
      <c r="CY71">
        <v>0</v>
      </c>
      <c r="CZ71">
        <v>0.23</v>
      </c>
      <c r="DA71">
        <v>0.82</v>
      </c>
      <c r="DB71">
        <v>0.14000000000000001</v>
      </c>
      <c r="DC71">
        <v>7.0000000000000007E-2</v>
      </c>
      <c r="DD71">
        <v>0</v>
      </c>
      <c r="DE71">
        <v>1</v>
      </c>
      <c r="DF71">
        <v>10</v>
      </c>
      <c r="DG71">
        <v>0</v>
      </c>
      <c r="DH71">
        <v>0</v>
      </c>
      <c r="DI71">
        <v>0.1</v>
      </c>
      <c r="DJ71">
        <v>17</v>
      </c>
      <c r="DK71">
        <v>0.33</v>
      </c>
      <c r="DL71">
        <v>20</v>
      </c>
      <c r="DM71">
        <v>1</v>
      </c>
      <c r="DN71">
        <v>5</v>
      </c>
      <c r="DO71">
        <v>0.11</v>
      </c>
      <c r="DP71">
        <v>5</v>
      </c>
      <c r="DQ71">
        <v>0</v>
      </c>
      <c r="DR71">
        <v>0</v>
      </c>
      <c r="EA71">
        <v>1</v>
      </c>
    </row>
    <row r="72" spans="1:161" x14ac:dyDescent="0.25">
      <c r="A72" t="s">
        <v>203</v>
      </c>
      <c r="B72" t="s">
        <v>618</v>
      </c>
      <c r="C72" t="s">
        <v>1029</v>
      </c>
      <c r="D72" t="s">
        <v>1332</v>
      </c>
      <c r="E72" t="s">
        <v>1336</v>
      </c>
      <c r="F72" t="s">
        <v>1354</v>
      </c>
      <c r="G72">
        <v>2</v>
      </c>
      <c r="H72" t="str">
        <f>IF((SIGN(BR72)+SIGN(BX72)+SIGN(CE72)+SIGN(CS72))&gt;0,TRUE,"")</f>
        <v/>
      </c>
      <c r="I72" t="str">
        <f>IF((SIGN(BS72)+SIGN(BY72)+SIGN(CF72)+SIGN(CT72))&gt;0,TRUE,"")</f>
        <v/>
      </c>
      <c r="J72" t="str">
        <f>IF((SIGN(BT72)+SIGN(BZ72)+SIGN(CG72)+SIGN(CU72))&gt;0,TRUE,"")</f>
        <v/>
      </c>
      <c r="K72" t="str">
        <f>IF((SIGN(BU72)+SIGN(CA72)+SIGN(CH72)+SIGN(CV72))&gt;0,TRUE,"")</f>
        <v/>
      </c>
      <c r="L72">
        <v>0.5</v>
      </c>
      <c r="M72" s="23" t="s">
        <v>1398</v>
      </c>
      <c r="N72">
        <v>59.52</v>
      </c>
      <c r="O72" t="s">
        <v>1400</v>
      </c>
      <c r="P72">
        <v>0</v>
      </c>
      <c r="Q72">
        <v>0</v>
      </c>
      <c r="R72">
        <v>0</v>
      </c>
      <c r="S72">
        <v>0.92</v>
      </c>
      <c r="T72">
        <v>0.6</v>
      </c>
      <c r="U72">
        <v>0.7</v>
      </c>
      <c r="V72">
        <v>0.47</v>
      </c>
      <c r="W72">
        <v>0.3</v>
      </c>
      <c r="Y72">
        <v>272.17</v>
      </c>
      <c r="Z72">
        <v>36</v>
      </c>
      <c r="AA72">
        <v>75.53</v>
      </c>
      <c r="AE72">
        <v>4.5647099999999996E-3</v>
      </c>
      <c r="AF72" t="s">
        <v>1430</v>
      </c>
      <c r="AG72" t="s">
        <v>1577</v>
      </c>
      <c r="AH72">
        <v>2.5</v>
      </c>
      <c r="AI72">
        <v>1</v>
      </c>
      <c r="AJ72">
        <v>1</v>
      </c>
      <c r="AK72">
        <v>2</v>
      </c>
      <c r="AL72">
        <v>1.6</v>
      </c>
      <c r="AM72">
        <v>2.2000000000000002</v>
      </c>
      <c r="AN72">
        <v>2</v>
      </c>
      <c r="AO72">
        <v>1.5</v>
      </c>
      <c r="AP72">
        <v>2</v>
      </c>
      <c r="AQ72">
        <v>1.7</v>
      </c>
      <c r="AR72">
        <v>2</v>
      </c>
      <c r="AS72">
        <v>1</v>
      </c>
      <c r="AT72">
        <v>1.5</v>
      </c>
      <c r="AU72">
        <v>1</v>
      </c>
      <c r="AV72">
        <v>2.39</v>
      </c>
      <c r="AW72" t="s">
        <v>29</v>
      </c>
      <c r="AX72">
        <v>2.5</v>
      </c>
      <c r="AY72">
        <v>1.642857142857143</v>
      </c>
      <c r="AZ72">
        <v>0.50032956171874388</v>
      </c>
      <c r="BA72" t="b">
        <v>0</v>
      </c>
      <c r="BC72" t="b">
        <v>0</v>
      </c>
      <c r="BE72" t="b">
        <v>0</v>
      </c>
      <c r="BG72">
        <v>16</v>
      </c>
      <c r="BH72">
        <v>3</v>
      </c>
      <c r="BI72">
        <v>6</v>
      </c>
      <c r="BJ72">
        <v>1</v>
      </c>
      <c r="BL72">
        <v>1</v>
      </c>
      <c r="BO72">
        <v>100</v>
      </c>
      <c r="BP72">
        <v>0</v>
      </c>
      <c r="BR72" t="b">
        <f>ISNUMBER(SEARCH("Alzheimer",BQ72))</f>
        <v>0</v>
      </c>
      <c r="BS72" t="b">
        <f>ISNUMBER(SEARCH("Parkin",BQ72))</f>
        <v>0</v>
      </c>
      <c r="BT72" t="b">
        <f>ISNUMBER(SEARCH("Neurodeg",BQ72))</f>
        <v>0</v>
      </c>
      <c r="BU72" t="b">
        <f>ISNUMBER(SEARCH("Dementia",BQ72))</f>
        <v>0</v>
      </c>
      <c r="BW72" t="s">
        <v>1675</v>
      </c>
      <c r="BX72" t="b">
        <f>ISNUMBER(SEARCH("Alzheimer",BW72))</f>
        <v>0</v>
      </c>
      <c r="BY72" t="b">
        <f>ISNUMBER(SEARCH("Parkin",BW72))</f>
        <v>0</v>
      </c>
      <c r="BZ72" t="b">
        <f>ISNUMBER(SEARCH("Neurodeg",BW72))</f>
        <v>0</v>
      </c>
      <c r="CA72" t="b">
        <f>ISNUMBER(SEARCH("Dementia",BW72))</f>
        <v>0</v>
      </c>
      <c r="CB72">
        <v>8</v>
      </c>
      <c r="CC72">
        <v>1</v>
      </c>
      <c r="CE72" t="b">
        <f>ISNUMBER(SEARCH("Alzheimer",CD72))</f>
        <v>0</v>
      </c>
      <c r="CF72" t="b">
        <f>ISNUMBER(SEARCH("Parkin",CD72))</f>
        <v>0</v>
      </c>
      <c r="CG72" t="b">
        <f>ISNUMBER(SEARCH("Neurodeg",CD72))</f>
        <v>0</v>
      </c>
      <c r="CH72" t="b">
        <f>ISNUMBER(SEARCH("Dementia",CD72))</f>
        <v>0</v>
      </c>
      <c r="CL72">
        <v>55</v>
      </c>
      <c r="CP72" t="s">
        <v>1963</v>
      </c>
      <c r="CQ72" t="s">
        <v>2229</v>
      </c>
      <c r="CR72" t="str">
        <f>_xlfn.CONCAT(CP72,CQ72)</f>
        <v>genetic disorder,genetic skin disease,diabetes mellitus,type I diabetes mellitus,hearing loss,H syndrome,Disorder of amino acid and other organic acid metabolismgenetic disorder,genetic skin disease,diabetes mellitus,type I diabetes mellitus,hearing loss,H syndrome,Disorder of amino acid and other organic acid metabolism,neoplasm,cancer,cutaneous melanoma</v>
      </c>
      <c r="CS72" t="b">
        <f>ISNUMBER(SEARCH("Alzheimer",CR72))</f>
        <v>0</v>
      </c>
      <c r="CT72" t="b">
        <f>ISNUMBER(SEARCH("Parkin",CR72))</f>
        <v>0</v>
      </c>
      <c r="CU72" t="b">
        <f>ISNUMBER(SEARCH("Neurodeg",CR72))</f>
        <v>0</v>
      </c>
      <c r="CV72" t="b">
        <f>ISNUMBER(SEARCH("Dementia",CR72))</f>
        <v>0</v>
      </c>
      <c r="CW72">
        <v>1</v>
      </c>
      <c r="CX72">
        <v>0.13</v>
      </c>
      <c r="CY72">
        <v>0</v>
      </c>
      <c r="CZ72">
        <v>0.24</v>
      </c>
      <c r="DA72">
        <v>0.85</v>
      </c>
      <c r="DB72">
        <v>0.09</v>
      </c>
      <c r="DC72">
        <v>0</v>
      </c>
      <c r="DD72">
        <v>0</v>
      </c>
      <c r="DE72">
        <v>1</v>
      </c>
      <c r="DF72">
        <v>6</v>
      </c>
      <c r="DG72">
        <v>0</v>
      </c>
      <c r="DH72">
        <v>0</v>
      </c>
      <c r="DI72">
        <v>7.0000000000000007E-2</v>
      </c>
      <c r="DJ72">
        <v>13</v>
      </c>
      <c r="DK72">
        <v>0.32</v>
      </c>
      <c r="DL72">
        <v>16</v>
      </c>
      <c r="DM72">
        <v>1</v>
      </c>
      <c r="DN72">
        <v>2</v>
      </c>
      <c r="DO72">
        <v>0</v>
      </c>
      <c r="DP72">
        <v>0</v>
      </c>
      <c r="DQ72">
        <v>0</v>
      </c>
      <c r="DR72">
        <v>0</v>
      </c>
    </row>
    <row r="73" spans="1:161" x14ac:dyDescent="0.25">
      <c r="A73" t="s">
        <v>206</v>
      </c>
      <c r="B73" t="s">
        <v>621</v>
      </c>
      <c r="C73" t="s">
        <v>1031</v>
      </c>
      <c r="D73" t="s">
        <v>1332</v>
      </c>
      <c r="E73" t="s">
        <v>1336</v>
      </c>
      <c r="F73" t="s">
        <v>1357</v>
      </c>
      <c r="G73">
        <v>2</v>
      </c>
      <c r="H73" t="str">
        <f>IF((SIGN(BR73)+SIGN(BX73)+SIGN(CE73)+SIGN(CS73))&gt;0,TRUE,"")</f>
        <v/>
      </c>
      <c r="I73" t="str">
        <f>IF((SIGN(BS73)+SIGN(BY73)+SIGN(CF73)+SIGN(CT73))&gt;0,TRUE,"")</f>
        <v/>
      </c>
      <c r="J73" t="str">
        <f>IF((SIGN(BT73)+SIGN(BZ73)+SIGN(CG73)+SIGN(CU73))&gt;0,TRUE,"")</f>
        <v/>
      </c>
      <c r="K73" t="str">
        <f>IF((SIGN(BU73)+SIGN(CA73)+SIGN(CH73)+SIGN(CV73))&gt;0,TRUE,"")</f>
        <v/>
      </c>
      <c r="L73">
        <v>0.5</v>
      </c>
      <c r="M73" s="23" t="s">
        <v>1398</v>
      </c>
      <c r="N73">
        <v>53.83</v>
      </c>
      <c r="O73" t="s">
        <v>1400</v>
      </c>
      <c r="P73">
        <v>0</v>
      </c>
      <c r="Q73">
        <v>0.57999999999999996</v>
      </c>
      <c r="R73">
        <v>0</v>
      </c>
      <c r="S73">
        <v>0.67</v>
      </c>
      <c r="T73">
        <v>0.6</v>
      </c>
      <c r="U73">
        <v>0.32</v>
      </c>
      <c r="V73">
        <v>0.4</v>
      </c>
      <c r="W73">
        <v>0.27</v>
      </c>
      <c r="Y73">
        <v>123.5</v>
      </c>
      <c r="Z73">
        <v>64</v>
      </c>
      <c r="AA73">
        <v>84.16</v>
      </c>
      <c r="AE73">
        <v>8.26526E-3</v>
      </c>
      <c r="AF73" t="s">
        <v>1464</v>
      </c>
      <c r="AG73" t="s">
        <v>1577</v>
      </c>
      <c r="BG73">
        <v>20</v>
      </c>
      <c r="BJ73">
        <v>5</v>
      </c>
      <c r="BK73">
        <v>4</v>
      </c>
      <c r="BL73">
        <v>2</v>
      </c>
      <c r="BO73">
        <v>185</v>
      </c>
      <c r="BP73">
        <v>0</v>
      </c>
      <c r="BQ73" t="s">
        <v>1604</v>
      </c>
      <c r="BR73" t="b">
        <f>ISNUMBER(SEARCH("Alzheimer",BQ73))</f>
        <v>0</v>
      </c>
      <c r="BS73" t="b">
        <f>ISNUMBER(SEARCH("Parkin",BQ73))</f>
        <v>0</v>
      </c>
      <c r="BT73" t="b">
        <f>ISNUMBER(SEARCH("Neurodeg",BQ73))</f>
        <v>0</v>
      </c>
      <c r="BU73" t="b">
        <f>ISNUMBER(SEARCH("Dementia",BQ73))</f>
        <v>0</v>
      </c>
      <c r="BV73">
        <v>1</v>
      </c>
      <c r="BW73" t="s">
        <v>1678</v>
      </c>
      <c r="BX73" t="b">
        <f>ISNUMBER(SEARCH("Alzheimer",BW73))</f>
        <v>0</v>
      </c>
      <c r="BY73" t="b">
        <f>ISNUMBER(SEARCH("Parkin",BW73))</f>
        <v>0</v>
      </c>
      <c r="BZ73" t="b">
        <f>ISNUMBER(SEARCH("Neurodeg",BW73))</f>
        <v>0</v>
      </c>
      <c r="CA73" t="b">
        <f>ISNUMBER(SEARCH("Dementia",BW73))</f>
        <v>0</v>
      </c>
      <c r="CB73">
        <v>10</v>
      </c>
      <c r="CC73">
        <v>1</v>
      </c>
      <c r="CE73" t="b">
        <f>ISNUMBER(SEARCH("Alzheimer",CD73))</f>
        <v>0</v>
      </c>
      <c r="CF73" t="b">
        <f>ISNUMBER(SEARCH("Parkin",CD73))</f>
        <v>0</v>
      </c>
      <c r="CG73" t="b">
        <f>ISNUMBER(SEARCH("Neurodeg",CD73))</f>
        <v>0</v>
      </c>
      <c r="CH73" t="b">
        <f>ISNUMBER(SEARCH("Dementia",CD73))</f>
        <v>0</v>
      </c>
      <c r="CL73">
        <v>31</v>
      </c>
      <c r="CP73" t="s">
        <v>1966</v>
      </c>
      <c r="CQ73" t="s">
        <v>2232</v>
      </c>
      <c r="CR73" t="str">
        <f>_xlfn.CONCAT(CP73,CQ73)</f>
        <v>genetic disorder,skin disease,Acrodermatitis enteropathicagenetic disorder,skin disease,Acrodermatitis enteropathica,neoplasm,cancer,Congenital hydrocephalus,Isolated anophthalmia - microphthalmia,Malignant Pancreatic Neoplasm,carcinoma,Megalencephaly - polymicrogyria - postaxial polydactyly - hydrocephalus</v>
      </c>
      <c r="CS73" t="b">
        <f>ISNUMBER(SEARCH("Alzheimer",CR73))</f>
        <v>0</v>
      </c>
      <c r="CT73" t="b">
        <f>ISNUMBER(SEARCH("Parkin",CR73))</f>
        <v>0</v>
      </c>
      <c r="CU73" t="b">
        <f>ISNUMBER(SEARCH("Neurodeg",CR73))</f>
        <v>0</v>
      </c>
      <c r="CV73" t="b">
        <f>ISNUMBER(SEARCH("Dementia",CR73))</f>
        <v>0</v>
      </c>
      <c r="CW73">
        <v>1</v>
      </c>
      <c r="CX73">
        <v>0.16</v>
      </c>
      <c r="CY73">
        <v>0</v>
      </c>
      <c r="CZ73">
        <v>0.45</v>
      </c>
      <c r="DA73">
        <v>0.52</v>
      </c>
      <c r="DB73">
        <v>0.1</v>
      </c>
      <c r="DC73">
        <v>0.06</v>
      </c>
      <c r="DD73">
        <v>0</v>
      </c>
      <c r="DE73">
        <v>1</v>
      </c>
      <c r="DF73">
        <v>3</v>
      </c>
      <c r="DG73">
        <v>0</v>
      </c>
      <c r="DH73">
        <v>0</v>
      </c>
      <c r="DI73">
        <v>0.3</v>
      </c>
      <c r="DJ73">
        <v>5</v>
      </c>
      <c r="DK73">
        <v>0.32</v>
      </c>
      <c r="DL73">
        <v>6</v>
      </c>
      <c r="DM73">
        <v>1</v>
      </c>
      <c r="DN73">
        <v>3</v>
      </c>
      <c r="DO73">
        <v>0.03</v>
      </c>
      <c r="DP73">
        <v>2</v>
      </c>
      <c r="DQ73">
        <v>0</v>
      </c>
      <c r="DR73">
        <v>0</v>
      </c>
      <c r="DY73">
        <v>1</v>
      </c>
      <c r="DZ73">
        <v>76.8</v>
      </c>
      <c r="EL73">
        <v>0.75</v>
      </c>
      <c r="EN73">
        <v>229.5</v>
      </c>
      <c r="EO73">
        <v>724.2</v>
      </c>
      <c r="EP73">
        <v>70.5</v>
      </c>
      <c r="EQ73">
        <v>0.1</v>
      </c>
      <c r="ER73">
        <v>76.8</v>
      </c>
      <c r="ES73">
        <v>76.8</v>
      </c>
      <c r="ET73">
        <v>1</v>
      </c>
      <c r="EU73">
        <v>1</v>
      </c>
    </row>
    <row r="74" spans="1:161" x14ac:dyDescent="0.25">
      <c r="A74" t="s">
        <v>207</v>
      </c>
      <c r="B74" t="s">
        <v>622</v>
      </c>
      <c r="C74" t="s">
        <v>1032</v>
      </c>
      <c r="D74" t="s">
        <v>1332</v>
      </c>
      <c r="E74" t="s">
        <v>1336</v>
      </c>
      <c r="F74" t="s">
        <v>1361</v>
      </c>
      <c r="G74">
        <v>2</v>
      </c>
      <c r="H74" t="str">
        <f>IF((SIGN(BR74)+SIGN(BX74)+SIGN(CE74)+SIGN(CS74))&gt;0,TRUE,"")</f>
        <v/>
      </c>
      <c r="I74" t="str">
        <f>IF((SIGN(BS74)+SIGN(BY74)+SIGN(CF74)+SIGN(CT74))&gt;0,TRUE,"")</f>
        <v/>
      </c>
      <c r="J74" t="str">
        <f>IF((SIGN(BT74)+SIGN(BZ74)+SIGN(CG74)+SIGN(CU74))&gt;0,TRUE,"")</f>
        <v/>
      </c>
      <c r="K74" t="str">
        <f>IF((SIGN(BU74)+SIGN(CA74)+SIGN(CH74)+SIGN(CV74))&gt;0,TRUE,"")</f>
        <v/>
      </c>
      <c r="L74">
        <v>0.5</v>
      </c>
      <c r="M74" s="23" t="s">
        <v>1398</v>
      </c>
      <c r="N74">
        <v>57.88</v>
      </c>
      <c r="O74" t="s">
        <v>1400</v>
      </c>
      <c r="P74">
        <v>0</v>
      </c>
      <c r="Q74">
        <v>0</v>
      </c>
      <c r="R74">
        <v>0</v>
      </c>
      <c r="S74">
        <v>0.75</v>
      </c>
      <c r="T74">
        <v>0.6</v>
      </c>
      <c r="U74">
        <v>0.86</v>
      </c>
      <c r="V74">
        <v>0.38</v>
      </c>
      <c r="W74">
        <v>0.42</v>
      </c>
      <c r="Y74">
        <v>90.36</v>
      </c>
      <c r="Z74">
        <v>42</v>
      </c>
      <c r="AA74">
        <v>65.61</v>
      </c>
      <c r="AE74">
        <v>1.0351829999999999E-2</v>
      </c>
      <c r="AF74" t="s">
        <v>1465</v>
      </c>
      <c r="AG74" t="s">
        <v>1577</v>
      </c>
      <c r="AH74">
        <v>0</v>
      </c>
      <c r="AI74">
        <v>0</v>
      </c>
      <c r="AJ74">
        <v>0</v>
      </c>
      <c r="AK74">
        <v>0</v>
      </c>
      <c r="AL74">
        <v>0</v>
      </c>
      <c r="AM74">
        <v>0</v>
      </c>
      <c r="AN74">
        <v>2</v>
      </c>
      <c r="AO74">
        <v>0</v>
      </c>
      <c r="AP74">
        <v>0</v>
      </c>
      <c r="AQ74">
        <v>0</v>
      </c>
      <c r="AR74">
        <v>0</v>
      </c>
      <c r="AS74">
        <v>0</v>
      </c>
      <c r="AT74">
        <v>0</v>
      </c>
      <c r="AU74">
        <v>0</v>
      </c>
      <c r="AV74">
        <v>0</v>
      </c>
      <c r="AW74" t="s">
        <v>35</v>
      </c>
      <c r="AX74">
        <v>2</v>
      </c>
      <c r="AY74">
        <v>0.14285714285714279</v>
      </c>
      <c r="AZ74">
        <v>0.53452248382484879</v>
      </c>
      <c r="BA74" t="b">
        <v>0</v>
      </c>
      <c r="BC74" t="b">
        <v>0</v>
      </c>
      <c r="BE74" t="b">
        <v>0</v>
      </c>
      <c r="BG74">
        <v>11</v>
      </c>
      <c r="BI74">
        <v>14</v>
      </c>
      <c r="BJ74">
        <v>2</v>
      </c>
      <c r="BL74">
        <v>1</v>
      </c>
      <c r="BO74">
        <v>136</v>
      </c>
      <c r="BP74">
        <v>45</v>
      </c>
      <c r="BR74" t="b">
        <f>ISNUMBER(SEARCH("Alzheimer",BQ74))</f>
        <v>0</v>
      </c>
      <c r="BS74" t="b">
        <f>ISNUMBER(SEARCH("Parkin",BQ74))</f>
        <v>0</v>
      </c>
      <c r="BT74" t="b">
        <f>ISNUMBER(SEARCH("Neurodeg",BQ74))</f>
        <v>0</v>
      </c>
      <c r="BU74" t="b">
        <f>ISNUMBER(SEARCH("Dementia",BQ74))</f>
        <v>0</v>
      </c>
      <c r="BW74" t="s">
        <v>1679</v>
      </c>
      <c r="BX74" t="b">
        <f>ISNUMBER(SEARCH("Alzheimer",BW74))</f>
        <v>0</v>
      </c>
      <c r="BY74" t="b">
        <f>ISNUMBER(SEARCH("Parkin",BW74))</f>
        <v>0</v>
      </c>
      <c r="BZ74" t="b">
        <f>ISNUMBER(SEARCH("Neurodeg",BW74))</f>
        <v>0</v>
      </c>
      <c r="CA74" t="b">
        <f>ISNUMBER(SEARCH("Dementia",BW74))</f>
        <v>0</v>
      </c>
      <c r="CB74">
        <v>11</v>
      </c>
      <c r="CC74">
        <v>3</v>
      </c>
      <c r="CE74" t="b">
        <f>ISNUMBER(SEARCH("Alzheimer",CD74))</f>
        <v>0</v>
      </c>
      <c r="CF74" t="b">
        <f>ISNUMBER(SEARCH("Parkin",CD74))</f>
        <v>0</v>
      </c>
      <c r="CG74" t="b">
        <f>ISNUMBER(SEARCH("Neurodeg",CD74))</f>
        <v>0</v>
      </c>
      <c r="CH74" t="b">
        <f>ISNUMBER(SEARCH("Dementia",CD74))</f>
        <v>0</v>
      </c>
      <c r="CL74">
        <v>86</v>
      </c>
      <c r="CP74" t="s">
        <v>1967</v>
      </c>
      <c r="CQ74" t="s">
        <v>2233</v>
      </c>
      <c r="CR74" t="str">
        <f>_xlfn.CONCAT(CP74,CQ74)</f>
        <v>genetic disorder,Dominant hypophosphatemia with nephrolithiasis or osteoporosis,renal tubular transport disease,nephrolithiasis,Fanconi syndrome,Primary Fanconi syndrome,hypercalcemia disease,hypercalcemia, infantile,Autosomal recessive infantile hypercalcemia,Hypophosphatemia,glomerular filtration rategenetic disorder,Dominant hypophosphatemia with nephrolithiasis or osteoporosis,renal tubular transport disease,nephrolithiasis,Fanconi syndrome,Primary Fanconi syndrome,hypercalcemia disease,hypercalcemia, infantile,Autosomal recessive infantile hypercalcemia,Hypophosphatemia</v>
      </c>
      <c r="CS74" t="b">
        <f>ISNUMBER(SEARCH("Alzheimer",CR74))</f>
        <v>0</v>
      </c>
      <c r="CT74" t="b">
        <f>ISNUMBER(SEARCH("Parkin",CR74))</f>
        <v>0</v>
      </c>
      <c r="CU74" t="b">
        <f>ISNUMBER(SEARCH("Neurodeg",CR74))</f>
        <v>0</v>
      </c>
      <c r="CV74" t="b">
        <f>ISNUMBER(SEARCH("Dementia",CR74))</f>
        <v>0</v>
      </c>
      <c r="CW74">
        <v>1</v>
      </c>
      <c r="CX74">
        <v>0.2</v>
      </c>
      <c r="CY74">
        <v>0</v>
      </c>
      <c r="CZ74">
        <v>0.21</v>
      </c>
      <c r="DA74">
        <v>0.84</v>
      </c>
      <c r="DB74">
        <v>0.05</v>
      </c>
      <c r="DC74">
        <v>0.02</v>
      </c>
      <c r="DD74">
        <v>0</v>
      </c>
      <c r="DE74">
        <v>1</v>
      </c>
      <c r="DF74">
        <v>12</v>
      </c>
      <c r="DG74">
        <v>0</v>
      </c>
      <c r="DH74">
        <v>0</v>
      </c>
      <c r="DI74">
        <v>0.09</v>
      </c>
      <c r="DJ74">
        <v>18</v>
      </c>
      <c r="DK74">
        <v>0.33</v>
      </c>
      <c r="DL74">
        <v>43</v>
      </c>
      <c r="DM74">
        <v>1</v>
      </c>
      <c r="DN74">
        <v>3</v>
      </c>
      <c r="DO74">
        <v>0.1</v>
      </c>
      <c r="DP74">
        <v>2</v>
      </c>
      <c r="DQ74">
        <v>0</v>
      </c>
      <c r="DR74">
        <v>0</v>
      </c>
      <c r="EA74">
        <v>1</v>
      </c>
    </row>
    <row r="75" spans="1:161" x14ac:dyDescent="0.25">
      <c r="A75" t="s">
        <v>210</v>
      </c>
      <c r="B75" t="s">
        <v>625</v>
      </c>
      <c r="C75" t="s">
        <v>1034</v>
      </c>
      <c r="D75" t="s">
        <v>1332</v>
      </c>
      <c r="E75" t="s">
        <v>1336</v>
      </c>
      <c r="F75" t="s">
        <v>1356</v>
      </c>
      <c r="G75">
        <v>3</v>
      </c>
      <c r="H75" t="str">
        <f>IF((SIGN(BR75)+SIGN(BX75)+SIGN(CE75)+SIGN(CS75))&gt;0,TRUE,"")</f>
        <v/>
      </c>
      <c r="I75" t="str">
        <f>IF((SIGN(BS75)+SIGN(BY75)+SIGN(CF75)+SIGN(CT75))&gt;0,TRUE,"")</f>
        <v/>
      </c>
      <c r="J75" t="str">
        <f>IF((SIGN(BT75)+SIGN(BZ75)+SIGN(CG75)+SIGN(CU75))&gt;0,TRUE,"")</f>
        <v/>
      </c>
      <c r="K75" t="str">
        <f>IF((SIGN(BU75)+SIGN(CA75)+SIGN(CH75)+SIGN(CV75))&gt;0,TRUE,"")</f>
        <v/>
      </c>
      <c r="L75">
        <v>0.5</v>
      </c>
      <c r="M75" s="23" t="s">
        <v>1398</v>
      </c>
      <c r="N75">
        <v>57.19</v>
      </c>
      <c r="O75" t="s">
        <v>1400</v>
      </c>
      <c r="P75">
        <v>0</v>
      </c>
      <c r="Q75">
        <v>0</v>
      </c>
      <c r="R75">
        <v>0</v>
      </c>
      <c r="S75">
        <v>0.75</v>
      </c>
      <c r="T75">
        <v>0.6</v>
      </c>
      <c r="U75">
        <v>0.79</v>
      </c>
      <c r="V75">
        <v>0.48</v>
      </c>
      <c r="W75">
        <v>0.12</v>
      </c>
      <c r="Y75">
        <v>306.91000000000003</v>
      </c>
      <c r="Z75">
        <v>158</v>
      </c>
      <c r="AA75">
        <v>218.43</v>
      </c>
      <c r="AE75">
        <v>3.2544100000000001E-3</v>
      </c>
      <c r="AF75" t="s">
        <v>1468</v>
      </c>
      <c r="AG75" t="s">
        <v>1563</v>
      </c>
      <c r="BG75">
        <v>111</v>
      </c>
      <c r="BH75">
        <v>1</v>
      </c>
      <c r="BI75">
        <v>6</v>
      </c>
      <c r="BJ75">
        <v>2</v>
      </c>
      <c r="BL75">
        <v>1</v>
      </c>
      <c r="BN75">
        <v>1</v>
      </c>
      <c r="BO75">
        <v>158</v>
      </c>
      <c r="BP75">
        <v>2</v>
      </c>
      <c r="BR75" t="b">
        <f>ISNUMBER(SEARCH("Alzheimer",BQ75))</f>
        <v>0</v>
      </c>
      <c r="BS75" t="b">
        <f>ISNUMBER(SEARCH("Parkin",BQ75))</f>
        <v>0</v>
      </c>
      <c r="BT75" t="b">
        <f>ISNUMBER(SEARCH("Neurodeg",BQ75))</f>
        <v>0</v>
      </c>
      <c r="BU75" t="b">
        <f>ISNUMBER(SEARCH("Dementia",BQ75))</f>
        <v>0</v>
      </c>
      <c r="BW75" t="s">
        <v>1682</v>
      </c>
      <c r="BX75" t="b">
        <f>ISNUMBER(SEARCH("Alzheimer",BW75))</f>
        <v>0</v>
      </c>
      <c r="BY75" t="b">
        <f>ISNUMBER(SEARCH("Parkin",BW75))</f>
        <v>0</v>
      </c>
      <c r="BZ75" t="b">
        <f>ISNUMBER(SEARCH("Neurodeg",BW75))</f>
        <v>0</v>
      </c>
      <c r="CA75" t="b">
        <f>ISNUMBER(SEARCH("Dementia",BW75))</f>
        <v>0</v>
      </c>
      <c r="CB75">
        <v>13</v>
      </c>
      <c r="CC75">
        <v>1</v>
      </c>
      <c r="CE75" t="b">
        <f>ISNUMBER(SEARCH("Alzheimer",CD75))</f>
        <v>0</v>
      </c>
      <c r="CF75" t="b">
        <f>ISNUMBER(SEARCH("Parkin",CD75))</f>
        <v>0</v>
      </c>
      <c r="CG75" t="b">
        <f>ISNUMBER(SEARCH("Neurodeg",CD75))</f>
        <v>0</v>
      </c>
      <c r="CH75" t="b">
        <f>ISNUMBER(SEARCH("Dementia",CD75))</f>
        <v>0</v>
      </c>
      <c r="CL75">
        <v>118</v>
      </c>
      <c r="CP75" t="s">
        <v>1970</v>
      </c>
      <c r="CQ75" t="s">
        <v>2235</v>
      </c>
      <c r="CR75" t="str">
        <f>_xlfn.CONCAT(CP75,CQ75)</f>
        <v>nervous system disease,metabolic disease,genetic disorder,Inborn errors of metabolism,peripheral neuropathy,myopathy,Muscular lipidosis,cardiomyopathy,dilated cardiomyopathy,Systemic primary carnitine deficiency,Propionic acidemianervous system disease,metabolic disease,genetic disorder,Inborn errors of metabolism,peripheral neuropathy,myopathy,Muscular lipidosis,cardiomyopathy,dilated cardiomyopathy,Systemic primary carnitine deficiency</v>
      </c>
      <c r="CS75" t="b">
        <f>ISNUMBER(SEARCH("Alzheimer",CR75))</f>
        <v>0</v>
      </c>
      <c r="CT75" t="b">
        <f>ISNUMBER(SEARCH("Parkin",CR75))</f>
        <v>0</v>
      </c>
      <c r="CU75" t="b">
        <f>ISNUMBER(SEARCH("Neurodeg",CR75))</f>
        <v>0</v>
      </c>
      <c r="CV75" t="b">
        <f>ISNUMBER(SEARCH("Dementia",CR75))</f>
        <v>0</v>
      </c>
      <c r="CW75">
        <v>1</v>
      </c>
      <c r="CX75">
        <v>0.2</v>
      </c>
      <c r="CY75">
        <v>0</v>
      </c>
      <c r="CZ75">
        <v>0.34</v>
      </c>
      <c r="DA75">
        <v>0.76</v>
      </c>
      <c r="DB75">
        <v>0.08</v>
      </c>
      <c r="DC75">
        <v>0.04</v>
      </c>
      <c r="DD75">
        <v>0</v>
      </c>
      <c r="DE75">
        <v>1</v>
      </c>
      <c r="DF75">
        <v>11</v>
      </c>
      <c r="DG75">
        <v>0</v>
      </c>
      <c r="DH75">
        <v>0</v>
      </c>
      <c r="DI75">
        <v>0.24</v>
      </c>
      <c r="DJ75">
        <v>2</v>
      </c>
      <c r="DK75">
        <v>0.33</v>
      </c>
      <c r="DL75">
        <v>25</v>
      </c>
      <c r="DM75">
        <v>1</v>
      </c>
      <c r="DN75">
        <v>10</v>
      </c>
      <c r="DO75">
        <v>0.05</v>
      </c>
      <c r="DP75">
        <v>5</v>
      </c>
      <c r="DQ75">
        <v>0</v>
      </c>
      <c r="DR75">
        <v>0</v>
      </c>
      <c r="EA75">
        <v>1</v>
      </c>
    </row>
    <row r="76" spans="1:161" x14ac:dyDescent="0.25">
      <c r="A76" t="s">
        <v>219</v>
      </c>
      <c r="B76" t="s">
        <v>634</v>
      </c>
      <c r="C76" t="s">
        <v>1043</v>
      </c>
      <c r="D76" t="s">
        <v>1334</v>
      </c>
      <c r="E76" t="s">
        <v>1336</v>
      </c>
      <c r="F76" t="s">
        <v>1344</v>
      </c>
      <c r="G76">
        <v>3</v>
      </c>
      <c r="H76" t="b">
        <f>IF((SIGN(BR76)+SIGN(BX76)+SIGN(CE76)+SIGN(CS76))&gt;0,TRUE,"")</f>
        <v>1</v>
      </c>
      <c r="I76" t="b">
        <f>IF((SIGN(BS76)+SIGN(BY76)+SIGN(CF76)+SIGN(CT76))&gt;0,TRUE,"")</f>
        <v>1</v>
      </c>
      <c r="J76" t="b">
        <f>IF((SIGN(BT76)+SIGN(BZ76)+SIGN(CG76)+SIGN(CU76))&gt;0,TRUE,"")</f>
        <v>1</v>
      </c>
      <c r="K76" t="b">
        <f>IF((SIGN(BU76)+SIGN(CA76)+SIGN(CH76)+SIGN(CV76))&gt;0,TRUE,"")</f>
        <v>1</v>
      </c>
      <c r="L76">
        <v>0.49</v>
      </c>
      <c r="M76" s="21" t="s">
        <v>8</v>
      </c>
      <c r="N76">
        <v>69.25</v>
      </c>
      <c r="O76" t="s">
        <v>1400</v>
      </c>
      <c r="P76">
        <v>0.5</v>
      </c>
      <c r="Q76">
        <v>0.61</v>
      </c>
      <c r="R76">
        <v>1</v>
      </c>
      <c r="S76">
        <v>0.75</v>
      </c>
      <c r="T76">
        <v>0.6</v>
      </c>
      <c r="U76">
        <v>0.38</v>
      </c>
      <c r="V76">
        <v>0.55000000000000004</v>
      </c>
      <c r="W76">
        <v>0.6</v>
      </c>
      <c r="Y76">
        <v>723.5</v>
      </c>
      <c r="Z76">
        <v>193</v>
      </c>
      <c r="AA76">
        <v>527.47</v>
      </c>
      <c r="AE76">
        <v>1.26834E-3</v>
      </c>
      <c r="AF76" t="s">
        <v>1476</v>
      </c>
      <c r="AG76" t="s">
        <v>1582</v>
      </c>
      <c r="AH76">
        <v>3</v>
      </c>
      <c r="AI76">
        <v>1.5</v>
      </c>
      <c r="AJ76">
        <v>0</v>
      </c>
      <c r="AK76">
        <v>0</v>
      </c>
      <c r="AL76">
        <v>1</v>
      </c>
      <c r="AM76">
        <v>0</v>
      </c>
      <c r="AN76">
        <v>0</v>
      </c>
      <c r="AO76">
        <v>0</v>
      </c>
      <c r="AP76">
        <v>0</v>
      </c>
      <c r="AQ76">
        <v>2</v>
      </c>
      <c r="AR76">
        <v>0</v>
      </c>
      <c r="AS76">
        <v>0</v>
      </c>
      <c r="AT76">
        <v>0</v>
      </c>
      <c r="AU76">
        <v>0</v>
      </c>
      <c r="AV76">
        <v>1.37</v>
      </c>
      <c r="AW76" t="s">
        <v>29</v>
      </c>
      <c r="AX76">
        <v>3</v>
      </c>
      <c r="AY76">
        <v>0.5357142857142857</v>
      </c>
      <c r="AZ76">
        <v>0.97001755960088987</v>
      </c>
      <c r="BA76" t="b">
        <v>0</v>
      </c>
      <c r="BC76" t="b">
        <v>0</v>
      </c>
      <c r="BE76" t="b">
        <v>0</v>
      </c>
      <c r="BG76">
        <v>16</v>
      </c>
      <c r="BI76">
        <v>1</v>
      </c>
      <c r="BJ76">
        <v>6</v>
      </c>
      <c r="BL76">
        <v>1</v>
      </c>
      <c r="BO76">
        <v>129</v>
      </c>
      <c r="BP76">
        <v>22</v>
      </c>
      <c r="BR76" t="b">
        <f>ISNUMBER(SEARCH("Alzheimer",BQ76))</f>
        <v>0</v>
      </c>
      <c r="BS76" t="b">
        <f>ISNUMBER(SEARCH("Parkin",BQ76))</f>
        <v>0</v>
      </c>
      <c r="BT76" t="b">
        <f>ISNUMBER(SEARCH("Neurodeg",BQ76))</f>
        <v>0</v>
      </c>
      <c r="BU76" t="b">
        <f>ISNUMBER(SEARCH("Dementia",BQ76))</f>
        <v>0</v>
      </c>
      <c r="BW76" t="s">
        <v>1687</v>
      </c>
      <c r="BX76" t="b">
        <f>ISNUMBER(SEARCH("Alzheimer",BW76))</f>
        <v>0</v>
      </c>
      <c r="BY76" t="b">
        <f>ISNUMBER(SEARCH("Parkin",BW76))</f>
        <v>0</v>
      </c>
      <c r="BZ76" t="b">
        <f>ISNUMBER(SEARCH("Neurodeg",BW76))</f>
        <v>0</v>
      </c>
      <c r="CA76" t="b">
        <f>ISNUMBER(SEARCH("Dementia",BW76))</f>
        <v>0</v>
      </c>
      <c r="CB76">
        <v>8</v>
      </c>
      <c r="CC76">
        <v>1</v>
      </c>
      <c r="CE76" t="b">
        <f>ISNUMBER(SEARCH("Alzheimer",CD76))</f>
        <v>0</v>
      </c>
      <c r="CF76" t="b">
        <f>ISNUMBER(SEARCH("Parkin",CD76))</f>
        <v>0</v>
      </c>
      <c r="CG76" t="b">
        <f>ISNUMBER(SEARCH("Neurodeg",CD76))</f>
        <v>0</v>
      </c>
      <c r="CH76" t="b">
        <f>ISNUMBER(SEARCH("Dementia",CD76))</f>
        <v>0</v>
      </c>
      <c r="CL76">
        <v>192</v>
      </c>
      <c r="CP76" t="s">
        <v>1976</v>
      </c>
      <c r="CQ76" t="s">
        <v>2243</v>
      </c>
      <c r="CR76" t="str">
        <f>_xlfn.CONCAT(CP76,CQ76)</f>
        <v>nervous system disease,genetic disorder,neoplasm,cancer,brain disease,psychiatric disorder,mental or behavioural disorder,peripheral nervous system disease,autism spectrum disorder,neuropathy,peripheral neuropathy,autism,cardiac arrhythmia,attention deficit hyperactivity disorder,anxiety disorder,mood disorder,depressive disorder,unipolar depression,substance dependence,hypertension,schizophrenia,drug dependence,neurodegenerative disease,Alzheimer's disease,heart failure,nicotine dependence,pain,bipolar disorder,panic disorder,obesity,Parkinson's disease,eating disorder,hypotension,injury,post-traumatic stress disorder,joint disease,arthritis,stroke,neuropathic pain,social anxiety disorder,glaucoma,orthostatic hypotension,irritable bowel syndrome,chronic pain,generalized anxiety disorder,diabetic neuropathy,fibromyalgia,psoriasis,Friedreich ataxia,Sarcoidosis,Neurofibromatosis type 1,Infantile neuroaxonal dystrophy,cognitive impairment,shoulder pain,neck pain,Cough,back pain,Headache,Nasal obstruction,dementia,Sensorineural hearing impairment,Urinary incontinence,melancholia,osteoarthritis, hand,osteoarthritis, hip,polyneuropathy,dysthymic disorder,rhinitis,sinusitis,allergic rhinitis,schizoaffective disorder,migraine without aura,migraine with aura,anxiety,lumbar disc degeneration,osteoarthritis, knee,suicidal ideation,smoking cessation,obsessive-compulsive disorder,seasonal allergic rhinitis,gastroesophageal reflux disease,menopause,obstructive sleep apnea,migraine disorder,allergy,Asperger syndrome,osteoarthritis,influenza infection,rheumatoid arthritis,narcolepsy with cataplexy,asthma,knee painnervous system disease,genetic disorder,neoplasm,cancer,brain disease,psychiatric disorder,mental or behavioural disorder,peripheral nervous system disease,autism spectrum disorder,neuropathy</v>
      </c>
      <c r="CS76" t="b">
        <f>ISNUMBER(SEARCH("Alzheimer",CR76))</f>
        <v>1</v>
      </c>
      <c r="CT76" t="b">
        <f>ISNUMBER(SEARCH("Parkin",CR76))</f>
        <v>1</v>
      </c>
      <c r="CU76" t="b">
        <f>ISNUMBER(SEARCH("Neurodeg",CR76))</f>
        <v>1</v>
      </c>
      <c r="CV76" t="b">
        <f>ISNUMBER(SEARCH("Dementia",CR76))</f>
        <v>1</v>
      </c>
      <c r="CW76">
        <v>1</v>
      </c>
      <c r="CX76">
        <v>0.06</v>
      </c>
      <c r="CY76">
        <v>0.82</v>
      </c>
      <c r="CZ76">
        <v>0.34</v>
      </c>
      <c r="DA76">
        <v>0.2</v>
      </c>
      <c r="DB76">
        <v>0.03</v>
      </c>
      <c r="DC76">
        <v>0</v>
      </c>
      <c r="DD76">
        <v>0</v>
      </c>
      <c r="DE76">
        <v>0.83</v>
      </c>
      <c r="DF76">
        <v>3</v>
      </c>
      <c r="DG76">
        <v>1</v>
      </c>
      <c r="DH76">
        <v>93</v>
      </c>
      <c r="DI76">
        <v>0.15</v>
      </c>
      <c r="DJ76">
        <v>30</v>
      </c>
      <c r="DK76">
        <v>0.32</v>
      </c>
      <c r="DL76">
        <v>18</v>
      </c>
      <c r="DM76">
        <v>1</v>
      </c>
      <c r="DN76">
        <v>1</v>
      </c>
      <c r="DO76">
        <v>0</v>
      </c>
      <c r="DP76">
        <v>0</v>
      </c>
      <c r="DQ76">
        <v>0</v>
      </c>
      <c r="DR76">
        <v>0</v>
      </c>
      <c r="DY76">
        <v>18</v>
      </c>
      <c r="DZ76">
        <v>75.3</v>
      </c>
      <c r="EA76">
        <v>1</v>
      </c>
      <c r="EL76">
        <v>0.84</v>
      </c>
      <c r="EM76">
        <v>0.15</v>
      </c>
      <c r="EN76">
        <v>195.06</v>
      </c>
      <c r="EO76">
        <v>973.4</v>
      </c>
      <c r="EP76">
        <v>69.459999999999994</v>
      </c>
      <c r="EQ76">
        <v>0.42</v>
      </c>
      <c r="ER76">
        <v>73.05</v>
      </c>
      <c r="ES76">
        <v>75.3</v>
      </c>
      <c r="ET76">
        <v>18</v>
      </c>
      <c r="EU76">
        <v>29</v>
      </c>
      <c r="EV76">
        <v>297</v>
      </c>
      <c r="EW76">
        <v>139</v>
      </c>
      <c r="EX76">
        <v>3</v>
      </c>
      <c r="EY76">
        <v>2976</v>
      </c>
      <c r="EZ76">
        <v>511</v>
      </c>
      <c r="FA76">
        <v>92</v>
      </c>
      <c r="FB76">
        <v>92</v>
      </c>
      <c r="FC76">
        <v>86</v>
      </c>
      <c r="FD76">
        <v>142</v>
      </c>
      <c r="FE76">
        <v>56</v>
      </c>
    </row>
    <row r="77" spans="1:161" x14ac:dyDescent="0.25">
      <c r="A77" t="s">
        <v>218</v>
      </c>
      <c r="B77" t="s">
        <v>633</v>
      </c>
      <c r="C77" t="s">
        <v>1042</v>
      </c>
      <c r="D77" t="s">
        <v>1332</v>
      </c>
      <c r="G77">
        <v>0</v>
      </c>
      <c r="H77" t="b">
        <f>IF((SIGN(BR77)+SIGN(BX77)+SIGN(CE77)+SIGN(CS77))&gt;0,TRUE,"")</f>
        <v>1</v>
      </c>
      <c r="I77" t="b">
        <f>IF((SIGN(BS77)+SIGN(BY77)+SIGN(CF77)+SIGN(CT77))&gt;0,TRUE,"")</f>
        <v>1</v>
      </c>
      <c r="J77" t="str">
        <f>IF((SIGN(BT77)+SIGN(BZ77)+SIGN(CG77)+SIGN(CU77))&gt;0,TRUE,"")</f>
        <v/>
      </c>
      <c r="K77" t="str">
        <f>IF((SIGN(BU77)+SIGN(CA77)+SIGN(CH77)+SIGN(CV77))&gt;0,TRUE,"")</f>
        <v/>
      </c>
      <c r="L77">
        <v>0.49</v>
      </c>
      <c r="M77" s="21" t="s">
        <v>8</v>
      </c>
      <c r="N77">
        <v>62.43</v>
      </c>
      <c r="O77" t="s">
        <v>1400</v>
      </c>
      <c r="P77">
        <v>0</v>
      </c>
      <c r="Q77">
        <v>0.71</v>
      </c>
      <c r="R77">
        <v>0</v>
      </c>
      <c r="S77">
        <v>0.67</v>
      </c>
      <c r="T77">
        <v>0.55000000000000004</v>
      </c>
      <c r="U77">
        <v>0.04</v>
      </c>
      <c r="V77">
        <v>0.61</v>
      </c>
      <c r="W77">
        <v>0.3</v>
      </c>
      <c r="Y77">
        <v>1458.78</v>
      </c>
      <c r="Z77">
        <v>144</v>
      </c>
      <c r="AA77">
        <v>859.03</v>
      </c>
      <c r="AE77">
        <v>6.5280999999999998E-4</v>
      </c>
      <c r="AF77" t="s">
        <v>1475</v>
      </c>
      <c r="AG77" t="s">
        <v>1558</v>
      </c>
      <c r="BG77">
        <v>2</v>
      </c>
      <c r="BJ77">
        <v>6</v>
      </c>
      <c r="BK77">
        <v>1</v>
      </c>
      <c r="BO77">
        <v>399</v>
      </c>
      <c r="BP77">
        <v>106</v>
      </c>
      <c r="BQ77" t="s">
        <v>1605</v>
      </c>
      <c r="BR77" t="b">
        <f>ISNUMBER(SEARCH("Alzheimer",BQ77))</f>
        <v>0</v>
      </c>
      <c r="BS77" t="b">
        <f>ISNUMBER(SEARCH("Parkin",BQ77))</f>
        <v>0</v>
      </c>
      <c r="BT77" t="b">
        <f>ISNUMBER(SEARCH("Neurodeg",BQ77))</f>
        <v>0</v>
      </c>
      <c r="BU77" t="b">
        <f>ISNUMBER(SEARCH("Dementia",BQ77))</f>
        <v>0</v>
      </c>
      <c r="BV77">
        <v>2</v>
      </c>
      <c r="BW77" t="s">
        <v>1652</v>
      </c>
      <c r="BX77" t="b">
        <f>ISNUMBER(SEARCH("Alzheimer",BW77))</f>
        <v>0</v>
      </c>
      <c r="BY77" t="b">
        <f>ISNUMBER(SEARCH("Parkin",BW77))</f>
        <v>0</v>
      </c>
      <c r="BZ77" t="b">
        <f>ISNUMBER(SEARCH("Neurodeg",BW77))</f>
        <v>0</v>
      </c>
      <c r="CA77" t="b">
        <f>ISNUMBER(SEARCH("Dementia",BW77))</f>
        <v>0</v>
      </c>
      <c r="CB77">
        <v>6</v>
      </c>
      <c r="CC77">
        <v>1</v>
      </c>
      <c r="CD77" t="s">
        <v>1809</v>
      </c>
      <c r="CE77" t="b">
        <f>ISNUMBER(SEARCH("Alzheimer",CD77))</f>
        <v>1</v>
      </c>
      <c r="CF77" t="b">
        <f>ISNUMBER(SEARCH("Parkin",CD77))</f>
        <v>1</v>
      </c>
      <c r="CG77" t="b">
        <f>ISNUMBER(SEARCH("Neurodeg",CD77))</f>
        <v>0</v>
      </c>
      <c r="CH77" t="b">
        <f>ISNUMBER(SEARCH("Dementia",CD77))</f>
        <v>0</v>
      </c>
      <c r="CI77">
        <v>30</v>
      </c>
      <c r="CJ77">
        <v>22.8</v>
      </c>
      <c r="CK77" t="s">
        <v>1882</v>
      </c>
      <c r="CL77">
        <v>53</v>
      </c>
      <c r="CP77" t="s">
        <v>1937</v>
      </c>
      <c r="CQ77" t="s">
        <v>2242</v>
      </c>
      <c r="CR77" t="str">
        <f>_xlfn.CONCAT(CP77,CQ77)</f>
        <v>metabolic diseasemetabolic disease,Inborn errors of metabolism,hearing loss,Non-syndromic congenital cataract,cataract,chronic obstructive pulmonary disease,Mitochondrial non-syndromic sensorineural deafness with susceptibility to aminoglycoside exposure,Mitochondrial non-syndromic sensorineural deafness,obesity,kidney disease</v>
      </c>
      <c r="CS77" t="b">
        <f>ISNUMBER(SEARCH("Alzheimer",CR77))</f>
        <v>0</v>
      </c>
      <c r="CT77" t="b">
        <f>ISNUMBER(SEARCH("Parkin",CR77))</f>
        <v>0</v>
      </c>
      <c r="CU77" t="b">
        <f>ISNUMBER(SEARCH("Neurodeg",CR77))</f>
        <v>0</v>
      </c>
      <c r="CV77" t="b">
        <f>ISNUMBER(SEARCH("Dementia",CR77))</f>
        <v>0</v>
      </c>
      <c r="CW77">
        <v>0.37</v>
      </c>
      <c r="CX77">
        <v>0.04</v>
      </c>
      <c r="CY77">
        <v>0</v>
      </c>
      <c r="CZ77">
        <v>0.62</v>
      </c>
      <c r="DA77">
        <v>0.49</v>
      </c>
      <c r="DB77">
        <v>0</v>
      </c>
      <c r="DC77">
        <v>0</v>
      </c>
      <c r="DD77">
        <v>0</v>
      </c>
      <c r="DE77">
        <v>0.2</v>
      </c>
      <c r="DF77">
        <v>2</v>
      </c>
      <c r="DG77">
        <v>0</v>
      </c>
      <c r="DH77">
        <v>0</v>
      </c>
      <c r="DI77">
        <v>0.28000000000000003</v>
      </c>
      <c r="DJ77">
        <v>5</v>
      </c>
      <c r="DK77">
        <v>0.31</v>
      </c>
      <c r="DL77">
        <v>9</v>
      </c>
      <c r="DM77">
        <v>0</v>
      </c>
      <c r="DN77">
        <v>0</v>
      </c>
      <c r="DO77">
        <v>0</v>
      </c>
      <c r="DP77">
        <v>0</v>
      </c>
      <c r="DQ77">
        <v>0</v>
      </c>
      <c r="DR77">
        <v>0</v>
      </c>
      <c r="DY77">
        <v>1</v>
      </c>
      <c r="DZ77">
        <v>74.900000000000006</v>
      </c>
      <c r="EL77">
        <v>0.95</v>
      </c>
      <c r="EN77">
        <v>386.4</v>
      </c>
      <c r="EO77">
        <v>1184.5</v>
      </c>
      <c r="EP77">
        <v>79.900000000000006</v>
      </c>
      <c r="EQ77">
        <v>-0.22</v>
      </c>
      <c r="ER77">
        <v>74.900000000000006</v>
      </c>
      <c r="ES77">
        <v>74.900000000000006</v>
      </c>
      <c r="ET77">
        <v>1</v>
      </c>
      <c r="EU77">
        <v>1</v>
      </c>
    </row>
    <row r="78" spans="1:161" x14ac:dyDescent="0.25">
      <c r="A78" t="s">
        <v>213</v>
      </c>
      <c r="B78" t="s">
        <v>628</v>
      </c>
      <c r="C78" t="s">
        <v>1037</v>
      </c>
      <c r="D78" t="s">
        <v>1332</v>
      </c>
      <c r="E78" t="s">
        <v>1336</v>
      </c>
      <c r="F78" t="s">
        <v>1363</v>
      </c>
      <c r="G78">
        <v>0</v>
      </c>
      <c r="H78" t="str">
        <f>IF((SIGN(BR78)+SIGN(BX78)+SIGN(CE78)+SIGN(CS78))&gt;0,TRUE,"")</f>
        <v/>
      </c>
      <c r="I78" t="str">
        <f>IF((SIGN(BS78)+SIGN(BY78)+SIGN(CF78)+SIGN(CT78))&gt;0,TRUE,"")</f>
        <v/>
      </c>
      <c r="J78" t="str">
        <f>IF((SIGN(BT78)+SIGN(BZ78)+SIGN(CG78)+SIGN(CU78))&gt;0,TRUE,"")</f>
        <v/>
      </c>
      <c r="K78" t="str">
        <f>IF((SIGN(BU78)+SIGN(CA78)+SIGN(CH78)+SIGN(CV78))&gt;0,TRUE,"")</f>
        <v/>
      </c>
      <c r="L78">
        <v>0.49</v>
      </c>
      <c r="M78" s="21" t="s">
        <v>8</v>
      </c>
      <c r="N78">
        <v>64.27</v>
      </c>
      <c r="O78" t="s">
        <v>1400</v>
      </c>
      <c r="P78">
        <v>0</v>
      </c>
      <c r="Q78">
        <v>0</v>
      </c>
      <c r="R78">
        <v>0</v>
      </c>
      <c r="S78">
        <v>0.75</v>
      </c>
      <c r="T78">
        <v>0.8</v>
      </c>
      <c r="U78">
        <v>0.6</v>
      </c>
      <c r="V78">
        <v>0.47</v>
      </c>
      <c r="W78">
        <v>0.3</v>
      </c>
      <c r="Y78">
        <v>286.31</v>
      </c>
      <c r="Z78">
        <v>67</v>
      </c>
      <c r="AA78">
        <v>177.12</v>
      </c>
      <c r="AE78">
        <v>3.6533300000000002E-3</v>
      </c>
      <c r="AF78" t="s">
        <v>1471</v>
      </c>
      <c r="AG78" t="s">
        <v>1577</v>
      </c>
      <c r="BG78">
        <v>23</v>
      </c>
      <c r="BH78">
        <v>5</v>
      </c>
      <c r="BJ78">
        <v>6</v>
      </c>
      <c r="BO78">
        <v>156</v>
      </c>
      <c r="BP78">
        <v>0</v>
      </c>
      <c r="BR78" t="b">
        <f>ISNUMBER(SEARCH("Alzheimer",BQ78))</f>
        <v>0</v>
      </c>
      <c r="BS78" t="b">
        <f>ISNUMBER(SEARCH("Parkin",BQ78))</f>
        <v>0</v>
      </c>
      <c r="BT78" t="b">
        <f>ISNUMBER(SEARCH("Neurodeg",BQ78))</f>
        <v>0</v>
      </c>
      <c r="BU78" t="b">
        <f>ISNUMBER(SEARCH("Dementia",BQ78))</f>
        <v>0</v>
      </c>
      <c r="BW78" t="s">
        <v>1684</v>
      </c>
      <c r="BX78" t="b">
        <f>ISNUMBER(SEARCH("Alzheimer",BW78))</f>
        <v>0</v>
      </c>
      <c r="BY78" t="b">
        <f>ISNUMBER(SEARCH("Parkin",BW78))</f>
        <v>0</v>
      </c>
      <c r="BZ78" t="b">
        <f>ISNUMBER(SEARCH("Neurodeg",BW78))</f>
        <v>0</v>
      </c>
      <c r="CA78" t="b">
        <f>ISNUMBER(SEARCH("Dementia",BW78))</f>
        <v>0</v>
      </c>
      <c r="CB78">
        <v>4</v>
      </c>
      <c r="CC78">
        <v>1</v>
      </c>
      <c r="CD78" t="s">
        <v>1808</v>
      </c>
      <c r="CE78" t="b">
        <f>ISNUMBER(SEARCH("Alzheimer",CD78))</f>
        <v>0</v>
      </c>
      <c r="CF78" t="b">
        <f>ISNUMBER(SEARCH("Parkin",CD78))</f>
        <v>0</v>
      </c>
      <c r="CG78" t="b">
        <f>ISNUMBER(SEARCH("Neurodeg",CD78))</f>
        <v>0</v>
      </c>
      <c r="CH78" t="b">
        <f>ISNUMBER(SEARCH("Dementia",CD78))</f>
        <v>0</v>
      </c>
      <c r="CI78">
        <v>1</v>
      </c>
      <c r="CJ78">
        <v>2.46</v>
      </c>
      <c r="CK78" t="s">
        <v>1808</v>
      </c>
      <c r="CL78">
        <v>33</v>
      </c>
      <c r="CP78" t="s">
        <v>1972</v>
      </c>
      <c r="CQ78" t="s">
        <v>2237</v>
      </c>
      <c r="CR78" t="str">
        <f>_xlfn.CONCAT(CP78,CQ78)</f>
        <v>genetic disorder,Leukodystrophy,Pelizaeus-Merzbacher-like disease,endocrine system disease,hypothyroidism,X-linked disease,Hereditary spastic paraplegia,Allan-Herndon-Dudley syndromegenetic disorder,Leukodystrophy,Pelizaeus-Merzbacher-like disease,endocrine system disease,hypothyroidism,X-linked disease,Hereditary spastic paraplegia,Allan-Herndon-Dudley syndrome,Phenotypic abnormality,Spastic paraplegia</v>
      </c>
      <c r="CS78" t="b">
        <f>ISNUMBER(SEARCH("Alzheimer",CR78))</f>
        <v>0</v>
      </c>
      <c r="CT78" t="b">
        <f>ISNUMBER(SEARCH("Parkin",CR78))</f>
        <v>0</v>
      </c>
      <c r="CU78" t="b">
        <f>ISNUMBER(SEARCH("Neurodeg",CR78))</f>
        <v>0</v>
      </c>
      <c r="CV78" t="b">
        <f>ISNUMBER(SEARCH("Dementia",CR78))</f>
        <v>0</v>
      </c>
      <c r="CW78">
        <v>1</v>
      </c>
      <c r="CX78">
        <v>0.36</v>
      </c>
      <c r="CY78">
        <v>0</v>
      </c>
      <c r="CZ78">
        <v>0.55000000000000004</v>
      </c>
      <c r="DA78">
        <v>0.55000000000000004</v>
      </c>
      <c r="DB78">
        <v>0.12</v>
      </c>
      <c r="DC78">
        <v>0</v>
      </c>
      <c r="DD78">
        <v>0</v>
      </c>
      <c r="DE78">
        <v>1</v>
      </c>
      <c r="DF78">
        <v>8</v>
      </c>
      <c r="DG78">
        <v>0</v>
      </c>
      <c r="DH78">
        <v>0</v>
      </c>
      <c r="DI78">
        <v>0.17</v>
      </c>
      <c r="DJ78">
        <v>11</v>
      </c>
      <c r="DK78">
        <v>0.32</v>
      </c>
      <c r="DL78">
        <v>17</v>
      </c>
      <c r="DM78">
        <v>0.57999999999999996</v>
      </c>
      <c r="DN78">
        <v>4</v>
      </c>
      <c r="DO78">
        <v>0</v>
      </c>
      <c r="DP78">
        <v>0</v>
      </c>
      <c r="DQ78">
        <v>0</v>
      </c>
      <c r="DR78">
        <v>0</v>
      </c>
    </row>
    <row r="79" spans="1:161" x14ac:dyDescent="0.25">
      <c r="A79" t="s">
        <v>217</v>
      </c>
      <c r="B79" t="s">
        <v>632</v>
      </c>
      <c r="C79" t="s">
        <v>1041</v>
      </c>
      <c r="D79" t="s">
        <v>1333</v>
      </c>
      <c r="E79" t="s">
        <v>1336</v>
      </c>
      <c r="F79" t="s">
        <v>1344</v>
      </c>
      <c r="G79">
        <v>3</v>
      </c>
      <c r="H79" t="str">
        <f>IF((SIGN(BR79)+SIGN(BX79)+SIGN(CE79)+SIGN(CS79))&gt;0,TRUE,"")</f>
        <v/>
      </c>
      <c r="I79" t="str">
        <f>IF((SIGN(BS79)+SIGN(BY79)+SIGN(CF79)+SIGN(CT79))&gt;0,TRUE,"")</f>
        <v/>
      </c>
      <c r="J79" t="str">
        <f>IF((SIGN(BT79)+SIGN(BZ79)+SIGN(CG79)+SIGN(CU79))&gt;0,TRUE,"")</f>
        <v/>
      </c>
      <c r="K79" t="str">
        <f>IF((SIGN(BU79)+SIGN(CA79)+SIGN(CH79)+SIGN(CV79))&gt;0,TRUE,"")</f>
        <v/>
      </c>
      <c r="L79">
        <v>0.49</v>
      </c>
      <c r="M79" s="21" t="s">
        <v>8</v>
      </c>
      <c r="N79">
        <v>77.77</v>
      </c>
      <c r="O79" t="s">
        <v>1400</v>
      </c>
      <c r="P79">
        <v>0.5</v>
      </c>
      <c r="Q79">
        <v>0.54</v>
      </c>
      <c r="R79">
        <v>1</v>
      </c>
      <c r="S79">
        <v>0.75</v>
      </c>
      <c r="T79">
        <v>0.6</v>
      </c>
      <c r="U79">
        <v>0.73</v>
      </c>
      <c r="V79">
        <v>0.2</v>
      </c>
      <c r="W79">
        <v>0.71</v>
      </c>
      <c r="Y79">
        <v>10.41</v>
      </c>
      <c r="Z79">
        <v>33</v>
      </c>
      <c r="AA79">
        <v>158.19999999999999</v>
      </c>
      <c r="AE79">
        <v>9.8099930000000002E-2</v>
      </c>
      <c r="AF79" t="s">
        <v>1458</v>
      </c>
      <c r="AG79" t="s">
        <v>1563</v>
      </c>
      <c r="AH79">
        <v>1.8</v>
      </c>
      <c r="AI79">
        <v>2</v>
      </c>
      <c r="AJ79">
        <v>1.4</v>
      </c>
      <c r="AK79">
        <v>1.7</v>
      </c>
      <c r="AL79">
        <v>2</v>
      </c>
      <c r="AM79">
        <v>2</v>
      </c>
      <c r="AN79">
        <v>2</v>
      </c>
      <c r="AO79">
        <v>1</v>
      </c>
      <c r="AP79">
        <v>1.7</v>
      </c>
      <c r="AQ79">
        <v>2</v>
      </c>
      <c r="AR79">
        <v>2</v>
      </c>
      <c r="AS79">
        <v>2</v>
      </c>
      <c r="AT79">
        <v>1</v>
      </c>
      <c r="AU79">
        <v>1</v>
      </c>
      <c r="AV79">
        <v>2.41</v>
      </c>
      <c r="AW79" t="s">
        <v>30</v>
      </c>
      <c r="AX79">
        <v>2</v>
      </c>
      <c r="AY79">
        <v>1.6857142857142859</v>
      </c>
      <c r="AZ79">
        <v>0.41110946110614988</v>
      </c>
      <c r="BA79" t="b">
        <v>0</v>
      </c>
      <c r="BC79" t="b">
        <v>0</v>
      </c>
      <c r="BE79" t="b">
        <v>0</v>
      </c>
      <c r="BG79">
        <v>1</v>
      </c>
      <c r="BI79">
        <v>6</v>
      </c>
      <c r="BJ79">
        <v>12</v>
      </c>
      <c r="BK79">
        <v>2</v>
      </c>
      <c r="BL79">
        <v>4</v>
      </c>
      <c r="BN79">
        <v>1</v>
      </c>
      <c r="BO79">
        <v>66</v>
      </c>
      <c r="BP79">
        <v>2</v>
      </c>
      <c r="BR79" t="b">
        <f>ISNUMBER(SEARCH("Alzheimer",BQ79))</f>
        <v>0</v>
      </c>
      <c r="BS79" t="b">
        <f>ISNUMBER(SEARCH("Parkin",BQ79))</f>
        <v>0</v>
      </c>
      <c r="BT79" t="b">
        <f>ISNUMBER(SEARCH("Neurodeg",BQ79))</f>
        <v>0</v>
      </c>
      <c r="BU79" t="b">
        <f>ISNUMBER(SEARCH("Dementia",BQ79))</f>
        <v>0</v>
      </c>
      <c r="BW79" t="s">
        <v>1686</v>
      </c>
      <c r="BX79" t="b">
        <f>ISNUMBER(SEARCH("Alzheimer",BW79))</f>
        <v>0</v>
      </c>
      <c r="BY79" t="b">
        <f>ISNUMBER(SEARCH("Parkin",BW79))</f>
        <v>0</v>
      </c>
      <c r="BZ79" t="b">
        <f>ISNUMBER(SEARCH("Neurodeg",BW79))</f>
        <v>0</v>
      </c>
      <c r="CA79" t="b">
        <f>ISNUMBER(SEARCH("Dementia",BW79))</f>
        <v>0</v>
      </c>
      <c r="CB79">
        <v>4</v>
      </c>
      <c r="CC79">
        <v>1</v>
      </c>
      <c r="CE79" t="b">
        <f>ISNUMBER(SEARCH("Alzheimer",CD79))</f>
        <v>0</v>
      </c>
      <c r="CF79" t="b">
        <f>ISNUMBER(SEARCH("Parkin",CD79))</f>
        <v>0</v>
      </c>
      <c r="CG79" t="b">
        <f>ISNUMBER(SEARCH("Neurodeg",CD79))</f>
        <v>0</v>
      </c>
      <c r="CH79" t="b">
        <f>ISNUMBER(SEARCH("Dementia",CD79))</f>
        <v>0</v>
      </c>
      <c r="CL79">
        <v>138</v>
      </c>
      <c r="CP79" t="s">
        <v>1975</v>
      </c>
      <c r="CQ79" t="s">
        <v>2241</v>
      </c>
      <c r="CR79" t="str">
        <f>_xlfn.CONCAT(CP79,CQ79)</f>
        <v>nervous system disease,central nervous system disease,metabolic disease,epilepsy,Glycine encephalopathy,Neonatal glycine encephalopathy,Atypical glycine encephalopathy,psychiatric disorder,mental or behavioural disorder,cognitive disorder,psychosis,schizophrenianervous system disease,central nervous system disease,metabolic disease,epilepsy,Glycine encephalopathy,Neonatal glycine encephalopathy,Atypical glycine encephalopathy,psychiatric disorder,mental or behavioural disorder,cognitive disorder</v>
      </c>
      <c r="CS79" t="b">
        <f>ISNUMBER(SEARCH("Alzheimer",CR79))</f>
        <v>0</v>
      </c>
      <c r="CT79" t="b">
        <f>ISNUMBER(SEARCH("Parkin",CR79))</f>
        <v>0</v>
      </c>
      <c r="CU79" t="b">
        <f>ISNUMBER(SEARCH("Neurodeg",CR79))</f>
        <v>0</v>
      </c>
      <c r="CV79" t="b">
        <f>ISNUMBER(SEARCH("Dementia",CR79))</f>
        <v>0</v>
      </c>
      <c r="CW79">
        <v>1</v>
      </c>
      <c r="CX79">
        <v>0.14000000000000001</v>
      </c>
      <c r="CY79">
        <v>7.0000000000000007E-2</v>
      </c>
      <c r="CZ79">
        <v>0.17</v>
      </c>
      <c r="DA79">
        <v>0.83</v>
      </c>
      <c r="DB79">
        <v>0.04</v>
      </c>
      <c r="DC79">
        <v>0</v>
      </c>
      <c r="DD79">
        <v>0</v>
      </c>
      <c r="DE79">
        <v>1</v>
      </c>
      <c r="DF79">
        <v>7</v>
      </c>
      <c r="DG79">
        <v>1</v>
      </c>
      <c r="DH79">
        <v>7</v>
      </c>
      <c r="DI79">
        <v>0.19</v>
      </c>
      <c r="DJ79">
        <v>12</v>
      </c>
      <c r="DK79">
        <v>0.33</v>
      </c>
      <c r="DL79">
        <v>32</v>
      </c>
      <c r="DM79">
        <v>0.53</v>
      </c>
      <c r="DN79">
        <v>3</v>
      </c>
      <c r="DO79">
        <v>0</v>
      </c>
      <c r="DP79">
        <v>0</v>
      </c>
      <c r="DQ79">
        <v>0</v>
      </c>
      <c r="DR79">
        <v>0</v>
      </c>
      <c r="DY79">
        <v>18</v>
      </c>
      <c r="DZ79">
        <v>64.7</v>
      </c>
      <c r="EA79">
        <v>1</v>
      </c>
      <c r="EL79">
        <v>0.84</v>
      </c>
      <c r="EM79">
        <v>0.15</v>
      </c>
      <c r="EN79">
        <v>195.06</v>
      </c>
      <c r="EO79">
        <v>973.4</v>
      </c>
      <c r="EP79">
        <v>69.459999999999994</v>
      </c>
      <c r="EQ79">
        <v>0.42</v>
      </c>
      <c r="ER79">
        <v>63.73</v>
      </c>
      <c r="ES79">
        <v>64.7</v>
      </c>
      <c r="ET79">
        <v>18</v>
      </c>
      <c r="EU79">
        <v>29</v>
      </c>
      <c r="EV79">
        <v>949</v>
      </c>
      <c r="EW79">
        <v>141</v>
      </c>
      <c r="EY79">
        <v>847</v>
      </c>
      <c r="EZ79">
        <v>129</v>
      </c>
      <c r="FA79">
        <v>10</v>
      </c>
      <c r="FB79">
        <v>10</v>
      </c>
      <c r="FC79">
        <v>10</v>
      </c>
      <c r="FD79">
        <v>9</v>
      </c>
      <c r="FE79">
        <v>3</v>
      </c>
    </row>
    <row r="80" spans="1:161" x14ac:dyDescent="0.25">
      <c r="A80" t="s">
        <v>220</v>
      </c>
      <c r="B80" t="s">
        <v>635</v>
      </c>
      <c r="C80" t="s">
        <v>1044</v>
      </c>
      <c r="D80" t="s">
        <v>1332</v>
      </c>
      <c r="E80" t="s">
        <v>1336</v>
      </c>
      <c r="F80" t="s">
        <v>1364</v>
      </c>
      <c r="G80">
        <v>0</v>
      </c>
      <c r="H80" t="str">
        <f>IF((SIGN(BR80)+SIGN(BX80)+SIGN(CE80)+SIGN(CS80))&gt;0,TRUE,"")</f>
        <v/>
      </c>
      <c r="I80" t="str">
        <f>IF((SIGN(BS80)+SIGN(BY80)+SIGN(CF80)+SIGN(CT80))&gt;0,TRUE,"")</f>
        <v/>
      </c>
      <c r="J80" t="str">
        <f>IF((SIGN(BT80)+SIGN(BZ80)+SIGN(CG80)+SIGN(CU80))&gt;0,TRUE,"")</f>
        <v/>
      </c>
      <c r="K80" t="str">
        <f>IF((SIGN(BU80)+SIGN(CA80)+SIGN(CH80)+SIGN(CV80))&gt;0,TRUE,"")</f>
        <v/>
      </c>
      <c r="L80">
        <v>0.49</v>
      </c>
      <c r="M80" s="21" t="s">
        <v>8</v>
      </c>
      <c r="N80">
        <v>70.430000000000007</v>
      </c>
      <c r="O80" t="s">
        <v>1400</v>
      </c>
      <c r="P80">
        <v>0</v>
      </c>
      <c r="Q80">
        <v>0</v>
      </c>
      <c r="R80">
        <v>0</v>
      </c>
      <c r="S80">
        <v>0.92</v>
      </c>
      <c r="T80">
        <v>0.6</v>
      </c>
      <c r="U80">
        <v>0.66</v>
      </c>
      <c r="V80">
        <v>0.44</v>
      </c>
      <c r="W80">
        <v>0.53</v>
      </c>
      <c r="Y80">
        <v>191.08</v>
      </c>
      <c r="Z80">
        <v>48</v>
      </c>
      <c r="AA80">
        <v>122.3</v>
      </c>
      <c r="AE80">
        <v>5.3827500000000004E-3</v>
      </c>
      <c r="AF80" t="s">
        <v>1477</v>
      </c>
      <c r="AG80" t="s">
        <v>1577</v>
      </c>
      <c r="AH80">
        <v>2</v>
      </c>
      <c r="AI80">
        <v>0</v>
      </c>
      <c r="AJ80">
        <v>2</v>
      </c>
      <c r="AK80">
        <v>1.3</v>
      </c>
      <c r="AL80">
        <v>2.8</v>
      </c>
      <c r="AM80">
        <v>3</v>
      </c>
      <c r="AN80">
        <v>2.5</v>
      </c>
      <c r="AO80">
        <v>3</v>
      </c>
      <c r="AP80">
        <v>3</v>
      </c>
      <c r="AQ80">
        <v>2.2999999999999998</v>
      </c>
      <c r="AR80">
        <v>2</v>
      </c>
      <c r="AS80">
        <v>3</v>
      </c>
      <c r="AT80">
        <v>3</v>
      </c>
      <c r="AU80">
        <v>1</v>
      </c>
      <c r="AV80">
        <v>2.35</v>
      </c>
      <c r="AW80" t="s">
        <v>34</v>
      </c>
      <c r="AX80">
        <v>3</v>
      </c>
      <c r="AY80">
        <v>2.2071428571428569</v>
      </c>
      <c r="AZ80">
        <v>0.91438443835123384</v>
      </c>
      <c r="BA80" t="b">
        <v>0</v>
      </c>
      <c r="BC80" t="b">
        <v>0</v>
      </c>
      <c r="BE80" t="b">
        <v>0</v>
      </c>
      <c r="BG80">
        <v>20</v>
      </c>
      <c r="BH80">
        <v>5</v>
      </c>
      <c r="BI80">
        <v>7</v>
      </c>
      <c r="BJ80">
        <v>4</v>
      </c>
      <c r="BL80">
        <v>1</v>
      </c>
      <c r="BO80">
        <v>144</v>
      </c>
      <c r="BP80">
        <v>9</v>
      </c>
      <c r="BR80" t="b">
        <f>ISNUMBER(SEARCH("Alzheimer",BQ80))</f>
        <v>0</v>
      </c>
      <c r="BS80" t="b">
        <f>ISNUMBER(SEARCH("Parkin",BQ80))</f>
        <v>0</v>
      </c>
      <c r="BT80" t="b">
        <f>ISNUMBER(SEARCH("Neurodeg",BQ80))</f>
        <v>0</v>
      </c>
      <c r="BU80" t="b">
        <f>ISNUMBER(SEARCH("Dementia",BQ80))</f>
        <v>0</v>
      </c>
      <c r="BW80" t="s">
        <v>1688</v>
      </c>
      <c r="BX80" t="b">
        <f>ISNUMBER(SEARCH("Alzheimer",BW80))</f>
        <v>0</v>
      </c>
      <c r="BY80" t="b">
        <f>ISNUMBER(SEARCH("Parkin",BW80))</f>
        <v>0</v>
      </c>
      <c r="BZ80" t="b">
        <f>ISNUMBER(SEARCH("Neurodeg",BW80))</f>
        <v>0</v>
      </c>
      <c r="CA80" t="b">
        <f>ISNUMBER(SEARCH("Dementia",BW80))</f>
        <v>0</v>
      </c>
      <c r="CB80">
        <v>8</v>
      </c>
      <c r="CC80">
        <v>1</v>
      </c>
      <c r="CE80" t="b">
        <f>ISNUMBER(SEARCH("Alzheimer",CD80))</f>
        <v>0</v>
      </c>
      <c r="CF80" t="b">
        <f>ISNUMBER(SEARCH("Parkin",CD80))</f>
        <v>0</v>
      </c>
      <c r="CG80" t="b">
        <f>ISNUMBER(SEARCH("Neurodeg",CD80))</f>
        <v>0</v>
      </c>
      <c r="CH80" t="b">
        <f>ISNUMBER(SEARCH("Dementia",CD80))</f>
        <v>0</v>
      </c>
      <c r="CL80">
        <v>77</v>
      </c>
      <c r="CP80" t="s">
        <v>1977</v>
      </c>
      <c r="CQ80" t="s">
        <v>2244</v>
      </c>
      <c r="CR80" t="str">
        <f>_xlfn.CONCAT(CP80,CQ80)</f>
        <v>nervous system disease,genetic disorder,movement disorder,Bilateral striopallidodentate calcinosis,basal ganglia cerebrovascular diseasenervous system disease,genetic disorder,movement disorder,Bilateral striopallidodentate calcinosis,basal ganglia cerebrovascular disease,self reported educational attainment,mean corpuscular volume,hemoglobin measurement,pulse pressure measurement,mean corpuscular hemoglobin concentration</v>
      </c>
      <c r="CS80" t="b">
        <f>ISNUMBER(SEARCH("Alzheimer",CR80))</f>
        <v>0</v>
      </c>
      <c r="CT80" t="b">
        <f>ISNUMBER(SEARCH("Parkin",CR80))</f>
        <v>0</v>
      </c>
      <c r="CU80" t="b">
        <f>ISNUMBER(SEARCH("Neurodeg",CR80))</f>
        <v>0</v>
      </c>
      <c r="CV80" t="b">
        <f>ISNUMBER(SEARCH("Dementia",CR80))</f>
        <v>0</v>
      </c>
      <c r="CW80">
        <v>1</v>
      </c>
      <c r="CX80">
        <v>0.27</v>
      </c>
      <c r="CY80">
        <v>0</v>
      </c>
      <c r="CZ80">
        <v>0.21</v>
      </c>
      <c r="DA80">
        <v>0.73</v>
      </c>
      <c r="DB80">
        <v>0.03</v>
      </c>
      <c r="DC80">
        <v>0</v>
      </c>
      <c r="DD80">
        <v>0</v>
      </c>
      <c r="DE80">
        <v>1</v>
      </c>
      <c r="DF80">
        <v>4</v>
      </c>
      <c r="DG80">
        <v>0</v>
      </c>
      <c r="DH80">
        <v>0</v>
      </c>
      <c r="DI80">
        <v>0.18</v>
      </c>
      <c r="DJ80">
        <v>7</v>
      </c>
      <c r="DK80">
        <v>0.33</v>
      </c>
      <c r="DL80">
        <v>24</v>
      </c>
      <c r="DM80">
        <v>1</v>
      </c>
      <c r="DN80">
        <v>2</v>
      </c>
      <c r="DO80">
        <v>0</v>
      </c>
      <c r="DP80">
        <v>0</v>
      </c>
      <c r="DQ80">
        <v>0</v>
      </c>
      <c r="DR80">
        <v>0</v>
      </c>
    </row>
    <row r="81" spans="1:161" x14ac:dyDescent="0.25">
      <c r="A81" t="s">
        <v>215</v>
      </c>
      <c r="B81" t="s">
        <v>630</v>
      </c>
      <c r="C81" t="s">
        <v>1039</v>
      </c>
      <c r="D81" t="s">
        <v>1332</v>
      </c>
      <c r="G81">
        <v>0</v>
      </c>
      <c r="H81" t="str">
        <f>IF((SIGN(BR81)+SIGN(BX81)+SIGN(CE81)+SIGN(CS81))&gt;0,TRUE,"")</f>
        <v/>
      </c>
      <c r="I81" t="str">
        <f>IF((SIGN(BS81)+SIGN(BY81)+SIGN(CF81)+SIGN(CT81))&gt;0,TRUE,"")</f>
        <v/>
      </c>
      <c r="J81" t="str">
        <f>IF((SIGN(BT81)+SIGN(BZ81)+SIGN(CG81)+SIGN(CU81))&gt;0,TRUE,"")</f>
        <v/>
      </c>
      <c r="K81" t="str">
        <f>IF((SIGN(BU81)+SIGN(CA81)+SIGN(CH81)+SIGN(CV81))&gt;0,TRUE,"")</f>
        <v/>
      </c>
      <c r="L81">
        <v>0.49</v>
      </c>
      <c r="M81" s="22" t="s">
        <v>1399</v>
      </c>
      <c r="N81">
        <v>31.53</v>
      </c>
      <c r="O81" t="s">
        <v>1400</v>
      </c>
      <c r="P81">
        <v>0.33</v>
      </c>
      <c r="Q81">
        <v>0.62</v>
      </c>
      <c r="R81">
        <v>0</v>
      </c>
      <c r="S81">
        <v>0.92</v>
      </c>
      <c r="T81">
        <v>0.22</v>
      </c>
      <c r="U81">
        <v>0.06</v>
      </c>
      <c r="V81">
        <v>0.4</v>
      </c>
      <c r="W81">
        <v>0.48</v>
      </c>
      <c r="Y81">
        <v>128.41999999999999</v>
      </c>
      <c r="Z81">
        <v>34</v>
      </c>
      <c r="AA81">
        <v>55.23</v>
      </c>
      <c r="AE81">
        <v>8.3416900000000006E-3</v>
      </c>
      <c r="AF81" t="s">
        <v>1473</v>
      </c>
      <c r="AG81" t="s">
        <v>1577</v>
      </c>
      <c r="AH81">
        <v>0</v>
      </c>
      <c r="AI81">
        <v>0</v>
      </c>
      <c r="AJ81">
        <v>3</v>
      </c>
      <c r="AK81">
        <v>0</v>
      </c>
      <c r="AL81">
        <v>3</v>
      </c>
      <c r="AM81">
        <v>0</v>
      </c>
      <c r="AN81">
        <v>2</v>
      </c>
      <c r="AO81">
        <v>0</v>
      </c>
      <c r="AP81">
        <v>0</v>
      </c>
      <c r="AQ81">
        <v>0</v>
      </c>
      <c r="AR81">
        <v>0</v>
      </c>
      <c r="AS81">
        <v>0</v>
      </c>
      <c r="AT81">
        <v>2.2999999999999998</v>
      </c>
      <c r="AU81">
        <v>2</v>
      </c>
      <c r="AV81">
        <v>1.47</v>
      </c>
      <c r="AW81" t="s">
        <v>31</v>
      </c>
      <c r="AX81">
        <v>3</v>
      </c>
      <c r="AY81">
        <v>0.87857142857142867</v>
      </c>
      <c r="AZ81">
        <v>1.255252699921152</v>
      </c>
      <c r="BA81" t="b">
        <v>0</v>
      </c>
      <c r="BC81" t="b">
        <v>0</v>
      </c>
      <c r="BE81" t="b">
        <v>0</v>
      </c>
      <c r="BG81">
        <v>1</v>
      </c>
      <c r="BH81">
        <v>4</v>
      </c>
      <c r="BJ81">
        <v>3</v>
      </c>
      <c r="BO81">
        <v>254</v>
      </c>
      <c r="BP81">
        <v>26</v>
      </c>
      <c r="BR81" t="b">
        <f>ISNUMBER(SEARCH("Alzheimer",BQ81))</f>
        <v>0</v>
      </c>
      <c r="BS81" t="b">
        <f>ISNUMBER(SEARCH("Parkin",BQ81))</f>
        <v>0</v>
      </c>
      <c r="BT81" t="b">
        <f>ISNUMBER(SEARCH("Neurodeg",BQ81))</f>
        <v>0</v>
      </c>
      <c r="BU81" t="b">
        <f>ISNUMBER(SEARCH("Dementia",BQ81))</f>
        <v>0</v>
      </c>
      <c r="BW81" t="s">
        <v>1676</v>
      </c>
      <c r="BX81" t="b">
        <f>ISNUMBER(SEARCH("Alzheimer",BW81))</f>
        <v>0</v>
      </c>
      <c r="BY81" t="b">
        <f>ISNUMBER(SEARCH("Parkin",BW81))</f>
        <v>0</v>
      </c>
      <c r="BZ81" t="b">
        <f>ISNUMBER(SEARCH("Neurodeg",BW81))</f>
        <v>0</v>
      </c>
      <c r="CA81" t="b">
        <f>ISNUMBER(SEARCH("Dementia",BW81))</f>
        <v>0</v>
      </c>
      <c r="CB81">
        <v>4</v>
      </c>
      <c r="CE81" t="b">
        <f>ISNUMBER(SEARCH("Alzheimer",CD81))</f>
        <v>0</v>
      </c>
      <c r="CF81" t="b">
        <f>ISNUMBER(SEARCH("Parkin",CD81))</f>
        <v>0</v>
      </c>
      <c r="CG81" t="b">
        <f>ISNUMBER(SEARCH("Neurodeg",CD81))</f>
        <v>0</v>
      </c>
      <c r="CH81" t="b">
        <f>ISNUMBER(SEARCH("Dementia",CD81))</f>
        <v>0</v>
      </c>
      <c r="CL81">
        <v>71</v>
      </c>
      <c r="CP81" t="s">
        <v>1921</v>
      </c>
      <c r="CQ81" t="s">
        <v>2239</v>
      </c>
      <c r="CR81" t="str">
        <f>_xlfn.CONCAT(CP81,CQ81)</f>
        <v>neoplasmneoplasm,cancer,cutaneous melanoma,Distal renal tubular acidosis,dental caries,Alagille syndrome,Proximal renal tubular acidosis,epilepsy,Senior-Loken syndrome,Nephronophthisis</v>
      </c>
      <c r="CS81" t="b">
        <f>ISNUMBER(SEARCH("Alzheimer",CR81))</f>
        <v>0</v>
      </c>
      <c r="CT81" t="b">
        <f>ISNUMBER(SEARCH("Parkin",CR81))</f>
        <v>0</v>
      </c>
      <c r="CU81" t="b">
        <f>ISNUMBER(SEARCH("Neurodeg",CR81))</f>
        <v>0</v>
      </c>
      <c r="CV81" t="b">
        <f>ISNUMBER(SEARCH("Dementia",CR81))</f>
        <v>0</v>
      </c>
      <c r="CW81">
        <v>0.56000000000000005</v>
      </c>
      <c r="CX81">
        <v>0.06</v>
      </c>
      <c r="CY81">
        <v>0</v>
      </c>
      <c r="CZ81">
        <v>0.1</v>
      </c>
      <c r="DA81">
        <v>0.79</v>
      </c>
      <c r="DB81">
        <v>0.04</v>
      </c>
      <c r="DC81">
        <v>0.11</v>
      </c>
      <c r="DD81">
        <v>0</v>
      </c>
      <c r="DE81">
        <v>0.32</v>
      </c>
      <c r="DF81">
        <v>2</v>
      </c>
      <c r="DG81">
        <v>0</v>
      </c>
      <c r="DH81">
        <v>0</v>
      </c>
      <c r="DI81">
        <v>0.27</v>
      </c>
      <c r="DJ81">
        <v>4</v>
      </c>
      <c r="DK81">
        <v>0.32</v>
      </c>
      <c r="DL81">
        <v>36</v>
      </c>
      <c r="DM81">
        <v>0.47</v>
      </c>
      <c r="DN81">
        <v>3</v>
      </c>
      <c r="DO81">
        <v>0.15</v>
      </c>
      <c r="DP81">
        <v>8</v>
      </c>
      <c r="DQ81">
        <v>0</v>
      </c>
      <c r="DR81">
        <v>0</v>
      </c>
      <c r="DS81">
        <v>1</v>
      </c>
      <c r="DU81">
        <v>0.9979123173277662</v>
      </c>
      <c r="DW81">
        <v>1</v>
      </c>
      <c r="EB81">
        <v>1</v>
      </c>
      <c r="EC81">
        <v>0</v>
      </c>
      <c r="ED81">
        <v>0.74</v>
      </c>
      <c r="EF81">
        <v>80.400000000000006</v>
      </c>
      <c r="EG81">
        <v>368.1</v>
      </c>
      <c r="EH81">
        <v>94.7</v>
      </c>
      <c r="EI81">
        <v>0.14000000000000001</v>
      </c>
      <c r="EJ81">
        <v>1</v>
      </c>
      <c r="EK81">
        <v>1</v>
      </c>
    </row>
    <row r="82" spans="1:161" x14ac:dyDescent="0.25">
      <c r="A82" t="s">
        <v>214</v>
      </c>
      <c r="B82" t="s">
        <v>629</v>
      </c>
      <c r="C82" t="s">
        <v>1038</v>
      </c>
      <c r="D82" t="s">
        <v>1332</v>
      </c>
      <c r="E82" t="s">
        <v>1336</v>
      </c>
      <c r="F82" t="s">
        <v>1338</v>
      </c>
      <c r="G82">
        <v>4</v>
      </c>
      <c r="H82" t="str">
        <f>IF((SIGN(BR82)+SIGN(BX82)+SIGN(CE82)+SIGN(CS82))&gt;0,TRUE,"")</f>
        <v/>
      </c>
      <c r="I82" t="str">
        <f>IF((SIGN(BS82)+SIGN(BY82)+SIGN(CF82)+SIGN(CT82))&gt;0,TRUE,"")</f>
        <v/>
      </c>
      <c r="J82" t="str">
        <f>IF((SIGN(BT82)+SIGN(BZ82)+SIGN(CG82)+SIGN(CU82))&gt;0,TRUE,"")</f>
        <v/>
      </c>
      <c r="K82" t="str">
        <f>IF((SIGN(BU82)+SIGN(CA82)+SIGN(CH82)+SIGN(CV82))&gt;0,TRUE,"")</f>
        <v/>
      </c>
      <c r="L82">
        <v>0.49</v>
      </c>
      <c r="M82" s="23" t="s">
        <v>1398</v>
      </c>
      <c r="N82">
        <v>45.67</v>
      </c>
      <c r="O82" t="s">
        <v>1400</v>
      </c>
      <c r="P82">
        <v>0</v>
      </c>
      <c r="Q82">
        <v>0.5</v>
      </c>
      <c r="R82">
        <v>0</v>
      </c>
      <c r="S82">
        <v>0.57999999999999996</v>
      </c>
      <c r="T82">
        <v>0.37</v>
      </c>
      <c r="U82">
        <v>0.65</v>
      </c>
      <c r="V82">
        <v>0.28000000000000003</v>
      </c>
      <c r="W82">
        <v>0.48</v>
      </c>
      <c r="Y82">
        <v>27.9</v>
      </c>
      <c r="Z82">
        <v>13</v>
      </c>
      <c r="AA82">
        <v>12.74</v>
      </c>
      <c r="AE82">
        <v>3.7444280000000003E-2</v>
      </c>
      <c r="AF82" t="s">
        <v>1472</v>
      </c>
      <c r="AG82" t="s">
        <v>1563</v>
      </c>
      <c r="AH82">
        <v>2.2000000000000002</v>
      </c>
      <c r="AI82">
        <v>0</v>
      </c>
      <c r="AJ82">
        <v>0</v>
      </c>
      <c r="AK82">
        <v>0</v>
      </c>
      <c r="AL82">
        <v>0</v>
      </c>
      <c r="AM82">
        <v>0</v>
      </c>
      <c r="AN82">
        <v>0</v>
      </c>
      <c r="AO82">
        <v>0</v>
      </c>
      <c r="AP82">
        <v>0</v>
      </c>
      <c r="AQ82">
        <v>0</v>
      </c>
      <c r="AR82">
        <v>0</v>
      </c>
      <c r="AS82">
        <v>0</v>
      </c>
      <c r="AT82">
        <v>0</v>
      </c>
      <c r="AU82">
        <v>0</v>
      </c>
      <c r="AV82">
        <v>0</v>
      </c>
      <c r="AW82" t="s">
        <v>29</v>
      </c>
      <c r="AX82">
        <v>2.2000000000000002</v>
      </c>
      <c r="AY82">
        <v>0.1571428571428572</v>
      </c>
      <c r="AZ82">
        <v>0.58797473220733376</v>
      </c>
      <c r="BA82" t="b">
        <v>0</v>
      </c>
      <c r="BC82" t="b">
        <v>0</v>
      </c>
      <c r="BE82" t="b">
        <v>0</v>
      </c>
      <c r="BH82">
        <v>3</v>
      </c>
      <c r="BI82">
        <v>19</v>
      </c>
      <c r="BJ82">
        <v>3</v>
      </c>
      <c r="BL82">
        <v>1</v>
      </c>
      <c r="BO82">
        <v>27</v>
      </c>
      <c r="BP82">
        <v>0</v>
      </c>
      <c r="BR82" t="b">
        <f>ISNUMBER(SEARCH("Alzheimer",BQ82))</f>
        <v>0</v>
      </c>
      <c r="BS82" t="b">
        <f>ISNUMBER(SEARCH("Parkin",BQ82))</f>
        <v>0</v>
      </c>
      <c r="BT82" t="b">
        <f>ISNUMBER(SEARCH("Neurodeg",BQ82))</f>
        <v>0</v>
      </c>
      <c r="BU82" t="b">
        <f>ISNUMBER(SEARCH("Dementia",BQ82))</f>
        <v>0</v>
      </c>
      <c r="BW82" t="s">
        <v>1643</v>
      </c>
      <c r="BX82" t="b">
        <f>ISNUMBER(SEARCH("Alzheimer",BW82))</f>
        <v>0</v>
      </c>
      <c r="BY82" t="b">
        <f>ISNUMBER(SEARCH("Parkin",BW82))</f>
        <v>0</v>
      </c>
      <c r="BZ82" t="b">
        <f>ISNUMBER(SEARCH("Neurodeg",BW82))</f>
        <v>0</v>
      </c>
      <c r="CA82" t="b">
        <f>ISNUMBER(SEARCH("Dementia",BW82))</f>
        <v>0</v>
      </c>
      <c r="CB82">
        <v>4</v>
      </c>
      <c r="CE82" t="b">
        <f>ISNUMBER(SEARCH("Alzheimer",CD82))</f>
        <v>0</v>
      </c>
      <c r="CF82" t="b">
        <f>ISNUMBER(SEARCH("Parkin",CD82))</f>
        <v>0</v>
      </c>
      <c r="CG82" t="b">
        <f>ISNUMBER(SEARCH("Neurodeg",CD82))</f>
        <v>0</v>
      </c>
      <c r="CH82" t="b">
        <f>ISNUMBER(SEARCH("Dementia",CD82))</f>
        <v>0</v>
      </c>
      <c r="CL82">
        <v>60</v>
      </c>
      <c r="CP82" t="s">
        <v>1973</v>
      </c>
      <c r="CQ82" t="s">
        <v>2238</v>
      </c>
      <c r="CR82" t="str">
        <f>_xlfn.CONCAT(CP82,CQ82)</f>
        <v>self reported educational attainmentself reported educational attainment,smoking status measurement,intelligence,hippocampal volume,mathematical ability,cognitive function measurement,hippocampal tail volume,smoking behavior,smoking initiation,schizophrenia</v>
      </c>
      <c r="CS82" t="b">
        <f>ISNUMBER(SEARCH("Alzheimer",CR82))</f>
        <v>0</v>
      </c>
      <c r="CT82" t="b">
        <f>ISNUMBER(SEARCH("Parkin",CR82))</f>
        <v>0</v>
      </c>
      <c r="CU82" t="b">
        <f>ISNUMBER(SEARCH("Neurodeg",CR82))</f>
        <v>0</v>
      </c>
      <c r="CV82" t="b">
        <f>ISNUMBER(SEARCH("Dementia",CR82))</f>
        <v>0</v>
      </c>
      <c r="CW82">
        <v>0.93</v>
      </c>
      <c r="CX82">
        <v>0.38</v>
      </c>
      <c r="CY82">
        <v>0</v>
      </c>
      <c r="CZ82">
        <v>0.02</v>
      </c>
      <c r="DA82">
        <v>0.56999999999999995</v>
      </c>
      <c r="DB82">
        <v>0.02</v>
      </c>
      <c r="DC82">
        <v>0.03</v>
      </c>
      <c r="DD82">
        <v>0</v>
      </c>
      <c r="DE82">
        <v>0.93</v>
      </c>
      <c r="DF82">
        <v>3</v>
      </c>
      <c r="DG82">
        <v>0</v>
      </c>
      <c r="DH82">
        <v>0</v>
      </c>
      <c r="DI82">
        <v>0.04</v>
      </c>
      <c r="DJ82">
        <v>1</v>
      </c>
      <c r="DK82">
        <v>0.32</v>
      </c>
      <c r="DL82">
        <v>9</v>
      </c>
      <c r="DM82">
        <v>0.3</v>
      </c>
      <c r="DN82">
        <v>1</v>
      </c>
      <c r="DO82">
        <v>0.09</v>
      </c>
      <c r="DP82">
        <v>2</v>
      </c>
      <c r="DQ82">
        <v>0</v>
      </c>
      <c r="DR82">
        <v>0</v>
      </c>
      <c r="DY82">
        <v>2</v>
      </c>
      <c r="DZ82">
        <v>80.599999999999994</v>
      </c>
      <c r="EL82">
        <v>0.7</v>
      </c>
      <c r="EM82">
        <v>0.15</v>
      </c>
      <c r="EN82">
        <v>240.1</v>
      </c>
      <c r="EO82">
        <v>819.26</v>
      </c>
      <c r="EP82">
        <v>75.16</v>
      </c>
      <c r="EQ82">
        <v>-0.11</v>
      </c>
      <c r="ER82">
        <v>71.959999999999994</v>
      </c>
      <c r="ES82">
        <v>80.599999999999994</v>
      </c>
      <c r="ET82">
        <v>2</v>
      </c>
      <c r="EU82">
        <v>5</v>
      </c>
    </row>
    <row r="83" spans="1:161" x14ac:dyDescent="0.25">
      <c r="A83" t="s">
        <v>216</v>
      </c>
      <c r="B83" t="s">
        <v>631</v>
      </c>
      <c r="C83" t="s">
        <v>1040</v>
      </c>
      <c r="D83" t="s">
        <v>1332</v>
      </c>
      <c r="E83" t="s">
        <v>1336</v>
      </c>
      <c r="F83" t="s">
        <v>1358</v>
      </c>
      <c r="G83">
        <v>2</v>
      </c>
      <c r="H83" t="str">
        <f>IF((SIGN(BR83)+SIGN(BX83)+SIGN(CE83)+SIGN(CS83))&gt;0,TRUE,"")</f>
        <v/>
      </c>
      <c r="I83" t="str">
        <f>IF((SIGN(BS83)+SIGN(BY83)+SIGN(CF83)+SIGN(CT83))&gt;0,TRUE,"")</f>
        <v/>
      </c>
      <c r="J83" t="str">
        <f>IF((SIGN(BT83)+SIGN(BZ83)+SIGN(CG83)+SIGN(CU83))&gt;0,TRUE,"")</f>
        <v/>
      </c>
      <c r="K83" t="str">
        <f>IF((SIGN(BU83)+SIGN(CA83)+SIGN(CH83)+SIGN(CV83))&gt;0,TRUE,"")</f>
        <v/>
      </c>
      <c r="L83">
        <v>0.49</v>
      </c>
      <c r="M83" s="23" t="s">
        <v>1398</v>
      </c>
      <c r="N83">
        <v>53.91</v>
      </c>
      <c r="O83" t="s">
        <v>1400</v>
      </c>
      <c r="P83">
        <v>0</v>
      </c>
      <c r="Q83">
        <v>0</v>
      </c>
      <c r="R83">
        <v>0</v>
      </c>
      <c r="S83">
        <v>0.75</v>
      </c>
      <c r="T83">
        <v>0.6</v>
      </c>
      <c r="U83">
        <v>0.73</v>
      </c>
      <c r="V83">
        <v>0.44</v>
      </c>
      <c r="W83">
        <v>0.53</v>
      </c>
      <c r="Y83">
        <v>190.07</v>
      </c>
      <c r="Z83">
        <v>208</v>
      </c>
      <c r="AA83">
        <v>269.47000000000003</v>
      </c>
      <c r="AE83">
        <v>5.5263200000000004E-3</v>
      </c>
      <c r="AF83" t="s">
        <v>1474</v>
      </c>
      <c r="AG83" t="s">
        <v>1558</v>
      </c>
      <c r="AH83">
        <v>0</v>
      </c>
      <c r="AI83">
        <v>0</v>
      </c>
      <c r="AJ83">
        <v>0</v>
      </c>
      <c r="AK83">
        <v>0</v>
      </c>
      <c r="AL83">
        <v>0</v>
      </c>
      <c r="AM83">
        <v>0</v>
      </c>
      <c r="AN83">
        <v>0</v>
      </c>
      <c r="AO83">
        <v>0</v>
      </c>
      <c r="AP83">
        <v>0</v>
      </c>
      <c r="AQ83">
        <v>0</v>
      </c>
      <c r="AR83">
        <v>0</v>
      </c>
      <c r="AS83">
        <v>3</v>
      </c>
      <c r="AT83">
        <v>0</v>
      </c>
      <c r="AU83">
        <v>0</v>
      </c>
      <c r="AV83">
        <v>0</v>
      </c>
      <c r="AW83" t="s">
        <v>40</v>
      </c>
      <c r="AX83">
        <v>3</v>
      </c>
      <c r="AY83">
        <v>0.2142857142857143</v>
      </c>
      <c r="AZ83">
        <v>0.80178372573727319</v>
      </c>
      <c r="BA83" t="b">
        <v>0</v>
      </c>
      <c r="BC83" t="b">
        <v>0</v>
      </c>
      <c r="BE83" t="b">
        <v>0</v>
      </c>
      <c r="BG83">
        <v>2</v>
      </c>
      <c r="BI83">
        <v>43</v>
      </c>
      <c r="BJ83">
        <v>4</v>
      </c>
      <c r="BO83">
        <v>182</v>
      </c>
      <c r="BP83">
        <v>5</v>
      </c>
      <c r="BR83" t="b">
        <f>ISNUMBER(SEARCH("Alzheimer",BQ83))</f>
        <v>0</v>
      </c>
      <c r="BS83" t="b">
        <f>ISNUMBER(SEARCH("Parkin",BQ83))</f>
        <v>0</v>
      </c>
      <c r="BT83" t="b">
        <f>ISNUMBER(SEARCH("Neurodeg",BQ83))</f>
        <v>0</v>
      </c>
      <c r="BU83" t="b">
        <f>ISNUMBER(SEARCH("Dementia",BQ83))</f>
        <v>0</v>
      </c>
      <c r="BW83" t="s">
        <v>1685</v>
      </c>
      <c r="BX83" t="b">
        <f>ISNUMBER(SEARCH("Alzheimer",BW83))</f>
        <v>0</v>
      </c>
      <c r="BY83" t="b">
        <f>ISNUMBER(SEARCH("Parkin",BW83))</f>
        <v>0</v>
      </c>
      <c r="BZ83" t="b">
        <f>ISNUMBER(SEARCH("Neurodeg",BW83))</f>
        <v>0</v>
      </c>
      <c r="CA83" t="b">
        <f>ISNUMBER(SEARCH("Dementia",BW83))</f>
        <v>0</v>
      </c>
      <c r="CB83">
        <v>9</v>
      </c>
      <c r="CC83">
        <v>1</v>
      </c>
      <c r="CE83" t="b">
        <f>ISNUMBER(SEARCH("Alzheimer",CD83))</f>
        <v>0</v>
      </c>
      <c r="CF83" t="b">
        <f>ISNUMBER(SEARCH("Parkin",CD83))</f>
        <v>0</v>
      </c>
      <c r="CG83" t="b">
        <f>ISNUMBER(SEARCH("Neurodeg",CD83))</f>
        <v>0</v>
      </c>
      <c r="CH83" t="b">
        <f>ISNUMBER(SEARCH("Dementia",CD83))</f>
        <v>0</v>
      </c>
      <c r="CL83">
        <v>40</v>
      </c>
      <c r="CP83" t="s">
        <v>1974</v>
      </c>
      <c r="CQ83" t="s">
        <v>2240</v>
      </c>
      <c r="CR83" t="str">
        <f>_xlfn.CONCAT(CP83,CQ83)</f>
        <v>diabetes mellitus,type II diabetes mellitus,glucose measurementdiabetes mellitus,type II diabetes mellitus,glucose measurement,fasting blood glucose measurement,A1C measurement,insulin measurement,body mass index,neoplasm,cancer,Drugs used in diabetes use measurement</v>
      </c>
      <c r="CS83" t="b">
        <f>ISNUMBER(SEARCH("Alzheimer",CR83))</f>
        <v>0</v>
      </c>
      <c r="CT83" t="b">
        <f>ISNUMBER(SEARCH("Parkin",CR83))</f>
        <v>0</v>
      </c>
      <c r="CU83" t="b">
        <f>ISNUMBER(SEARCH("Neurodeg",CR83))</f>
        <v>0</v>
      </c>
      <c r="CV83" t="b">
        <f>ISNUMBER(SEARCH("Dementia",CR83))</f>
        <v>0</v>
      </c>
      <c r="CW83">
        <v>1</v>
      </c>
      <c r="CX83">
        <v>0.52</v>
      </c>
      <c r="CY83">
        <v>0</v>
      </c>
      <c r="CZ83">
        <v>0.55000000000000004</v>
      </c>
      <c r="DA83">
        <v>0.12</v>
      </c>
      <c r="DB83">
        <v>0.1</v>
      </c>
      <c r="DC83">
        <v>0.02</v>
      </c>
      <c r="DD83">
        <v>0</v>
      </c>
      <c r="DE83">
        <v>1</v>
      </c>
      <c r="DF83">
        <v>5</v>
      </c>
      <c r="DG83">
        <v>0</v>
      </c>
      <c r="DH83">
        <v>0</v>
      </c>
      <c r="DI83">
        <v>0.24</v>
      </c>
      <c r="DJ83">
        <v>5</v>
      </c>
      <c r="DK83">
        <v>0.27</v>
      </c>
      <c r="DL83">
        <v>5</v>
      </c>
      <c r="DM83">
        <v>0.61</v>
      </c>
      <c r="DN83">
        <v>2</v>
      </c>
      <c r="DO83">
        <v>0.05</v>
      </c>
      <c r="DP83">
        <v>1</v>
      </c>
      <c r="DQ83">
        <v>0</v>
      </c>
      <c r="DR83">
        <v>0</v>
      </c>
    </row>
    <row r="84" spans="1:161" x14ac:dyDescent="0.25">
      <c r="A84" t="s">
        <v>221</v>
      </c>
      <c r="B84" t="s">
        <v>636</v>
      </c>
      <c r="C84" t="s">
        <v>1045</v>
      </c>
      <c r="D84" t="s">
        <v>1332</v>
      </c>
      <c r="E84" t="s">
        <v>1336</v>
      </c>
      <c r="F84" t="s">
        <v>1338</v>
      </c>
      <c r="G84">
        <v>8</v>
      </c>
      <c r="H84" t="str">
        <f>IF((SIGN(BR84)+SIGN(BX84)+SIGN(CE84)+SIGN(CS84))&gt;0,TRUE,"")</f>
        <v/>
      </c>
      <c r="I84" t="str">
        <f>IF((SIGN(BS84)+SIGN(BY84)+SIGN(CF84)+SIGN(CT84))&gt;0,TRUE,"")</f>
        <v/>
      </c>
      <c r="J84" t="str">
        <f>IF((SIGN(BT84)+SIGN(BZ84)+SIGN(CG84)+SIGN(CU84))&gt;0,TRUE,"")</f>
        <v/>
      </c>
      <c r="K84" t="str">
        <f>IF((SIGN(BU84)+SIGN(CA84)+SIGN(CH84)+SIGN(CV84))&gt;0,TRUE,"")</f>
        <v/>
      </c>
      <c r="L84">
        <v>0.48</v>
      </c>
      <c r="M84" s="22" t="s">
        <v>1399</v>
      </c>
      <c r="N84">
        <v>27.17</v>
      </c>
      <c r="O84" t="s">
        <v>1400</v>
      </c>
      <c r="P84">
        <v>0.1</v>
      </c>
      <c r="Q84">
        <v>0.56000000000000005</v>
      </c>
      <c r="R84">
        <v>0</v>
      </c>
      <c r="S84">
        <v>0.57999999999999996</v>
      </c>
      <c r="T84">
        <v>0.17</v>
      </c>
      <c r="U84">
        <v>0.44</v>
      </c>
      <c r="V84">
        <v>0.46</v>
      </c>
      <c r="W84">
        <v>0</v>
      </c>
      <c r="Y84">
        <v>238.06</v>
      </c>
      <c r="Z84">
        <v>13</v>
      </c>
      <c r="AA84">
        <v>12.28</v>
      </c>
      <c r="AE84">
        <v>4.0599099999999999E-3</v>
      </c>
      <c r="AF84" t="s">
        <v>1478</v>
      </c>
      <c r="AG84" t="s">
        <v>1577</v>
      </c>
      <c r="BG84">
        <v>2</v>
      </c>
      <c r="BI84">
        <v>3</v>
      </c>
      <c r="BJ84">
        <v>1</v>
      </c>
      <c r="BO84">
        <v>154</v>
      </c>
      <c r="BP84">
        <v>37</v>
      </c>
      <c r="BR84" t="b">
        <f>ISNUMBER(SEARCH("Alzheimer",BQ84))</f>
        <v>0</v>
      </c>
      <c r="BS84" t="b">
        <f>ISNUMBER(SEARCH("Parkin",BQ84))</f>
        <v>0</v>
      </c>
      <c r="BT84" t="b">
        <f>ISNUMBER(SEARCH("Neurodeg",BQ84))</f>
        <v>0</v>
      </c>
      <c r="BU84" t="b">
        <f>ISNUMBER(SEARCH("Dementia",BQ84))</f>
        <v>0</v>
      </c>
      <c r="BW84" t="s">
        <v>1643</v>
      </c>
      <c r="BX84" t="b">
        <f>ISNUMBER(SEARCH("Alzheimer",BW84))</f>
        <v>0</v>
      </c>
      <c r="BY84" t="b">
        <f>ISNUMBER(SEARCH("Parkin",BW84))</f>
        <v>0</v>
      </c>
      <c r="BZ84" t="b">
        <f>ISNUMBER(SEARCH("Neurodeg",BW84))</f>
        <v>0</v>
      </c>
      <c r="CA84" t="b">
        <f>ISNUMBER(SEARCH("Dementia",BW84))</f>
        <v>0</v>
      </c>
      <c r="CB84">
        <v>4</v>
      </c>
      <c r="CE84" t="b">
        <f>ISNUMBER(SEARCH("Alzheimer",CD84))</f>
        <v>0</v>
      </c>
      <c r="CF84" t="b">
        <f>ISNUMBER(SEARCH("Parkin",CD84))</f>
        <v>0</v>
      </c>
      <c r="CG84" t="b">
        <f>ISNUMBER(SEARCH("Neurodeg",CD84))</f>
        <v>0</v>
      </c>
      <c r="CH84" t="b">
        <f>ISNUMBER(SEARCH("Dementia",CD84))</f>
        <v>0</v>
      </c>
      <c r="CL84">
        <v>4</v>
      </c>
      <c r="CP84" t="s">
        <v>1978</v>
      </c>
      <c r="CQ84" t="s">
        <v>2245</v>
      </c>
      <c r="CR84" t="str">
        <f>_xlfn.CONCAT(CP84,CQ84)</f>
        <v>alcohol consumption measurementalcohol consumption measurement,smoking status measurement,white matter lesion progression measurement,cutaneous melanoma</v>
      </c>
      <c r="CS84" t="b">
        <f>ISNUMBER(SEARCH("Alzheimer",CR84))</f>
        <v>0</v>
      </c>
      <c r="CT84" t="b">
        <f>ISNUMBER(SEARCH("Parkin",CR84))</f>
        <v>0</v>
      </c>
      <c r="CU84" t="b">
        <f>ISNUMBER(SEARCH("Neurodeg",CR84))</f>
        <v>0</v>
      </c>
      <c r="CV84" t="b">
        <f>ISNUMBER(SEARCH("Dementia",CR84))</f>
        <v>0</v>
      </c>
      <c r="CW84">
        <v>0.42</v>
      </c>
      <c r="CX84">
        <v>0.75</v>
      </c>
      <c r="CY84">
        <v>0</v>
      </c>
      <c r="CZ84">
        <v>0</v>
      </c>
      <c r="DA84">
        <v>0</v>
      </c>
      <c r="DB84">
        <v>0.25</v>
      </c>
      <c r="DC84">
        <v>0</v>
      </c>
      <c r="DD84">
        <v>0</v>
      </c>
      <c r="DE84">
        <v>0.42</v>
      </c>
      <c r="DF84">
        <v>3</v>
      </c>
      <c r="DG84">
        <v>0</v>
      </c>
      <c r="DH84">
        <v>0</v>
      </c>
      <c r="DI84">
        <v>0</v>
      </c>
      <c r="DJ84">
        <v>0</v>
      </c>
      <c r="DK84">
        <v>0</v>
      </c>
      <c r="DL84">
        <v>0</v>
      </c>
      <c r="DM84">
        <v>0.3</v>
      </c>
      <c r="DN84">
        <v>1</v>
      </c>
      <c r="DO84">
        <v>0</v>
      </c>
      <c r="DP84">
        <v>0</v>
      </c>
      <c r="DQ84">
        <v>0</v>
      </c>
      <c r="DR84">
        <v>0</v>
      </c>
      <c r="DS84">
        <v>1</v>
      </c>
      <c r="DU84">
        <v>0.31473010064043921</v>
      </c>
      <c r="DY84">
        <v>1</v>
      </c>
      <c r="DZ84">
        <v>72.599999999999994</v>
      </c>
      <c r="ED84">
        <v>0.56000000000000005</v>
      </c>
      <c r="EF84">
        <v>144.80000000000001</v>
      </c>
      <c r="EG84">
        <v>455.4</v>
      </c>
      <c r="EH84">
        <v>70.900000000000006</v>
      </c>
      <c r="EI84">
        <v>0.13</v>
      </c>
      <c r="EJ84">
        <v>1</v>
      </c>
      <c r="EK84">
        <v>1</v>
      </c>
    </row>
    <row r="85" spans="1:161" x14ac:dyDescent="0.25">
      <c r="A85" t="s">
        <v>225</v>
      </c>
      <c r="B85" t="s">
        <v>640</v>
      </c>
      <c r="C85" t="s">
        <v>1049</v>
      </c>
      <c r="D85" t="s">
        <v>1333</v>
      </c>
      <c r="E85" t="s">
        <v>1336</v>
      </c>
      <c r="F85" t="s">
        <v>1366</v>
      </c>
      <c r="G85">
        <v>0</v>
      </c>
      <c r="H85" t="str">
        <f>IF((SIGN(BR85)+SIGN(BX85)+SIGN(CE85)+SIGN(CS85))&gt;0,TRUE,"")</f>
        <v/>
      </c>
      <c r="I85" t="str">
        <f>IF((SIGN(BS85)+SIGN(BY85)+SIGN(CF85)+SIGN(CT85))&gt;0,TRUE,"")</f>
        <v/>
      </c>
      <c r="J85" t="str">
        <f>IF((SIGN(BT85)+SIGN(BZ85)+SIGN(CG85)+SIGN(CU85))&gt;0,TRUE,"")</f>
        <v/>
      </c>
      <c r="K85" t="str">
        <f>IF((SIGN(BU85)+SIGN(CA85)+SIGN(CH85)+SIGN(CV85))&gt;0,TRUE,"")</f>
        <v/>
      </c>
      <c r="L85">
        <v>0.47</v>
      </c>
      <c r="M85" s="21" t="s">
        <v>8</v>
      </c>
      <c r="N85">
        <v>70.95</v>
      </c>
      <c r="O85" t="s">
        <v>1400</v>
      </c>
      <c r="P85">
        <v>0</v>
      </c>
      <c r="Q85">
        <v>0</v>
      </c>
      <c r="R85">
        <v>0</v>
      </c>
      <c r="S85">
        <v>0.75</v>
      </c>
      <c r="T85">
        <v>0.6</v>
      </c>
      <c r="U85">
        <v>0.56000000000000005</v>
      </c>
      <c r="V85">
        <v>0.57999999999999996</v>
      </c>
      <c r="W85">
        <v>0.23</v>
      </c>
      <c r="Y85">
        <v>1090.6600000000001</v>
      </c>
      <c r="Z85">
        <v>34</v>
      </c>
      <c r="AA85">
        <v>143.66</v>
      </c>
      <c r="AE85">
        <v>2.4784999999999998E-3</v>
      </c>
      <c r="AF85" t="s">
        <v>1444</v>
      </c>
      <c r="AG85" t="s">
        <v>1577</v>
      </c>
      <c r="BG85">
        <v>11</v>
      </c>
      <c r="BH85">
        <v>2</v>
      </c>
      <c r="BJ85">
        <v>4</v>
      </c>
      <c r="BL85">
        <v>2</v>
      </c>
      <c r="BN85">
        <v>1</v>
      </c>
      <c r="BO85">
        <v>75</v>
      </c>
      <c r="BP85">
        <v>16</v>
      </c>
      <c r="BR85" t="b">
        <f>ISNUMBER(SEARCH("Alzheimer",BQ85))</f>
        <v>0</v>
      </c>
      <c r="BS85" t="b">
        <f>ISNUMBER(SEARCH("Parkin",BQ85))</f>
        <v>0</v>
      </c>
      <c r="BT85" t="b">
        <f>ISNUMBER(SEARCH("Neurodeg",BQ85))</f>
        <v>0</v>
      </c>
      <c r="BU85" t="b">
        <f>ISNUMBER(SEARCH("Dementia",BQ85))</f>
        <v>0</v>
      </c>
      <c r="BW85" t="s">
        <v>1691</v>
      </c>
      <c r="BX85" t="b">
        <f>ISNUMBER(SEARCH("Alzheimer",BW85))</f>
        <v>0</v>
      </c>
      <c r="BY85" t="b">
        <f>ISNUMBER(SEARCH("Parkin",BW85))</f>
        <v>0</v>
      </c>
      <c r="BZ85" t="b">
        <f>ISNUMBER(SEARCH("Neurodeg",BW85))</f>
        <v>0</v>
      </c>
      <c r="CA85" t="b">
        <f>ISNUMBER(SEARCH("Dementia",BW85))</f>
        <v>0</v>
      </c>
      <c r="CB85">
        <v>12</v>
      </c>
      <c r="CC85">
        <v>2</v>
      </c>
      <c r="CE85" t="b">
        <f>ISNUMBER(SEARCH("Alzheimer",CD85))</f>
        <v>0</v>
      </c>
      <c r="CF85" t="b">
        <f>ISNUMBER(SEARCH("Parkin",CD85))</f>
        <v>0</v>
      </c>
      <c r="CG85" t="b">
        <f>ISNUMBER(SEARCH("Neurodeg",CD85))</f>
        <v>0</v>
      </c>
      <c r="CH85" t="b">
        <f>ISNUMBER(SEARCH("Dementia",CD85))</f>
        <v>0</v>
      </c>
      <c r="CL85">
        <v>62</v>
      </c>
      <c r="CP85" t="s">
        <v>1981</v>
      </c>
      <c r="CQ85" t="s">
        <v>2249</v>
      </c>
      <c r="CR85" t="str">
        <f>_xlfn.CONCAT(CP85,CQ85)</f>
        <v>neuropathy,Ptosis,Congenital myasthenic syndromes,Presynaptic congenital myasthenic syndromes,Distal hereditary motor neuropathy,Autosomal dominant distal hereditary motor neuropathy,Distal hereditary motor neuropathy type 7,Hereditary motor and sensory neuropathyneuropathy,Ptosis,Congenital myasthenic syndromes,Presynaptic congenital myasthenic syndromes,Distal hereditary motor neuropathy,Autosomal dominant distal hereditary motor neuropathy,Distal hereditary motor neuropathy type 7,Hereditary motor and sensory neuropathy,neoplasm,cancer</v>
      </c>
      <c r="CS85" t="b">
        <f>ISNUMBER(SEARCH("Alzheimer",CR85))</f>
        <v>0</v>
      </c>
      <c r="CT85" t="b">
        <f>ISNUMBER(SEARCH("Parkin",CR85))</f>
        <v>0</v>
      </c>
      <c r="CU85" t="b">
        <f>ISNUMBER(SEARCH("Neurodeg",CR85))</f>
        <v>0</v>
      </c>
      <c r="CV85" t="b">
        <f>ISNUMBER(SEARCH("Dementia",CR85))</f>
        <v>0</v>
      </c>
      <c r="CW85">
        <v>1</v>
      </c>
      <c r="CX85">
        <v>0.11</v>
      </c>
      <c r="CY85">
        <v>0</v>
      </c>
      <c r="CZ85">
        <v>0.55000000000000004</v>
      </c>
      <c r="DA85">
        <v>0.6</v>
      </c>
      <c r="DB85">
        <v>0.19</v>
      </c>
      <c r="DC85">
        <v>0.02</v>
      </c>
      <c r="DD85">
        <v>0</v>
      </c>
      <c r="DE85">
        <v>1</v>
      </c>
      <c r="DF85">
        <v>7</v>
      </c>
      <c r="DG85">
        <v>0</v>
      </c>
      <c r="DH85">
        <v>0</v>
      </c>
      <c r="DI85">
        <v>0.23</v>
      </c>
      <c r="DJ85">
        <v>8</v>
      </c>
      <c r="DK85">
        <v>0.31</v>
      </c>
      <c r="DL85">
        <v>13</v>
      </c>
      <c r="DM85">
        <v>1</v>
      </c>
      <c r="DN85">
        <v>2</v>
      </c>
      <c r="DO85">
        <v>0.06</v>
      </c>
      <c r="DP85">
        <v>1</v>
      </c>
      <c r="DQ85">
        <v>0</v>
      </c>
      <c r="DR85">
        <v>0</v>
      </c>
      <c r="EA85">
        <v>1</v>
      </c>
      <c r="EV85">
        <v>75</v>
      </c>
      <c r="EW85">
        <v>1</v>
      </c>
      <c r="EY85">
        <v>25</v>
      </c>
      <c r="FD85">
        <v>20</v>
      </c>
    </row>
    <row r="86" spans="1:161" x14ac:dyDescent="0.25">
      <c r="A86" t="s">
        <v>222</v>
      </c>
      <c r="B86" t="s">
        <v>637</v>
      </c>
      <c r="C86" t="s">
        <v>1046</v>
      </c>
      <c r="D86" t="s">
        <v>1332</v>
      </c>
      <c r="E86" t="s">
        <v>1336</v>
      </c>
      <c r="F86" t="s">
        <v>1365</v>
      </c>
      <c r="G86">
        <v>4</v>
      </c>
      <c r="H86" t="str">
        <f>IF((SIGN(BR86)+SIGN(BX86)+SIGN(CE86)+SIGN(CS86))&gt;0,TRUE,"")</f>
        <v/>
      </c>
      <c r="I86" t="str">
        <f>IF((SIGN(BS86)+SIGN(BY86)+SIGN(CF86)+SIGN(CT86))&gt;0,TRUE,"")</f>
        <v/>
      </c>
      <c r="J86" t="str">
        <f>IF((SIGN(BT86)+SIGN(BZ86)+SIGN(CG86)+SIGN(CU86))&gt;0,TRUE,"")</f>
        <v/>
      </c>
      <c r="K86" t="str">
        <f>IF((SIGN(BU86)+SIGN(CA86)+SIGN(CH86)+SIGN(CV86))&gt;0,TRUE,"")</f>
        <v/>
      </c>
      <c r="L86">
        <v>0.47</v>
      </c>
      <c r="M86" s="22" t="s">
        <v>1399</v>
      </c>
      <c r="N86">
        <v>9.7799999999999994</v>
      </c>
      <c r="O86" t="s">
        <v>1400</v>
      </c>
      <c r="P86">
        <v>0</v>
      </c>
      <c r="Q86">
        <v>0.55000000000000004</v>
      </c>
      <c r="R86">
        <v>0</v>
      </c>
      <c r="S86">
        <v>0.57999999999999996</v>
      </c>
      <c r="T86">
        <v>0.54</v>
      </c>
      <c r="U86">
        <v>0.42</v>
      </c>
      <c r="V86">
        <v>0.19</v>
      </c>
      <c r="W86">
        <v>0</v>
      </c>
      <c r="Y86">
        <v>10.11</v>
      </c>
      <c r="Z86">
        <v>15</v>
      </c>
      <c r="AA86">
        <v>9.6999999999999993</v>
      </c>
      <c r="AE86">
        <v>0.11535293000000001</v>
      </c>
      <c r="AF86" t="s">
        <v>1479</v>
      </c>
      <c r="AG86" t="s">
        <v>1577</v>
      </c>
      <c r="AH86">
        <v>1</v>
      </c>
      <c r="AI86">
        <v>0</v>
      </c>
      <c r="AJ86">
        <v>1</v>
      </c>
      <c r="AK86">
        <v>2</v>
      </c>
      <c r="AL86">
        <v>1</v>
      </c>
      <c r="AM86">
        <v>2</v>
      </c>
      <c r="AN86">
        <v>0</v>
      </c>
      <c r="AO86">
        <v>3</v>
      </c>
      <c r="AP86">
        <v>2</v>
      </c>
      <c r="AQ86">
        <v>1</v>
      </c>
      <c r="AR86">
        <v>0</v>
      </c>
      <c r="AS86">
        <v>1</v>
      </c>
      <c r="AT86">
        <v>2</v>
      </c>
      <c r="AU86">
        <v>1</v>
      </c>
      <c r="AV86">
        <v>2.12</v>
      </c>
      <c r="AW86" t="s">
        <v>36</v>
      </c>
      <c r="AX86">
        <v>3</v>
      </c>
      <c r="AY86">
        <v>1.214285714285714</v>
      </c>
      <c r="AZ86">
        <v>0.89258237530398077</v>
      </c>
      <c r="BA86" t="b">
        <v>0</v>
      </c>
      <c r="BC86" t="b">
        <v>0</v>
      </c>
      <c r="BE86" t="b">
        <v>0</v>
      </c>
      <c r="BG86">
        <v>1</v>
      </c>
      <c r="BH86">
        <v>11</v>
      </c>
      <c r="BI86">
        <v>5</v>
      </c>
      <c r="BO86">
        <v>49</v>
      </c>
      <c r="BP86">
        <v>0</v>
      </c>
      <c r="BR86" t="b">
        <f>ISNUMBER(SEARCH("Alzheimer",BQ86))</f>
        <v>0</v>
      </c>
      <c r="BS86" t="b">
        <f>ISNUMBER(SEARCH("Parkin",BQ86))</f>
        <v>0</v>
      </c>
      <c r="BT86" t="b">
        <f>ISNUMBER(SEARCH("Neurodeg",BQ86))</f>
        <v>0</v>
      </c>
      <c r="BU86" t="b">
        <f>ISNUMBER(SEARCH("Dementia",BQ86))</f>
        <v>0</v>
      </c>
      <c r="BW86" t="s">
        <v>1689</v>
      </c>
      <c r="BX86" t="b">
        <f>ISNUMBER(SEARCH("Alzheimer",BW86))</f>
        <v>0</v>
      </c>
      <c r="BY86" t="b">
        <f>ISNUMBER(SEARCH("Parkin",BW86))</f>
        <v>0</v>
      </c>
      <c r="BZ86" t="b">
        <f>ISNUMBER(SEARCH("Neurodeg",BW86))</f>
        <v>0</v>
      </c>
      <c r="CA86" t="b">
        <f>ISNUMBER(SEARCH("Dementia",BW86))</f>
        <v>0</v>
      </c>
      <c r="CB86">
        <v>15</v>
      </c>
      <c r="CD86" t="s">
        <v>1810</v>
      </c>
      <c r="CE86" t="b">
        <f>ISNUMBER(SEARCH("Alzheimer",CD86))</f>
        <v>0</v>
      </c>
      <c r="CF86" t="b">
        <f>ISNUMBER(SEARCH("Parkin",CD86))</f>
        <v>0</v>
      </c>
      <c r="CG86" t="b">
        <f>ISNUMBER(SEARCH("Neurodeg",CD86))</f>
        <v>0</v>
      </c>
      <c r="CH86" t="b">
        <f>ISNUMBER(SEARCH("Dementia",CD86))</f>
        <v>0</v>
      </c>
      <c r="CI86">
        <v>31</v>
      </c>
      <c r="CJ86">
        <v>87.59</v>
      </c>
      <c r="CK86" t="s">
        <v>1874</v>
      </c>
      <c r="CL86">
        <v>3</v>
      </c>
      <c r="CP86" t="s">
        <v>1935</v>
      </c>
      <c r="CQ86" t="s">
        <v>2246</v>
      </c>
      <c r="CR86" t="str">
        <f>_xlfn.CONCAT(CP86,CQ86)</f>
        <v>body heightbody height,heel bone mineral density,waist-hip ratio</v>
      </c>
      <c r="CS86" t="b">
        <f>ISNUMBER(SEARCH("Alzheimer",CR86))</f>
        <v>0</v>
      </c>
      <c r="CT86" t="b">
        <f>ISNUMBER(SEARCH("Parkin",CR86))</f>
        <v>0</v>
      </c>
      <c r="CU86" t="b">
        <f>ISNUMBER(SEARCH("Neurodeg",CR86))</f>
        <v>0</v>
      </c>
      <c r="CV86" t="b">
        <f>ISNUMBER(SEARCH("Dementia",CR86))</f>
        <v>0</v>
      </c>
      <c r="CW86">
        <v>0.84</v>
      </c>
      <c r="CX86">
        <v>1</v>
      </c>
      <c r="CY86">
        <v>0</v>
      </c>
      <c r="CZ86">
        <v>0</v>
      </c>
      <c r="DA86">
        <v>0</v>
      </c>
      <c r="DB86">
        <v>0</v>
      </c>
      <c r="DC86">
        <v>0</v>
      </c>
      <c r="DD86">
        <v>0</v>
      </c>
      <c r="DE86">
        <v>0.84</v>
      </c>
      <c r="DF86">
        <v>1</v>
      </c>
      <c r="DG86">
        <v>0</v>
      </c>
      <c r="DH86">
        <v>0</v>
      </c>
      <c r="DI86">
        <v>0</v>
      </c>
      <c r="DJ86">
        <v>0</v>
      </c>
      <c r="DK86">
        <v>0</v>
      </c>
      <c r="DL86">
        <v>0</v>
      </c>
      <c r="DM86">
        <v>0</v>
      </c>
      <c r="DN86">
        <v>0</v>
      </c>
      <c r="DO86">
        <v>0</v>
      </c>
      <c r="DP86">
        <v>0</v>
      </c>
      <c r="DQ86">
        <v>0</v>
      </c>
      <c r="DR86">
        <v>0</v>
      </c>
      <c r="DY86">
        <v>1</v>
      </c>
      <c r="DZ86">
        <v>81.3</v>
      </c>
      <c r="EL86">
        <v>0.68</v>
      </c>
      <c r="EM86">
        <v>0.17</v>
      </c>
      <c r="EN86">
        <v>104.5</v>
      </c>
      <c r="EO86">
        <v>345.15</v>
      </c>
      <c r="EP86">
        <v>86.75</v>
      </c>
      <c r="EQ86">
        <v>0.09</v>
      </c>
      <c r="ER86">
        <v>81.3</v>
      </c>
      <c r="ES86">
        <v>81.3</v>
      </c>
      <c r="ET86">
        <v>1</v>
      </c>
      <c r="EU86">
        <v>2</v>
      </c>
    </row>
    <row r="87" spans="1:161" x14ac:dyDescent="0.25">
      <c r="A87" t="s">
        <v>226</v>
      </c>
      <c r="B87" t="s">
        <v>641</v>
      </c>
      <c r="C87" t="s">
        <v>1050</v>
      </c>
      <c r="D87" t="s">
        <v>1332</v>
      </c>
      <c r="E87" t="s">
        <v>1336</v>
      </c>
      <c r="F87" t="s">
        <v>1353</v>
      </c>
      <c r="G87">
        <v>6</v>
      </c>
      <c r="H87" t="str">
        <f>IF((SIGN(BR87)+SIGN(BX87)+SIGN(CE87)+SIGN(CS87))&gt;0,TRUE,"")</f>
        <v/>
      </c>
      <c r="I87" t="str">
        <f>IF((SIGN(BS87)+SIGN(BY87)+SIGN(CF87)+SIGN(CT87))&gt;0,TRUE,"")</f>
        <v/>
      </c>
      <c r="J87" t="str">
        <f>IF((SIGN(BT87)+SIGN(BZ87)+SIGN(CG87)+SIGN(CU87))&gt;0,TRUE,"")</f>
        <v/>
      </c>
      <c r="K87" t="str">
        <f>IF((SIGN(BU87)+SIGN(CA87)+SIGN(CH87)+SIGN(CV87))&gt;0,TRUE,"")</f>
        <v/>
      </c>
      <c r="L87">
        <v>0.47</v>
      </c>
      <c r="M87" s="22" t="s">
        <v>1399</v>
      </c>
      <c r="N87">
        <v>13.51</v>
      </c>
      <c r="O87" t="s">
        <v>1400</v>
      </c>
      <c r="P87">
        <v>0</v>
      </c>
      <c r="Q87">
        <v>0.54</v>
      </c>
      <c r="R87">
        <v>0</v>
      </c>
      <c r="S87">
        <v>0.75</v>
      </c>
      <c r="T87">
        <v>0.34</v>
      </c>
      <c r="U87">
        <v>0.4</v>
      </c>
      <c r="V87">
        <v>0.28999999999999998</v>
      </c>
      <c r="W87">
        <v>0.3</v>
      </c>
      <c r="Y87">
        <v>33.76</v>
      </c>
      <c r="Z87">
        <v>24</v>
      </c>
      <c r="AA87">
        <v>27.22</v>
      </c>
      <c r="AE87">
        <v>3.099969E-2</v>
      </c>
      <c r="AF87" t="s">
        <v>1482</v>
      </c>
      <c r="AG87" t="s">
        <v>1577</v>
      </c>
      <c r="AH87">
        <v>0</v>
      </c>
      <c r="AI87">
        <v>0</v>
      </c>
      <c r="AJ87">
        <v>0</v>
      </c>
      <c r="AK87">
        <v>0</v>
      </c>
      <c r="AL87">
        <v>0</v>
      </c>
      <c r="AM87">
        <v>0</v>
      </c>
      <c r="AN87">
        <v>3</v>
      </c>
      <c r="AO87">
        <v>0</v>
      </c>
      <c r="AP87">
        <v>0</v>
      </c>
      <c r="AQ87">
        <v>0</v>
      </c>
      <c r="AR87">
        <v>0</v>
      </c>
      <c r="AS87">
        <v>0</v>
      </c>
      <c r="AT87">
        <v>0</v>
      </c>
      <c r="AU87">
        <v>0</v>
      </c>
      <c r="AV87">
        <v>0</v>
      </c>
      <c r="AW87" t="s">
        <v>35</v>
      </c>
      <c r="AX87">
        <v>3</v>
      </c>
      <c r="AY87">
        <v>0.2142857142857143</v>
      </c>
      <c r="AZ87">
        <v>0.80178372573727319</v>
      </c>
      <c r="BA87" t="b">
        <v>0</v>
      </c>
      <c r="BC87" t="b">
        <v>0</v>
      </c>
      <c r="BE87" t="b">
        <v>0</v>
      </c>
      <c r="BG87">
        <v>2</v>
      </c>
      <c r="BI87">
        <v>4</v>
      </c>
      <c r="BJ87">
        <v>1</v>
      </c>
      <c r="BO87">
        <v>118</v>
      </c>
      <c r="BP87">
        <v>7</v>
      </c>
      <c r="BR87" t="b">
        <f>ISNUMBER(SEARCH("Alzheimer",BQ87))</f>
        <v>0</v>
      </c>
      <c r="BS87" t="b">
        <f>ISNUMBER(SEARCH("Parkin",BQ87))</f>
        <v>0</v>
      </c>
      <c r="BT87" t="b">
        <f>ISNUMBER(SEARCH("Neurodeg",BQ87))</f>
        <v>0</v>
      </c>
      <c r="BU87" t="b">
        <f>ISNUMBER(SEARCH("Dementia",BQ87))</f>
        <v>0</v>
      </c>
      <c r="BW87" t="s">
        <v>1659</v>
      </c>
      <c r="BX87" t="b">
        <f>ISNUMBER(SEARCH("Alzheimer",BW87))</f>
        <v>0</v>
      </c>
      <c r="BY87" t="b">
        <f>ISNUMBER(SEARCH("Parkin",BW87))</f>
        <v>0</v>
      </c>
      <c r="BZ87" t="b">
        <f>ISNUMBER(SEARCH("Neurodeg",BW87))</f>
        <v>0</v>
      </c>
      <c r="CA87" t="b">
        <f>ISNUMBER(SEARCH("Dementia",BW87))</f>
        <v>0</v>
      </c>
      <c r="CB87">
        <v>4</v>
      </c>
      <c r="CD87" t="s">
        <v>1811</v>
      </c>
      <c r="CE87" t="b">
        <f>ISNUMBER(SEARCH("Alzheimer",CD87))</f>
        <v>0</v>
      </c>
      <c r="CF87" t="b">
        <f>ISNUMBER(SEARCH("Parkin",CD87))</f>
        <v>0</v>
      </c>
      <c r="CG87" t="b">
        <f>ISNUMBER(SEARCH("Neurodeg",CD87))</f>
        <v>0</v>
      </c>
      <c r="CH87" t="b">
        <f>ISNUMBER(SEARCH("Dementia",CD87))</f>
        <v>0</v>
      </c>
      <c r="CI87">
        <v>78</v>
      </c>
      <c r="CJ87">
        <v>139.84</v>
      </c>
      <c r="CK87" t="s">
        <v>1874</v>
      </c>
      <c r="CL87">
        <v>8</v>
      </c>
      <c r="CP87" t="s">
        <v>1982</v>
      </c>
      <c r="CQ87" t="s">
        <v>2250</v>
      </c>
      <c r="CR87" t="str">
        <f>_xlfn.CONCAT(CP87,CQ87)</f>
        <v>waist-hip ratiowaist-hip ratio,Autosomal dominant progressive nephropathy with hypertension,Coenzyme Q10 deficiency,Jeune syndrome,Karyomegalic interstitial nephritis,Ichthyosis - intellectual disability - dwarfism - renal impairment,clear cell renal carcinoma</v>
      </c>
      <c r="CS87" t="b">
        <f>ISNUMBER(SEARCH("Alzheimer",CR87))</f>
        <v>0</v>
      </c>
      <c r="CT87" t="b">
        <f>ISNUMBER(SEARCH("Parkin",CR87))</f>
        <v>0</v>
      </c>
      <c r="CU87" t="b">
        <f>ISNUMBER(SEARCH("Neurodeg",CR87))</f>
        <v>0</v>
      </c>
      <c r="CV87" t="b">
        <f>ISNUMBER(SEARCH("Dementia",CR87))</f>
        <v>0</v>
      </c>
      <c r="CW87">
        <v>0.35</v>
      </c>
      <c r="CX87">
        <v>0.12</v>
      </c>
      <c r="CY87">
        <v>0</v>
      </c>
      <c r="CZ87">
        <v>0</v>
      </c>
      <c r="DA87">
        <v>0.62</v>
      </c>
      <c r="DB87">
        <v>0</v>
      </c>
      <c r="DC87">
        <v>0.25</v>
      </c>
      <c r="DD87">
        <v>0</v>
      </c>
      <c r="DE87">
        <v>0.35</v>
      </c>
      <c r="DF87">
        <v>1</v>
      </c>
      <c r="DG87">
        <v>0</v>
      </c>
      <c r="DH87">
        <v>0</v>
      </c>
      <c r="DI87">
        <v>0</v>
      </c>
      <c r="DJ87">
        <v>0</v>
      </c>
      <c r="DK87">
        <v>0.2</v>
      </c>
      <c r="DL87">
        <v>5</v>
      </c>
      <c r="DM87">
        <v>0</v>
      </c>
      <c r="DN87">
        <v>0</v>
      </c>
      <c r="DO87">
        <v>0.15</v>
      </c>
      <c r="DP87">
        <v>2</v>
      </c>
      <c r="DQ87">
        <v>0</v>
      </c>
      <c r="DR87">
        <v>0</v>
      </c>
      <c r="DY87">
        <v>2</v>
      </c>
      <c r="DZ87">
        <v>62.3</v>
      </c>
      <c r="EA87">
        <v>1</v>
      </c>
      <c r="EL87">
        <v>0.88</v>
      </c>
      <c r="EM87">
        <v>0.14000000000000001</v>
      </c>
      <c r="EN87">
        <v>286.87</v>
      </c>
      <c r="EO87">
        <v>1015.23</v>
      </c>
      <c r="EP87">
        <v>82.19</v>
      </c>
      <c r="EQ87">
        <v>0.2</v>
      </c>
      <c r="ER87">
        <v>61.5</v>
      </c>
      <c r="ES87">
        <v>62.3</v>
      </c>
      <c r="ET87">
        <v>2</v>
      </c>
      <c r="EU87">
        <v>7</v>
      </c>
      <c r="EY87">
        <v>1</v>
      </c>
    </row>
    <row r="88" spans="1:161" x14ac:dyDescent="0.25">
      <c r="A88" t="s">
        <v>227</v>
      </c>
      <c r="B88" t="s">
        <v>642</v>
      </c>
      <c r="C88" t="s">
        <v>1051</v>
      </c>
      <c r="D88" t="s">
        <v>1332</v>
      </c>
      <c r="E88" t="s">
        <v>1336</v>
      </c>
      <c r="F88" t="s">
        <v>1339</v>
      </c>
      <c r="G88">
        <v>2</v>
      </c>
      <c r="H88" t="str">
        <f>IF((SIGN(BR88)+SIGN(BX88)+SIGN(CE88)+SIGN(CS88))&gt;0,TRUE,"")</f>
        <v/>
      </c>
      <c r="I88" t="str">
        <f>IF((SIGN(BS88)+SIGN(BY88)+SIGN(CF88)+SIGN(CT88))&gt;0,TRUE,"")</f>
        <v/>
      </c>
      <c r="J88" t="str">
        <f>IF((SIGN(BT88)+SIGN(BZ88)+SIGN(CG88)+SIGN(CU88))&gt;0,TRUE,"")</f>
        <v/>
      </c>
      <c r="K88" t="str">
        <f>IF((SIGN(BU88)+SIGN(CA88)+SIGN(CH88)+SIGN(CV88))&gt;0,TRUE,"")</f>
        <v/>
      </c>
      <c r="L88">
        <v>0.47</v>
      </c>
      <c r="M88" s="22" t="s">
        <v>1399</v>
      </c>
      <c r="N88">
        <v>29.9</v>
      </c>
      <c r="O88" t="s">
        <v>1400</v>
      </c>
      <c r="P88">
        <v>0.5</v>
      </c>
      <c r="Q88">
        <v>0.54</v>
      </c>
      <c r="R88">
        <v>0</v>
      </c>
      <c r="S88">
        <v>0.83</v>
      </c>
      <c r="T88">
        <v>0.2</v>
      </c>
      <c r="U88">
        <v>0</v>
      </c>
      <c r="V88">
        <v>0.45</v>
      </c>
      <c r="W88">
        <v>0.3</v>
      </c>
      <c r="Y88">
        <v>221.97</v>
      </c>
      <c r="Z88">
        <v>38</v>
      </c>
      <c r="AA88">
        <v>126.43</v>
      </c>
      <c r="AE88">
        <v>4.3491900000000002E-3</v>
      </c>
      <c r="AF88" t="s">
        <v>1448</v>
      </c>
      <c r="AG88" t="s">
        <v>1577</v>
      </c>
      <c r="AH88">
        <v>1.2</v>
      </c>
      <c r="AI88">
        <v>1</v>
      </c>
      <c r="AJ88">
        <v>2</v>
      </c>
      <c r="AK88">
        <v>1</v>
      </c>
      <c r="AL88">
        <v>1</v>
      </c>
      <c r="AM88">
        <v>2.2999999999999998</v>
      </c>
      <c r="AN88">
        <v>3</v>
      </c>
      <c r="AO88">
        <v>0</v>
      </c>
      <c r="AP88">
        <v>1</v>
      </c>
      <c r="AQ88">
        <v>3</v>
      </c>
      <c r="AR88">
        <v>1</v>
      </c>
      <c r="AS88">
        <v>0</v>
      </c>
      <c r="AT88">
        <v>0</v>
      </c>
      <c r="AU88">
        <v>1</v>
      </c>
      <c r="AV88">
        <v>2.1800000000000002</v>
      </c>
      <c r="AW88" t="s">
        <v>35</v>
      </c>
      <c r="AX88">
        <v>3</v>
      </c>
      <c r="AY88">
        <v>1.25</v>
      </c>
      <c r="AZ88">
        <v>0.99440743855129832</v>
      </c>
      <c r="BA88" t="b">
        <v>0</v>
      </c>
      <c r="BC88" t="b">
        <v>0</v>
      </c>
      <c r="BE88" t="b">
        <v>0</v>
      </c>
      <c r="BG88">
        <v>1</v>
      </c>
      <c r="BJ88">
        <v>1</v>
      </c>
      <c r="BO88">
        <v>365</v>
      </c>
      <c r="BP88">
        <v>170</v>
      </c>
      <c r="BQ88" t="s">
        <v>1606</v>
      </c>
      <c r="BR88" t="b">
        <f>ISNUMBER(SEARCH("Alzheimer",BQ88))</f>
        <v>0</v>
      </c>
      <c r="BS88" t="b">
        <f>ISNUMBER(SEARCH("Parkin",BQ88))</f>
        <v>0</v>
      </c>
      <c r="BT88" t="b">
        <f>ISNUMBER(SEARCH("Neurodeg",BQ88))</f>
        <v>0</v>
      </c>
      <c r="BU88" t="b">
        <f>ISNUMBER(SEARCH("Dementia",BQ88))</f>
        <v>0</v>
      </c>
      <c r="BV88">
        <v>1</v>
      </c>
      <c r="BW88" t="s">
        <v>1692</v>
      </c>
      <c r="BX88" t="b">
        <f>ISNUMBER(SEARCH("Alzheimer",BW88))</f>
        <v>0</v>
      </c>
      <c r="BY88" t="b">
        <f>ISNUMBER(SEARCH("Parkin",BW88))</f>
        <v>0</v>
      </c>
      <c r="BZ88" t="b">
        <f>ISNUMBER(SEARCH("Neurodeg",BW88))</f>
        <v>0</v>
      </c>
      <c r="CA88" t="b">
        <f>ISNUMBER(SEARCH("Dementia",BW88))</f>
        <v>0</v>
      </c>
      <c r="CB88">
        <v>6</v>
      </c>
      <c r="CE88" t="b">
        <f>ISNUMBER(SEARCH("Alzheimer",CD88))</f>
        <v>0</v>
      </c>
      <c r="CF88" t="b">
        <f>ISNUMBER(SEARCH("Parkin",CD88))</f>
        <v>0</v>
      </c>
      <c r="CG88" t="b">
        <f>ISNUMBER(SEARCH("Neurodeg",CD88))</f>
        <v>0</v>
      </c>
      <c r="CH88" t="b">
        <f>ISNUMBER(SEARCH("Dementia",CD88))</f>
        <v>0</v>
      </c>
      <c r="CL88">
        <v>37</v>
      </c>
      <c r="CP88" t="s">
        <v>1983</v>
      </c>
      <c r="CQ88" t="s">
        <v>2251</v>
      </c>
      <c r="CR88" t="str">
        <f>_xlfn.CONCAT(CP88,CQ88)</f>
        <v>prolonged QT intervalprolonged QT interval,Non-syndromic congenital cataract,cataract,neoplasm,cancer,metabolic disease,Nuclear cataract,Inborn errors of metabolism,obesity,Total congenital cataract</v>
      </c>
      <c r="CS88" t="b">
        <f>ISNUMBER(SEARCH("Alzheimer",CR88))</f>
        <v>0</v>
      </c>
      <c r="CT88" t="b">
        <f>ISNUMBER(SEARCH("Parkin",CR88))</f>
        <v>0</v>
      </c>
      <c r="CU88" t="b">
        <f>ISNUMBER(SEARCH("Neurodeg",CR88))</f>
        <v>0</v>
      </c>
      <c r="CV88" t="b">
        <f>ISNUMBER(SEARCH("Dementia",CR88))</f>
        <v>0</v>
      </c>
      <c r="CW88">
        <v>0.49</v>
      </c>
      <c r="CX88">
        <v>0.08</v>
      </c>
      <c r="CY88">
        <v>0</v>
      </c>
      <c r="CZ88">
        <v>0.56999999999999995</v>
      </c>
      <c r="DA88">
        <v>0.43</v>
      </c>
      <c r="DB88">
        <v>0</v>
      </c>
      <c r="DC88">
        <v>0.08</v>
      </c>
      <c r="DD88">
        <v>0</v>
      </c>
      <c r="DE88">
        <v>0.49</v>
      </c>
      <c r="DF88">
        <v>1</v>
      </c>
      <c r="DG88">
        <v>0</v>
      </c>
      <c r="DH88">
        <v>0</v>
      </c>
      <c r="DI88">
        <v>0.26</v>
      </c>
      <c r="DJ88">
        <v>3</v>
      </c>
      <c r="DK88">
        <v>0.31</v>
      </c>
      <c r="DL88">
        <v>5</v>
      </c>
      <c r="DM88">
        <v>0</v>
      </c>
      <c r="DN88">
        <v>0</v>
      </c>
      <c r="DO88">
        <v>0.06</v>
      </c>
      <c r="DP88">
        <v>3</v>
      </c>
      <c r="DQ88">
        <v>0</v>
      </c>
      <c r="DR88">
        <v>0</v>
      </c>
      <c r="DS88">
        <v>1</v>
      </c>
      <c r="DU88">
        <v>1</v>
      </c>
      <c r="DV88">
        <v>1</v>
      </c>
      <c r="DY88">
        <v>6</v>
      </c>
      <c r="DZ88">
        <v>90.1</v>
      </c>
      <c r="EA88">
        <v>1</v>
      </c>
      <c r="EL88">
        <v>0.89</v>
      </c>
      <c r="EM88">
        <v>0.12</v>
      </c>
      <c r="EN88">
        <v>274.83</v>
      </c>
      <c r="EO88">
        <v>1419.23</v>
      </c>
      <c r="EP88">
        <v>75.53</v>
      </c>
      <c r="EQ88">
        <v>0.41</v>
      </c>
      <c r="ER88">
        <v>61.1</v>
      </c>
      <c r="ES88">
        <v>62.8</v>
      </c>
      <c r="ET88">
        <v>4</v>
      </c>
      <c r="EU88">
        <v>6</v>
      </c>
    </row>
    <row r="89" spans="1:161" x14ac:dyDescent="0.25">
      <c r="A89" t="s">
        <v>223</v>
      </c>
      <c r="B89" t="s">
        <v>638</v>
      </c>
      <c r="C89" t="s">
        <v>1047</v>
      </c>
      <c r="D89" t="s">
        <v>1332</v>
      </c>
      <c r="G89">
        <v>2</v>
      </c>
      <c r="H89" t="str">
        <f>IF((SIGN(BR89)+SIGN(BX89)+SIGN(CE89)+SIGN(CS89))&gt;0,TRUE,"")</f>
        <v/>
      </c>
      <c r="I89" t="str">
        <f>IF((SIGN(BS89)+SIGN(BY89)+SIGN(CF89)+SIGN(CT89))&gt;0,TRUE,"")</f>
        <v/>
      </c>
      <c r="J89" t="b">
        <f>IF((SIGN(BT89)+SIGN(BZ89)+SIGN(CG89)+SIGN(CU89))&gt;0,TRUE,"")</f>
        <v>1</v>
      </c>
      <c r="K89" t="str">
        <f>IF((SIGN(BU89)+SIGN(CA89)+SIGN(CH89)+SIGN(CV89))&gt;0,TRUE,"")</f>
        <v/>
      </c>
      <c r="L89">
        <v>0.47</v>
      </c>
      <c r="M89" s="23" t="s">
        <v>1398</v>
      </c>
      <c r="N89">
        <v>48.35</v>
      </c>
      <c r="O89" t="s">
        <v>1400</v>
      </c>
      <c r="P89">
        <v>0.2</v>
      </c>
      <c r="Q89">
        <v>0</v>
      </c>
      <c r="R89">
        <v>0</v>
      </c>
      <c r="S89">
        <v>0.67</v>
      </c>
      <c r="T89">
        <v>0.6</v>
      </c>
      <c r="U89">
        <v>0.63</v>
      </c>
      <c r="V89">
        <v>0.39</v>
      </c>
      <c r="W89">
        <v>0.3</v>
      </c>
      <c r="Y89">
        <v>103.94</v>
      </c>
      <c r="Z89">
        <v>19</v>
      </c>
      <c r="AA89">
        <v>227.79</v>
      </c>
      <c r="AE89">
        <v>9.2885399999999996E-3</v>
      </c>
      <c r="AF89" t="s">
        <v>1480</v>
      </c>
      <c r="AG89" t="s">
        <v>1577</v>
      </c>
      <c r="AH89">
        <v>2</v>
      </c>
      <c r="AI89">
        <v>2</v>
      </c>
      <c r="AJ89">
        <v>2.2000000000000002</v>
      </c>
      <c r="AK89">
        <v>2.2999999999999998</v>
      </c>
      <c r="AL89">
        <v>2.2000000000000002</v>
      </c>
      <c r="AM89">
        <v>2.2999999999999998</v>
      </c>
      <c r="AN89">
        <v>2</v>
      </c>
      <c r="AO89">
        <v>1.5</v>
      </c>
      <c r="AP89">
        <v>2.7</v>
      </c>
      <c r="AQ89">
        <v>2.2000000000000002</v>
      </c>
      <c r="AR89">
        <v>2</v>
      </c>
      <c r="AS89">
        <v>2</v>
      </c>
      <c r="AT89">
        <v>1.7</v>
      </c>
      <c r="AU89">
        <v>2</v>
      </c>
      <c r="AV89">
        <v>2.4900000000000002</v>
      </c>
      <c r="AW89" t="s">
        <v>37</v>
      </c>
      <c r="AX89">
        <v>2.7</v>
      </c>
      <c r="AY89">
        <v>2.0785714285714278</v>
      </c>
      <c r="AZ89">
        <v>0.28332794651203291</v>
      </c>
      <c r="BA89" t="b">
        <v>0</v>
      </c>
      <c r="BC89" t="b">
        <v>0</v>
      </c>
      <c r="BE89" t="b">
        <v>0</v>
      </c>
      <c r="BG89">
        <v>5</v>
      </c>
      <c r="BI89">
        <v>2</v>
      </c>
      <c r="BJ89">
        <v>1</v>
      </c>
      <c r="BO89">
        <v>174</v>
      </c>
      <c r="BP89">
        <v>7</v>
      </c>
      <c r="BR89" t="b">
        <f>ISNUMBER(SEARCH("Alzheimer",BQ89))</f>
        <v>0</v>
      </c>
      <c r="BS89" t="b">
        <f>ISNUMBER(SEARCH("Parkin",BQ89))</f>
        <v>0</v>
      </c>
      <c r="BT89" t="b">
        <f>ISNUMBER(SEARCH("Neurodeg",BQ89))</f>
        <v>0</v>
      </c>
      <c r="BU89" t="b">
        <f>ISNUMBER(SEARCH("Dementia",BQ89))</f>
        <v>0</v>
      </c>
      <c r="BX89" t="b">
        <f>ISNUMBER(SEARCH("Alzheimer",BW89))</f>
        <v>0</v>
      </c>
      <c r="BY89" t="b">
        <f>ISNUMBER(SEARCH("Parkin",BW89))</f>
        <v>0</v>
      </c>
      <c r="BZ89" t="b">
        <f>ISNUMBER(SEARCH("Neurodeg",BW89))</f>
        <v>0</v>
      </c>
      <c r="CA89" t="b">
        <f>ISNUMBER(SEARCH("Dementia",BW89))</f>
        <v>0</v>
      </c>
      <c r="CC89">
        <v>1</v>
      </c>
      <c r="CE89" t="b">
        <f>ISNUMBER(SEARCH("Alzheimer",CD89))</f>
        <v>0</v>
      </c>
      <c r="CF89" t="b">
        <f>ISNUMBER(SEARCH("Parkin",CD89))</f>
        <v>0</v>
      </c>
      <c r="CG89" t="b">
        <f>ISNUMBER(SEARCH("Neurodeg",CD89))</f>
        <v>0</v>
      </c>
      <c r="CH89" t="b">
        <f>ISNUMBER(SEARCH("Dementia",CD89))</f>
        <v>0</v>
      </c>
      <c r="CL89">
        <v>43</v>
      </c>
      <c r="CP89" t="s">
        <v>1979</v>
      </c>
      <c r="CQ89" t="s">
        <v>2247</v>
      </c>
      <c r="CR89" t="str">
        <f>_xlfn.CONCAT(CP89,CQ89)</f>
        <v>nervous system disease,central nervous system disease,metabolic disease,neurodegenerative disease,cognitive disorder,Inborn errors of metabolism,movement disorder,Bilateral striopallidodentate calcinosisnervous system disease,central nervous system disease,metabolic disease,neurodegenerative disease,cognitive disorder,Inborn errors of metabolism,movement disorder,Bilateral striopallidodentate calcinosis,systolic blood pressure,respiratory system disease</v>
      </c>
      <c r="CS89" t="b">
        <f>ISNUMBER(SEARCH("Alzheimer",CR89))</f>
        <v>0</v>
      </c>
      <c r="CT89" t="b">
        <f>ISNUMBER(SEARCH("Parkin",CR89))</f>
        <v>0</v>
      </c>
      <c r="CU89" t="b">
        <f>ISNUMBER(SEARCH("Neurodeg",CR89))</f>
        <v>1</v>
      </c>
      <c r="CV89" t="b">
        <f>ISNUMBER(SEARCH("Dementia",CR89))</f>
        <v>0</v>
      </c>
      <c r="CW89">
        <v>1</v>
      </c>
      <c r="CX89">
        <v>0.28000000000000003</v>
      </c>
      <c r="CY89">
        <v>0</v>
      </c>
      <c r="CZ89">
        <v>0.88</v>
      </c>
      <c r="DA89">
        <v>0.28000000000000003</v>
      </c>
      <c r="DB89">
        <v>0</v>
      </c>
      <c r="DC89">
        <v>0.02</v>
      </c>
      <c r="DD89">
        <v>0</v>
      </c>
      <c r="DE89">
        <v>1</v>
      </c>
      <c r="DF89">
        <v>8</v>
      </c>
      <c r="DG89">
        <v>0</v>
      </c>
      <c r="DH89">
        <v>0</v>
      </c>
      <c r="DI89">
        <v>0.23</v>
      </c>
      <c r="DJ89">
        <v>8</v>
      </c>
      <c r="DK89">
        <v>0.19</v>
      </c>
      <c r="DL89">
        <v>12</v>
      </c>
      <c r="DM89">
        <v>0</v>
      </c>
      <c r="DN89">
        <v>0</v>
      </c>
      <c r="DO89">
        <v>0.02</v>
      </c>
      <c r="DP89">
        <v>1</v>
      </c>
      <c r="DQ89">
        <v>0</v>
      </c>
      <c r="DR89">
        <v>0</v>
      </c>
      <c r="DS89">
        <v>1</v>
      </c>
      <c r="DU89">
        <v>0.29741379310344829</v>
      </c>
      <c r="DV89">
        <v>0.5</v>
      </c>
      <c r="EA89">
        <v>2</v>
      </c>
    </row>
    <row r="90" spans="1:161" x14ac:dyDescent="0.25">
      <c r="A90" t="s">
        <v>224</v>
      </c>
      <c r="B90" t="s">
        <v>639</v>
      </c>
      <c r="C90" t="s">
        <v>1048</v>
      </c>
      <c r="D90" t="s">
        <v>1332</v>
      </c>
      <c r="E90" t="s">
        <v>1336</v>
      </c>
      <c r="F90" t="s">
        <v>1343</v>
      </c>
      <c r="G90">
        <v>0</v>
      </c>
      <c r="H90" t="str">
        <f>IF((SIGN(BR90)+SIGN(BX90)+SIGN(CE90)+SIGN(CS90))&gt;0,TRUE,"")</f>
        <v/>
      </c>
      <c r="I90" t="str">
        <f>IF((SIGN(BS90)+SIGN(BY90)+SIGN(CF90)+SIGN(CT90))&gt;0,TRUE,"")</f>
        <v/>
      </c>
      <c r="J90" t="str">
        <f>IF((SIGN(BT90)+SIGN(BZ90)+SIGN(CG90)+SIGN(CU90))&gt;0,TRUE,"")</f>
        <v/>
      </c>
      <c r="K90" t="str">
        <f>IF((SIGN(BU90)+SIGN(CA90)+SIGN(CH90)+SIGN(CV90))&gt;0,TRUE,"")</f>
        <v/>
      </c>
      <c r="L90">
        <v>0.47</v>
      </c>
      <c r="M90" s="23" t="s">
        <v>1398</v>
      </c>
      <c r="N90">
        <v>40.630000000000003</v>
      </c>
      <c r="O90" t="s">
        <v>1400</v>
      </c>
      <c r="P90">
        <v>0</v>
      </c>
      <c r="Q90">
        <v>0.54</v>
      </c>
      <c r="R90">
        <v>0</v>
      </c>
      <c r="S90">
        <v>0.57999999999999996</v>
      </c>
      <c r="T90">
        <v>0.32</v>
      </c>
      <c r="U90">
        <v>0.59</v>
      </c>
      <c r="V90">
        <v>0.19</v>
      </c>
      <c r="W90">
        <v>0</v>
      </c>
      <c r="Y90">
        <v>9.83</v>
      </c>
      <c r="Z90">
        <v>14</v>
      </c>
      <c r="AA90">
        <v>38.33</v>
      </c>
      <c r="AE90">
        <v>0.10182918000000001</v>
      </c>
      <c r="AF90" t="s">
        <v>1481</v>
      </c>
      <c r="AG90" t="s">
        <v>1577</v>
      </c>
      <c r="BG90">
        <v>2</v>
      </c>
      <c r="BI90">
        <v>3</v>
      </c>
      <c r="BJ90">
        <v>1</v>
      </c>
      <c r="BL90">
        <v>2</v>
      </c>
      <c r="BO90">
        <v>85</v>
      </c>
      <c r="BP90">
        <v>0</v>
      </c>
      <c r="BR90" t="b">
        <f>ISNUMBER(SEARCH("Alzheimer",BQ90))</f>
        <v>0</v>
      </c>
      <c r="BS90" t="b">
        <f>ISNUMBER(SEARCH("Parkin",BQ90))</f>
        <v>0</v>
      </c>
      <c r="BT90" t="b">
        <f>ISNUMBER(SEARCH("Neurodeg",BQ90))</f>
        <v>0</v>
      </c>
      <c r="BU90" t="b">
        <f>ISNUMBER(SEARCH("Dementia",BQ90))</f>
        <v>0</v>
      </c>
      <c r="BW90" t="s">
        <v>1690</v>
      </c>
      <c r="BX90" t="b">
        <f>ISNUMBER(SEARCH("Alzheimer",BW90))</f>
        <v>0</v>
      </c>
      <c r="BY90" t="b">
        <f>ISNUMBER(SEARCH("Parkin",BW90))</f>
        <v>0</v>
      </c>
      <c r="BZ90" t="b">
        <f>ISNUMBER(SEARCH("Neurodeg",BW90))</f>
        <v>0</v>
      </c>
      <c r="CA90" t="b">
        <f>ISNUMBER(SEARCH("Dementia",BW90))</f>
        <v>0</v>
      </c>
      <c r="CB90">
        <v>7</v>
      </c>
      <c r="CE90" t="b">
        <f>ISNUMBER(SEARCH("Alzheimer",CD90))</f>
        <v>0</v>
      </c>
      <c r="CF90" t="b">
        <f>ISNUMBER(SEARCH("Parkin",CD90))</f>
        <v>0</v>
      </c>
      <c r="CG90" t="b">
        <f>ISNUMBER(SEARCH("Neurodeg",CD90))</f>
        <v>0</v>
      </c>
      <c r="CH90" t="b">
        <f>ISNUMBER(SEARCH("Dementia",CD90))</f>
        <v>0</v>
      </c>
      <c r="CL90">
        <v>141</v>
      </c>
      <c r="CP90" t="s">
        <v>1980</v>
      </c>
      <c r="CQ90" t="s">
        <v>2248</v>
      </c>
      <c r="CR90" t="str">
        <f>_xlfn.CONCAT(CP90,CQ90)</f>
        <v>respiratory system diseaserespiratory system disease,allergy,basophil count,asthma,mean corpuscular hemoglobin,inflammatory bowel disease,mean corpuscular volume,basophil percentage of leukocytes,basophil percentage of granulocytes,monocyte count</v>
      </c>
      <c r="CS90" t="b">
        <f>ISNUMBER(SEARCH("Alzheimer",CR90))</f>
        <v>0</v>
      </c>
      <c r="CT90" t="b">
        <f>ISNUMBER(SEARCH("Parkin",CR90))</f>
        <v>0</v>
      </c>
      <c r="CU90" t="b">
        <f>ISNUMBER(SEARCH("Neurodeg",CR90))</f>
        <v>0</v>
      </c>
      <c r="CV90" t="b">
        <f>ISNUMBER(SEARCH("Dementia",CR90))</f>
        <v>0</v>
      </c>
      <c r="CW90">
        <v>0.8</v>
      </c>
      <c r="CX90">
        <v>0.19</v>
      </c>
      <c r="CY90">
        <v>0</v>
      </c>
      <c r="CZ90">
        <v>0.04</v>
      </c>
      <c r="DA90">
        <v>0.79</v>
      </c>
      <c r="DB90">
        <v>0.01</v>
      </c>
      <c r="DC90">
        <v>0</v>
      </c>
      <c r="DD90">
        <v>0</v>
      </c>
      <c r="DE90">
        <v>0.78</v>
      </c>
      <c r="DF90">
        <v>7</v>
      </c>
      <c r="DG90">
        <v>0</v>
      </c>
      <c r="DH90">
        <v>0</v>
      </c>
      <c r="DI90">
        <v>7.0000000000000007E-2</v>
      </c>
      <c r="DJ90">
        <v>5</v>
      </c>
      <c r="DK90">
        <v>0.33</v>
      </c>
      <c r="DL90">
        <v>24</v>
      </c>
      <c r="DM90">
        <v>0.5</v>
      </c>
      <c r="DN90">
        <v>1</v>
      </c>
      <c r="DO90">
        <v>0</v>
      </c>
      <c r="DP90">
        <v>0</v>
      </c>
      <c r="DQ90">
        <v>0</v>
      </c>
      <c r="DR90">
        <v>0</v>
      </c>
      <c r="DY90">
        <v>2</v>
      </c>
      <c r="DZ90">
        <v>69.400000000000006</v>
      </c>
      <c r="EL90">
        <v>0.78</v>
      </c>
      <c r="EM90">
        <v>0.17</v>
      </c>
      <c r="EN90">
        <v>273.08</v>
      </c>
      <c r="EO90">
        <v>1099.6199999999999</v>
      </c>
      <c r="EP90">
        <v>77.92</v>
      </c>
      <c r="EQ90">
        <v>0.01</v>
      </c>
      <c r="ER90">
        <v>69.25</v>
      </c>
      <c r="ES90">
        <v>69.400000000000006</v>
      </c>
      <c r="ET90">
        <v>2</v>
      </c>
      <c r="EU90">
        <v>4</v>
      </c>
    </row>
    <row r="91" spans="1:161" x14ac:dyDescent="0.25">
      <c r="A91" t="s">
        <v>228</v>
      </c>
      <c r="B91" t="s">
        <v>643</v>
      </c>
      <c r="C91" t="s">
        <v>1052</v>
      </c>
      <c r="D91" t="s">
        <v>1332</v>
      </c>
      <c r="E91" t="s">
        <v>1336</v>
      </c>
      <c r="F91" t="s">
        <v>1338</v>
      </c>
      <c r="G91">
        <v>3</v>
      </c>
      <c r="H91" t="str">
        <f>IF((SIGN(BR91)+SIGN(BX91)+SIGN(CE91)+SIGN(CS91))&gt;0,TRUE,"")</f>
        <v/>
      </c>
      <c r="I91" t="str">
        <f>IF((SIGN(BS91)+SIGN(BY91)+SIGN(CF91)+SIGN(CT91))&gt;0,TRUE,"")</f>
        <v/>
      </c>
      <c r="J91" t="str">
        <f>IF((SIGN(BT91)+SIGN(BZ91)+SIGN(CG91)+SIGN(CU91))&gt;0,TRUE,"")</f>
        <v/>
      </c>
      <c r="K91" t="str">
        <f>IF((SIGN(BU91)+SIGN(CA91)+SIGN(CH91)+SIGN(CV91))&gt;0,TRUE,"")</f>
        <v/>
      </c>
      <c r="L91">
        <v>0.47</v>
      </c>
      <c r="M91" s="23" t="s">
        <v>1398</v>
      </c>
      <c r="N91">
        <v>50.48</v>
      </c>
      <c r="O91" t="s">
        <v>1400</v>
      </c>
      <c r="P91">
        <v>0</v>
      </c>
      <c r="Q91">
        <v>0.62</v>
      </c>
      <c r="R91">
        <v>0</v>
      </c>
      <c r="S91">
        <v>0.83</v>
      </c>
      <c r="T91">
        <v>0.35</v>
      </c>
      <c r="U91">
        <v>0.25</v>
      </c>
      <c r="V91">
        <v>0.28999999999999998</v>
      </c>
      <c r="W91">
        <v>0.56999999999999995</v>
      </c>
      <c r="Y91">
        <v>33.700000000000003</v>
      </c>
      <c r="Z91">
        <v>57</v>
      </c>
      <c r="AA91">
        <v>105.38</v>
      </c>
      <c r="AE91">
        <v>2.7992369999999999E-2</v>
      </c>
      <c r="AF91" t="s">
        <v>1483</v>
      </c>
      <c r="AG91" t="s">
        <v>1577</v>
      </c>
      <c r="AH91">
        <v>1.8</v>
      </c>
      <c r="AI91">
        <v>2</v>
      </c>
      <c r="AJ91">
        <v>1.8</v>
      </c>
      <c r="AK91">
        <v>1.3</v>
      </c>
      <c r="AL91">
        <v>1.8</v>
      </c>
      <c r="AM91">
        <v>2.5</v>
      </c>
      <c r="AN91">
        <v>2</v>
      </c>
      <c r="AO91">
        <v>2.5</v>
      </c>
      <c r="AP91">
        <v>2.2999999999999998</v>
      </c>
      <c r="AQ91">
        <v>1.2</v>
      </c>
      <c r="AR91">
        <v>1.3</v>
      </c>
      <c r="AS91">
        <v>1</v>
      </c>
      <c r="AT91">
        <v>1.7</v>
      </c>
      <c r="AU91">
        <v>1.5</v>
      </c>
      <c r="AV91">
        <v>2.4700000000000002</v>
      </c>
      <c r="AW91" t="s">
        <v>34</v>
      </c>
      <c r="AX91">
        <v>2.5</v>
      </c>
      <c r="AY91">
        <v>1.764285714285714</v>
      </c>
      <c r="AZ91">
        <v>0.47166993488299358</v>
      </c>
      <c r="BA91" t="b">
        <v>0</v>
      </c>
      <c r="BC91" t="b">
        <v>0</v>
      </c>
      <c r="BE91" t="b">
        <v>0</v>
      </c>
      <c r="BG91">
        <v>4</v>
      </c>
      <c r="BI91">
        <v>1</v>
      </c>
      <c r="BJ91">
        <v>5</v>
      </c>
      <c r="BL91">
        <v>3</v>
      </c>
      <c r="BM91">
        <v>1</v>
      </c>
      <c r="BO91">
        <v>134</v>
      </c>
      <c r="BP91">
        <v>2</v>
      </c>
      <c r="BQ91" t="s">
        <v>1607</v>
      </c>
      <c r="BR91" t="b">
        <f>ISNUMBER(SEARCH("Alzheimer",BQ91))</f>
        <v>0</v>
      </c>
      <c r="BS91" t="b">
        <f>ISNUMBER(SEARCH("Parkin",BQ91))</f>
        <v>0</v>
      </c>
      <c r="BT91" t="b">
        <f>ISNUMBER(SEARCH("Neurodeg",BQ91))</f>
        <v>0</v>
      </c>
      <c r="BU91" t="b">
        <f>ISNUMBER(SEARCH("Dementia",BQ91))</f>
        <v>0</v>
      </c>
      <c r="BV91">
        <v>4</v>
      </c>
      <c r="BW91" t="s">
        <v>1643</v>
      </c>
      <c r="BX91" t="b">
        <f>ISNUMBER(SEARCH("Alzheimer",BW91))</f>
        <v>0</v>
      </c>
      <c r="BY91" t="b">
        <f>ISNUMBER(SEARCH("Parkin",BW91))</f>
        <v>0</v>
      </c>
      <c r="BZ91" t="b">
        <f>ISNUMBER(SEARCH("Neurodeg",BW91))</f>
        <v>0</v>
      </c>
      <c r="CA91" t="b">
        <f>ISNUMBER(SEARCH("Dementia",BW91))</f>
        <v>0</v>
      </c>
      <c r="CB91">
        <v>4</v>
      </c>
      <c r="CE91" t="b">
        <f>ISNUMBER(SEARCH("Alzheimer",CD91))</f>
        <v>0</v>
      </c>
      <c r="CF91" t="b">
        <f>ISNUMBER(SEARCH("Parkin",CD91))</f>
        <v>0</v>
      </c>
      <c r="CG91" t="b">
        <f>ISNUMBER(SEARCH("Neurodeg",CD91))</f>
        <v>0</v>
      </c>
      <c r="CH91" t="b">
        <f>ISNUMBER(SEARCH("Dementia",CD91))</f>
        <v>0</v>
      </c>
      <c r="CL91">
        <v>44</v>
      </c>
      <c r="CP91" t="s">
        <v>1984</v>
      </c>
      <c r="CQ91" t="s">
        <v>2252</v>
      </c>
      <c r="CR91" t="str">
        <f>_xlfn.CONCAT(CP91,CQ91)</f>
        <v>heel bone mineral densityheel bone mineral density,erythrocyte count,neoplasm,cancer,carcinoma,self reported educational attainment,neuroendocrine carcinoma,melanoma,Male infertility with azoospermia or oligozoospermia due to single gene mutation,cutaneous melanoma</v>
      </c>
      <c r="CS91" t="b">
        <f>ISNUMBER(SEARCH("Alzheimer",CR91))</f>
        <v>0</v>
      </c>
      <c r="CT91" t="b">
        <f>ISNUMBER(SEARCH("Parkin",CR91))</f>
        <v>0</v>
      </c>
      <c r="CU91" t="b">
        <f>ISNUMBER(SEARCH("Neurodeg",CR91))</f>
        <v>0</v>
      </c>
      <c r="CV91" t="b">
        <f>ISNUMBER(SEARCH("Dementia",CR91))</f>
        <v>0</v>
      </c>
      <c r="CW91">
        <v>0.88</v>
      </c>
      <c r="CX91">
        <v>7.0000000000000007E-2</v>
      </c>
      <c r="CY91">
        <v>0</v>
      </c>
      <c r="CZ91">
        <v>0.48</v>
      </c>
      <c r="DA91">
        <v>0.45</v>
      </c>
      <c r="DB91">
        <v>0.14000000000000001</v>
      </c>
      <c r="DC91">
        <v>0</v>
      </c>
      <c r="DD91">
        <v>0</v>
      </c>
      <c r="DE91">
        <v>0.88</v>
      </c>
      <c r="DF91">
        <v>1</v>
      </c>
      <c r="DG91">
        <v>0</v>
      </c>
      <c r="DH91">
        <v>0</v>
      </c>
      <c r="DI91">
        <v>0.28000000000000003</v>
      </c>
      <c r="DJ91">
        <v>6</v>
      </c>
      <c r="DK91">
        <v>0.3</v>
      </c>
      <c r="DL91">
        <v>11</v>
      </c>
      <c r="DM91">
        <v>0.3</v>
      </c>
      <c r="DN91">
        <v>6</v>
      </c>
      <c r="DO91">
        <v>0</v>
      </c>
      <c r="DP91">
        <v>0</v>
      </c>
      <c r="DQ91">
        <v>0</v>
      </c>
      <c r="DR91">
        <v>0</v>
      </c>
      <c r="DY91">
        <v>3</v>
      </c>
      <c r="DZ91">
        <v>73.7</v>
      </c>
      <c r="EL91">
        <v>0.88</v>
      </c>
      <c r="EM91">
        <v>0.16</v>
      </c>
      <c r="EN91">
        <v>197.62</v>
      </c>
      <c r="EO91">
        <v>1051.68</v>
      </c>
      <c r="EP91">
        <v>80.819999999999993</v>
      </c>
      <c r="EQ91">
        <v>0.3</v>
      </c>
      <c r="ER91">
        <v>70.7</v>
      </c>
      <c r="ES91">
        <v>73.7</v>
      </c>
      <c r="ET91">
        <v>2</v>
      </c>
      <c r="EU91">
        <v>4</v>
      </c>
    </row>
    <row r="92" spans="1:161" x14ac:dyDescent="0.25">
      <c r="A92" t="s">
        <v>229</v>
      </c>
      <c r="B92" t="s">
        <v>644</v>
      </c>
      <c r="C92" t="s">
        <v>1053</v>
      </c>
      <c r="D92" t="s">
        <v>1333</v>
      </c>
      <c r="E92" t="s">
        <v>1336</v>
      </c>
      <c r="F92" t="s">
        <v>1367</v>
      </c>
      <c r="G92">
        <v>0</v>
      </c>
      <c r="H92" t="str">
        <f>IF((SIGN(BR92)+SIGN(BX92)+SIGN(CE92)+SIGN(CS92))&gt;0,TRUE,"")</f>
        <v/>
      </c>
      <c r="I92" t="str">
        <f>IF((SIGN(BS92)+SIGN(BY92)+SIGN(CF92)+SIGN(CT92))&gt;0,TRUE,"")</f>
        <v/>
      </c>
      <c r="J92" t="str">
        <f>IF((SIGN(BT92)+SIGN(BZ92)+SIGN(CG92)+SIGN(CU92))&gt;0,TRUE,"")</f>
        <v/>
      </c>
      <c r="K92" t="str">
        <f>IF((SIGN(BU92)+SIGN(CA92)+SIGN(CH92)+SIGN(CV92))&gt;0,TRUE,"")</f>
        <v/>
      </c>
      <c r="L92">
        <v>0.46</v>
      </c>
      <c r="M92" s="22" t="s">
        <v>1399</v>
      </c>
      <c r="N92">
        <v>21.63</v>
      </c>
      <c r="O92" t="s">
        <v>1400</v>
      </c>
      <c r="P92">
        <v>0</v>
      </c>
      <c r="Q92">
        <v>0.47</v>
      </c>
      <c r="R92">
        <v>0</v>
      </c>
      <c r="S92">
        <v>0.83</v>
      </c>
      <c r="T92">
        <v>0.24</v>
      </c>
      <c r="U92">
        <v>0.25</v>
      </c>
      <c r="V92">
        <v>0.53</v>
      </c>
      <c r="W92">
        <v>0.3</v>
      </c>
      <c r="Y92">
        <v>602.62</v>
      </c>
      <c r="Z92">
        <v>82</v>
      </c>
      <c r="AA92">
        <v>390.57</v>
      </c>
      <c r="AE92">
        <v>1.70028E-3</v>
      </c>
      <c r="AF92" t="s">
        <v>1484</v>
      </c>
      <c r="AG92" t="s">
        <v>1577</v>
      </c>
      <c r="AH92">
        <v>0</v>
      </c>
      <c r="AI92">
        <v>0</v>
      </c>
      <c r="AJ92">
        <v>0</v>
      </c>
      <c r="AK92">
        <v>0</v>
      </c>
      <c r="AL92">
        <v>0</v>
      </c>
      <c r="AM92">
        <v>2</v>
      </c>
      <c r="AN92">
        <v>0</v>
      </c>
      <c r="AO92">
        <v>2</v>
      </c>
      <c r="AP92">
        <v>0</v>
      </c>
      <c r="AQ92">
        <v>0</v>
      </c>
      <c r="AR92">
        <v>0</v>
      </c>
      <c r="AS92">
        <v>0</v>
      </c>
      <c r="AT92">
        <v>0</v>
      </c>
      <c r="AU92">
        <v>0</v>
      </c>
      <c r="AV92">
        <v>0.64</v>
      </c>
      <c r="AW92" t="s">
        <v>34</v>
      </c>
      <c r="AX92">
        <v>2</v>
      </c>
      <c r="AY92">
        <v>0.2857142857142857</v>
      </c>
      <c r="AZ92">
        <v>0.72627303920256292</v>
      </c>
      <c r="BA92" t="b">
        <v>0</v>
      </c>
      <c r="BC92" t="b">
        <v>0</v>
      </c>
      <c r="BE92" t="b">
        <v>0</v>
      </c>
      <c r="BG92">
        <v>10</v>
      </c>
      <c r="BI92">
        <v>1</v>
      </c>
      <c r="BJ92">
        <v>1</v>
      </c>
      <c r="BO92">
        <v>212</v>
      </c>
      <c r="BP92">
        <v>11</v>
      </c>
      <c r="BQ92" t="s">
        <v>1591</v>
      </c>
      <c r="BR92" t="b">
        <f>ISNUMBER(SEARCH("Alzheimer",BQ92))</f>
        <v>0</v>
      </c>
      <c r="BS92" t="b">
        <f>ISNUMBER(SEARCH("Parkin",BQ92))</f>
        <v>0</v>
      </c>
      <c r="BT92" t="b">
        <f>ISNUMBER(SEARCH("Neurodeg",BQ92))</f>
        <v>0</v>
      </c>
      <c r="BU92" t="b">
        <f>ISNUMBER(SEARCH("Dementia",BQ92))</f>
        <v>0</v>
      </c>
      <c r="BV92">
        <v>1</v>
      </c>
      <c r="BW92" t="s">
        <v>1693</v>
      </c>
      <c r="BX92" t="b">
        <f>ISNUMBER(SEARCH("Alzheimer",BW92))</f>
        <v>0</v>
      </c>
      <c r="BY92" t="b">
        <f>ISNUMBER(SEARCH("Parkin",BW92))</f>
        <v>0</v>
      </c>
      <c r="BZ92" t="b">
        <f>ISNUMBER(SEARCH("Neurodeg",BW92))</f>
        <v>0</v>
      </c>
      <c r="CA92" t="b">
        <f>ISNUMBER(SEARCH("Dementia",BW92))</f>
        <v>0</v>
      </c>
      <c r="CB92">
        <v>4</v>
      </c>
      <c r="CE92" t="b">
        <f>ISNUMBER(SEARCH("Alzheimer",CD92))</f>
        <v>0</v>
      </c>
      <c r="CF92" t="b">
        <f>ISNUMBER(SEARCH("Parkin",CD92))</f>
        <v>0</v>
      </c>
      <c r="CG92" t="b">
        <f>ISNUMBER(SEARCH("Neurodeg",CD92))</f>
        <v>0</v>
      </c>
      <c r="CH92" t="b">
        <f>ISNUMBER(SEARCH("Dementia",CD92))</f>
        <v>0</v>
      </c>
      <c r="CL92">
        <v>15</v>
      </c>
      <c r="CP92" t="s">
        <v>1985</v>
      </c>
      <c r="CQ92" t="s">
        <v>2253</v>
      </c>
      <c r="CR92" t="str">
        <f>_xlfn.CONCAT(CP92,CQ92)</f>
        <v>blood urea nitrogen measurementblood urea nitrogen measurement,neoplasm,cancer,carcinoma,cutaneous melanoma,response to sulfonylurea,QRS duration,liver neoplasm,hepatocellular carcinoma,Crohn's disease</v>
      </c>
      <c r="CS92" t="b">
        <f>ISNUMBER(SEARCH("Alzheimer",CR92))</f>
        <v>0</v>
      </c>
      <c r="CT92" t="b">
        <f>ISNUMBER(SEARCH("Parkin",CR92))</f>
        <v>0</v>
      </c>
      <c r="CU92" t="b">
        <f>ISNUMBER(SEARCH("Neurodeg",CR92))</f>
        <v>0</v>
      </c>
      <c r="CV92" t="b">
        <f>ISNUMBER(SEARCH("Dementia",CR92))</f>
        <v>0</v>
      </c>
      <c r="CW92">
        <v>0.61</v>
      </c>
      <c r="CX92">
        <v>0.2</v>
      </c>
      <c r="CY92">
        <v>0</v>
      </c>
      <c r="CZ92">
        <v>0.73</v>
      </c>
      <c r="DA92">
        <v>0</v>
      </c>
      <c r="DB92">
        <v>0.27</v>
      </c>
      <c r="DC92">
        <v>0.2</v>
      </c>
      <c r="DD92">
        <v>0</v>
      </c>
      <c r="DE92">
        <v>0.61</v>
      </c>
      <c r="DF92">
        <v>1</v>
      </c>
      <c r="DG92">
        <v>0</v>
      </c>
      <c r="DH92">
        <v>0</v>
      </c>
      <c r="DI92">
        <v>0.17</v>
      </c>
      <c r="DJ92">
        <v>8</v>
      </c>
      <c r="DK92">
        <v>0</v>
      </c>
      <c r="DL92">
        <v>0</v>
      </c>
      <c r="DM92">
        <v>0.35</v>
      </c>
      <c r="DN92">
        <v>4</v>
      </c>
      <c r="DO92">
        <v>0.11</v>
      </c>
      <c r="DP92">
        <v>3</v>
      </c>
      <c r="DQ92">
        <v>0</v>
      </c>
      <c r="DR92">
        <v>0</v>
      </c>
      <c r="DY92">
        <v>1</v>
      </c>
      <c r="DZ92">
        <v>79.8</v>
      </c>
      <c r="EA92">
        <v>1</v>
      </c>
      <c r="EL92">
        <v>0.59</v>
      </c>
      <c r="EN92">
        <v>64.5</v>
      </c>
      <c r="EO92">
        <v>297</v>
      </c>
      <c r="EP92">
        <v>71.2</v>
      </c>
      <c r="EQ92">
        <v>0.22</v>
      </c>
      <c r="ER92">
        <v>79.8</v>
      </c>
      <c r="ES92">
        <v>79.8</v>
      </c>
      <c r="ET92">
        <v>1</v>
      </c>
      <c r="EU92">
        <v>1</v>
      </c>
      <c r="EY92">
        <v>50</v>
      </c>
      <c r="FD92">
        <v>4</v>
      </c>
      <c r="FE92">
        <v>1</v>
      </c>
    </row>
    <row r="93" spans="1:161" x14ac:dyDescent="0.25">
      <c r="A93" t="s">
        <v>231</v>
      </c>
      <c r="B93" t="s">
        <v>646</v>
      </c>
      <c r="C93" t="s">
        <v>1054</v>
      </c>
      <c r="D93" t="s">
        <v>1333</v>
      </c>
      <c r="E93" t="s">
        <v>1336</v>
      </c>
      <c r="F93" t="s">
        <v>1356</v>
      </c>
      <c r="G93">
        <v>0</v>
      </c>
      <c r="H93" t="str">
        <f>IF((SIGN(BR93)+SIGN(BX93)+SIGN(CE93)+SIGN(CS93))&gt;0,TRUE,"")</f>
        <v/>
      </c>
      <c r="I93" t="str">
        <f>IF((SIGN(BS93)+SIGN(BY93)+SIGN(CF93)+SIGN(CT93))&gt;0,TRUE,"")</f>
        <v/>
      </c>
      <c r="J93" t="str">
        <f>IF((SIGN(BT93)+SIGN(BZ93)+SIGN(CG93)+SIGN(CU93))&gt;0,TRUE,"")</f>
        <v/>
      </c>
      <c r="K93" t="str">
        <f>IF((SIGN(BU93)+SIGN(CA93)+SIGN(CH93)+SIGN(CV93))&gt;0,TRUE,"")</f>
        <v/>
      </c>
      <c r="L93">
        <v>0.46</v>
      </c>
      <c r="M93" s="22" t="s">
        <v>1399</v>
      </c>
      <c r="N93">
        <v>29.24</v>
      </c>
      <c r="O93" t="s">
        <v>1400</v>
      </c>
      <c r="P93">
        <v>0</v>
      </c>
      <c r="Q93">
        <v>0</v>
      </c>
      <c r="R93">
        <v>0</v>
      </c>
      <c r="S93">
        <v>0.75</v>
      </c>
      <c r="T93">
        <v>0.4</v>
      </c>
      <c r="U93">
        <v>0.76</v>
      </c>
      <c r="V93">
        <v>0.41</v>
      </c>
      <c r="W93">
        <v>0.3</v>
      </c>
      <c r="Y93">
        <v>139.22</v>
      </c>
      <c r="Z93">
        <v>80</v>
      </c>
      <c r="AA93">
        <v>92.46</v>
      </c>
      <c r="AE93">
        <v>7.4856799999999998E-3</v>
      </c>
      <c r="AF93" t="s">
        <v>1486</v>
      </c>
      <c r="AG93" t="s">
        <v>1563</v>
      </c>
      <c r="AH93">
        <v>2.2000000000000002</v>
      </c>
      <c r="AI93">
        <v>2.7</v>
      </c>
      <c r="AJ93">
        <v>2.6</v>
      </c>
      <c r="AK93">
        <v>2.7</v>
      </c>
      <c r="AL93">
        <v>2.2000000000000002</v>
      </c>
      <c r="AM93">
        <v>2.2000000000000002</v>
      </c>
      <c r="AN93">
        <v>3</v>
      </c>
      <c r="AO93">
        <v>2</v>
      </c>
      <c r="AP93">
        <v>2.2999999999999998</v>
      </c>
      <c r="AQ93">
        <v>2.5</v>
      </c>
      <c r="AR93">
        <v>2</v>
      </c>
      <c r="AS93">
        <v>2</v>
      </c>
      <c r="AT93">
        <v>2.2999999999999998</v>
      </c>
      <c r="AU93">
        <v>2.5</v>
      </c>
      <c r="AV93">
        <v>2.5299999999999998</v>
      </c>
      <c r="AW93" t="s">
        <v>35</v>
      </c>
      <c r="AX93">
        <v>3</v>
      </c>
      <c r="AY93">
        <v>2.371428571428571</v>
      </c>
      <c r="AZ93">
        <v>0.30490495726870859</v>
      </c>
      <c r="BA93" t="b">
        <v>0</v>
      </c>
      <c r="BC93" t="b">
        <v>0</v>
      </c>
      <c r="BE93" t="b">
        <v>0</v>
      </c>
      <c r="BG93">
        <v>2</v>
      </c>
      <c r="BI93">
        <v>27</v>
      </c>
      <c r="BJ93">
        <v>1</v>
      </c>
      <c r="BO93">
        <v>190</v>
      </c>
      <c r="BP93">
        <v>6</v>
      </c>
      <c r="BR93" t="b">
        <f>ISNUMBER(SEARCH("Alzheimer",BQ93))</f>
        <v>0</v>
      </c>
      <c r="BS93" t="b">
        <f>ISNUMBER(SEARCH("Parkin",BQ93))</f>
        <v>0</v>
      </c>
      <c r="BT93" t="b">
        <f>ISNUMBER(SEARCH("Neurodeg",BQ93))</f>
        <v>0</v>
      </c>
      <c r="BU93" t="b">
        <f>ISNUMBER(SEARCH("Dementia",BQ93))</f>
        <v>0</v>
      </c>
      <c r="BW93" t="s">
        <v>1695</v>
      </c>
      <c r="BX93" t="b">
        <f>ISNUMBER(SEARCH("Alzheimer",BW93))</f>
        <v>0</v>
      </c>
      <c r="BY93" t="b">
        <f>ISNUMBER(SEARCH("Parkin",BW93))</f>
        <v>0</v>
      </c>
      <c r="BZ93" t="b">
        <f>ISNUMBER(SEARCH("Neurodeg",BW93))</f>
        <v>0</v>
      </c>
      <c r="CA93" t="b">
        <f>ISNUMBER(SEARCH("Dementia",BW93))</f>
        <v>0</v>
      </c>
      <c r="CB93">
        <v>8</v>
      </c>
      <c r="CE93" t="b">
        <f>ISNUMBER(SEARCH("Alzheimer",CD93))</f>
        <v>0</v>
      </c>
      <c r="CF93" t="b">
        <f>ISNUMBER(SEARCH("Parkin",CD93))</f>
        <v>0</v>
      </c>
      <c r="CG93" t="b">
        <f>ISNUMBER(SEARCH("Neurodeg",CD93))</f>
        <v>0</v>
      </c>
      <c r="CH93" t="b">
        <f>ISNUMBER(SEARCH("Dementia",CD93))</f>
        <v>0</v>
      </c>
      <c r="CL93">
        <v>46</v>
      </c>
      <c r="CP93" t="s">
        <v>1987</v>
      </c>
      <c r="CQ93" t="s">
        <v>2255</v>
      </c>
      <c r="CR93" t="str">
        <f>_xlfn.CONCAT(CP93,CQ93)</f>
        <v>neoplasm,cancer,lipoprotein A measurementneoplasm,cancer,lipoprotein A measurement,apolipoprotein A 1 measurement,waist-hip ratio,prostate carcinoma,BMI-adjusted waist-hip ratio,body height,coronary heart disease,body mass index</v>
      </c>
      <c r="CS93" t="b">
        <f>ISNUMBER(SEARCH("Alzheimer",CR93))</f>
        <v>0</v>
      </c>
      <c r="CT93" t="b">
        <f>ISNUMBER(SEARCH("Parkin",CR93))</f>
        <v>0</v>
      </c>
      <c r="CU93" t="b">
        <f>ISNUMBER(SEARCH("Neurodeg",CR93))</f>
        <v>0</v>
      </c>
      <c r="CV93" t="b">
        <f>ISNUMBER(SEARCH("Dementia",CR93))</f>
        <v>0</v>
      </c>
      <c r="CW93">
        <v>1</v>
      </c>
      <c r="CX93">
        <v>0.61</v>
      </c>
      <c r="CY93">
        <v>0</v>
      </c>
      <c r="CZ93">
        <v>0.43</v>
      </c>
      <c r="DA93">
        <v>0.09</v>
      </c>
      <c r="DB93">
        <v>0.17</v>
      </c>
      <c r="DC93">
        <v>7.0000000000000007E-2</v>
      </c>
      <c r="DD93">
        <v>0</v>
      </c>
      <c r="DE93">
        <v>1</v>
      </c>
      <c r="DF93">
        <v>6</v>
      </c>
      <c r="DG93">
        <v>0</v>
      </c>
      <c r="DH93">
        <v>0</v>
      </c>
      <c r="DI93">
        <v>0.26</v>
      </c>
      <c r="DJ93">
        <v>7</v>
      </c>
      <c r="DK93">
        <v>0.25</v>
      </c>
      <c r="DL93">
        <v>4</v>
      </c>
      <c r="DM93">
        <v>0.55000000000000004</v>
      </c>
      <c r="DN93">
        <v>3</v>
      </c>
      <c r="DO93">
        <v>0.08</v>
      </c>
      <c r="DP93">
        <v>3</v>
      </c>
      <c r="DQ93">
        <v>0</v>
      </c>
      <c r="DR93">
        <v>0</v>
      </c>
      <c r="EA93">
        <v>1</v>
      </c>
      <c r="EY93">
        <v>31</v>
      </c>
      <c r="FD93">
        <v>9</v>
      </c>
      <c r="FE93">
        <v>1</v>
      </c>
    </row>
    <row r="94" spans="1:161" x14ac:dyDescent="0.25">
      <c r="A94" t="s">
        <v>234</v>
      </c>
      <c r="B94" t="s">
        <v>649</v>
      </c>
      <c r="C94" t="s">
        <v>983</v>
      </c>
      <c r="D94" t="s">
        <v>1333</v>
      </c>
      <c r="E94" t="s">
        <v>1336</v>
      </c>
      <c r="F94" t="s">
        <v>1344</v>
      </c>
      <c r="G94">
        <v>0</v>
      </c>
      <c r="H94" t="str">
        <f>IF((SIGN(BR94)+SIGN(BX94)+SIGN(CE94)+SIGN(CS94))&gt;0,TRUE,"")</f>
        <v/>
      </c>
      <c r="I94" t="str">
        <f>IF((SIGN(BS94)+SIGN(BY94)+SIGN(CF94)+SIGN(CT94))&gt;0,TRUE,"")</f>
        <v/>
      </c>
      <c r="J94" t="str">
        <f>IF((SIGN(BT94)+SIGN(BZ94)+SIGN(CG94)+SIGN(CU94))&gt;0,TRUE,"")</f>
        <v/>
      </c>
      <c r="K94" t="str">
        <f>IF((SIGN(BU94)+SIGN(CA94)+SIGN(CH94)+SIGN(CV94))&gt;0,TRUE,"")</f>
        <v/>
      </c>
      <c r="L94">
        <v>0.46</v>
      </c>
      <c r="M94" s="22" t="s">
        <v>1399</v>
      </c>
      <c r="N94">
        <v>30.28</v>
      </c>
      <c r="O94" t="s">
        <v>1400</v>
      </c>
      <c r="P94">
        <v>0.5</v>
      </c>
      <c r="Q94">
        <v>0.48</v>
      </c>
      <c r="R94">
        <v>0</v>
      </c>
      <c r="S94">
        <v>0.57999999999999996</v>
      </c>
      <c r="T94">
        <v>0.6</v>
      </c>
      <c r="U94">
        <v>0</v>
      </c>
      <c r="V94">
        <v>0.26</v>
      </c>
      <c r="W94">
        <v>0.53</v>
      </c>
      <c r="Y94">
        <v>22.84</v>
      </c>
      <c r="Z94">
        <v>28</v>
      </c>
      <c r="AA94">
        <v>24.92</v>
      </c>
      <c r="AE94">
        <v>4.270562E-2</v>
      </c>
      <c r="AF94" t="s">
        <v>1451</v>
      </c>
      <c r="AG94" t="s">
        <v>1577</v>
      </c>
      <c r="AH94">
        <v>1</v>
      </c>
      <c r="AI94">
        <v>2</v>
      </c>
      <c r="AJ94">
        <v>1.8</v>
      </c>
      <c r="AK94">
        <v>1</v>
      </c>
      <c r="AL94">
        <v>1.7</v>
      </c>
      <c r="AM94">
        <v>0</v>
      </c>
      <c r="AN94">
        <v>0</v>
      </c>
      <c r="AO94">
        <v>0</v>
      </c>
      <c r="AP94">
        <v>3</v>
      </c>
      <c r="AQ94">
        <v>1.7</v>
      </c>
      <c r="AR94">
        <v>1</v>
      </c>
      <c r="AS94">
        <v>0</v>
      </c>
      <c r="AT94">
        <v>2.2999999999999998</v>
      </c>
      <c r="AU94">
        <v>2</v>
      </c>
      <c r="AV94">
        <v>2.0099999999999998</v>
      </c>
      <c r="AW94" t="s">
        <v>37</v>
      </c>
      <c r="AX94">
        <v>3</v>
      </c>
      <c r="AY94">
        <v>1.25</v>
      </c>
      <c r="AZ94">
        <v>0.97802784292598821</v>
      </c>
      <c r="BA94" t="b">
        <v>0</v>
      </c>
      <c r="BC94" t="b">
        <v>0</v>
      </c>
      <c r="BE94" t="b">
        <v>0</v>
      </c>
      <c r="BJ94">
        <v>4</v>
      </c>
      <c r="BO94">
        <v>104</v>
      </c>
      <c r="BP94">
        <v>0</v>
      </c>
      <c r="BR94" t="b">
        <f>ISNUMBER(SEARCH("Alzheimer",BQ94))</f>
        <v>0</v>
      </c>
      <c r="BS94" t="b">
        <f>ISNUMBER(SEARCH("Parkin",BQ94))</f>
        <v>0</v>
      </c>
      <c r="BT94" t="b">
        <f>ISNUMBER(SEARCH("Neurodeg",BQ94))</f>
        <v>0</v>
      </c>
      <c r="BU94" t="b">
        <f>ISNUMBER(SEARCH("Dementia",BQ94))</f>
        <v>0</v>
      </c>
      <c r="BW94" t="s">
        <v>1697</v>
      </c>
      <c r="BX94" t="b">
        <f>ISNUMBER(SEARCH("Alzheimer",BW94))</f>
        <v>0</v>
      </c>
      <c r="BY94" t="b">
        <f>ISNUMBER(SEARCH("Parkin",BW94))</f>
        <v>0</v>
      </c>
      <c r="BZ94" t="b">
        <f>ISNUMBER(SEARCH("Neurodeg",BW94))</f>
        <v>0</v>
      </c>
      <c r="CA94" t="b">
        <f>ISNUMBER(SEARCH("Dementia",BW94))</f>
        <v>0</v>
      </c>
      <c r="CB94">
        <v>10</v>
      </c>
      <c r="CC94">
        <v>1</v>
      </c>
      <c r="CE94" t="b">
        <f>ISNUMBER(SEARCH("Alzheimer",CD94))</f>
        <v>0</v>
      </c>
      <c r="CF94" t="b">
        <f>ISNUMBER(SEARCH("Parkin",CD94))</f>
        <v>0</v>
      </c>
      <c r="CG94" t="b">
        <f>ISNUMBER(SEARCH("Neurodeg",CD94))</f>
        <v>0</v>
      </c>
      <c r="CH94" t="b">
        <f>ISNUMBER(SEARCH("Dementia",CD94))</f>
        <v>0</v>
      </c>
      <c r="CL94">
        <v>21</v>
      </c>
      <c r="CP94" t="s">
        <v>1990</v>
      </c>
      <c r="CQ94" t="s">
        <v>2258</v>
      </c>
      <c r="CR94" t="str">
        <f>_xlfn.CONCAT(CP94,CQ94)</f>
        <v>obesityobesity,cystic fibrosis associated meconium ileum,neoplasm,cancer,cutaneous melanoma,Autosomal dominant secondary polycythemia,Primary familial polycythemia,Cirrhosis-dystonia-polycythemia-hypermanganesemia syndrome,Pyruvate kinase hyperactivity,Chuvash erythrocytosis</v>
      </c>
      <c r="CS94" t="b">
        <f>ISNUMBER(SEARCH("Alzheimer",CR94))</f>
        <v>0</v>
      </c>
      <c r="CT94" t="b">
        <f>ISNUMBER(SEARCH("Parkin",CR94))</f>
        <v>0</v>
      </c>
      <c r="CU94" t="b">
        <f>ISNUMBER(SEARCH("Neurodeg",CR94))</f>
        <v>0</v>
      </c>
      <c r="CV94" t="b">
        <f>ISNUMBER(SEARCH("Dementia",CR94))</f>
        <v>0</v>
      </c>
      <c r="CW94">
        <v>1</v>
      </c>
      <c r="CX94">
        <v>0.05</v>
      </c>
      <c r="CY94">
        <v>0</v>
      </c>
      <c r="CZ94">
        <v>0.52</v>
      </c>
      <c r="DA94">
        <v>0.24</v>
      </c>
      <c r="DB94">
        <v>0.19</v>
      </c>
      <c r="DC94">
        <v>0.33</v>
      </c>
      <c r="DD94">
        <v>0</v>
      </c>
      <c r="DE94">
        <v>0.6</v>
      </c>
      <c r="DF94">
        <v>1</v>
      </c>
      <c r="DG94">
        <v>0</v>
      </c>
      <c r="DH94">
        <v>0</v>
      </c>
      <c r="DI94">
        <v>0.09</v>
      </c>
      <c r="DJ94">
        <v>11</v>
      </c>
      <c r="DK94">
        <v>0.24</v>
      </c>
      <c r="DL94">
        <v>5</v>
      </c>
      <c r="DM94">
        <v>1</v>
      </c>
      <c r="DN94">
        <v>1</v>
      </c>
      <c r="DO94">
        <v>0.17</v>
      </c>
      <c r="DP94">
        <v>6</v>
      </c>
      <c r="DQ94">
        <v>0</v>
      </c>
      <c r="DR94">
        <v>0</v>
      </c>
      <c r="DY94">
        <v>12</v>
      </c>
      <c r="DZ94">
        <v>60.9</v>
      </c>
      <c r="EL94">
        <v>0.8</v>
      </c>
      <c r="EM94">
        <v>0.15</v>
      </c>
      <c r="EN94">
        <v>155.43</v>
      </c>
      <c r="EO94">
        <v>800.75</v>
      </c>
      <c r="EP94">
        <v>65.459999999999994</v>
      </c>
      <c r="EQ94">
        <v>0.38</v>
      </c>
      <c r="ER94">
        <v>60.46</v>
      </c>
      <c r="ES94">
        <v>60.9</v>
      </c>
      <c r="ET94">
        <v>12</v>
      </c>
      <c r="EU94">
        <v>17</v>
      </c>
    </row>
    <row r="95" spans="1:161" x14ac:dyDescent="0.25">
      <c r="A95" t="s">
        <v>237</v>
      </c>
      <c r="B95" t="s">
        <v>652</v>
      </c>
      <c r="C95" t="s">
        <v>983</v>
      </c>
      <c r="D95" t="s">
        <v>1332</v>
      </c>
      <c r="E95" t="s">
        <v>1336</v>
      </c>
      <c r="F95" t="s">
        <v>1352</v>
      </c>
      <c r="G95">
        <v>2</v>
      </c>
      <c r="H95" t="str">
        <f>IF((SIGN(BR95)+SIGN(BX95)+SIGN(CE95)+SIGN(CS95))&gt;0,TRUE,"")</f>
        <v/>
      </c>
      <c r="I95" t="str">
        <f>IF((SIGN(BS95)+SIGN(BY95)+SIGN(CF95)+SIGN(CT95))&gt;0,TRUE,"")</f>
        <v/>
      </c>
      <c r="J95" t="str">
        <f>IF((SIGN(BT95)+SIGN(BZ95)+SIGN(CG95)+SIGN(CU95))&gt;0,TRUE,"")</f>
        <v/>
      </c>
      <c r="K95" t="str">
        <f>IF((SIGN(BU95)+SIGN(CA95)+SIGN(CH95)+SIGN(CV95))&gt;0,TRUE,"")</f>
        <v/>
      </c>
      <c r="L95">
        <v>0.46</v>
      </c>
      <c r="M95" s="22" t="s">
        <v>1399</v>
      </c>
      <c r="N95">
        <v>24.3</v>
      </c>
      <c r="O95" t="s">
        <v>1400</v>
      </c>
      <c r="P95">
        <v>0</v>
      </c>
      <c r="Q95">
        <v>0.74</v>
      </c>
      <c r="R95">
        <v>0</v>
      </c>
      <c r="S95">
        <v>0.67</v>
      </c>
      <c r="T95">
        <v>0.2</v>
      </c>
      <c r="U95">
        <v>0.3</v>
      </c>
      <c r="V95">
        <v>0.26</v>
      </c>
      <c r="W95">
        <v>0.42</v>
      </c>
      <c r="Y95">
        <v>23.59</v>
      </c>
      <c r="Z95">
        <v>28</v>
      </c>
      <c r="AA95">
        <v>13.39</v>
      </c>
      <c r="AE95">
        <v>4.5022510000000002E-2</v>
      </c>
      <c r="AF95" t="s">
        <v>1491</v>
      </c>
      <c r="AG95" t="s">
        <v>1577</v>
      </c>
      <c r="AH95">
        <v>0</v>
      </c>
      <c r="AI95">
        <v>0</v>
      </c>
      <c r="AJ95">
        <v>0</v>
      </c>
      <c r="AK95">
        <v>0</v>
      </c>
      <c r="AL95">
        <v>0</v>
      </c>
      <c r="AM95">
        <v>2.2999999999999998</v>
      </c>
      <c r="AN95">
        <v>0</v>
      </c>
      <c r="AO95">
        <v>0</v>
      </c>
      <c r="AP95">
        <v>0</v>
      </c>
      <c r="AQ95">
        <v>1.5</v>
      </c>
      <c r="AR95">
        <v>0</v>
      </c>
      <c r="AS95">
        <v>0</v>
      </c>
      <c r="AT95">
        <v>1</v>
      </c>
      <c r="AU95">
        <v>1</v>
      </c>
      <c r="AV95">
        <v>1.1599999999999999</v>
      </c>
      <c r="AW95" t="s">
        <v>34</v>
      </c>
      <c r="AX95">
        <v>2.2999999999999998</v>
      </c>
      <c r="AY95">
        <v>0.41428571428571431</v>
      </c>
      <c r="AZ95">
        <v>0.74095275761075952</v>
      </c>
      <c r="BA95" t="b">
        <v>0</v>
      </c>
      <c r="BC95" t="b">
        <v>0</v>
      </c>
      <c r="BE95" t="b">
        <v>0</v>
      </c>
      <c r="BG95">
        <v>8</v>
      </c>
      <c r="BI95">
        <v>1</v>
      </c>
      <c r="BJ95">
        <v>2</v>
      </c>
      <c r="BO95">
        <v>44</v>
      </c>
      <c r="BP95">
        <v>5</v>
      </c>
      <c r="BQ95" t="s">
        <v>1604</v>
      </c>
      <c r="BR95" t="b">
        <f>ISNUMBER(SEARCH("Alzheimer",BQ95))</f>
        <v>0</v>
      </c>
      <c r="BS95" t="b">
        <f>ISNUMBER(SEARCH("Parkin",BQ95))</f>
        <v>0</v>
      </c>
      <c r="BT95" t="b">
        <f>ISNUMBER(SEARCH("Neurodeg",BQ95))</f>
        <v>0</v>
      </c>
      <c r="BU95" t="b">
        <f>ISNUMBER(SEARCH("Dementia",BQ95))</f>
        <v>0</v>
      </c>
      <c r="BV95">
        <v>1</v>
      </c>
      <c r="BW95" t="s">
        <v>1699</v>
      </c>
      <c r="BX95" t="b">
        <f>ISNUMBER(SEARCH("Alzheimer",BW95))</f>
        <v>0</v>
      </c>
      <c r="BY95" t="b">
        <f>ISNUMBER(SEARCH("Parkin",BW95))</f>
        <v>0</v>
      </c>
      <c r="BZ95" t="b">
        <f>ISNUMBER(SEARCH("Neurodeg",BW95))</f>
        <v>0</v>
      </c>
      <c r="CA95" t="b">
        <f>ISNUMBER(SEARCH("Dementia",BW95))</f>
        <v>0</v>
      </c>
      <c r="CB95">
        <v>4</v>
      </c>
      <c r="CE95" t="b">
        <f>ISNUMBER(SEARCH("Alzheimer",CD95))</f>
        <v>0</v>
      </c>
      <c r="CF95" t="b">
        <f>ISNUMBER(SEARCH("Parkin",CD95))</f>
        <v>0</v>
      </c>
      <c r="CG95" t="b">
        <f>ISNUMBER(SEARCH("Neurodeg",CD95))</f>
        <v>0</v>
      </c>
      <c r="CH95" t="b">
        <f>ISNUMBER(SEARCH("Dementia",CD95))</f>
        <v>0</v>
      </c>
      <c r="CL95">
        <v>14</v>
      </c>
      <c r="CP95" t="s">
        <v>1993</v>
      </c>
      <c r="CQ95" t="s">
        <v>2261</v>
      </c>
      <c r="CR95" t="str">
        <f>_xlfn.CONCAT(CP95,CQ95)</f>
        <v>FEV/FEC ratioFEV/FEC ratio,cystic fibrosis associated meconium ileum,neoplasm,skin neoplasm,cutaneous melanoma,Cystic fibrosis,diabetes mellitus,type II diabetes mellitus,very long-chain saturated fatty acid measurement,response to selective serotonin reuptake inhibitor</v>
      </c>
      <c r="CS95" t="b">
        <f>ISNUMBER(SEARCH("Alzheimer",CR95))</f>
        <v>0</v>
      </c>
      <c r="CT95" t="b">
        <f>ISNUMBER(SEARCH("Parkin",CR95))</f>
        <v>0</v>
      </c>
      <c r="CU95" t="b">
        <f>ISNUMBER(SEARCH("Neurodeg",CR95))</f>
        <v>0</v>
      </c>
      <c r="CV95" t="b">
        <f>ISNUMBER(SEARCH("Dementia",CR95))</f>
        <v>0</v>
      </c>
      <c r="CW95">
        <v>0.5</v>
      </c>
      <c r="CX95">
        <v>0.64</v>
      </c>
      <c r="CY95">
        <v>0</v>
      </c>
      <c r="CZ95">
        <v>0.43</v>
      </c>
      <c r="DA95">
        <v>0</v>
      </c>
      <c r="DB95">
        <v>0.21</v>
      </c>
      <c r="DC95">
        <v>7.0000000000000007E-2</v>
      </c>
      <c r="DD95">
        <v>0</v>
      </c>
      <c r="DE95">
        <v>0.5</v>
      </c>
      <c r="DF95">
        <v>2</v>
      </c>
      <c r="DG95">
        <v>0</v>
      </c>
      <c r="DH95">
        <v>0</v>
      </c>
      <c r="DI95">
        <v>7.0000000000000007E-2</v>
      </c>
      <c r="DJ95">
        <v>6</v>
      </c>
      <c r="DK95">
        <v>0</v>
      </c>
      <c r="DL95">
        <v>0</v>
      </c>
      <c r="DM95">
        <v>0.33</v>
      </c>
      <c r="DN95">
        <v>3</v>
      </c>
      <c r="DO95">
        <v>0.09</v>
      </c>
      <c r="DP95">
        <v>1</v>
      </c>
      <c r="DQ95">
        <v>0</v>
      </c>
      <c r="DR95">
        <v>0</v>
      </c>
      <c r="DY95">
        <v>1</v>
      </c>
      <c r="DZ95">
        <v>97.3</v>
      </c>
      <c r="EA95">
        <v>1</v>
      </c>
      <c r="EL95">
        <v>0.76</v>
      </c>
      <c r="EM95">
        <v>0.18</v>
      </c>
      <c r="EN95">
        <v>188.94</v>
      </c>
      <c r="EO95">
        <v>633.17999999999995</v>
      </c>
      <c r="EP95">
        <v>91.6</v>
      </c>
      <c r="EQ95">
        <v>0.14000000000000001</v>
      </c>
      <c r="ER95">
        <v>97.3</v>
      </c>
      <c r="ES95">
        <v>97.3</v>
      </c>
      <c r="ET95">
        <v>1</v>
      </c>
      <c r="EU95">
        <v>5</v>
      </c>
    </row>
    <row r="96" spans="1:161" x14ac:dyDescent="0.25">
      <c r="A96" t="s">
        <v>230</v>
      </c>
      <c r="B96" t="s">
        <v>645</v>
      </c>
      <c r="C96" t="s">
        <v>983</v>
      </c>
      <c r="D96" t="s">
        <v>1332</v>
      </c>
      <c r="E96" t="s">
        <v>1336</v>
      </c>
      <c r="F96" t="s">
        <v>1368</v>
      </c>
      <c r="G96">
        <v>0</v>
      </c>
      <c r="H96" t="str">
        <f>IF((SIGN(BR96)+SIGN(BX96)+SIGN(CE96)+SIGN(CS96))&gt;0,TRUE,"")</f>
        <v/>
      </c>
      <c r="I96" t="str">
        <f>IF((SIGN(BS96)+SIGN(BY96)+SIGN(CF96)+SIGN(CT96))&gt;0,TRUE,"")</f>
        <v/>
      </c>
      <c r="J96" t="b">
        <f>IF((SIGN(BT96)+SIGN(BZ96)+SIGN(CG96)+SIGN(CU96))&gt;0,TRUE,"")</f>
        <v>1</v>
      </c>
      <c r="K96" t="str">
        <f>IF((SIGN(BU96)+SIGN(CA96)+SIGN(CH96)+SIGN(CV96))&gt;0,TRUE,"")</f>
        <v/>
      </c>
      <c r="L96">
        <v>0.46</v>
      </c>
      <c r="M96" s="23" t="s">
        <v>1398</v>
      </c>
      <c r="N96">
        <v>49.47</v>
      </c>
      <c r="O96" t="s">
        <v>1400</v>
      </c>
      <c r="P96">
        <v>0</v>
      </c>
      <c r="Q96">
        <v>0</v>
      </c>
      <c r="R96">
        <v>0</v>
      </c>
      <c r="S96">
        <v>0.83</v>
      </c>
      <c r="T96">
        <v>0.6</v>
      </c>
      <c r="U96">
        <v>0.6</v>
      </c>
      <c r="V96">
        <v>0.36</v>
      </c>
      <c r="W96">
        <v>0.42</v>
      </c>
      <c r="Y96">
        <v>73.45</v>
      </c>
      <c r="Z96">
        <v>43</v>
      </c>
      <c r="AA96">
        <v>73.78</v>
      </c>
      <c r="AE96">
        <v>1.399384E-2</v>
      </c>
      <c r="AF96" t="s">
        <v>1485</v>
      </c>
      <c r="AG96" t="s">
        <v>1558</v>
      </c>
      <c r="AH96">
        <v>1.5</v>
      </c>
      <c r="AI96">
        <v>2</v>
      </c>
      <c r="AJ96">
        <v>1.3</v>
      </c>
      <c r="AK96">
        <v>1.5</v>
      </c>
      <c r="AL96">
        <v>2.2000000000000002</v>
      </c>
      <c r="AM96">
        <v>1.8</v>
      </c>
      <c r="AN96">
        <v>2</v>
      </c>
      <c r="AO96">
        <v>2</v>
      </c>
      <c r="AP96">
        <v>2.2999999999999998</v>
      </c>
      <c r="AQ96">
        <v>1.5</v>
      </c>
      <c r="AR96">
        <v>2</v>
      </c>
      <c r="AS96">
        <v>2</v>
      </c>
      <c r="AT96">
        <v>2</v>
      </c>
      <c r="AU96">
        <v>3</v>
      </c>
      <c r="AV96">
        <v>2.5099999999999998</v>
      </c>
      <c r="AW96" t="s">
        <v>42</v>
      </c>
      <c r="AX96">
        <v>3</v>
      </c>
      <c r="AY96">
        <v>1.9357142857142859</v>
      </c>
      <c r="AZ96">
        <v>0.42536345157296468</v>
      </c>
      <c r="BA96" t="b">
        <v>0</v>
      </c>
      <c r="BC96" t="b">
        <v>0</v>
      </c>
      <c r="BE96" t="b">
        <v>0</v>
      </c>
      <c r="BG96">
        <v>4</v>
      </c>
      <c r="BJ96">
        <v>2</v>
      </c>
      <c r="BL96">
        <v>3</v>
      </c>
      <c r="BO96">
        <v>115</v>
      </c>
      <c r="BP96">
        <v>8</v>
      </c>
      <c r="BQ96" t="s">
        <v>1602</v>
      </c>
      <c r="BR96" t="b">
        <f>ISNUMBER(SEARCH("Alzheimer",BQ96))</f>
        <v>0</v>
      </c>
      <c r="BS96" t="b">
        <f>ISNUMBER(SEARCH("Parkin",BQ96))</f>
        <v>0</v>
      </c>
      <c r="BT96" t="b">
        <f>ISNUMBER(SEARCH("Neurodeg",BQ96))</f>
        <v>0</v>
      </c>
      <c r="BU96" t="b">
        <f>ISNUMBER(SEARCH("Dementia",BQ96))</f>
        <v>0</v>
      </c>
      <c r="BV96">
        <v>1</v>
      </c>
      <c r="BW96" t="s">
        <v>1694</v>
      </c>
      <c r="BX96" t="b">
        <f>ISNUMBER(SEARCH("Alzheimer",BW96))</f>
        <v>0</v>
      </c>
      <c r="BY96" t="b">
        <f>ISNUMBER(SEARCH("Parkin",BW96))</f>
        <v>0</v>
      </c>
      <c r="BZ96" t="b">
        <f>ISNUMBER(SEARCH("Neurodeg",BW96))</f>
        <v>0</v>
      </c>
      <c r="CA96" t="b">
        <f>ISNUMBER(SEARCH("Dementia",BW96))</f>
        <v>0</v>
      </c>
      <c r="CB96">
        <v>4</v>
      </c>
      <c r="CC96">
        <v>1</v>
      </c>
      <c r="CE96" t="b">
        <f>ISNUMBER(SEARCH("Alzheimer",CD96))</f>
        <v>0</v>
      </c>
      <c r="CF96" t="b">
        <f>ISNUMBER(SEARCH("Parkin",CD96))</f>
        <v>0</v>
      </c>
      <c r="CG96" t="b">
        <f>ISNUMBER(SEARCH("Neurodeg",CD96))</f>
        <v>0</v>
      </c>
      <c r="CH96" t="b">
        <f>ISNUMBER(SEARCH("Dementia",CD96))</f>
        <v>0</v>
      </c>
      <c r="CL96">
        <v>73</v>
      </c>
      <c r="CP96" t="s">
        <v>1986</v>
      </c>
      <c r="CQ96" t="s">
        <v>2254</v>
      </c>
      <c r="CR96" t="str">
        <f>_xlfn.CONCAT(CP96,CQ96)</f>
        <v>metabolic disease,nervous system disease,brain disease,Inborn errors of metabolism,Biotin-responsive basal ganglia disease,epilepsy,movement disorder,Thiamine-responsive encephalopathymetabolic disease,nervous system disease,brain disease,Inborn errors of metabolism,Biotin-responsive basal ganglia disease,epilepsy,movement disorder,Thiamine-responsive encephalopathy,neurodegenerative disease,Isolated focal cortical dysplasia</v>
      </c>
      <c r="CS96" t="b">
        <f>ISNUMBER(SEARCH("Alzheimer",CR96))</f>
        <v>0</v>
      </c>
      <c r="CT96" t="b">
        <f>ISNUMBER(SEARCH("Parkin",CR96))</f>
        <v>0</v>
      </c>
      <c r="CU96" t="b">
        <f>ISNUMBER(SEARCH("Neurodeg",CR96))</f>
        <v>1</v>
      </c>
      <c r="CV96" t="b">
        <f>ISNUMBER(SEARCH("Dementia",CR96))</f>
        <v>0</v>
      </c>
      <c r="CW96">
        <v>1</v>
      </c>
      <c r="CX96">
        <v>0.15</v>
      </c>
      <c r="CY96">
        <v>0</v>
      </c>
      <c r="CZ96">
        <v>0.26</v>
      </c>
      <c r="DA96">
        <v>0.84</v>
      </c>
      <c r="DB96">
        <v>0</v>
      </c>
      <c r="DC96">
        <v>0.04</v>
      </c>
      <c r="DD96">
        <v>0</v>
      </c>
      <c r="DE96">
        <v>1</v>
      </c>
      <c r="DF96">
        <v>8</v>
      </c>
      <c r="DG96">
        <v>0</v>
      </c>
      <c r="DH96">
        <v>0</v>
      </c>
      <c r="DI96">
        <v>0.15</v>
      </c>
      <c r="DJ96">
        <v>13</v>
      </c>
      <c r="DK96">
        <v>0.33</v>
      </c>
      <c r="DL96">
        <v>33</v>
      </c>
      <c r="DM96">
        <v>0</v>
      </c>
      <c r="DN96">
        <v>0</v>
      </c>
      <c r="DO96">
        <v>0.12</v>
      </c>
      <c r="DP96">
        <v>3</v>
      </c>
      <c r="DQ96">
        <v>0</v>
      </c>
      <c r="DR96">
        <v>0</v>
      </c>
    </row>
    <row r="97" spans="1:160" x14ac:dyDescent="0.25">
      <c r="A97" t="s">
        <v>232</v>
      </c>
      <c r="B97" t="s">
        <v>647</v>
      </c>
      <c r="C97" t="s">
        <v>1055</v>
      </c>
      <c r="D97" t="s">
        <v>1332</v>
      </c>
      <c r="E97" t="s">
        <v>1336</v>
      </c>
      <c r="F97" t="s">
        <v>1342</v>
      </c>
      <c r="G97">
        <v>2</v>
      </c>
      <c r="H97" t="str">
        <f>IF((SIGN(BR97)+SIGN(BX97)+SIGN(CE97)+SIGN(CS97))&gt;0,TRUE,"")</f>
        <v/>
      </c>
      <c r="I97" t="str">
        <f>IF((SIGN(BS97)+SIGN(BY97)+SIGN(CF97)+SIGN(CT97))&gt;0,TRUE,"")</f>
        <v/>
      </c>
      <c r="J97" t="str">
        <f>IF((SIGN(BT97)+SIGN(BZ97)+SIGN(CG97)+SIGN(CU97))&gt;0,TRUE,"")</f>
        <v/>
      </c>
      <c r="K97" t="str">
        <f>IF((SIGN(BU97)+SIGN(CA97)+SIGN(CH97)+SIGN(CV97))&gt;0,TRUE,"")</f>
        <v/>
      </c>
      <c r="L97">
        <v>0.46</v>
      </c>
      <c r="M97" s="23" t="s">
        <v>1398</v>
      </c>
      <c r="N97">
        <v>41.72</v>
      </c>
      <c r="O97" t="s">
        <v>1400</v>
      </c>
      <c r="P97">
        <v>0</v>
      </c>
      <c r="Q97">
        <v>0</v>
      </c>
      <c r="R97">
        <v>0</v>
      </c>
      <c r="S97">
        <v>0.57999999999999996</v>
      </c>
      <c r="T97">
        <v>0.8</v>
      </c>
      <c r="U97">
        <v>0.56000000000000005</v>
      </c>
      <c r="V97">
        <v>0.45</v>
      </c>
      <c r="W97">
        <v>0</v>
      </c>
      <c r="Y97">
        <v>217.79</v>
      </c>
      <c r="Z97">
        <v>25</v>
      </c>
      <c r="AA97">
        <v>71.180000000000007</v>
      </c>
      <c r="AE97">
        <v>3.9900200000000004E-3</v>
      </c>
      <c r="AF97" t="s">
        <v>1487</v>
      </c>
      <c r="AG97" t="s">
        <v>1577</v>
      </c>
      <c r="BG97">
        <v>2</v>
      </c>
      <c r="BJ97">
        <v>1</v>
      </c>
      <c r="BL97">
        <v>1</v>
      </c>
      <c r="BO97">
        <v>98</v>
      </c>
      <c r="BP97">
        <v>0</v>
      </c>
      <c r="BR97" t="b">
        <f>ISNUMBER(SEARCH("Alzheimer",BQ97))</f>
        <v>0</v>
      </c>
      <c r="BS97" t="b">
        <f>ISNUMBER(SEARCH("Parkin",BQ97))</f>
        <v>0</v>
      </c>
      <c r="BT97" t="b">
        <f>ISNUMBER(SEARCH("Neurodeg",BQ97))</f>
        <v>0</v>
      </c>
      <c r="BU97" t="b">
        <f>ISNUMBER(SEARCH("Dementia",BQ97))</f>
        <v>0</v>
      </c>
      <c r="BW97" t="s">
        <v>1694</v>
      </c>
      <c r="BX97" t="b">
        <f>ISNUMBER(SEARCH("Alzheimer",BW97))</f>
        <v>0</v>
      </c>
      <c r="BY97" t="b">
        <f>ISNUMBER(SEARCH("Parkin",BW97))</f>
        <v>0</v>
      </c>
      <c r="BZ97" t="b">
        <f>ISNUMBER(SEARCH("Neurodeg",BW97))</f>
        <v>0</v>
      </c>
      <c r="CA97" t="b">
        <f>ISNUMBER(SEARCH("Dementia",BW97))</f>
        <v>0</v>
      </c>
      <c r="CB97">
        <v>4</v>
      </c>
      <c r="CC97">
        <v>2</v>
      </c>
      <c r="CD97" t="s">
        <v>1812</v>
      </c>
      <c r="CE97" t="b">
        <f>ISNUMBER(SEARCH("Alzheimer",CD97))</f>
        <v>0</v>
      </c>
      <c r="CF97" t="b">
        <f>ISNUMBER(SEARCH("Parkin",CD97))</f>
        <v>0</v>
      </c>
      <c r="CG97" t="b">
        <f>ISNUMBER(SEARCH("Neurodeg",CD97))</f>
        <v>0</v>
      </c>
      <c r="CH97" t="b">
        <f>ISNUMBER(SEARCH("Dementia",CD97))</f>
        <v>0</v>
      </c>
      <c r="CI97">
        <v>1</v>
      </c>
      <c r="CJ97">
        <v>1.32</v>
      </c>
      <c r="CK97" t="s">
        <v>1812</v>
      </c>
      <c r="CL97">
        <v>23</v>
      </c>
      <c r="CP97" t="s">
        <v>1988</v>
      </c>
      <c r="CQ97" t="s">
        <v>2256</v>
      </c>
      <c r="CR97" t="str">
        <f>_xlfn.CONCAT(CP97,CQ97)</f>
        <v>genetic disorder,metabolic disease,Inborn errors of metabolism,nervous system disease,neuropathy,Progressive demyelinating neuropathy with bilateral striatal necrosis,Amish lethal microcephalygenetic disorder,metabolic disease,Inborn errors of metabolism,nervous system disease,neuropathy,Progressive demyelinating neuropathy with bilateral striatal necrosis,Amish lethal microcephaly,Vitamin B12-responsive methylmalonic acidemia,Isolated 3-methylcrotonyl-CoA carboxylase deficiency,Succinyl-CoA:3-ketoacid CoA transferase deficiency</v>
      </c>
      <c r="CS97" t="b">
        <f>ISNUMBER(SEARCH("Alzheimer",CR97))</f>
        <v>0</v>
      </c>
      <c r="CT97" t="b">
        <f>ISNUMBER(SEARCH("Parkin",CR97))</f>
        <v>0</v>
      </c>
      <c r="CU97" t="b">
        <f>ISNUMBER(SEARCH("Neurodeg",CR97))</f>
        <v>0</v>
      </c>
      <c r="CV97" t="b">
        <f>ISNUMBER(SEARCH("Dementia",CR97))</f>
        <v>0</v>
      </c>
      <c r="CW97">
        <v>1</v>
      </c>
      <c r="CX97">
        <v>0.3</v>
      </c>
      <c r="CY97">
        <v>0</v>
      </c>
      <c r="CZ97">
        <v>0.52</v>
      </c>
      <c r="DA97">
        <v>0.65</v>
      </c>
      <c r="DB97">
        <v>0</v>
      </c>
      <c r="DC97">
        <v>0</v>
      </c>
      <c r="DD97">
        <v>0</v>
      </c>
      <c r="DE97">
        <v>1</v>
      </c>
      <c r="DF97">
        <v>7</v>
      </c>
      <c r="DG97">
        <v>0</v>
      </c>
      <c r="DH97">
        <v>0</v>
      </c>
      <c r="DI97">
        <v>0.15</v>
      </c>
      <c r="DJ97">
        <v>8</v>
      </c>
      <c r="DK97">
        <v>0.31</v>
      </c>
      <c r="DL97">
        <v>6</v>
      </c>
      <c r="DM97">
        <v>0</v>
      </c>
      <c r="DN97">
        <v>0</v>
      </c>
      <c r="DO97">
        <v>0</v>
      </c>
      <c r="DP97">
        <v>0</v>
      </c>
      <c r="DQ97">
        <v>0</v>
      </c>
      <c r="DR97">
        <v>0</v>
      </c>
    </row>
    <row r="98" spans="1:160" x14ac:dyDescent="0.25">
      <c r="A98" t="s">
        <v>233</v>
      </c>
      <c r="B98" t="s">
        <v>648</v>
      </c>
      <c r="C98" t="s">
        <v>983</v>
      </c>
      <c r="D98" t="s">
        <v>1332</v>
      </c>
      <c r="G98">
        <v>2</v>
      </c>
      <c r="H98" t="str">
        <f>IF((SIGN(BR98)+SIGN(BX98)+SIGN(CE98)+SIGN(CS98))&gt;0,TRUE,"")</f>
        <v/>
      </c>
      <c r="I98" t="str">
        <f>IF((SIGN(BS98)+SIGN(BY98)+SIGN(CF98)+SIGN(CT98))&gt;0,TRUE,"")</f>
        <v/>
      </c>
      <c r="J98" t="str">
        <f>IF((SIGN(BT98)+SIGN(BZ98)+SIGN(CG98)+SIGN(CU98))&gt;0,TRUE,"")</f>
        <v/>
      </c>
      <c r="K98" t="str">
        <f>IF((SIGN(BU98)+SIGN(CA98)+SIGN(CH98)+SIGN(CV98))&gt;0,TRUE,"")</f>
        <v/>
      </c>
      <c r="L98">
        <v>0.46</v>
      </c>
      <c r="M98" s="23" t="s">
        <v>1398</v>
      </c>
      <c r="N98">
        <v>44.57</v>
      </c>
      <c r="O98" t="s">
        <v>1400</v>
      </c>
      <c r="P98">
        <v>0</v>
      </c>
      <c r="Q98">
        <v>0</v>
      </c>
      <c r="R98">
        <v>0</v>
      </c>
      <c r="S98">
        <v>0.67</v>
      </c>
      <c r="T98">
        <v>0.6</v>
      </c>
      <c r="U98">
        <v>0.63</v>
      </c>
      <c r="V98">
        <v>0.45</v>
      </c>
      <c r="W98">
        <v>0</v>
      </c>
      <c r="Y98">
        <v>226.83</v>
      </c>
      <c r="Z98">
        <v>66</v>
      </c>
      <c r="AA98">
        <v>132.19</v>
      </c>
      <c r="AE98">
        <v>4.3232000000000001E-3</v>
      </c>
      <c r="AF98" t="s">
        <v>1488</v>
      </c>
      <c r="AG98" t="s">
        <v>1563</v>
      </c>
      <c r="BG98">
        <v>40</v>
      </c>
      <c r="BJ98">
        <v>1</v>
      </c>
      <c r="BO98">
        <v>186</v>
      </c>
      <c r="BP98">
        <v>16</v>
      </c>
      <c r="BQ98" t="s">
        <v>1586</v>
      </c>
      <c r="BR98" t="b">
        <f>ISNUMBER(SEARCH("Alzheimer",BQ98))</f>
        <v>0</v>
      </c>
      <c r="BS98" t="b">
        <f>ISNUMBER(SEARCH("Parkin",BQ98))</f>
        <v>0</v>
      </c>
      <c r="BT98" t="b">
        <f>ISNUMBER(SEARCH("Neurodeg",BQ98))</f>
        <v>0</v>
      </c>
      <c r="BU98" t="b">
        <f>ISNUMBER(SEARCH("Dementia",BQ98))</f>
        <v>0</v>
      </c>
      <c r="BV98">
        <v>1</v>
      </c>
      <c r="BW98" t="s">
        <v>1696</v>
      </c>
      <c r="BX98" t="b">
        <f>ISNUMBER(SEARCH("Alzheimer",BW98))</f>
        <v>0</v>
      </c>
      <c r="BY98" t="b">
        <f>ISNUMBER(SEARCH("Parkin",BW98))</f>
        <v>0</v>
      </c>
      <c r="BZ98" t="b">
        <f>ISNUMBER(SEARCH("Neurodeg",BW98))</f>
        <v>0</v>
      </c>
      <c r="CA98" t="b">
        <f>ISNUMBER(SEARCH("Dementia",BW98))</f>
        <v>0</v>
      </c>
      <c r="CB98">
        <v>4</v>
      </c>
      <c r="CC98">
        <v>3</v>
      </c>
      <c r="CE98" t="b">
        <f>ISNUMBER(SEARCH("Alzheimer",CD98))</f>
        <v>0</v>
      </c>
      <c r="CF98" t="b">
        <f>ISNUMBER(SEARCH("Parkin",CD98))</f>
        <v>0</v>
      </c>
      <c r="CG98" t="b">
        <f>ISNUMBER(SEARCH("Neurodeg",CD98))</f>
        <v>0</v>
      </c>
      <c r="CH98" t="b">
        <f>ISNUMBER(SEARCH("Dementia",CD98))</f>
        <v>0</v>
      </c>
      <c r="CL98">
        <v>83</v>
      </c>
      <c r="CP98" t="s">
        <v>1989</v>
      </c>
      <c r="CQ98" t="s">
        <v>2257</v>
      </c>
      <c r="CR98" t="str">
        <f>_xlfn.CONCAT(CP98,CQ98)</f>
        <v>genetic disorder,Inborn errors of metabolism,metabolic disease,retinopathy,Lysosomal disease,urinary system disease,kidney disease,Cystinosis,Juvenile nephropathic cystinosisgenetic disorder,Inborn errors of metabolism,metabolic disease,retinopathy,Lysosomal disease,urinary system disease,kidney disease,Cystinosis,Juvenile nephropathic cystinosis,bone disease</v>
      </c>
      <c r="CS98" t="b">
        <f>ISNUMBER(SEARCH("Alzheimer",CR98))</f>
        <v>0</v>
      </c>
      <c r="CT98" t="b">
        <f>ISNUMBER(SEARCH("Parkin",CR98))</f>
        <v>0</v>
      </c>
      <c r="CU98" t="b">
        <f>ISNUMBER(SEARCH("Neurodeg",CR98))</f>
        <v>0</v>
      </c>
      <c r="CV98" t="b">
        <f>ISNUMBER(SEARCH("Dementia",CR98))</f>
        <v>0</v>
      </c>
      <c r="CW98">
        <v>1</v>
      </c>
      <c r="CX98">
        <v>0.11</v>
      </c>
      <c r="CY98">
        <v>0</v>
      </c>
      <c r="CZ98">
        <v>0.17</v>
      </c>
      <c r="DA98">
        <v>0.99</v>
      </c>
      <c r="DB98">
        <v>0</v>
      </c>
      <c r="DC98">
        <v>0</v>
      </c>
      <c r="DD98">
        <v>0</v>
      </c>
      <c r="DE98">
        <v>1</v>
      </c>
      <c r="DF98">
        <v>9</v>
      </c>
      <c r="DG98">
        <v>0</v>
      </c>
      <c r="DH98">
        <v>0</v>
      </c>
      <c r="DI98">
        <v>0.09</v>
      </c>
      <c r="DJ98">
        <v>14</v>
      </c>
      <c r="DK98">
        <v>0.33</v>
      </c>
      <c r="DL98">
        <v>21</v>
      </c>
      <c r="DM98">
        <v>0</v>
      </c>
      <c r="DN98">
        <v>0</v>
      </c>
      <c r="DO98">
        <v>0</v>
      </c>
      <c r="DP98">
        <v>0</v>
      </c>
      <c r="DQ98">
        <v>0</v>
      </c>
      <c r="DR98">
        <v>0</v>
      </c>
      <c r="EA98">
        <v>2</v>
      </c>
    </row>
    <row r="99" spans="1:160" x14ac:dyDescent="0.25">
      <c r="A99" t="s">
        <v>235</v>
      </c>
      <c r="B99" t="s">
        <v>650</v>
      </c>
      <c r="C99" t="s">
        <v>1056</v>
      </c>
      <c r="D99" t="s">
        <v>1332</v>
      </c>
      <c r="E99" t="s">
        <v>1336</v>
      </c>
      <c r="F99" t="s">
        <v>1368</v>
      </c>
      <c r="G99">
        <v>2</v>
      </c>
      <c r="H99" t="str">
        <f>IF((SIGN(BR99)+SIGN(BX99)+SIGN(CE99)+SIGN(CS99))&gt;0,TRUE,"")</f>
        <v/>
      </c>
      <c r="I99" t="str">
        <f>IF((SIGN(BS99)+SIGN(BY99)+SIGN(CF99)+SIGN(CT99))&gt;0,TRUE,"")</f>
        <v/>
      </c>
      <c r="J99" t="str">
        <f>IF((SIGN(BT99)+SIGN(BZ99)+SIGN(CG99)+SIGN(CU99))&gt;0,TRUE,"")</f>
        <v/>
      </c>
      <c r="K99" t="str">
        <f>IF((SIGN(BU99)+SIGN(CA99)+SIGN(CH99)+SIGN(CV99))&gt;0,TRUE,"")</f>
        <v/>
      </c>
      <c r="L99">
        <v>0.46</v>
      </c>
      <c r="M99" s="23" t="s">
        <v>1398</v>
      </c>
      <c r="N99">
        <v>47.98</v>
      </c>
      <c r="O99" t="s">
        <v>1400</v>
      </c>
      <c r="P99">
        <v>0</v>
      </c>
      <c r="Q99">
        <v>0</v>
      </c>
      <c r="R99">
        <v>0</v>
      </c>
      <c r="S99">
        <v>0.83</v>
      </c>
      <c r="T99">
        <v>0.6</v>
      </c>
      <c r="U99">
        <v>0.56999999999999995</v>
      </c>
      <c r="V99">
        <v>0.38</v>
      </c>
      <c r="W99">
        <v>0.42</v>
      </c>
      <c r="Y99">
        <v>98.67</v>
      </c>
      <c r="Z99">
        <v>60</v>
      </c>
      <c r="AA99">
        <v>92.84</v>
      </c>
      <c r="AE99">
        <v>1.022325E-2</v>
      </c>
      <c r="AF99" t="s">
        <v>1489</v>
      </c>
      <c r="AG99" t="s">
        <v>1577</v>
      </c>
      <c r="AH99">
        <v>1.5</v>
      </c>
      <c r="AI99">
        <v>0</v>
      </c>
      <c r="AJ99">
        <v>1.4</v>
      </c>
      <c r="AK99">
        <v>2</v>
      </c>
      <c r="AL99">
        <v>1.5</v>
      </c>
      <c r="AM99">
        <v>2</v>
      </c>
      <c r="AN99">
        <v>2</v>
      </c>
      <c r="AO99">
        <v>2</v>
      </c>
      <c r="AP99">
        <v>2</v>
      </c>
      <c r="AQ99">
        <v>2</v>
      </c>
      <c r="AR99">
        <v>1.7</v>
      </c>
      <c r="AS99">
        <v>2</v>
      </c>
      <c r="AT99">
        <v>1.3</v>
      </c>
      <c r="AU99">
        <v>1</v>
      </c>
      <c r="AV99">
        <v>2.44</v>
      </c>
      <c r="AW99" t="s">
        <v>32</v>
      </c>
      <c r="AX99">
        <v>2</v>
      </c>
      <c r="AY99">
        <v>1.6</v>
      </c>
      <c r="AZ99">
        <v>0.56839856005880518</v>
      </c>
      <c r="BA99" t="b">
        <v>0</v>
      </c>
      <c r="BC99" t="b">
        <v>0</v>
      </c>
      <c r="BE99" t="b">
        <v>0</v>
      </c>
      <c r="BG99">
        <v>3</v>
      </c>
      <c r="BI99">
        <v>1</v>
      </c>
      <c r="BJ99">
        <v>2</v>
      </c>
      <c r="BL99">
        <v>1</v>
      </c>
      <c r="BO99">
        <v>80</v>
      </c>
      <c r="BP99">
        <v>16</v>
      </c>
      <c r="BQ99" t="s">
        <v>1602</v>
      </c>
      <c r="BR99" t="b">
        <f>ISNUMBER(SEARCH("Alzheimer",BQ99))</f>
        <v>0</v>
      </c>
      <c r="BS99" t="b">
        <f>ISNUMBER(SEARCH("Parkin",BQ99))</f>
        <v>0</v>
      </c>
      <c r="BT99" t="b">
        <f>ISNUMBER(SEARCH("Neurodeg",BQ99))</f>
        <v>0</v>
      </c>
      <c r="BU99" t="b">
        <f>ISNUMBER(SEARCH("Dementia",BQ99))</f>
        <v>0</v>
      </c>
      <c r="BV99">
        <v>1</v>
      </c>
      <c r="BW99" t="s">
        <v>1694</v>
      </c>
      <c r="BX99" t="b">
        <f>ISNUMBER(SEARCH("Alzheimer",BW99))</f>
        <v>0</v>
      </c>
      <c r="BY99" t="b">
        <f>ISNUMBER(SEARCH("Parkin",BW99))</f>
        <v>0</v>
      </c>
      <c r="BZ99" t="b">
        <f>ISNUMBER(SEARCH("Neurodeg",BW99))</f>
        <v>0</v>
      </c>
      <c r="CA99" t="b">
        <f>ISNUMBER(SEARCH("Dementia",BW99))</f>
        <v>0</v>
      </c>
      <c r="CB99">
        <v>4</v>
      </c>
      <c r="CC99">
        <v>1</v>
      </c>
      <c r="CE99" t="b">
        <f>ISNUMBER(SEARCH("Alzheimer",CD99))</f>
        <v>0</v>
      </c>
      <c r="CF99" t="b">
        <f>ISNUMBER(SEARCH("Parkin",CD99))</f>
        <v>0</v>
      </c>
      <c r="CG99" t="b">
        <f>ISNUMBER(SEARCH("Neurodeg",CD99))</f>
        <v>0</v>
      </c>
      <c r="CH99" t="b">
        <f>ISNUMBER(SEARCH("Dementia",CD99))</f>
        <v>0</v>
      </c>
      <c r="CL99">
        <v>50</v>
      </c>
      <c r="CP99" t="s">
        <v>1991</v>
      </c>
      <c r="CQ99" t="s">
        <v>2259</v>
      </c>
      <c r="CR99" t="str">
        <f>_xlfn.CONCAT(CP99,CQ99)</f>
        <v>genetic disorder,nervous system disease,hearing loss,autosomal recessive disease,anemia (disease),sideroblastic anemia,diabetes mellitus,megaloblastic anemia (disease),Thiamine-responsive megaloblastic anemia syndromegenetic disorder,nervous system disease,hearing loss,autosomal recessive disease,anemia (disease),sideroblastic anemia,diabetes mellitus,megaloblastic anemia (disease),Thiamine-responsive megaloblastic anemia syndrome,QT interval</v>
      </c>
      <c r="CS99" t="b">
        <f>ISNUMBER(SEARCH("Alzheimer",CR99))</f>
        <v>0</v>
      </c>
      <c r="CT99" t="b">
        <f>ISNUMBER(SEARCH("Parkin",CR99))</f>
        <v>0</v>
      </c>
      <c r="CU99" t="b">
        <f>ISNUMBER(SEARCH("Neurodeg",CR99))</f>
        <v>0</v>
      </c>
      <c r="CV99" t="b">
        <f>ISNUMBER(SEARCH("Dementia",CR99))</f>
        <v>0</v>
      </c>
      <c r="CW99">
        <v>1</v>
      </c>
      <c r="CX99">
        <v>0.26</v>
      </c>
      <c r="CY99">
        <v>0</v>
      </c>
      <c r="CZ99">
        <v>0.3</v>
      </c>
      <c r="DA99">
        <v>0.82</v>
      </c>
      <c r="DB99">
        <v>0</v>
      </c>
      <c r="DC99">
        <v>0</v>
      </c>
      <c r="DD99">
        <v>0</v>
      </c>
      <c r="DE99">
        <v>1</v>
      </c>
      <c r="DF99">
        <v>9</v>
      </c>
      <c r="DG99">
        <v>0</v>
      </c>
      <c r="DH99">
        <v>0</v>
      </c>
      <c r="DI99">
        <v>0.13</v>
      </c>
      <c r="DJ99">
        <v>12</v>
      </c>
      <c r="DK99">
        <v>0.33</v>
      </c>
      <c r="DL99">
        <v>27</v>
      </c>
      <c r="DM99">
        <v>0</v>
      </c>
      <c r="DN99">
        <v>0</v>
      </c>
      <c r="DO99">
        <v>0</v>
      </c>
      <c r="DP99">
        <v>0</v>
      </c>
      <c r="DQ99">
        <v>0</v>
      </c>
      <c r="DR99">
        <v>0</v>
      </c>
      <c r="EA99">
        <v>1</v>
      </c>
      <c r="EY99">
        <v>1</v>
      </c>
      <c r="FD99">
        <v>1</v>
      </c>
    </row>
    <row r="100" spans="1:160" x14ac:dyDescent="0.25">
      <c r="A100" t="s">
        <v>236</v>
      </c>
      <c r="B100" t="s">
        <v>651</v>
      </c>
      <c r="C100" t="s">
        <v>1057</v>
      </c>
      <c r="D100" t="s">
        <v>1332</v>
      </c>
      <c r="E100" t="s">
        <v>1336</v>
      </c>
      <c r="F100" t="s">
        <v>1346</v>
      </c>
      <c r="G100">
        <v>0</v>
      </c>
      <c r="H100" t="str">
        <f>IF((SIGN(BR100)+SIGN(BX100)+SIGN(CE100)+SIGN(CS100))&gt;0,TRUE,"")</f>
        <v/>
      </c>
      <c r="I100" t="str">
        <f>IF((SIGN(BS100)+SIGN(BY100)+SIGN(CF100)+SIGN(CT100))&gt;0,TRUE,"")</f>
        <v/>
      </c>
      <c r="J100" t="str">
        <f>IF((SIGN(BT100)+SIGN(BZ100)+SIGN(CG100)+SIGN(CU100))&gt;0,TRUE,"")</f>
        <v/>
      </c>
      <c r="K100" t="str">
        <f>IF((SIGN(BU100)+SIGN(CA100)+SIGN(CH100)+SIGN(CV100))&gt;0,TRUE,"")</f>
        <v/>
      </c>
      <c r="L100">
        <v>0.46</v>
      </c>
      <c r="M100" s="23" t="s">
        <v>1398</v>
      </c>
      <c r="N100">
        <v>53.2</v>
      </c>
      <c r="O100" t="s">
        <v>1400</v>
      </c>
      <c r="P100">
        <v>0</v>
      </c>
      <c r="Q100">
        <v>0</v>
      </c>
      <c r="R100">
        <v>0</v>
      </c>
      <c r="S100">
        <v>0.75</v>
      </c>
      <c r="T100">
        <v>0.6</v>
      </c>
      <c r="U100">
        <v>0.7</v>
      </c>
      <c r="V100">
        <v>0.27</v>
      </c>
      <c r="W100">
        <v>0.56999999999999995</v>
      </c>
      <c r="Y100">
        <v>25.27</v>
      </c>
      <c r="Z100">
        <v>33</v>
      </c>
      <c r="AA100">
        <v>21.59</v>
      </c>
      <c r="AE100">
        <v>4.2961829999999999E-2</v>
      </c>
      <c r="AF100" t="s">
        <v>1490</v>
      </c>
      <c r="AG100" t="s">
        <v>1577</v>
      </c>
      <c r="AH100">
        <v>1</v>
      </c>
      <c r="AI100">
        <v>2</v>
      </c>
      <c r="AJ100">
        <v>1.4</v>
      </c>
      <c r="AK100">
        <v>1</v>
      </c>
      <c r="AL100">
        <v>1.5</v>
      </c>
      <c r="AM100">
        <v>1.8</v>
      </c>
      <c r="AN100">
        <v>1.5</v>
      </c>
      <c r="AO100">
        <v>2</v>
      </c>
      <c r="AP100">
        <v>1.7</v>
      </c>
      <c r="AQ100">
        <v>1.5</v>
      </c>
      <c r="AR100">
        <v>2</v>
      </c>
      <c r="AS100">
        <v>0</v>
      </c>
      <c r="AT100">
        <v>1.5</v>
      </c>
      <c r="AU100">
        <v>1</v>
      </c>
      <c r="AV100">
        <v>2.37</v>
      </c>
      <c r="AW100" t="s">
        <v>30</v>
      </c>
      <c r="AX100">
        <v>2</v>
      </c>
      <c r="AY100">
        <v>1.421428571428571</v>
      </c>
      <c r="AZ100">
        <v>0.54090888103489065</v>
      </c>
      <c r="BA100" t="b">
        <v>0</v>
      </c>
      <c r="BC100" t="b">
        <v>0</v>
      </c>
      <c r="BE100" t="b">
        <v>0</v>
      </c>
      <c r="BG100">
        <v>2</v>
      </c>
      <c r="BI100">
        <v>14</v>
      </c>
      <c r="BJ100">
        <v>5</v>
      </c>
      <c r="BO100">
        <v>192</v>
      </c>
      <c r="BP100">
        <v>5</v>
      </c>
      <c r="BR100" t="b">
        <f>ISNUMBER(SEARCH("Alzheimer",BQ100))</f>
        <v>0</v>
      </c>
      <c r="BS100" t="b">
        <f>ISNUMBER(SEARCH("Parkin",BQ100))</f>
        <v>0</v>
      </c>
      <c r="BT100" t="b">
        <f>ISNUMBER(SEARCH("Neurodeg",BQ100))</f>
        <v>0</v>
      </c>
      <c r="BU100" t="b">
        <f>ISNUMBER(SEARCH("Dementia",BQ100))</f>
        <v>0</v>
      </c>
      <c r="BW100" t="s">
        <v>1698</v>
      </c>
      <c r="BX100" t="b">
        <f>ISNUMBER(SEARCH("Alzheimer",BW100))</f>
        <v>0</v>
      </c>
      <c r="BY100" t="b">
        <f>ISNUMBER(SEARCH("Parkin",BW100))</f>
        <v>0</v>
      </c>
      <c r="BZ100" t="b">
        <f>ISNUMBER(SEARCH("Neurodeg",BW100))</f>
        <v>0</v>
      </c>
      <c r="CA100" t="b">
        <f>ISNUMBER(SEARCH("Dementia",BW100))</f>
        <v>0</v>
      </c>
      <c r="CB100">
        <v>8</v>
      </c>
      <c r="CC100">
        <v>1</v>
      </c>
      <c r="CE100" t="b">
        <f>ISNUMBER(SEARCH("Alzheimer",CD100))</f>
        <v>0</v>
      </c>
      <c r="CF100" t="b">
        <f>ISNUMBER(SEARCH("Parkin",CD100))</f>
        <v>0</v>
      </c>
      <c r="CG100" t="b">
        <f>ISNUMBER(SEARCH("Neurodeg",CD100))</f>
        <v>0</v>
      </c>
      <c r="CH100" t="b">
        <f>ISNUMBER(SEARCH("Dementia",CD100))</f>
        <v>0</v>
      </c>
      <c r="CL100">
        <v>39</v>
      </c>
      <c r="CP100" t="s">
        <v>1992</v>
      </c>
      <c r="CQ100" t="s">
        <v>2260</v>
      </c>
      <c r="CR100" t="str">
        <f>_xlfn.CONCAT(CP100,CQ100)</f>
        <v>nervous system disease,mental or behavioural disorder,autism spectrum disorder,autismnervous system disease,mental or behavioural disorder,autism spectrum disorder,autism,neoplasm,cancer,skin neoplasm,melanoma,cutaneous melanoma,lung adenocarcinoma</v>
      </c>
      <c r="CS100" t="b">
        <f>ISNUMBER(SEARCH("Alzheimer",CR100))</f>
        <v>0</v>
      </c>
      <c r="CT100" t="b">
        <f>ISNUMBER(SEARCH("Parkin",CR100))</f>
        <v>0</v>
      </c>
      <c r="CU100" t="b">
        <f>ISNUMBER(SEARCH("Neurodeg",CR100))</f>
        <v>0</v>
      </c>
      <c r="CV100" t="b">
        <f>ISNUMBER(SEARCH("Dementia",CR100))</f>
        <v>0</v>
      </c>
      <c r="CW100">
        <v>1</v>
      </c>
      <c r="CX100">
        <v>0.51</v>
      </c>
      <c r="CY100">
        <v>0</v>
      </c>
      <c r="CZ100">
        <v>0.44</v>
      </c>
      <c r="DA100">
        <v>0.31</v>
      </c>
      <c r="DB100">
        <v>0.26</v>
      </c>
      <c r="DC100">
        <v>0.03</v>
      </c>
      <c r="DD100">
        <v>0</v>
      </c>
      <c r="DE100">
        <v>1</v>
      </c>
      <c r="DF100">
        <v>4</v>
      </c>
      <c r="DG100">
        <v>0</v>
      </c>
      <c r="DH100">
        <v>0</v>
      </c>
      <c r="DI100">
        <v>0.28999999999999998</v>
      </c>
      <c r="DJ100">
        <v>12</v>
      </c>
      <c r="DK100">
        <v>0.28999999999999998</v>
      </c>
      <c r="DL100">
        <v>7</v>
      </c>
      <c r="DM100">
        <v>1</v>
      </c>
      <c r="DN100">
        <v>4</v>
      </c>
      <c r="DO100">
        <v>0.06</v>
      </c>
      <c r="DP100">
        <v>1</v>
      </c>
      <c r="DQ100">
        <v>0</v>
      </c>
      <c r="DR100">
        <v>0</v>
      </c>
    </row>
    <row r="101" spans="1:160" x14ac:dyDescent="0.25">
      <c r="A101" t="s">
        <v>243</v>
      </c>
      <c r="B101" t="s">
        <v>658</v>
      </c>
      <c r="C101" t="s">
        <v>1063</v>
      </c>
      <c r="D101" t="s">
        <v>1332</v>
      </c>
      <c r="E101" t="s">
        <v>1336</v>
      </c>
      <c r="F101" t="s">
        <v>1356</v>
      </c>
      <c r="G101">
        <v>0</v>
      </c>
      <c r="H101" t="b">
        <f>IF((SIGN(BR101)+SIGN(BX101)+SIGN(CE101)+SIGN(CS101))&gt;0,TRUE,"")</f>
        <v>1</v>
      </c>
      <c r="I101" t="b">
        <f>IF((SIGN(BS101)+SIGN(BY101)+SIGN(CF101)+SIGN(CT101))&gt;0,TRUE,"")</f>
        <v>1</v>
      </c>
      <c r="J101" t="str">
        <f>IF((SIGN(BT101)+SIGN(BZ101)+SIGN(CG101)+SIGN(CU101))&gt;0,TRUE,"")</f>
        <v/>
      </c>
      <c r="K101" t="b">
        <f>IF((SIGN(BU101)+SIGN(CA101)+SIGN(CH101)+SIGN(CV101))&gt;0,TRUE,"")</f>
        <v>1</v>
      </c>
      <c r="L101">
        <v>0.45</v>
      </c>
      <c r="M101" s="22" t="s">
        <v>1399</v>
      </c>
      <c r="N101">
        <v>18.02</v>
      </c>
      <c r="O101" t="s">
        <v>1400</v>
      </c>
      <c r="P101">
        <v>0</v>
      </c>
      <c r="Q101">
        <v>0</v>
      </c>
      <c r="R101">
        <v>0</v>
      </c>
      <c r="S101">
        <v>0.57999999999999996</v>
      </c>
      <c r="T101">
        <v>0.8</v>
      </c>
      <c r="U101">
        <v>0.51</v>
      </c>
      <c r="V101">
        <v>0.46</v>
      </c>
      <c r="W101">
        <v>0</v>
      </c>
      <c r="Y101">
        <v>264.14999999999998</v>
      </c>
      <c r="Z101">
        <v>30</v>
      </c>
      <c r="AA101">
        <v>29.27</v>
      </c>
      <c r="AE101">
        <v>3.6945799999999998E-3</v>
      </c>
      <c r="AF101" t="s">
        <v>1495</v>
      </c>
      <c r="AG101" t="s">
        <v>1577</v>
      </c>
      <c r="AH101">
        <v>0</v>
      </c>
      <c r="AI101">
        <v>0</v>
      </c>
      <c r="AJ101">
        <v>1</v>
      </c>
      <c r="AK101">
        <v>0</v>
      </c>
      <c r="AL101">
        <v>1.5</v>
      </c>
      <c r="AM101">
        <v>3</v>
      </c>
      <c r="AN101">
        <v>0</v>
      </c>
      <c r="AO101">
        <v>0</v>
      </c>
      <c r="AP101">
        <v>1</v>
      </c>
      <c r="AQ101">
        <v>1</v>
      </c>
      <c r="AR101">
        <v>0</v>
      </c>
      <c r="AS101">
        <v>0</v>
      </c>
      <c r="AT101">
        <v>2</v>
      </c>
      <c r="AU101">
        <v>0</v>
      </c>
      <c r="AV101">
        <v>1.59</v>
      </c>
      <c r="AW101" t="s">
        <v>34</v>
      </c>
      <c r="AX101">
        <v>3</v>
      </c>
      <c r="AY101">
        <v>0.6785714285714286</v>
      </c>
      <c r="AZ101">
        <v>0.9528730413685933</v>
      </c>
      <c r="BA101" t="b">
        <v>0</v>
      </c>
      <c r="BC101" t="b">
        <v>0</v>
      </c>
      <c r="BE101" t="b">
        <v>0</v>
      </c>
      <c r="BG101">
        <v>6</v>
      </c>
      <c r="BI101">
        <v>2</v>
      </c>
      <c r="BO101">
        <v>130</v>
      </c>
      <c r="BP101">
        <v>2</v>
      </c>
      <c r="BR101" t="b">
        <f>ISNUMBER(SEARCH("Alzheimer",BQ101))</f>
        <v>0</v>
      </c>
      <c r="BS101" t="b">
        <f>ISNUMBER(SEARCH("Parkin",BQ101))</f>
        <v>0</v>
      </c>
      <c r="BT101" t="b">
        <f>ISNUMBER(SEARCH("Neurodeg",BQ101))</f>
        <v>0</v>
      </c>
      <c r="BU101" t="b">
        <f>ISNUMBER(SEARCH("Dementia",BQ101))</f>
        <v>0</v>
      </c>
      <c r="BW101" t="s">
        <v>1703</v>
      </c>
      <c r="BX101" t="b">
        <f>ISNUMBER(SEARCH("Alzheimer",BW101))</f>
        <v>0</v>
      </c>
      <c r="BY101" t="b">
        <f>ISNUMBER(SEARCH("Parkin",BW101))</f>
        <v>0</v>
      </c>
      <c r="BZ101" t="b">
        <f>ISNUMBER(SEARCH("Neurodeg",BW101))</f>
        <v>0</v>
      </c>
      <c r="CA101" t="b">
        <f>ISNUMBER(SEARCH("Dementia",BW101))</f>
        <v>0</v>
      </c>
      <c r="CB101">
        <v>9</v>
      </c>
      <c r="CC101">
        <v>3</v>
      </c>
      <c r="CD101" t="s">
        <v>1814</v>
      </c>
      <c r="CE101" t="b">
        <f>ISNUMBER(SEARCH("Alzheimer",CD101))</f>
        <v>1</v>
      </c>
      <c r="CF101" t="b">
        <f>ISNUMBER(SEARCH("Parkin",CD101))</f>
        <v>1</v>
      </c>
      <c r="CG101" t="b">
        <f>ISNUMBER(SEARCH("Neurodeg",CD101))</f>
        <v>0</v>
      </c>
      <c r="CH101" t="b">
        <f>ISNUMBER(SEARCH("Dementia",CD101))</f>
        <v>1</v>
      </c>
      <c r="CI101">
        <v>332</v>
      </c>
      <c r="CJ101">
        <v>57.83</v>
      </c>
      <c r="CK101" t="s">
        <v>1864</v>
      </c>
      <c r="CL101">
        <v>16</v>
      </c>
      <c r="CP101" t="s">
        <v>1998</v>
      </c>
      <c r="CQ101" t="s">
        <v>2267</v>
      </c>
      <c r="CR101" t="str">
        <f>_xlfn.CONCAT(CP101,CQ101)</f>
        <v>neoplasm,cancer,carcinoma,lung cancer,lung carcinoma,rhabdomyosarcomaneoplasm,cancer,carcinoma,lung cancer,lung carcinoma,rhabdomyosarcoma,non-small cell lung carcinoma,adenocarcinoma,lung adenocarcinoma,bilirubin measurement</v>
      </c>
      <c r="CS101" t="b">
        <f>ISNUMBER(SEARCH("Alzheimer",CR101))</f>
        <v>0</v>
      </c>
      <c r="CT101" t="b">
        <f>ISNUMBER(SEARCH("Parkin",CR101))</f>
        <v>0</v>
      </c>
      <c r="CU101" t="b">
        <f>ISNUMBER(SEARCH("Neurodeg",CR101))</f>
        <v>0</v>
      </c>
      <c r="CV101" t="b">
        <f>ISNUMBER(SEARCH("Dementia",CR101))</f>
        <v>0</v>
      </c>
      <c r="CW101">
        <v>1</v>
      </c>
      <c r="CX101">
        <v>0.56000000000000005</v>
      </c>
      <c r="CY101">
        <v>0</v>
      </c>
      <c r="CZ101">
        <v>0.75</v>
      </c>
      <c r="DA101">
        <v>0</v>
      </c>
      <c r="DB101">
        <v>0.38</v>
      </c>
      <c r="DC101">
        <v>0.19</v>
      </c>
      <c r="DD101">
        <v>0.5</v>
      </c>
      <c r="DE101">
        <v>0.71</v>
      </c>
      <c r="DF101">
        <v>6</v>
      </c>
      <c r="DG101">
        <v>0</v>
      </c>
      <c r="DH101">
        <v>0</v>
      </c>
      <c r="DI101">
        <v>0.28000000000000003</v>
      </c>
      <c r="DJ101">
        <v>2</v>
      </c>
      <c r="DK101">
        <v>0</v>
      </c>
      <c r="DL101">
        <v>0</v>
      </c>
      <c r="DM101">
        <v>1</v>
      </c>
      <c r="DN101">
        <v>6</v>
      </c>
      <c r="DO101">
        <v>0.03</v>
      </c>
      <c r="DP101">
        <v>3</v>
      </c>
      <c r="DQ101">
        <v>0.76</v>
      </c>
      <c r="DR101">
        <v>3</v>
      </c>
    </row>
    <row r="102" spans="1:160" x14ac:dyDescent="0.25">
      <c r="A102" t="s">
        <v>242</v>
      </c>
      <c r="B102" t="s">
        <v>657</v>
      </c>
      <c r="C102" t="s">
        <v>1062</v>
      </c>
      <c r="D102" t="s">
        <v>1332</v>
      </c>
      <c r="E102" t="s">
        <v>1336</v>
      </c>
      <c r="F102" t="s">
        <v>1369</v>
      </c>
      <c r="G102">
        <v>4</v>
      </c>
      <c r="H102" t="b">
        <f>IF((SIGN(BR102)+SIGN(BX102)+SIGN(CE102)+SIGN(CS102))&gt;0,TRUE,"")</f>
        <v>1</v>
      </c>
      <c r="I102" t="str">
        <f>IF((SIGN(BS102)+SIGN(BY102)+SIGN(CF102)+SIGN(CT102))&gt;0,TRUE,"")</f>
        <v/>
      </c>
      <c r="J102" t="str">
        <f>IF((SIGN(BT102)+SIGN(BZ102)+SIGN(CG102)+SIGN(CU102))&gt;0,TRUE,"")</f>
        <v/>
      </c>
      <c r="K102" t="str">
        <f>IF((SIGN(BU102)+SIGN(CA102)+SIGN(CH102)+SIGN(CV102))&gt;0,TRUE,"")</f>
        <v/>
      </c>
      <c r="L102">
        <v>0.45</v>
      </c>
      <c r="M102" s="21" t="s">
        <v>8</v>
      </c>
      <c r="N102">
        <v>79.67</v>
      </c>
      <c r="O102" t="s">
        <v>1400</v>
      </c>
      <c r="P102">
        <v>0</v>
      </c>
      <c r="Q102">
        <v>0</v>
      </c>
      <c r="R102">
        <v>0</v>
      </c>
      <c r="S102">
        <v>0.57999999999999996</v>
      </c>
      <c r="T102">
        <v>0.6</v>
      </c>
      <c r="U102">
        <v>0.78</v>
      </c>
      <c r="V102">
        <v>0.26</v>
      </c>
      <c r="W102">
        <v>0.3</v>
      </c>
      <c r="Y102">
        <v>24.04</v>
      </c>
      <c r="Z102">
        <v>22</v>
      </c>
      <c r="AA102">
        <v>18.059999999999999</v>
      </c>
      <c r="AE102">
        <v>3.9870349999999999E-2</v>
      </c>
      <c r="AF102" t="s">
        <v>1409</v>
      </c>
      <c r="AG102" t="s">
        <v>1565</v>
      </c>
      <c r="BG102">
        <v>3</v>
      </c>
      <c r="BI102">
        <v>15</v>
      </c>
      <c r="BJ102">
        <v>6</v>
      </c>
      <c r="BL102">
        <v>1</v>
      </c>
      <c r="BO102">
        <v>91</v>
      </c>
      <c r="BP102">
        <v>2</v>
      </c>
      <c r="BR102" t="b">
        <f>ISNUMBER(SEARCH("Alzheimer",BQ102))</f>
        <v>0</v>
      </c>
      <c r="BS102" t="b">
        <f>ISNUMBER(SEARCH("Parkin",BQ102))</f>
        <v>0</v>
      </c>
      <c r="BT102" t="b">
        <f>ISNUMBER(SEARCH("Neurodeg",BQ102))</f>
        <v>0</v>
      </c>
      <c r="BU102" t="b">
        <f>ISNUMBER(SEARCH("Dementia",BQ102))</f>
        <v>0</v>
      </c>
      <c r="BW102" t="s">
        <v>1702</v>
      </c>
      <c r="BX102" t="b">
        <f>ISNUMBER(SEARCH("Alzheimer",BW102))</f>
        <v>0</v>
      </c>
      <c r="BY102" t="b">
        <f>ISNUMBER(SEARCH("Parkin",BW102))</f>
        <v>0</v>
      </c>
      <c r="BZ102" t="b">
        <f>ISNUMBER(SEARCH("Neurodeg",BW102))</f>
        <v>0</v>
      </c>
      <c r="CA102" t="b">
        <f>ISNUMBER(SEARCH("Dementia",BW102))</f>
        <v>0</v>
      </c>
      <c r="CB102">
        <v>8</v>
      </c>
      <c r="CC102">
        <v>2</v>
      </c>
      <c r="CE102" t="b">
        <f>ISNUMBER(SEARCH("Alzheimer",CD102))</f>
        <v>0</v>
      </c>
      <c r="CF102" t="b">
        <f>ISNUMBER(SEARCH("Parkin",CD102))</f>
        <v>0</v>
      </c>
      <c r="CG102" t="b">
        <f>ISNUMBER(SEARCH("Neurodeg",CD102))</f>
        <v>0</v>
      </c>
      <c r="CH102" t="b">
        <f>ISNUMBER(SEARCH("Dementia",CD102))</f>
        <v>0</v>
      </c>
      <c r="CL102">
        <v>68</v>
      </c>
      <c r="CP102" t="s">
        <v>1997</v>
      </c>
      <c r="CQ102" t="s">
        <v>2266</v>
      </c>
      <c r="CR102" t="str">
        <f>_xlfn.CONCAT(CP102,CQ102)</f>
        <v>genetic disorder,Dental enamel hypoplasia,Amelogenesis imperfecta,Hypomaturation amelogenesis imperfectagenetic disorder,Dental enamel hypoplasia,Amelogenesis imperfecta,Hypomaturation amelogenesis imperfecta,hair morphology measurement,hair color,hair colour measurement,eye color,Alzheimer's disease,synophrys measurement</v>
      </c>
      <c r="CS102" t="b">
        <f>ISNUMBER(SEARCH("Alzheimer",CR102))</f>
        <v>1</v>
      </c>
      <c r="CT102" t="b">
        <f>ISNUMBER(SEARCH("Parkin",CR102))</f>
        <v>0</v>
      </c>
      <c r="CU102" t="b">
        <f>ISNUMBER(SEARCH("Neurodeg",CR102))</f>
        <v>0</v>
      </c>
      <c r="CV102" t="b">
        <f>ISNUMBER(SEARCH("Dementia",CR102))</f>
        <v>0</v>
      </c>
      <c r="CW102">
        <v>1</v>
      </c>
      <c r="CX102">
        <v>0.34</v>
      </c>
      <c r="CY102">
        <v>0</v>
      </c>
      <c r="CZ102">
        <v>0.16</v>
      </c>
      <c r="DA102">
        <v>0.74</v>
      </c>
      <c r="DB102">
        <v>0.04</v>
      </c>
      <c r="DC102">
        <v>0</v>
      </c>
      <c r="DD102">
        <v>0</v>
      </c>
      <c r="DE102">
        <v>1</v>
      </c>
      <c r="DF102">
        <v>7</v>
      </c>
      <c r="DG102">
        <v>0</v>
      </c>
      <c r="DH102">
        <v>0</v>
      </c>
      <c r="DI102">
        <v>0.05</v>
      </c>
      <c r="DJ102">
        <v>11</v>
      </c>
      <c r="DK102">
        <v>0.33</v>
      </c>
      <c r="DL102">
        <v>13</v>
      </c>
      <c r="DM102">
        <v>1</v>
      </c>
      <c r="DN102">
        <v>3</v>
      </c>
      <c r="DO102">
        <v>0</v>
      </c>
      <c r="DP102">
        <v>0</v>
      </c>
      <c r="DQ102">
        <v>0</v>
      </c>
      <c r="DR102">
        <v>0</v>
      </c>
    </row>
    <row r="103" spans="1:160" x14ac:dyDescent="0.25">
      <c r="A103" t="s">
        <v>238</v>
      </c>
      <c r="B103" t="s">
        <v>653</v>
      </c>
      <c r="C103" t="s">
        <v>1058</v>
      </c>
      <c r="D103" t="s">
        <v>1332</v>
      </c>
      <c r="E103" t="s">
        <v>1336</v>
      </c>
      <c r="F103" t="s">
        <v>1361</v>
      </c>
      <c r="G103">
        <v>0</v>
      </c>
      <c r="H103" t="str">
        <f>IF((SIGN(BR103)+SIGN(BX103)+SIGN(CE103)+SIGN(CS103))&gt;0,TRUE,"")</f>
        <v/>
      </c>
      <c r="I103" t="str">
        <f>IF((SIGN(BS103)+SIGN(BY103)+SIGN(CF103)+SIGN(CT103))&gt;0,TRUE,"")</f>
        <v/>
      </c>
      <c r="J103" t="str">
        <f>IF((SIGN(BT103)+SIGN(BZ103)+SIGN(CG103)+SIGN(CU103))&gt;0,TRUE,"")</f>
        <v/>
      </c>
      <c r="K103" t="str">
        <f>IF((SIGN(BU103)+SIGN(CA103)+SIGN(CH103)+SIGN(CV103))&gt;0,TRUE,"")</f>
        <v/>
      </c>
      <c r="L103">
        <v>0.45</v>
      </c>
      <c r="M103" s="22" t="s">
        <v>1399</v>
      </c>
      <c r="N103">
        <v>34.549999999999997</v>
      </c>
      <c r="O103" t="s">
        <v>1400</v>
      </c>
      <c r="P103">
        <v>0</v>
      </c>
      <c r="Q103">
        <v>0</v>
      </c>
      <c r="R103">
        <v>0</v>
      </c>
      <c r="S103">
        <v>0.75</v>
      </c>
      <c r="T103">
        <v>0.6</v>
      </c>
      <c r="U103">
        <v>0.6</v>
      </c>
      <c r="V103">
        <v>0.33</v>
      </c>
      <c r="W103">
        <v>0.42</v>
      </c>
      <c r="Y103">
        <v>55.3</v>
      </c>
      <c r="Z103">
        <v>20</v>
      </c>
      <c r="AA103">
        <v>29.96</v>
      </c>
      <c r="AE103">
        <v>1.735478E-2</v>
      </c>
      <c r="AF103" t="s">
        <v>1492</v>
      </c>
      <c r="AG103" t="s">
        <v>1577</v>
      </c>
      <c r="AH103">
        <v>0</v>
      </c>
      <c r="AI103">
        <v>0</v>
      </c>
      <c r="AJ103">
        <v>0</v>
      </c>
      <c r="AK103">
        <v>0</v>
      </c>
      <c r="AL103">
        <v>0</v>
      </c>
      <c r="AM103">
        <v>0</v>
      </c>
      <c r="AN103">
        <v>3</v>
      </c>
      <c r="AO103">
        <v>0</v>
      </c>
      <c r="AP103">
        <v>0</v>
      </c>
      <c r="AQ103">
        <v>0</v>
      </c>
      <c r="AR103">
        <v>0</v>
      </c>
      <c r="AS103">
        <v>0</v>
      </c>
      <c r="AT103">
        <v>0</v>
      </c>
      <c r="AU103">
        <v>0</v>
      </c>
      <c r="AV103">
        <v>0</v>
      </c>
      <c r="AW103" t="s">
        <v>35</v>
      </c>
      <c r="AX103">
        <v>3</v>
      </c>
      <c r="AY103">
        <v>0.2142857142857143</v>
      </c>
      <c r="AZ103">
        <v>0.80178372573727319</v>
      </c>
      <c r="BA103" t="b">
        <v>0</v>
      </c>
      <c r="BC103" t="b">
        <v>0</v>
      </c>
      <c r="BE103" t="b">
        <v>0</v>
      </c>
      <c r="BG103">
        <v>11</v>
      </c>
      <c r="BJ103">
        <v>2</v>
      </c>
      <c r="BO103">
        <v>114</v>
      </c>
      <c r="BP103">
        <v>2</v>
      </c>
      <c r="BR103" t="b">
        <f>ISNUMBER(SEARCH("Alzheimer",BQ103))</f>
        <v>0</v>
      </c>
      <c r="BS103" t="b">
        <f>ISNUMBER(SEARCH("Parkin",BQ103))</f>
        <v>0</v>
      </c>
      <c r="BT103" t="b">
        <f>ISNUMBER(SEARCH("Neurodeg",BQ103))</f>
        <v>0</v>
      </c>
      <c r="BU103" t="b">
        <f>ISNUMBER(SEARCH("Dementia",BQ103))</f>
        <v>0</v>
      </c>
      <c r="BW103" t="s">
        <v>1700</v>
      </c>
      <c r="BX103" t="b">
        <f>ISNUMBER(SEARCH("Alzheimer",BW103))</f>
        <v>0</v>
      </c>
      <c r="BY103" t="b">
        <f>ISNUMBER(SEARCH("Parkin",BW103))</f>
        <v>0</v>
      </c>
      <c r="BZ103" t="b">
        <f>ISNUMBER(SEARCH("Neurodeg",BW103))</f>
        <v>0</v>
      </c>
      <c r="CA103" t="b">
        <f>ISNUMBER(SEARCH("Dementia",BW103))</f>
        <v>0</v>
      </c>
      <c r="CB103">
        <v>9</v>
      </c>
      <c r="CC103">
        <v>1</v>
      </c>
      <c r="CE103" t="b">
        <f>ISNUMBER(SEARCH("Alzheimer",CD103))</f>
        <v>0</v>
      </c>
      <c r="CF103" t="b">
        <f>ISNUMBER(SEARCH("Parkin",CD103))</f>
        <v>0</v>
      </c>
      <c r="CG103" t="b">
        <f>ISNUMBER(SEARCH("Neurodeg",CD103))</f>
        <v>0</v>
      </c>
      <c r="CH103" t="b">
        <f>ISNUMBER(SEARCH("Dementia",CD103))</f>
        <v>0</v>
      </c>
      <c r="CL103">
        <v>41</v>
      </c>
      <c r="CP103" t="s">
        <v>1994</v>
      </c>
      <c r="CQ103" t="s">
        <v>2262</v>
      </c>
      <c r="CR103" t="str">
        <f>_xlfn.CONCAT(CP103,CQ103)</f>
        <v>genetic disorder,metabolic disease,rickets,Hypophosphatemic rickets,hereditary hypophosphatemic rickets,Hereditary hypophosphatemic rickets with hypercalciuria,autosomal recessive disease,Autosomal recessive hypophosphatemic rickets,X-linked hypophosphatemiagenetic disorder,metabolic disease,rickets,Hypophosphatemic rickets,hereditary hypophosphatemic rickets,Hereditary hypophosphatemic rickets with hypercalciuria,autosomal recessive disease,Autosomal recessive hypophosphatemic rickets,X-linked hypophosphatemia,cutaneous melanoma</v>
      </c>
      <c r="CS103" t="b">
        <f>ISNUMBER(SEARCH("Alzheimer",CR103))</f>
        <v>0</v>
      </c>
      <c r="CT103" t="b">
        <f>ISNUMBER(SEARCH("Parkin",CR103))</f>
        <v>0</v>
      </c>
      <c r="CU103" t="b">
        <f>ISNUMBER(SEARCH("Neurodeg",CR103))</f>
        <v>0</v>
      </c>
      <c r="CV103" t="b">
        <f>ISNUMBER(SEARCH("Dementia",CR103))</f>
        <v>0</v>
      </c>
      <c r="CW103">
        <v>1</v>
      </c>
      <c r="CX103">
        <v>0.2</v>
      </c>
      <c r="CY103">
        <v>0</v>
      </c>
      <c r="CZ103">
        <v>0.27</v>
      </c>
      <c r="DA103">
        <v>0.88</v>
      </c>
      <c r="DB103">
        <v>0.17</v>
      </c>
      <c r="DC103">
        <v>0.02</v>
      </c>
      <c r="DD103">
        <v>0</v>
      </c>
      <c r="DE103">
        <v>1</v>
      </c>
      <c r="DF103">
        <v>8</v>
      </c>
      <c r="DG103">
        <v>0</v>
      </c>
      <c r="DH103">
        <v>0</v>
      </c>
      <c r="DI103">
        <v>7.0000000000000007E-2</v>
      </c>
      <c r="DJ103">
        <v>11</v>
      </c>
      <c r="DK103">
        <v>0.32</v>
      </c>
      <c r="DL103">
        <v>12</v>
      </c>
      <c r="DM103">
        <v>1</v>
      </c>
      <c r="DN103">
        <v>6</v>
      </c>
      <c r="DO103">
        <v>0.11</v>
      </c>
      <c r="DP103">
        <v>1</v>
      </c>
      <c r="DQ103">
        <v>0</v>
      </c>
      <c r="DR103">
        <v>0</v>
      </c>
    </row>
    <row r="104" spans="1:160" x14ac:dyDescent="0.25">
      <c r="A104" t="s">
        <v>239</v>
      </c>
      <c r="B104" t="s">
        <v>654</v>
      </c>
      <c r="C104" t="s">
        <v>1059</v>
      </c>
      <c r="D104" t="s">
        <v>1333</v>
      </c>
      <c r="E104" t="s">
        <v>1336</v>
      </c>
      <c r="F104" t="s">
        <v>1367</v>
      </c>
      <c r="G104">
        <v>2</v>
      </c>
      <c r="H104" t="str">
        <f>IF((SIGN(BR104)+SIGN(BX104)+SIGN(CE104)+SIGN(CS104))&gt;0,TRUE,"")</f>
        <v/>
      </c>
      <c r="I104" t="str">
        <f>IF((SIGN(BS104)+SIGN(BY104)+SIGN(CF104)+SIGN(CT104))&gt;0,TRUE,"")</f>
        <v/>
      </c>
      <c r="J104" t="str">
        <f>IF((SIGN(BT104)+SIGN(BZ104)+SIGN(CG104)+SIGN(CU104))&gt;0,TRUE,"")</f>
        <v/>
      </c>
      <c r="K104" t="str">
        <f>IF((SIGN(BU104)+SIGN(CA104)+SIGN(CH104)+SIGN(CV104))&gt;0,TRUE,"")</f>
        <v/>
      </c>
      <c r="L104">
        <v>0.45</v>
      </c>
      <c r="M104" s="22" t="s">
        <v>1399</v>
      </c>
      <c r="N104">
        <v>23.42</v>
      </c>
      <c r="O104" t="s">
        <v>1400</v>
      </c>
      <c r="P104">
        <v>0</v>
      </c>
      <c r="Q104">
        <v>0.44</v>
      </c>
      <c r="R104">
        <v>0</v>
      </c>
      <c r="S104">
        <v>0.57999999999999996</v>
      </c>
      <c r="T104">
        <v>0.38</v>
      </c>
      <c r="U104">
        <v>0.37</v>
      </c>
      <c r="V104">
        <v>0.42</v>
      </c>
      <c r="W104">
        <v>0.12</v>
      </c>
      <c r="Y104">
        <v>156.12</v>
      </c>
      <c r="Z104">
        <v>42</v>
      </c>
      <c r="AA104">
        <v>85.08</v>
      </c>
      <c r="AE104">
        <v>6.7227500000000004E-3</v>
      </c>
      <c r="AF104" t="s">
        <v>1493</v>
      </c>
      <c r="AG104" t="s">
        <v>1558</v>
      </c>
      <c r="BG104">
        <v>7</v>
      </c>
      <c r="BI104">
        <v>3</v>
      </c>
      <c r="BJ104">
        <v>2</v>
      </c>
      <c r="BO104">
        <v>69</v>
      </c>
      <c r="BP104">
        <v>0</v>
      </c>
      <c r="BR104" t="b">
        <f>ISNUMBER(SEARCH("Alzheimer",BQ104))</f>
        <v>0</v>
      </c>
      <c r="BS104" t="b">
        <f>ISNUMBER(SEARCH("Parkin",BQ104))</f>
        <v>0</v>
      </c>
      <c r="BT104" t="b">
        <f>ISNUMBER(SEARCH("Neurodeg",BQ104))</f>
        <v>0</v>
      </c>
      <c r="BU104" t="b">
        <f>ISNUMBER(SEARCH("Dementia",BQ104))</f>
        <v>0</v>
      </c>
      <c r="BW104" t="s">
        <v>1693</v>
      </c>
      <c r="BX104" t="b">
        <f>ISNUMBER(SEARCH("Alzheimer",BW104))</f>
        <v>0</v>
      </c>
      <c r="BY104" t="b">
        <f>ISNUMBER(SEARCH("Parkin",BW104))</f>
        <v>0</v>
      </c>
      <c r="BZ104" t="b">
        <f>ISNUMBER(SEARCH("Neurodeg",BW104))</f>
        <v>0</v>
      </c>
      <c r="CA104" t="b">
        <f>ISNUMBER(SEARCH("Dementia",BW104))</f>
        <v>0</v>
      </c>
      <c r="CB104">
        <v>4</v>
      </c>
      <c r="CE104" t="b">
        <f>ISNUMBER(SEARCH("Alzheimer",CD104))</f>
        <v>0</v>
      </c>
      <c r="CF104" t="b">
        <f>ISNUMBER(SEARCH("Parkin",CD104))</f>
        <v>0</v>
      </c>
      <c r="CG104" t="b">
        <f>ISNUMBER(SEARCH("Neurodeg",CD104))</f>
        <v>0</v>
      </c>
      <c r="CH104" t="b">
        <f>ISNUMBER(SEARCH("Dementia",CD104))</f>
        <v>0</v>
      </c>
      <c r="CL104">
        <v>14</v>
      </c>
      <c r="CP104" t="s">
        <v>1932</v>
      </c>
      <c r="CQ104" t="s">
        <v>2263</v>
      </c>
      <c r="CR104" t="str">
        <f>_xlfn.CONCAT(CP104,CQ104)</f>
        <v>glomerular filtration rateglomerular filtration rate,Eczema,autoimmune disease,multiple sclerosis,neoplasm,cancer,cutaneous melanoma,allergy,high density lipoprotein cholesterol measurement</v>
      </c>
      <c r="CS104" t="b">
        <f>ISNUMBER(SEARCH("Alzheimer",CR104))</f>
        <v>0</v>
      </c>
      <c r="CT104" t="b">
        <f>ISNUMBER(SEARCH("Parkin",CR104))</f>
        <v>0</v>
      </c>
      <c r="CU104" t="b">
        <f>ISNUMBER(SEARCH("Neurodeg",CR104))</f>
        <v>0</v>
      </c>
      <c r="CV104" t="b">
        <f>ISNUMBER(SEARCH("Dementia",CR104))</f>
        <v>0</v>
      </c>
      <c r="CW104">
        <v>0.95</v>
      </c>
      <c r="CX104">
        <v>0.43</v>
      </c>
      <c r="CY104">
        <v>0</v>
      </c>
      <c r="CZ104">
        <v>0.28999999999999998</v>
      </c>
      <c r="DA104">
        <v>0</v>
      </c>
      <c r="DB104">
        <v>0.21</v>
      </c>
      <c r="DC104">
        <v>0.21</v>
      </c>
      <c r="DD104">
        <v>0</v>
      </c>
      <c r="DE104">
        <v>0.95</v>
      </c>
      <c r="DF104">
        <v>1</v>
      </c>
      <c r="DG104">
        <v>0</v>
      </c>
      <c r="DH104">
        <v>0</v>
      </c>
      <c r="DI104">
        <v>0.08</v>
      </c>
      <c r="DJ104">
        <v>4</v>
      </c>
      <c r="DK104">
        <v>0</v>
      </c>
      <c r="DL104">
        <v>0</v>
      </c>
      <c r="DM104">
        <v>0.35</v>
      </c>
      <c r="DN104">
        <v>3</v>
      </c>
      <c r="DO104">
        <v>7.0000000000000007E-2</v>
      </c>
      <c r="DP104">
        <v>3</v>
      </c>
      <c r="DQ104">
        <v>0</v>
      </c>
      <c r="DR104">
        <v>0</v>
      </c>
      <c r="DS104">
        <v>1</v>
      </c>
      <c r="DT104">
        <v>1</v>
      </c>
      <c r="DU104">
        <v>1.371742112482853E-2</v>
      </c>
      <c r="DV104">
        <v>0</v>
      </c>
      <c r="DY104">
        <v>2</v>
      </c>
      <c r="DZ104">
        <v>83.7</v>
      </c>
      <c r="EA104">
        <v>1</v>
      </c>
      <c r="EL104">
        <v>0.53</v>
      </c>
      <c r="EN104">
        <v>173</v>
      </c>
      <c r="EO104">
        <v>664.1</v>
      </c>
      <c r="EP104">
        <v>49</v>
      </c>
      <c r="EQ104">
        <v>0.28999999999999998</v>
      </c>
      <c r="ER104">
        <v>83.7</v>
      </c>
      <c r="ES104">
        <v>83.7</v>
      </c>
      <c r="ET104">
        <v>1</v>
      </c>
      <c r="EU104">
        <v>1</v>
      </c>
      <c r="EY104">
        <v>56</v>
      </c>
      <c r="FD104">
        <v>16</v>
      </c>
    </row>
    <row r="105" spans="1:160" x14ac:dyDescent="0.25">
      <c r="A105" t="s">
        <v>240</v>
      </c>
      <c r="B105" t="s">
        <v>655</v>
      </c>
      <c r="C105" t="s">
        <v>1060</v>
      </c>
      <c r="D105" t="s">
        <v>1332</v>
      </c>
      <c r="E105" t="s">
        <v>1336</v>
      </c>
      <c r="F105" t="s">
        <v>1367</v>
      </c>
      <c r="G105">
        <v>2</v>
      </c>
      <c r="H105" t="str">
        <f>IF((SIGN(BR105)+SIGN(BX105)+SIGN(CE105)+SIGN(CS105))&gt;0,TRUE,"")</f>
        <v/>
      </c>
      <c r="I105" t="str">
        <f>IF((SIGN(BS105)+SIGN(BY105)+SIGN(CF105)+SIGN(CT105))&gt;0,TRUE,"")</f>
        <v/>
      </c>
      <c r="J105" t="str">
        <f>IF((SIGN(BT105)+SIGN(BZ105)+SIGN(CG105)+SIGN(CU105))&gt;0,TRUE,"")</f>
        <v/>
      </c>
      <c r="K105" t="str">
        <f>IF((SIGN(BU105)+SIGN(CA105)+SIGN(CH105)+SIGN(CV105))&gt;0,TRUE,"")</f>
        <v/>
      </c>
      <c r="L105">
        <v>0.45</v>
      </c>
      <c r="M105" s="22" t="s">
        <v>1399</v>
      </c>
      <c r="N105">
        <v>24.1</v>
      </c>
      <c r="O105" t="s">
        <v>1400</v>
      </c>
      <c r="P105">
        <v>0</v>
      </c>
      <c r="Q105">
        <v>0</v>
      </c>
      <c r="R105">
        <v>0</v>
      </c>
      <c r="S105">
        <v>0.75</v>
      </c>
      <c r="T105">
        <v>0.52</v>
      </c>
      <c r="U105">
        <v>0.63</v>
      </c>
      <c r="V105">
        <v>0.36</v>
      </c>
      <c r="W105">
        <v>0.3</v>
      </c>
      <c r="Y105">
        <v>71.040000000000006</v>
      </c>
      <c r="Z105">
        <v>20</v>
      </c>
      <c r="AA105">
        <v>26.04</v>
      </c>
      <c r="AE105">
        <v>1.4423429999999999E-2</v>
      </c>
      <c r="AF105" t="s">
        <v>1494</v>
      </c>
      <c r="AG105" t="s">
        <v>1563</v>
      </c>
      <c r="AH105">
        <v>2</v>
      </c>
      <c r="AI105">
        <v>1</v>
      </c>
      <c r="AJ105">
        <v>1.5</v>
      </c>
      <c r="AK105">
        <v>1.7</v>
      </c>
      <c r="AL105">
        <v>1.9</v>
      </c>
      <c r="AM105">
        <v>2</v>
      </c>
      <c r="AN105">
        <v>2</v>
      </c>
      <c r="AO105">
        <v>2</v>
      </c>
      <c r="AP105">
        <v>2</v>
      </c>
      <c r="AQ105">
        <v>2</v>
      </c>
      <c r="AR105">
        <v>2</v>
      </c>
      <c r="AS105">
        <v>2</v>
      </c>
      <c r="AT105">
        <v>1.7</v>
      </c>
      <c r="AU105">
        <v>1</v>
      </c>
      <c r="AV105">
        <v>2.4900000000000002</v>
      </c>
      <c r="AW105" t="s">
        <v>29</v>
      </c>
      <c r="AX105">
        <v>2</v>
      </c>
      <c r="AY105">
        <v>1.771428571428572</v>
      </c>
      <c r="AZ105">
        <v>0.3625307868699863</v>
      </c>
      <c r="BA105" t="b">
        <v>0</v>
      </c>
      <c r="BC105" t="b">
        <v>0</v>
      </c>
      <c r="BE105" t="b">
        <v>0</v>
      </c>
      <c r="BG105">
        <v>1</v>
      </c>
      <c r="BI105">
        <v>8</v>
      </c>
      <c r="BJ105">
        <v>1</v>
      </c>
      <c r="BO105">
        <v>63</v>
      </c>
      <c r="BP105">
        <v>0</v>
      </c>
      <c r="BR105" t="b">
        <f>ISNUMBER(SEARCH("Alzheimer",BQ105))</f>
        <v>0</v>
      </c>
      <c r="BS105" t="b">
        <f>ISNUMBER(SEARCH("Parkin",BQ105))</f>
        <v>0</v>
      </c>
      <c r="BT105" t="b">
        <f>ISNUMBER(SEARCH("Neurodeg",BQ105))</f>
        <v>0</v>
      </c>
      <c r="BU105" t="b">
        <f>ISNUMBER(SEARCH("Dementia",BQ105))</f>
        <v>0</v>
      </c>
      <c r="BW105" t="s">
        <v>1701</v>
      </c>
      <c r="BX105" t="b">
        <f>ISNUMBER(SEARCH("Alzheimer",BW105))</f>
        <v>0</v>
      </c>
      <c r="BY105" t="b">
        <f>ISNUMBER(SEARCH("Parkin",BW105))</f>
        <v>0</v>
      </c>
      <c r="BZ105" t="b">
        <f>ISNUMBER(SEARCH("Neurodeg",BW105))</f>
        <v>0</v>
      </c>
      <c r="CA105" t="b">
        <f>ISNUMBER(SEARCH("Dementia",BW105))</f>
        <v>0</v>
      </c>
      <c r="CB105">
        <v>7</v>
      </c>
      <c r="CD105" t="s">
        <v>1813</v>
      </c>
      <c r="CE105" t="b">
        <f>ISNUMBER(SEARCH("Alzheimer",CD105))</f>
        <v>0</v>
      </c>
      <c r="CF105" t="b">
        <f>ISNUMBER(SEARCH("Parkin",CD105))</f>
        <v>0</v>
      </c>
      <c r="CG105" t="b">
        <f>ISNUMBER(SEARCH("Neurodeg",CD105))</f>
        <v>0</v>
      </c>
      <c r="CH105" t="b">
        <f>ISNUMBER(SEARCH("Dementia",CD105))</f>
        <v>0</v>
      </c>
      <c r="CI105">
        <v>9</v>
      </c>
      <c r="CJ105">
        <v>5.47</v>
      </c>
      <c r="CK105" t="s">
        <v>1883</v>
      </c>
      <c r="CL105">
        <v>9</v>
      </c>
      <c r="CP105" t="s">
        <v>1995</v>
      </c>
      <c r="CQ105" t="s">
        <v>2264</v>
      </c>
      <c r="CR105" t="str">
        <f>_xlfn.CONCAT(CP105,CQ105)</f>
        <v>hypersensitivity reaction disease,type II hypersensitivity reaction disease,kidney disease,systemic lupus erythematosushypersensitivity reaction disease,type II hypersensitivity reaction disease,kidney disease,systemic lupus erythematosus,neoplasm,skin neoplasm,cutaneous melanoma</v>
      </c>
      <c r="CS105" t="b">
        <f>ISNUMBER(SEARCH("Alzheimer",CR105))</f>
        <v>0</v>
      </c>
      <c r="CT105" t="b">
        <f>ISNUMBER(SEARCH("Parkin",CR105))</f>
        <v>0</v>
      </c>
      <c r="CU105" t="b">
        <f>ISNUMBER(SEARCH("Neurodeg",CR105))</f>
        <v>0</v>
      </c>
      <c r="CV105" t="b">
        <f>ISNUMBER(SEARCH("Dementia",CR105))</f>
        <v>0</v>
      </c>
      <c r="CW105">
        <v>0.8</v>
      </c>
      <c r="CX105">
        <v>0.67</v>
      </c>
      <c r="CY105">
        <v>0</v>
      </c>
      <c r="CZ105">
        <v>0.67</v>
      </c>
      <c r="DA105">
        <v>0</v>
      </c>
      <c r="DB105">
        <v>0.33</v>
      </c>
      <c r="DC105">
        <v>0.11</v>
      </c>
      <c r="DD105">
        <v>0</v>
      </c>
      <c r="DE105">
        <v>0.77</v>
      </c>
      <c r="DF105">
        <v>4</v>
      </c>
      <c r="DG105">
        <v>0</v>
      </c>
      <c r="DH105">
        <v>0</v>
      </c>
      <c r="DI105">
        <v>0.12</v>
      </c>
      <c r="DJ105">
        <v>6</v>
      </c>
      <c r="DK105">
        <v>0</v>
      </c>
      <c r="DL105">
        <v>0</v>
      </c>
      <c r="DM105">
        <v>0.35</v>
      </c>
      <c r="DN105">
        <v>3</v>
      </c>
      <c r="DO105">
        <v>0.06</v>
      </c>
      <c r="DP105">
        <v>1</v>
      </c>
      <c r="DQ105">
        <v>0</v>
      </c>
      <c r="DR105">
        <v>0</v>
      </c>
    </row>
    <row r="106" spans="1:160" x14ac:dyDescent="0.25">
      <c r="A106" t="s">
        <v>241</v>
      </c>
      <c r="B106" t="s">
        <v>656</v>
      </c>
      <c r="C106" t="s">
        <v>1061</v>
      </c>
      <c r="D106" t="s">
        <v>1333</v>
      </c>
      <c r="E106" t="s">
        <v>1336</v>
      </c>
      <c r="F106" t="s">
        <v>1344</v>
      </c>
      <c r="G106">
        <v>3</v>
      </c>
      <c r="H106" t="str">
        <f>IF((SIGN(BR106)+SIGN(BX106)+SIGN(CE106)+SIGN(CS106))&gt;0,TRUE,"")</f>
        <v/>
      </c>
      <c r="I106" t="str">
        <f>IF((SIGN(BS106)+SIGN(BY106)+SIGN(CF106)+SIGN(CT106))&gt;0,TRUE,"")</f>
        <v/>
      </c>
      <c r="J106" t="str">
        <f>IF((SIGN(BT106)+SIGN(BZ106)+SIGN(CG106)+SIGN(CU106))&gt;0,TRUE,"")</f>
        <v/>
      </c>
      <c r="K106" t="str">
        <f>IF((SIGN(BU106)+SIGN(CA106)+SIGN(CH106)+SIGN(CV106))&gt;0,TRUE,"")</f>
        <v/>
      </c>
      <c r="L106">
        <v>0.45</v>
      </c>
      <c r="M106" s="22" t="s">
        <v>1399</v>
      </c>
      <c r="N106">
        <v>7.55</v>
      </c>
      <c r="O106" t="s">
        <v>1400</v>
      </c>
      <c r="P106">
        <v>0.5</v>
      </c>
      <c r="Q106">
        <v>0.51</v>
      </c>
      <c r="R106">
        <v>0</v>
      </c>
      <c r="S106">
        <v>0.75</v>
      </c>
      <c r="T106">
        <v>0.24</v>
      </c>
      <c r="U106">
        <v>0</v>
      </c>
      <c r="V106">
        <v>0.34</v>
      </c>
      <c r="W106">
        <v>0.3</v>
      </c>
      <c r="Y106">
        <v>57.77</v>
      </c>
      <c r="Z106">
        <v>19</v>
      </c>
      <c r="AA106">
        <v>15.93</v>
      </c>
      <c r="AE106">
        <v>1.744012E-2</v>
      </c>
      <c r="AF106" t="s">
        <v>1487</v>
      </c>
      <c r="AG106" t="s">
        <v>1563</v>
      </c>
      <c r="AH106">
        <v>1.7</v>
      </c>
      <c r="AI106">
        <v>1</v>
      </c>
      <c r="AJ106">
        <v>3</v>
      </c>
      <c r="AK106">
        <v>1</v>
      </c>
      <c r="AL106">
        <v>1.7</v>
      </c>
      <c r="AM106">
        <v>2.2999999999999998</v>
      </c>
      <c r="AN106">
        <v>3</v>
      </c>
      <c r="AO106">
        <v>1</v>
      </c>
      <c r="AP106">
        <v>3</v>
      </c>
      <c r="AQ106">
        <v>1</v>
      </c>
      <c r="AR106">
        <v>0</v>
      </c>
      <c r="AS106">
        <v>0</v>
      </c>
      <c r="AT106">
        <v>1</v>
      </c>
      <c r="AU106">
        <v>0</v>
      </c>
      <c r="AV106">
        <v>2.0099999999999998</v>
      </c>
      <c r="AW106" t="s">
        <v>31</v>
      </c>
      <c r="AX106">
        <v>3</v>
      </c>
      <c r="AY106">
        <v>1.407142857142857</v>
      </c>
      <c r="AZ106">
        <v>1.086606776029988</v>
      </c>
      <c r="BA106" t="b">
        <v>0</v>
      </c>
      <c r="BC106" t="b">
        <v>0</v>
      </c>
      <c r="BE106" t="b">
        <v>0</v>
      </c>
      <c r="BG106">
        <v>2</v>
      </c>
      <c r="BJ106">
        <v>1</v>
      </c>
      <c r="BO106">
        <v>138</v>
      </c>
      <c r="BP106">
        <v>2</v>
      </c>
      <c r="BR106" t="b">
        <f>ISNUMBER(SEARCH("Alzheimer",BQ106))</f>
        <v>0</v>
      </c>
      <c r="BS106" t="b">
        <f>ISNUMBER(SEARCH("Parkin",BQ106))</f>
        <v>0</v>
      </c>
      <c r="BT106" t="b">
        <f>ISNUMBER(SEARCH("Neurodeg",BQ106))</f>
        <v>0</v>
      </c>
      <c r="BU106" t="b">
        <f>ISNUMBER(SEARCH("Dementia",BQ106))</f>
        <v>0</v>
      </c>
      <c r="BW106" t="s">
        <v>1667</v>
      </c>
      <c r="BX106" t="b">
        <f>ISNUMBER(SEARCH("Alzheimer",BW106))</f>
        <v>0</v>
      </c>
      <c r="BY106" t="b">
        <f>ISNUMBER(SEARCH("Parkin",BW106))</f>
        <v>0</v>
      </c>
      <c r="BZ106" t="b">
        <f>ISNUMBER(SEARCH("Neurodeg",BW106))</f>
        <v>0</v>
      </c>
      <c r="CA106" t="b">
        <f>ISNUMBER(SEARCH("Dementia",BW106))</f>
        <v>0</v>
      </c>
      <c r="CB106">
        <v>6</v>
      </c>
      <c r="CE106" t="b">
        <f>ISNUMBER(SEARCH("Alzheimer",CD106))</f>
        <v>0</v>
      </c>
      <c r="CF106" t="b">
        <f>ISNUMBER(SEARCH("Parkin",CD106))</f>
        <v>0</v>
      </c>
      <c r="CG106" t="b">
        <f>ISNUMBER(SEARCH("Neurodeg",CD106))</f>
        <v>0</v>
      </c>
      <c r="CH106" t="b">
        <f>ISNUMBER(SEARCH("Dementia",CD106))</f>
        <v>0</v>
      </c>
      <c r="CL106">
        <v>32</v>
      </c>
      <c r="CP106" t="s">
        <v>1996</v>
      </c>
      <c r="CQ106" t="s">
        <v>2265</v>
      </c>
      <c r="CR106" t="str">
        <f>_xlfn.CONCAT(CP106,CQ106)</f>
        <v>hair colour measurementhair colour measurement,cancer,cutaneous melanoma,psychiatric disorder,mental or behavioural disorder,body height,allergy,atopic eczema,asthma,atopic march</v>
      </c>
      <c r="CS106" t="b">
        <f>ISNUMBER(SEARCH("Alzheimer",CR106))</f>
        <v>0</v>
      </c>
      <c r="CT106" t="b">
        <f>ISNUMBER(SEARCH("Parkin",CR106))</f>
        <v>0</v>
      </c>
      <c r="CU106" t="b">
        <f>ISNUMBER(SEARCH("Neurodeg",CR106))</f>
        <v>0</v>
      </c>
      <c r="CV106" t="b">
        <f>ISNUMBER(SEARCH("Dementia",CR106))</f>
        <v>0</v>
      </c>
      <c r="CW106">
        <v>0.6</v>
      </c>
      <c r="CX106">
        <v>0.84</v>
      </c>
      <c r="CY106">
        <v>0</v>
      </c>
      <c r="CZ106">
        <v>0.31</v>
      </c>
      <c r="DA106">
        <v>0</v>
      </c>
      <c r="DB106">
        <v>0.06</v>
      </c>
      <c r="DC106">
        <v>0.09</v>
      </c>
      <c r="DD106">
        <v>0</v>
      </c>
      <c r="DE106">
        <v>0.6</v>
      </c>
      <c r="DF106">
        <v>1</v>
      </c>
      <c r="DG106">
        <v>0</v>
      </c>
      <c r="DH106">
        <v>0</v>
      </c>
      <c r="DI106">
        <v>7.0000000000000007E-2</v>
      </c>
      <c r="DJ106">
        <v>10</v>
      </c>
      <c r="DK106">
        <v>0</v>
      </c>
      <c r="DL106">
        <v>0</v>
      </c>
      <c r="DM106">
        <v>0.5</v>
      </c>
      <c r="DN106">
        <v>2</v>
      </c>
      <c r="DO106">
        <v>0.09</v>
      </c>
      <c r="DP106">
        <v>3</v>
      </c>
      <c r="DQ106">
        <v>0</v>
      </c>
      <c r="DR106">
        <v>0</v>
      </c>
      <c r="DY106">
        <v>11</v>
      </c>
      <c r="DZ106">
        <v>66.599999999999994</v>
      </c>
      <c r="EA106">
        <v>1</v>
      </c>
      <c r="EL106">
        <v>0.78</v>
      </c>
      <c r="EM106">
        <v>0.15</v>
      </c>
      <c r="EN106">
        <v>110.68</v>
      </c>
      <c r="EO106">
        <v>690.06</v>
      </c>
      <c r="EP106">
        <v>62.97</v>
      </c>
      <c r="EQ106">
        <v>0.45</v>
      </c>
      <c r="ER106">
        <v>65.290000000000006</v>
      </c>
      <c r="ES106">
        <v>66.599999999999994</v>
      </c>
      <c r="ET106">
        <v>11</v>
      </c>
      <c r="EU106">
        <v>15</v>
      </c>
      <c r="EY106">
        <v>28</v>
      </c>
      <c r="FD106">
        <v>2</v>
      </c>
    </row>
    <row r="107" spans="1:160" x14ac:dyDescent="0.25">
      <c r="A107" t="s">
        <v>244</v>
      </c>
      <c r="B107" t="s">
        <v>659</v>
      </c>
      <c r="C107" t="s">
        <v>1064</v>
      </c>
      <c r="D107" t="s">
        <v>1332</v>
      </c>
      <c r="E107" t="s">
        <v>1336</v>
      </c>
      <c r="F107" t="s">
        <v>1344</v>
      </c>
      <c r="G107">
        <v>0</v>
      </c>
      <c r="H107" t="str">
        <f>IF((SIGN(BR107)+SIGN(BX107)+SIGN(CE107)+SIGN(CS107))&gt;0,TRUE,"")</f>
        <v/>
      </c>
      <c r="I107" t="str">
        <f>IF((SIGN(BS107)+SIGN(BY107)+SIGN(CF107)+SIGN(CT107))&gt;0,TRUE,"")</f>
        <v/>
      </c>
      <c r="J107" t="str">
        <f>IF((SIGN(BT107)+SIGN(BZ107)+SIGN(CG107)+SIGN(CU107))&gt;0,TRUE,"")</f>
        <v/>
      </c>
      <c r="K107" t="str">
        <f>IF((SIGN(BU107)+SIGN(CA107)+SIGN(CH107)+SIGN(CV107))&gt;0,TRUE,"")</f>
        <v/>
      </c>
      <c r="L107">
        <v>0.45</v>
      </c>
      <c r="M107" s="22" t="s">
        <v>1399</v>
      </c>
      <c r="N107">
        <v>9.24</v>
      </c>
      <c r="O107" t="s">
        <v>1400</v>
      </c>
      <c r="P107">
        <v>0.5</v>
      </c>
      <c r="Q107">
        <v>0.52</v>
      </c>
      <c r="R107">
        <v>0</v>
      </c>
      <c r="S107">
        <v>0.5</v>
      </c>
      <c r="T107">
        <v>0.6</v>
      </c>
      <c r="U107">
        <v>0</v>
      </c>
      <c r="V107">
        <v>0.18</v>
      </c>
      <c r="W107">
        <v>0</v>
      </c>
      <c r="Y107">
        <v>9.09</v>
      </c>
      <c r="Z107">
        <v>12</v>
      </c>
      <c r="AA107">
        <v>2</v>
      </c>
      <c r="AE107">
        <v>0.11538461999999999</v>
      </c>
      <c r="AF107" t="s">
        <v>1496</v>
      </c>
      <c r="AG107" t="s">
        <v>1577</v>
      </c>
      <c r="AH107">
        <v>2</v>
      </c>
      <c r="AI107">
        <v>0</v>
      </c>
      <c r="AJ107">
        <v>0</v>
      </c>
      <c r="AK107">
        <v>0</v>
      </c>
      <c r="AL107">
        <v>0</v>
      </c>
      <c r="AM107">
        <v>0</v>
      </c>
      <c r="AN107">
        <v>0</v>
      </c>
      <c r="AO107">
        <v>0</v>
      </c>
      <c r="AP107">
        <v>0</v>
      </c>
      <c r="AQ107">
        <v>0</v>
      </c>
      <c r="AR107">
        <v>0</v>
      </c>
      <c r="AS107">
        <v>0</v>
      </c>
      <c r="AT107">
        <v>0</v>
      </c>
      <c r="AU107">
        <v>0</v>
      </c>
      <c r="AV107">
        <v>0</v>
      </c>
      <c r="AW107" t="s">
        <v>29</v>
      </c>
      <c r="AX107">
        <v>2</v>
      </c>
      <c r="AY107">
        <v>0.14285714285714279</v>
      </c>
      <c r="AZ107">
        <v>0.53452248382484879</v>
      </c>
      <c r="BA107" t="b">
        <v>0</v>
      </c>
      <c r="BC107" t="b">
        <v>0</v>
      </c>
      <c r="BE107" t="b">
        <v>0</v>
      </c>
      <c r="BG107">
        <v>3</v>
      </c>
      <c r="BO107">
        <v>82</v>
      </c>
      <c r="BP107">
        <v>2</v>
      </c>
      <c r="BR107" t="b">
        <f>ISNUMBER(SEARCH("Alzheimer",BQ107))</f>
        <v>0</v>
      </c>
      <c r="BS107" t="b">
        <f>ISNUMBER(SEARCH("Parkin",BQ107))</f>
        <v>0</v>
      </c>
      <c r="BT107" t="b">
        <f>ISNUMBER(SEARCH("Neurodeg",BQ107))</f>
        <v>0</v>
      </c>
      <c r="BU107" t="b">
        <f>ISNUMBER(SEARCH("Dementia",BQ107))</f>
        <v>0</v>
      </c>
      <c r="BX107" t="b">
        <f>ISNUMBER(SEARCH("Alzheimer",BW107))</f>
        <v>0</v>
      </c>
      <c r="BY107" t="b">
        <f>ISNUMBER(SEARCH("Parkin",BW107))</f>
        <v>0</v>
      </c>
      <c r="BZ107" t="b">
        <f>ISNUMBER(SEARCH("Neurodeg",BW107))</f>
        <v>0</v>
      </c>
      <c r="CA107" t="b">
        <f>ISNUMBER(SEARCH("Dementia",BW107))</f>
        <v>0</v>
      </c>
      <c r="CC107">
        <v>1</v>
      </c>
      <c r="CE107" t="b">
        <f>ISNUMBER(SEARCH("Alzheimer",CD107))</f>
        <v>0</v>
      </c>
      <c r="CF107" t="b">
        <f>ISNUMBER(SEARCH("Parkin",CD107))</f>
        <v>0</v>
      </c>
      <c r="CG107" t="b">
        <f>ISNUMBER(SEARCH("Neurodeg",CD107))</f>
        <v>0</v>
      </c>
      <c r="CH107" t="b">
        <f>ISNUMBER(SEARCH("Dementia",CD107))</f>
        <v>0</v>
      </c>
      <c r="CL107">
        <v>7</v>
      </c>
      <c r="CP107" t="s">
        <v>1999</v>
      </c>
      <c r="CQ107" t="s">
        <v>2268</v>
      </c>
      <c r="CR107" t="str">
        <f>_xlfn.CONCAT(CP107,CQ107)</f>
        <v>Autosomal recessive non-syndromic intellectual disabilityAutosomal recessive non-syndromic intellectual disability,sunburn,basal cell carcinoma,central nervous system cancer,lung carcinoma</v>
      </c>
      <c r="CS107" t="b">
        <f>ISNUMBER(SEARCH("Alzheimer",CR107))</f>
        <v>0</v>
      </c>
      <c r="CT107" t="b">
        <f>ISNUMBER(SEARCH("Parkin",CR107))</f>
        <v>0</v>
      </c>
      <c r="CU107" t="b">
        <f>ISNUMBER(SEARCH("Neurodeg",CR107))</f>
        <v>0</v>
      </c>
      <c r="CV107" t="b">
        <f>ISNUMBER(SEARCH("Dementia",CR107))</f>
        <v>0</v>
      </c>
      <c r="CW107">
        <v>1</v>
      </c>
      <c r="CX107">
        <v>0.43</v>
      </c>
      <c r="CY107">
        <v>0</v>
      </c>
      <c r="CZ107">
        <v>0</v>
      </c>
      <c r="DA107">
        <v>0</v>
      </c>
      <c r="DB107">
        <v>0</v>
      </c>
      <c r="DC107">
        <v>0.56999999999999995</v>
      </c>
      <c r="DD107">
        <v>0</v>
      </c>
      <c r="DE107">
        <v>1</v>
      </c>
      <c r="DF107">
        <v>1</v>
      </c>
      <c r="DG107">
        <v>0</v>
      </c>
      <c r="DH107">
        <v>0</v>
      </c>
      <c r="DI107">
        <v>0</v>
      </c>
      <c r="DJ107">
        <v>0</v>
      </c>
      <c r="DK107">
        <v>0</v>
      </c>
      <c r="DL107">
        <v>0</v>
      </c>
      <c r="DM107">
        <v>0</v>
      </c>
      <c r="DN107">
        <v>0</v>
      </c>
      <c r="DO107">
        <v>0.12</v>
      </c>
      <c r="DP107">
        <v>4</v>
      </c>
      <c r="DQ107">
        <v>0</v>
      </c>
      <c r="DR107">
        <v>0</v>
      </c>
      <c r="DY107">
        <v>11</v>
      </c>
      <c r="DZ107">
        <v>67.5</v>
      </c>
      <c r="EL107">
        <v>0.78</v>
      </c>
      <c r="EM107">
        <v>0.15</v>
      </c>
      <c r="EN107">
        <v>110.68</v>
      </c>
      <c r="EO107">
        <v>690.06</v>
      </c>
      <c r="EP107">
        <v>62.97</v>
      </c>
      <c r="EQ107">
        <v>0.45</v>
      </c>
      <c r="ER107">
        <v>66.599999999999994</v>
      </c>
      <c r="ES107">
        <v>67.5</v>
      </c>
      <c r="ET107">
        <v>11</v>
      </c>
      <c r="EU107">
        <v>15</v>
      </c>
    </row>
    <row r="108" spans="1:160" x14ac:dyDescent="0.25">
      <c r="A108" t="s">
        <v>245</v>
      </c>
      <c r="B108" t="s">
        <v>660</v>
      </c>
      <c r="C108" t="s">
        <v>1065</v>
      </c>
      <c r="D108" t="s">
        <v>1332</v>
      </c>
      <c r="E108" t="s">
        <v>1336</v>
      </c>
      <c r="F108" t="s">
        <v>1366</v>
      </c>
      <c r="G108">
        <v>0</v>
      </c>
      <c r="H108" t="str">
        <f>IF((SIGN(BR108)+SIGN(BX108)+SIGN(CE108)+SIGN(CS108))&gt;0,TRUE,"")</f>
        <v/>
      </c>
      <c r="I108" t="str">
        <f>IF((SIGN(BS108)+SIGN(BY108)+SIGN(CF108)+SIGN(CT108))&gt;0,TRUE,"")</f>
        <v/>
      </c>
      <c r="J108" t="str">
        <f>IF((SIGN(BT108)+SIGN(BZ108)+SIGN(CG108)+SIGN(CU108))&gt;0,TRUE,"")</f>
        <v/>
      </c>
      <c r="K108" t="str">
        <f>IF((SIGN(BU108)+SIGN(CA108)+SIGN(CH108)+SIGN(CV108))&gt;0,TRUE,"")</f>
        <v/>
      </c>
      <c r="L108">
        <v>0.45</v>
      </c>
      <c r="M108" s="22" t="s">
        <v>1399</v>
      </c>
      <c r="N108">
        <v>28.48</v>
      </c>
      <c r="O108" t="s">
        <v>1400</v>
      </c>
      <c r="P108">
        <v>0</v>
      </c>
      <c r="Q108">
        <v>0</v>
      </c>
      <c r="R108">
        <v>0</v>
      </c>
      <c r="S108">
        <v>0.75</v>
      </c>
      <c r="T108">
        <v>0.6</v>
      </c>
      <c r="U108">
        <v>0.45</v>
      </c>
      <c r="V108">
        <v>0.57999999999999996</v>
      </c>
      <c r="W108">
        <v>0.42</v>
      </c>
      <c r="Y108">
        <v>1101.32</v>
      </c>
      <c r="Z108">
        <v>147</v>
      </c>
      <c r="AA108">
        <v>334.26</v>
      </c>
      <c r="AE108">
        <v>1.16643E-3</v>
      </c>
      <c r="AF108" t="s">
        <v>1497</v>
      </c>
      <c r="AG108" t="s">
        <v>1577</v>
      </c>
      <c r="AH108">
        <v>0</v>
      </c>
      <c r="AI108">
        <v>0</v>
      </c>
      <c r="AJ108">
        <v>0</v>
      </c>
      <c r="AK108">
        <v>3</v>
      </c>
      <c r="AL108">
        <v>0</v>
      </c>
      <c r="AM108">
        <v>3</v>
      </c>
      <c r="AN108">
        <v>0</v>
      </c>
      <c r="AO108">
        <v>0</v>
      </c>
      <c r="AP108">
        <v>0</v>
      </c>
      <c r="AQ108">
        <v>0</v>
      </c>
      <c r="AR108">
        <v>0</v>
      </c>
      <c r="AS108">
        <v>0</v>
      </c>
      <c r="AT108">
        <v>2</v>
      </c>
      <c r="AU108">
        <v>0</v>
      </c>
      <c r="AV108">
        <v>0.99</v>
      </c>
      <c r="AW108" t="s">
        <v>32</v>
      </c>
      <c r="AX108">
        <v>3</v>
      </c>
      <c r="AY108">
        <v>0.5714285714285714</v>
      </c>
      <c r="AZ108">
        <v>1.1578684470436791</v>
      </c>
      <c r="BA108" t="b">
        <v>0</v>
      </c>
      <c r="BC108" t="b">
        <v>0</v>
      </c>
      <c r="BE108" t="b">
        <v>0</v>
      </c>
      <c r="BG108">
        <v>9</v>
      </c>
      <c r="BI108">
        <v>1</v>
      </c>
      <c r="BJ108">
        <v>2</v>
      </c>
      <c r="BO108">
        <v>527</v>
      </c>
      <c r="BP108">
        <v>385</v>
      </c>
      <c r="BR108" t="b">
        <f>ISNUMBER(SEARCH("Alzheimer",BQ108))</f>
        <v>0</v>
      </c>
      <c r="BS108" t="b">
        <f>ISNUMBER(SEARCH("Parkin",BQ108))</f>
        <v>0</v>
      </c>
      <c r="BT108" t="b">
        <f>ISNUMBER(SEARCH("Neurodeg",BQ108))</f>
        <v>0</v>
      </c>
      <c r="BU108" t="b">
        <f>ISNUMBER(SEARCH("Dementia",BQ108))</f>
        <v>0</v>
      </c>
      <c r="BW108" t="s">
        <v>1704</v>
      </c>
      <c r="BX108" t="b">
        <f>ISNUMBER(SEARCH("Alzheimer",BW108))</f>
        <v>0</v>
      </c>
      <c r="BY108" t="b">
        <f>ISNUMBER(SEARCH("Parkin",BW108))</f>
        <v>0</v>
      </c>
      <c r="BZ108" t="b">
        <f>ISNUMBER(SEARCH("Neurodeg",BW108))</f>
        <v>0</v>
      </c>
      <c r="CA108" t="b">
        <f>ISNUMBER(SEARCH("Dementia",BW108))</f>
        <v>0</v>
      </c>
      <c r="CB108">
        <v>12</v>
      </c>
      <c r="CC108">
        <v>1</v>
      </c>
      <c r="CE108" t="b">
        <f>ISNUMBER(SEARCH("Alzheimer",CD108))</f>
        <v>0</v>
      </c>
      <c r="CF108" t="b">
        <f>ISNUMBER(SEARCH("Parkin",CD108))</f>
        <v>0</v>
      </c>
      <c r="CG108" t="b">
        <f>ISNUMBER(SEARCH("Neurodeg",CD108))</f>
        <v>0</v>
      </c>
      <c r="CH108" t="b">
        <f>ISNUMBER(SEARCH("Dementia",CD108))</f>
        <v>0</v>
      </c>
      <c r="CL108">
        <v>154</v>
      </c>
      <c r="CP108" t="s">
        <v>2000</v>
      </c>
      <c r="CQ108" t="s">
        <v>2269</v>
      </c>
      <c r="CR108" t="str">
        <f>_xlfn.CONCAT(CP108,CQ108)</f>
        <v>thyroid disease,hypothyroidism,Congenital hypothyroidism,Familial thyroid dyshormonogenesisthyroid disease,hypothyroidism,Congenital hypothyroidism,Familial thyroid dyshormonogenesis,neoplasm,cancer,carcinoma,respiratory system disease,lung cancer,adenocarcinoma</v>
      </c>
      <c r="CS108" t="b">
        <f>ISNUMBER(SEARCH("Alzheimer",CR108))</f>
        <v>0</v>
      </c>
      <c r="CT108" t="b">
        <f>ISNUMBER(SEARCH("Parkin",CR108))</f>
        <v>0</v>
      </c>
      <c r="CU108" t="b">
        <f>ISNUMBER(SEARCH("Neurodeg",CR108))</f>
        <v>0</v>
      </c>
      <c r="CV108" t="b">
        <f>ISNUMBER(SEARCH("Dementia",CR108))</f>
        <v>0</v>
      </c>
      <c r="CW108">
        <v>1</v>
      </c>
      <c r="CX108">
        <v>0.03</v>
      </c>
      <c r="CY108">
        <v>0</v>
      </c>
      <c r="CZ108">
        <v>0.57999999999999996</v>
      </c>
      <c r="DA108">
        <v>0.57999999999999996</v>
      </c>
      <c r="DB108">
        <v>0.11</v>
      </c>
      <c r="DC108">
        <v>0.01</v>
      </c>
      <c r="DD108">
        <v>0</v>
      </c>
      <c r="DE108">
        <v>1</v>
      </c>
      <c r="DF108">
        <v>4</v>
      </c>
      <c r="DG108">
        <v>0</v>
      </c>
      <c r="DH108">
        <v>0</v>
      </c>
      <c r="DI108">
        <v>0.32</v>
      </c>
      <c r="DJ108">
        <v>13</v>
      </c>
      <c r="DK108">
        <v>0.32</v>
      </c>
      <c r="DL108">
        <v>30</v>
      </c>
      <c r="DM108">
        <v>1</v>
      </c>
      <c r="DN108">
        <v>3</v>
      </c>
      <c r="DO108">
        <v>0.15</v>
      </c>
      <c r="DP108">
        <v>2</v>
      </c>
      <c r="DQ108">
        <v>0</v>
      </c>
      <c r="DR108">
        <v>0</v>
      </c>
    </row>
    <row r="109" spans="1:160" x14ac:dyDescent="0.25">
      <c r="A109" t="s">
        <v>247</v>
      </c>
      <c r="B109" t="s">
        <v>662</v>
      </c>
      <c r="C109" t="s">
        <v>1067</v>
      </c>
      <c r="D109" t="s">
        <v>1332</v>
      </c>
      <c r="E109" t="s">
        <v>1336</v>
      </c>
      <c r="F109" t="s">
        <v>1342</v>
      </c>
      <c r="G109">
        <v>0</v>
      </c>
      <c r="H109" t="str">
        <f>IF((SIGN(BR109)+SIGN(BX109)+SIGN(CE109)+SIGN(CS109))&gt;0,TRUE,"")</f>
        <v/>
      </c>
      <c r="I109" t="str">
        <f>IF((SIGN(BS109)+SIGN(BY109)+SIGN(CF109)+SIGN(CT109))&gt;0,TRUE,"")</f>
        <v/>
      </c>
      <c r="J109" t="str">
        <f>IF((SIGN(BT109)+SIGN(BZ109)+SIGN(CG109)+SIGN(CU109))&gt;0,TRUE,"")</f>
        <v/>
      </c>
      <c r="K109" t="str">
        <f>IF((SIGN(BU109)+SIGN(CA109)+SIGN(CH109)+SIGN(CV109))&gt;0,TRUE,"")</f>
        <v/>
      </c>
      <c r="L109">
        <v>0.45</v>
      </c>
      <c r="M109" s="22" t="s">
        <v>1399</v>
      </c>
      <c r="N109">
        <v>35.5</v>
      </c>
      <c r="O109" t="s">
        <v>1400</v>
      </c>
      <c r="P109">
        <v>0</v>
      </c>
      <c r="Q109">
        <v>0</v>
      </c>
      <c r="R109">
        <v>0</v>
      </c>
      <c r="S109">
        <v>0.75</v>
      </c>
      <c r="T109">
        <v>0.8</v>
      </c>
      <c r="U109">
        <v>0.4</v>
      </c>
      <c r="V109">
        <v>0.43</v>
      </c>
      <c r="W109">
        <v>0.42</v>
      </c>
      <c r="Y109">
        <v>181.51</v>
      </c>
      <c r="Z109">
        <v>31</v>
      </c>
      <c r="AA109">
        <v>84.99</v>
      </c>
      <c r="AE109">
        <v>5.3178399999999999E-3</v>
      </c>
      <c r="AF109" t="s">
        <v>1454</v>
      </c>
      <c r="AG109" t="s">
        <v>1577</v>
      </c>
      <c r="AH109">
        <v>1.2</v>
      </c>
      <c r="AI109">
        <v>1</v>
      </c>
      <c r="AJ109">
        <v>1.5</v>
      </c>
      <c r="AK109">
        <v>1.7</v>
      </c>
      <c r="AL109">
        <v>0</v>
      </c>
      <c r="AM109">
        <v>2.2000000000000002</v>
      </c>
      <c r="AN109">
        <v>1.5</v>
      </c>
      <c r="AO109">
        <v>2.5</v>
      </c>
      <c r="AP109">
        <v>1.7</v>
      </c>
      <c r="AQ109">
        <v>1.5</v>
      </c>
      <c r="AR109">
        <v>1.3</v>
      </c>
      <c r="AS109">
        <v>2</v>
      </c>
      <c r="AT109">
        <v>1</v>
      </c>
      <c r="AU109">
        <v>1</v>
      </c>
      <c r="AV109">
        <v>2.35</v>
      </c>
      <c r="AW109" t="s">
        <v>36</v>
      </c>
      <c r="AX109">
        <v>2.5</v>
      </c>
      <c r="AY109">
        <v>1.4357142857142859</v>
      </c>
      <c r="AZ109">
        <v>0.61344818959605818</v>
      </c>
      <c r="BA109" t="b">
        <v>0</v>
      </c>
      <c r="BC109" t="b">
        <v>0</v>
      </c>
      <c r="BE109" t="b">
        <v>0</v>
      </c>
      <c r="BG109">
        <v>3</v>
      </c>
      <c r="BJ109">
        <v>2</v>
      </c>
      <c r="BL109">
        <v>1</v>
      </c>
      <c r="BO109">
        <v>201</v>
      </c>
      <c r="BP109">
        <v>9</v>
      </c>
      <c r="BR109" t="b">
        <f>ISNUMBER(SEARCH("Alzheimer",BQ109))</f>
        <v>0</v>
      </c>
      <c r="BS109" t="b">
        <f>ISNUMBER(SEARCH("Parkin",BQ109))</f>
        <v>0</v>
      </c>
      <c r="BT109" t="b">
        <f>ISNUMBER(SEARCH("Neurodeg",BQ109))</f>
        <v>0</v>
      </c>
      <c r="BU109" t="b">
        <f>ISNUMBER(SEARCH("Dementia",BQ109))</f>
        <v>0</v>
      </c>
      <c r="BW109" t="s">
        <v>1705</v>
      </c>
      <c r="BX109" t="b">
        <f>ISNUMBER(SEARCH("Alzheimer",BW109))</f>
        <v>0</v>
      </c>
      <c r="BY109" t="b">
        <f>ISNUMBER(SEARCH("Parkin",BW109))</f>
        <v>0</v>
      </c>
      <c r="BZ109" t="b">
        <f>ISNUMBER(SEARCH("Neurodeg",BW109))</f>
        <v>0</v>
      </c>
      <c r="CA109" t="b">
        <f>ISNUMBER(SEARCH("Dementia",BW109))</f>
        <v>0</v>
      </c>
      <c r="CB109">
        <v>4</v>
      </c>
      <c r="CC109">
        <v>1</v>
      </c>
      <c r="CD109" t="s">
        <v>1815</v>
      </c>
      <c r="CE109" t="b">
        <f>ISNUMBER(SEARCH("Alzheimer",CD109))</f>
        <v>0</v>
      </c>
      <c r="CF109" t="b">
        <f>ISNUMBER(SEARCH("Parkin",CD109))</f>
        <v>0</v>
      </c>
      <c r="CG109" t="b">
        <f>ISNUMBER(SEARCH("Neurodeg",CD109))</f>
        <v>0</v>
      </c>
      <c r="CH109" t="b">
        <f>ISNUMBER(SEARCH("Dementia",CD109))</f>
        <v>0</v>
      </c>
      <c r="CI109">
        <v>2</v>
      </c>
      <c r="CJ109">
        <v>1.66</v>
      </c>
      <c r="CK109" t="s">
        <v>1884</v>
      </c>
      <c r="CL109">
        <v>16</v>
      </c>
      <c r="CP109" t="s">
        <v>2002</v>
      </c>
      <c r="CQ109" t="s">
        <v>2271</v>
      </c>
      <c r="CR109" t="str">
        <f>_xlfn.CONCAT(CP109,CQ109)</f>
        <v>genetic disorder,Inborn errors of metabolism,cardiomyopathy,Carnitine-acylcarnitine translocase deficiencygenetic disorder,Inborn errors of metabolism,cardiomyopathy,Carnitine-acylcarnitine translocase deficiency,heel bone mineral density,cigarettes per day measurement,insomnia measurement,congenital abnormality,Nephrogenic diabetes insipidus,Pseudohypoaldosteronism type 1</v>
      </c>
      <c r="CS109" t="b">
        <f>ISNUMBER(SEARCH("Alzheimer",CR109))</f>
        <v>0</v>
      </c>
      <c r="CT109" t="b">
        <f>ISNUMBER(SEARCH("Parkin",CR109))</f>
        <v>0</v>
      </c>
      <c r="CU109" t="b">
        <f>ISNUMBER(SEARCH("Neurodeg",CR109))</f>
        <v>0</v>
      </c>
      <c r="CV109" t="b">
        <f>ISNUMBER(SEARCH("Dementia",CR109))</f>
        <v>0</v>
      </c>
      <c r="CW109">
        <v>1</v>
      </c>
      <c r="CX109">
        <v>0.44</v>
      </c>
      <c r="CY109">
        <v>0</v>
      </c>
      <c r="CZ109">
        <v>0.38</v>
      </c>
      <c r="DA109">
        <v>0.62</v>
      </c>
      <c r="DB109">
        <v>0</v>
      </c>
      <c r="DC109">
        <v>0</v>
      </c>
      <c r="DD109">
        <v>0</v>
      </c>
      <c r="DE109">
        <v>1</v>
      </c>
      <c r="DF109">
        <v>4</v>
      </c>
      <c r="DG109">
        <v>0</v>
      </c>
      <c r="DH109">
        <v>0</v>
      </c>
      <c r="DI109">
        <v>0.05</v>
      </c>
      <c r="DJ109">
        <v>6</v>
      </c>
      <c r="DK109">
        <v>0.3</v>
      </c>
      <c r="DL109">
        <v>7</v>
      </c>
      <c r="DM109">
        <v>0</v>
      </c>
      <c r="DN109">
        <v>0</v>
      </c>
      <c r="DO109">
        <v>0</v>
      </c>
      <c r="DP109">
        <v>0</v>
      </c>
      <c r="DQ109">
        <v>0</v>
      </c>
      <c r="DR109">
        <v>0</v>
      </c>
      <c r="EA109">
        <v>1</v>
      </c>
      <c r="EY109">
        <v>3</v>
      </c>
      <c r="FD109">
        <v>1</v>
      </c>
    </row>
    <row r="110" spans="1:160" x14ac:dyDescent="0.25">
      <c r="A110" t="s">
        <v>249</v>
      </c>
      <c r="B110" t="s">
        <v>664</v>
      </c>
      <c r="C110" t="s">
        <v>1069</v>
      </c>
      <c r="D110" t="s">
        <v>1333</v>
      </c>
      <c r="E110" t="s">
        <v>1336</v>
      </c>
      <c r="F110" t="s">
        <v>1341</v>
      </c>
      <c r="G110">
        <v>2</v>
      </c>
      <c r="H110" t="str">
        <f>IF((SIGN(BR110)+SIGN(BX110)+SIGN(CE110)+SIGN(CS110))&gt;0,TRUE,"")</f>
        <v/>
      </c>
      <c r="I110" t="str">
        <f>IF((SIGN(BS110)+SIGN(BY110)+SIGN(CF110)+SIGN(CT110))&gt;0,TRUE,"")</f>
        <v/>
      </c>
      <c r="J110" t="str">
        <f>IF((SIGN(BT110)+SIGN(BZ110)+SIGN(CG110)+SIGN(CU110))&gt;0,TRUE,"")</f>
        <v/>
      </c>
      <c r="K110" t="str">
        <f>IF((SIGN(BU110)+SIGN(CA110)+SIGN(CH110)+SIGN(CV110))&gt;0,TRUE,"")</f>
        <v/>
      </c>
      <c r="L110">
        <v>0.45</v>
      </c>
      <c r="M110" s="22" t="s">
        <v>1399</v>
      </c>
      <c r="N110">
        <v>11.71</v>
      </c>
      <c r="O110" t="s">
        <v>1400</v>
      </c>
      <c r="P110">
        <v>0</v>
      </c>
      <c r="Q110">
        <v>0.54</v>
      </c>
      <c r="R110">
        <v>0</v>
      </c>
      <c r="S110">
        <v>0.57999999999999996</v>
      </c>
      <c r="T110">
        <v>0.45</v>
      </c>
      <c r="U110">
        <v>0.27</v>
      </c>
      <c r="V110">
        <v>0.36</v>
      </c>
      <c r="W110">
        <v>0.3</v>
      </c>
      <c r="Y110">
        <v>75.27</v>
      </c>
      <c r="Z110">
        <v>17</v>
      </c>
      <c r="AA110">
        <v>44.8</v>
      </c>
      <c r="AE110">
        <v>1.3431200000000001E-2</v>
      </c>
      <c r="AF110" t="s">
        <v>1500</v>
      </c>
      <c r="AG110" t="s">
        <v>1577</v>
      </c>
      <c r="AH110">
        <v>2</v>
      </c>
      <c r="AI110">
        <v>0</v>
      </c>
      <c r="AJ110">
        <v>0</v>
      </c>
      <c r="AK110">
        <v>0</v>
      </c>
      <c r="AL110">
        <v>0</v>
      </c>
      <c r="AM110">
        <v>1</v>
      </c>
      <c r="AN110">
        <v>0</v>
      </c>
      <c r="AO110">
        <v>0</v>
      </c>
      <c r="AP110">
        <v>1</v>
      </c>
      <c r="AQ110">
        <v>3</v>
      </c>
      <c r="AR110">
        <v>1</v>
      </c>
      <c r="AS110">
        <v>0</v>
      </c>
      <c r="AT110">
        <v>0</v>
      </c>
      <c r="AU110">
        <v>0</v>
      </c>
      <c r="AV110">
        <v>1.31</v>
      </c>
      <c r="AW110" t="s">
        <v>38</v>
      </c>
      <c r="AX110">
        <v>3</v>
      </c>
      <c r="AY110">
        <v>0.5714285714285714</v>
      </c>
      <c r="AZ110">
        <v>0.93761446187699082</v>
      </c>
      <c r="BA110" t="b">
        <v>0</v>
      </c>
      <c r="BC110" t="b">
        <v>0</v>
      </c>
      <c r="BE110" t="b">
        <v>0</v>
      </c>
      <c r="BI110">
        <v>1</v>
      </c>
      <c r="BJ110">
        <v>1</v>
      </c>
      <c r="BO110">
        <v>163</v>
      </c>
      <c r="BP110">
        <v>10</v>
      </c>
      <c r="BR110" t="b">
        <f>ISNUMBER(SEARCH("Alzheimer",BQ110))</f>
        <v>0</v>
      </c>
      <c r="BS110" t="b">
        <f>ISNUMBER(SEARCH("Parkin",BQ110))</f>
        <v>0</v>
      </c>
      <c r="BT110" t="b">
        <f>ISNUMBER(SEARCH("Neurodeg",BQ110))</f>
        <v>0</v>
      </c>
      <c r="BU110" t="b">
        <f>ISNUMBER(SEARCH("Dementia",BQ110))</f>
        <v>0</v>
      </c>
      <c r="BW110" t="s">
        <v>1707</v>
      </c>
      <c r="BX110" t="b">
        <f>ISNUMBER(SEARCH("Alzheimer",BW110))</f>
        <v>0</v>
      </c>
      <c r="BY110" t="b">
        <f>ISNUMBER(SEARCH("Parkin",BW110))</f>
        <v>0</v>
      </c>
      <c r="BZ110" t="b">
        <f>ISNUMBER(SEARCH("Neurodeg",BW110))</f>
        <v>0</v>
      </c>
      <c r="CA110" t="b">
        <f>ISNUMBER(SEARCH("Dementia",BW110))</f>
        <v>0</v>
      </c>
      <c r="CB110">
        <v>7</v>
      </c>
      <c r="CD110" t="s">
        <v>1816</v>
      </c>
      <c r="CE110" t="b">
        <f>ISNUMBER(SEARCH("Alzheimer",CD110))</f>
        <v>0</v>
      </c>
      <c r="CF110" t="b">
        <f>ISNUMBER(SEARCH("Parkin",CD110))</f>
        <v>0</v>
      </c>
      <c r="CG110" t="b">
        <f>ISNUMBER(SEARCH("Neurodeg",CD110))</f>
        <v>0</v>
      </c>
      <c r="CH110" t="b">
        <f>ISNUMBER(SEARCH("Dementia",CD110))</f>
        <v>0</v>
      </c>
      <c r="CI110">
        <v>9</v>
      </c>
      <c r="CJ110">
        <v>3.17</v>
      </c>
      <c r="CK110" t="s">
        <v>1885</v>
      </c>
      <c r="CL110">
        <v>34</v>
      </c>
      <c r="CP110" t="s">
        <v>2004</v>
      </c>
      <c r="CQ110" t="s">
        <v>2273</v>
      </c>
      <c r="CR110" t="str">
        <f>_xlfn.CONCAT(CP110,CQ110)</f>
        <v>thyroid carcinomathyroid carcinoma,family history of lung cancer,squamous cell lung carcinoma,Autosomal dominant Charcot-Marie-Tooth disease type 2L,cerebellar ataxia,epilepsy,Charcot-Marie-Tooth disease type 4B1,Charcot-Marie-Tooth disease type 4E,Autosomal dominant Charcot-Marie-Tooth disease type 2A2,Autosomal dominant Charcot-Marie-Tooth disease type 2A1</v>
      </c>
      <c r="CS110" t="b">
        <f>ISNUMBER(SEARCH("Alzheimer",CR110))</f>
        <v>0</v>
      </c>
      <c r="CT110" t="b">
        <f>ISNUMBER(SEARCH("Parkin",CR110))</f>
        <v>0</v>
      </c>
      <c r="CU110" t="b">
        <f>ISNUMBER(SEARCH("Neurodeg",CR110))</f>
        <v>0</v>
      </c>
      <c r="CV110" t="b">
        <f>ISNUMBER(SEARCH("Dementia",CR110))</f>
        <v>0</v>
      </c>
      <c r="CW110">
        <v>0.62</v>
      </c>
      <c r="CX110">
        <v>0.06</v>
      </c>
      <c r="CY110">
        <v>0</v>
      </c>
      <c r="CZ110">
        <v>0.12</v>
      </c>
      <c r="DA110">
        <v>0.79</v>
      </c>
      <c r="DB110">
        <v>0.03</v>
      </c>
      <c r="DC110">
        <v>0.06</v>
      </c>
      <c r="DD110">
        <v>0</v>
      </c>
      <c r="DE110">
        <v>0.23</v>
      </c>
      <c r="DF110">
        <v>2</v>
      </c>
      <c r="DG110">
        <v>0</v>
      </c>
      <c r="DH110">
        <v>0</v>
      </c>
      <c r="DI110">
        <v>0.14000000000000001</v>
      </c>
      <c r="DJ110">
        <v>2</v>
      </c>
      <c r="DK110">
        <v>0.2</v>
      </c>
      <c r="DL110">
        <v>27</v>
      </c>
      <c r="DM110">
        <v>0.62</v>
      </c>
      <c r="DN110">
        <v>1</v>
      </c>
      <c r="DO110">
        <v>0.08</v>
      </c>
      <c r="DP110">
        <v>2</v>
      </c>
      <c r="DQ110">
        <v>0</v>
      </c>
      <c r="DR110">
        <v>0</v>
      </c>
      <c r="DY110">
        <v>4</v>
      </c>
      <c r="DZ110">
        <v>72.7</v>
      </c>
      <c r="EL110">
        <v>0.83</v>
      </c>
      <c r="EM110">
        <v>0.11</v>
      </c>
      <c r="EN110">
        <v>206.8</v>
      </c>
      <c r="EO110">
        <v>632.61</v>
      </c>
      <c r="EP110">
        <v>88.79</v>
      </c>
      <c r="EQ110">
        <v>0.06</v>
      </c>
      <c r="ER110">
        <v>65.19</v>
      </c>
      <c r="ES110">
        <v>72.7</v>
      </c>
      <c r="ET110">
        <v>4</v>
      </c>
      <c r="EU110">
        <v>13</v>
      </c>
    </row>
    <row r="111" spans="1:160" x14ac:dyDescent="0.25">
      <c r="A111" t="s">
        <v>246</v>
      </c>
      <c r="B111" t="s">
        <v>661</v>
      </c>
      <c r="C111" t="s">
        <v>1066</v>
      </c>
      <c r="D111" t="s">
        <v>1332</v>
      </c>
      <c r="E111" t="s">
        <v>1336</v>
      </c>
      <c r="F111" t="s">
        <v>1357</v>
      </c>
      <c r="G111">
        <v>3</v>
      </c>
      <c r="H111" t="str">
        <f>IF((SIGN(BR111)+SIGN(BX111)+SIGN(CE111)+SIGN(CS111))&gt;0,TRUE,"")</f>
        <v/>
      </c>
      <c r="I111" t="str">
        <f>IF((SIGN(BS111)+SIGN(BY111)+SIGN(CF111)+SIGN(CT111))&gt;0,TRUE,"")</f>
        <v/>
      </c>
      <c r="J111" t="str">
        <f>IF((SIGN(BT111)+SIGN(BZ111)+SIGN(CG111)+SIGN(CU111))&gt;0,TRUE,"")</f>
        <v/>
      </c>
      <c r="K111" t="str">
        <f>IF((SIGN(BU111)+SIGN(CA111)+SIGN(CH111)+SIGN(CV111))&gt;0,TRUE,"")</f>
        <v/>
      </c>
      <c r="L111">
        <v>0.45</v>
      </c>
      <c r="M111" s="23" t="s">
        <v>1398</v>
      </c>
      <c r="N111">
        <v>42.75</v>
      </c>
      <c r="O111" t="s">
        <v>1400</v>
      </c>
      <c r="P111">
        <v>0</v>
      </c>
      <c r="Q111">
        <v>0</v>
      </c>
      <c r="R111">
        <v>0</v>
      </c>
      <c r="S111">
        <v>0.75</v>
      </c>
      <c r="T111">
        <v>0.6</v>
      </c>
      <c r="U111">
        <v>0.63</v>
      </c>
      <c r="V111">
        <v>0.34</v>
      </c>
      <c r="W111">
        <v>0.48</v>
      </c>
      <c r="Y111">
        <v>62.56</v>
      </c>
      <c r="Z111">
        <v>49</v>
      </c>
      <c r="AA111">
        <v>36.43</v>
      </c>
      <c r="AE111">
        <v>1.7023779999999999E-2</v>
      </c>
      <c r="AF111" t="s">
        <v>1498</v>
      </c>
      <c r="AG111" t="s">
        <v>1577</v>
      </c>
      <c r="AH111">
        <v>2</v>
      </c>
      <c r="AI111">
        <v>2</v>
      </c>
      <c r="AJ111">
        <v>2</v>
      </c>
      <c r="AK111">
        <v>2</v>
      </c>
      <c r="AL111">
        <v>2.1</v>
      </c>
      <c r="AM111">
        <v>2.8</v>
      </c>
      <c r="AN111">
        <v>2.5</v>
      </c>
      <c r="AO111">
        <v>2</v>
      </c>
      <c r="AP111">
        <v>2</v>
      </c>
      <c r="AQ111">
        <v>2.8</v>
      </c>
      <c r="AR111">
        <v>1</v>
      </c>
      <c r="AS111">
        <v>2</v>
      </c>
      <c r="AT111">
        <v>2</v>
      </c>
      <c r="AU111">
        <v>2</v>
      </c>
      <c r="AV111">
        <v>2.44</v>
      </c>
      <c r="AW111" t="s">
        <v>34</v>
      </c>
      <c r="AX111">
        <v>2.8</v>
      </c>
      <c r="AY111">
        <v>2.0857142857142859</v>
      </c>
      <c r="AZ111">
        <v>0.43298097818787312</v>
      </c>
      <c r="BA111" t="b">
        <v>0</v>
      </c>
      <c r="BC111" t="b">
        <v>0</v>
      </c>
      <c r="BE111" t="b">
        <v>0</v>
      </c>
      <c r="BG111">
        <v>5</v>
      </c>
      <c r="BI111">
        <v>3</v>
      </c>
      <c r="BJ111">
        <v>3</v>
      </c>
      <c r="BL111">
        <v>1</v>
      </c>
      <c r="BO111">
        <v>167</v>
      </c>
      <c r="BP111">
        <v>0</v>
      </c>
      <c r="BR111" t="b">
        <f>ISNUMBER(SEARCH("Alzheimer",BQ111))</f>
        <v>0</v>
      </c>
      <c r="BS111" t="b">
        <f>ISNUMBER(SEARCH("Parkin",BQ111))</f>
        <v>0</v>
      </c>
      <c r="BT111" t="b">
        <f>ISNUMBER(SEARCH("Neurodeg",BQ111))</f>
        <v>0</v>
      </c>
      <c r="BU111" t="b">
        <f>ISNUMBER(SEARCH("Dementia",BQ111))</f>
        <v>0</v>
      </c>
      <c r="BW111" t="s">
        <v>1670</v>
      </c>
      <c r="BX111" t="b">
        <f>ISNUMBER(SEARCH("Alzheimer",BW111))</f>
        <v>0</v>
      </c>
      <c r="BY111" t="b">
        <f>ISNUMBER(SEARCH("Parkin",BW111))</f>
        <v>0</v>
      </c>
      <c r="BZ111" t="b">
        <f>ISNUMBER(SEARCH("Neurodeg",BW111))</f>
        <v>0</v>
      </c>
      <c r="CA111" t="b">
        <f>ISNUMBER(SEARCH("Dementia",BW111))</f>
        <v>0</v>
      </c>
      <c r="CB111">
        <v>6</v>
      </c>
      <c r="CC111">
        <v>2</v>
      </c>
      <c r="CE111" t="b">
        <f>ISNUMBER(SEARCH("Alzheimer",CD111))</f>
        <v>0</v>
      </c>
      <c r="CF111" t="b">
        <f>ISNUMBER(SEARCH("Parkin",CD111))</f>
        <v>0</v>
      </c>
      <c r="CG111" t="b">
        <f>ISNUMBER(SEARCH("Neurodeg",CD111))</f>
        <v>0</v>
      </c>
      <c r="CH111" t="b">
        <f>ISNUMBER(SEARCH("Dementia",CD111))</f>
        <v>0</v>
      </c>
      <c r="CL111">
        <v>93</v>
      </c>
      <c r="CP111" t="s">
        <v>2001</v>
      </c>
      <c r="CQ111" t="s">
        <v>2270</v>
      </c>
      <c r="CR111" t="str">
        <f>_xlfn.CONCAT(CP111,CQ111)</f>
        <v>genetic disorder,metabolic disease,nervous system disease,movement disorder,Inborn errors of metabolism,Cirrhosis-dystonia-polycythemia-hypermanganesemia syndromegenetic disorder,metabolic disease,nervous system disease,movement disorder,Inborn errors of metabolism,Cirrhosis-dystonia-polycythemia-hypermanganesemia syndrome,bone disease,hyperostosis cranialis interna,B-type natriuretic peptide to N-terminal pro B-type natriuretic peptide ratio,dystonic disorder</v>
      </c>
      <c r="CS111" t="b">
        <f>ISNUMBER(SEARCH("Alzheimer",CR111))</f>
        <v>0</v>
      </c>
      <c r="CT111" t="b">
        <f>ISNUMBER(SEARCH("Parkin",CR111))</f>
        <v>0</v>
      </c>
      <c r="CU111" t="b">
        <f>ISNUMBER(SEARCH("Neurodeg",CR111))</f>
        <v>0</v>
      </c>
      <c r="CV111" t="b">
        <f>ISNUMBER(SEARCH("Dementia",CR111))</f>
        <v>0</v>
      </c>
      <c r="CW111">
        <v>1</v>
      </c>
      <c r="CX111">
        <v>0.13</v>
      </c>
      <c r="CY111">
        <v>0</v>
      </c>
      <c r="CZ111">
        <v>0.22</v>
      </c>
      <c r="DA111">
        <v>0.82</v>
      </c>
      <c r="DB111">
        <v>0</v>
      </c>
      <c r="DC111">
        <v>0.03</v>
      </c>
      <c r="DD111">
        <v>0</v>
      </c>
      <c r="DE111">
        <v>1</v>
      </c>
      <c r="DF111">
        <v>6</v>
      </c>
      <c r="DG111">
        <v>0</v>
      </c>
      <c r="DH111">
        <v>0</v>
      </c>
      <c r="DI111">
        <v>0.15</v>
      </c>
      <c r="DJ111">
        <v>14</v>
      </c>
      <c r="DK111">
        <v>0.33</v>
      </c>
      <c r="DL111">
        <v>23</v>
      </c>
      <c r="DM111">
        <v>0</v>
      </c>
      <c r="DN111">
        <v>0</v>
      </c>
      <c r="DO111">
        <v>0.12</v>
      </c>
      <c r="DP111">
        <v>3</v>
      </c>
      <c r="DQ111">
        <v>0</v>
      </c>
      <c r="DR111">
        <v>0</v>
      </c>
    </row>
    <row r="112" spans="1:160" x14ac:dyDescent="0.25">
      <c r="A112" t="s">
        <v>248</v>
      </c>
      <c r="B112" t="s">
        <v>663</v>
      </c>
      <c r="C112" t="s">
        <v>1068</v>
      </c>
      <c r="D112" t="s">
        <v>1332</v>
      </c>
      <c r="E112" t="s">
        <v>1336</v>
      </c>
      <c r="F112" t="s">
        <v>1352</v>
      </c>
      <c r="G112">
        <v>0</v>
      </c>
      <c r="H112" t="str">
        <f>IF((SIGN(BR112)+SIGN(BX112)+SIGN(CE112)+SIGN(CS112))&gt;0,TRUE,"")</f>
        <v/>
      </c>
      <c r="I112" t="str">
        <f>IF((SIGN(BS112)+SIGN(BY112)+SIGN(CF112)+SIGN(CT112))&gt;0,TRUE,"")</f>
        <v/>
      </c>
      <c r="J112" t="str">
        <f>IF((SIGN(BT112)+SIGN(BZ112)+SIGN(CG112)+SIGN(CU112))&gt;0,TRUE,"")</f>
        <v/>
      </c>
      <c r="K112" t="str">
        <f>IF((SIGN(BU112)+SIGN(CA112)+SIGN(CH112)+SIGN(CV112))&gt;0,TRUE,"")</f>
        <v/>
      </c>
      <c r="L112">
        <v>0.45</v>
      </c>
      <c r="M112" s="23" t="s">
        <v>1398</v>
      </c>
      <c r="N112">
        <v>50.56</v>
      </c>
      <c r="O112" t="s">
        <v>1400</v>
      </c>
      <c r="P112">
        <v>0</v>
      </c>
      <c r="Q112">
        <v>0</v>
      </c>
      <c r="R112">
        <v>0</v>
      </c>
      <c r="S112">
        <v>0.83</v>
      </c>
      <c r="T112">
        <v>0.6</v>
      </c>
      <c r="U112">
        <v>0.45</v>
      </c>
      <c r="V112">
        <v>0.5</v>
      </c>
      <c r="W112">
        <v>0.3</v>
      </c>
      <c r="Y112">
        <v>421.5</v>
      </c>
      <c r="Z112">
        <v>59</v>
      </c>
      <c r="AA112">
        <v>316.88</v>
      </c>
      <c r="AE112">
        <v>1.2937199999999999E-3</v>
      </c>
      <c r="AF112" t="s">
        <v>1499</v>
      </c>
      <c r="AG112" t="s">
        <v>1577</v>
      </c>
      <c r="AH112">
        <v>0</v>
      </c>
      <c r="AI112">
        <v>0</v>
      </c>
      <c r="AJ112">
        <v>0</v>
      </c>
      <c r="AK112">
        <v>0</v>
      </c>
      <c r="AL112">
        <v>0</v>
      </c>
      <c r="AM112">
        <v>2</v>
      </c>
      <c r="AN112">
        <v>0</v>
      </c>
      <c r="AO112">
        <v>2</v>
      </c>
      <c r="AP112">
        <v>0</v>
      </c>
      <c r="AQ112">
        <v>3</v>
      </c>
      <c r="AR112">
        <v>0</v>
      </c>
      <c r="AS112">
        <v>0</v>
      </c>
      <c r="AT112">
        <v>0</v>
      </c>
      <c r="AU112">
        <v>0</v>
      </c>
      <c r="AV112">
        <v>0.8</v>
      </c>
      <c r="AW112" t="s">
        <v>38</v>
      </c>
      <c r="AX112">
        <v>3</v>
      </c>
      <c r="AY112">
        <v>0.5</v>
      </c>
      <c r="AZ112">
        <v>1.019049330730136</v>
      </c>
      <c r="BA112" t="b">
        <v>0</v>
      </c>
      <c r="BC112" t="b">
        <v>0</v>
      </c>
      <c r="BE112" t="b">
        <v>0</v>
      </c>
      <c r="BG112">
        <v>34</v>
      </c>
      <c r="BI112">
        <v>1</v>
      </c>
      <c r="BJ112">
        <v>1</v>
      </c>
      <c r="BL112">
        <v>2</v>
      </c>
      <c r="BO112">
        <v>73</v>
      </c>
      <c r="BP112">
        <v>10</v>
      </c>
      <c r="BQ112" t="s">
        <v>1608</v>
      </c>
      <c r="BR112" t="b">
        <f>ISNUMBER(SEARCH("Alzheimer",BQ112))</f>
        <v>0</v>
      </c>
      <c r="BS112" t="b">
        <f>ISNUMBER(SEARCH("Parkin",BQ112))</f>
        <v>0</v>
      </c>
      <c r="BT112" t="b">
        <f>ISNUMBER(SEARCH("Neurodeg",BQ112))</f>
        <v>0</v>
      </c>
      <c r="BU112" t="b">
        <f>ISNUMBER(SEARCH("Dementia",BQ112))</f>
        <v>0</v>
      </c>
      <c r="BV112">
        <v>2</v>
      </c>
      <c r="BW112" t="s">
        <v>1706</v>
      </c>
      <c r="BX112" t="b">
        <f>ISNUMBER(SEARCH("Alzheimer",BW112))</f>
        <v>0</v>
      </c>
      <c r="BY112" t="b">
        <f>ISNUMBER(SEARCH("Parkin",BW112))</f>
        <v>0</v>
      </c>
      <c r="BZ112" t="b">
        <f>ISNUMBER(SEARCH("Neurodeg",BW112))</f>
        <v>0</v>
      </c>
      <c r="CA112" t="b">
        <f>ISNUMBER(SEARCH("Dementia",BW112))</f>
        <v>0</v>
      </c>
      <c r="CB112">
        <v>8</v>
      </c>
      <c r="CC112">
        <v>1</v>
      </c>
      <c r="CE112" t="b">
        <f>ISNUMBER(SEARCH("Alzheimer",CD112))</f>
        <v>0</v>
      </c>
      <c r="CF112" t="b">
        <f>ISNUMBER(SEARCH("Parkin",CD112))</f>
        <v>0</v>
      </c>
      <c r="CG112" t="b">
        <f>ISNUMBER(SEARCH("Neurodeg",CD112))</f>
        <v>0</v>
      </c>
      <c r="CH112" t="b">
        <f>ISNUMBER(SEARCH("Dementia",CD112))</f>
        <v>0</v>
      </c>
      <c r="CL112">
        <v>101</v>
      </c>
      <c r="CP112" t="s">
        <v>2003</v>
      </c>
      <c r="CQ112" t="s">
        <v>2272</v>
      </c>
      <c r="CR112" t="str">
        <f>_xlfn.CONCAT(CP112,CQ112)</f>
        <v>intestinal disease,genetic disorder,diarrheal disease,Congenital chloride diarrhea,Secretory diarrheaintestinal disease,genetic disorder,diarrheal disease,Congenital chloride diarrhea,Secretory diarrhea,inflammatory bowel disease,colitis,ulcerative colitis,psoriasis,Crohn's disease</v>
      </c>
      <c r="CS112" t="b">
        <f>ISNUMBER(SEARCH("Alzheimer",CR112))</f>
        <v>0</v>
      </c>
      <c r="CT112" t="b">
        <f>ISNUMBER(SEARCH("Parkin",CR112))</f>
        <v>0</v>
      </c>
      <c r="CU112" t="b">
        <f>ISNUMBER(SEARCH("Neurodeg",CR112))</f>
        <v>0</v>
      </c>
      <c r="CV112" t="b">
        <f>ISNUMBER(SEARCH("Dementia",CR112))</f>
        <v>0</v>
      </c>
      <c r="CW112">
        <v>1</v>
      </c>
      <c r="CX112">
        <v>0.21</v>
      </c>
      <c r="CY112">
        <v>0</v>
      </c>
      <c r="CZ112">
        <v>0.44</v>
      </c>
      <c r="DA112">
        <v>0.68</v>
      </c>
      <c r="DB112">
        <v>7.0000000000000007E-2</v>
      </c>
      <c r="DC112">
        <v>0.08</v>
      </c>
      <c r="DD112">
        <v>0</v>
      </c>
      <c r="DE112">
        <v>1</v>
      </c>
      <c r="DF112">
        <v>4</v>
      </c>
      <c r="DG112">
        <v>0</v>
      </c>
      <c r="DH112">
        <v>0</v>
      </c>
      <c r="DI112">
        <v>0.2</v>
      </c>
      <c r="DJ112">
        <v>8</v>
      </c>
      <c r="DK112">
        <v>0.33</v>
      </c>
      <c r="DL112">
        <v>22</v>
      </c>
      <c r="DM112">
        <v>1</v>
      </c>
      <c r="DN112">
        <v>1</v>
      </c>
      <c r="DO112">
        <v>0.23</v>
      </c>
      <c r="DP112">
        <v>1</v>
      </c>
      <c r="DQ112">
        <v>0</v>
      </c>
      <c r="DR112">
        <v>0</v>
      </c>
      <c r="EA112">
        <v>1</v>
      </c>
    </row>
    <row r="113" spans="1:161" x14ac:dyDescent="0.25">
      <c r="A113" t="s">
        <v>250</v>
      </c>
      <c r="B113" t="s">
        <v>665</v>
      </c>
      <c r="C113" t="s">
        <v>1070</v>
      </c>
      <c r="D113" t="s">
        <v>1332</v>
      </c>
      <c r="G113">
        <v>2</v>
      </c>
      <c r="H113" t="str">
        <f>IF((SIGN(BR113)+SIGN(BX113)+SIGN(CE113)+SIGN(CS113))&gt;0,TRUE,"")</f>
        <v/>
      </c>
      <c r="I113" t="str">
        <f>IF((SIGN(BS113)+SIGN(BY113)+SIGN(CF113)+SIGN(CT113))&gt;0,TRUE,"")</f>
        <v/>
      </c>
      <c r="J113" t="str">
        <f>IF((SIGN(BT113)+SIGN(BZ113)+SIGN(CG113)+SIGN(CU113))&gt;0,TRUE,"")</f>
        <v/>
      </c>
      <c r="K113" t="str">
        <f>IF((SIGN(BU113)+SIGN(CA113)+SIGN(CH113)+SIGN(CV113))&gt;0,TRUE,"")</f>
        <v/>
      </c>
      <c r="L113">
        <v>0.44</v>
      </c>
      <c r="M113" s="21" t="s">
        <v>8</v>
      </c>
      <c r="N113">
        <v>68.3</v>
      </c>
      <c r="O113" t="s">
        <v>1400</v>
      </c>
      <c r="P113">
        <v>0</v>
      </c>
      <c r="Q113">
        <v>0</v>
      </c>
      <c r="R113">
        <v>0</v>
      </c>
      <c r="S113">
        <v>0.57999999999999996</v>
      </c>
      <c r="T113">
        <v>0.6</v>
      </c>
      <c r="U113">
        <v>0.66</v>
      </c>
      <c r="V113">
        <v>0.38</v>
      </c>
      <c r="W113">
        <v>0.35</v>
      </c>
      <c r="Y113">
        <v>94.7</v>
      </c>
      <c r="Z113">
        <v>62</v>
      </c>
      <c r="AA113">
        <v>97.15</v>
      </c>
      <c r="AE113">
        <v>1.0766019999999999E-2</v>
      </c>
      <c r="AF113" t="s">
        <v>1501</v>
      </c>
      <c r="AG113" t="s">
        <v>1577</v>
      </c>
      <c r="BG113">
        <v>11</v>
      </c>
      <c r="BI113">
        <v>10</v>
      </c>
      <c r="BJ113">
        <v>8</v>
      </c>
      <c r="BL113">
        <v>3</v>
      </c>
      <c r="BO113">
        <v>110</v>
      </c>
      <c r="BP113">
        <v>3</v>
      </c>
      <c r="BR113" t="b">
        <f>ISNUMBER(SEARCH("Alzheimer",BQ113))</f>
        <v>0</v>
      </c>
      <c r="BS113" t="b">
        <f>ISNUMBER(SEARCH("Parkin",BQ113))</f>
        <v>0</v>
      </c>
      <c r="BT113" t="b">
        <f>ISNUMBER(SEARCH("Neurodeg",BQ113))</f>
        <v>0</v>
      </c>
      <c r="BU113" t="b">
        <f>ISNUMBER(SEARCH("Dementia",BQ113))</f>
        <v>0</v>
      </c>
      <c r="BW113" t="s">
        <v>1708</v>
      </c>
      <c r="BX113" t="b">
        <f>ISNUMBER(SEARCH("Alzheimer",BW113))</f>
        <v>0</v>
      </c>
      <c r="BY113" t="b">
        <f>ISNUMBER(SEARCH("Parkin",BW113))</f>
        <v>0</v>
      </c>
      <c r="BZ113" t="b">
        <f>ISNUMBER(SEARCH("Neurodeg",BW113))</f>
        <v>0</v>
      </c>
      <c r="CA113" t="b">
        <f>ISNUMBER(SEARCH("Dementia",BW113))</f>
        <v>0</v>
      </c>
      <c r="CB113">
        <v>2</v>
      </c>
      <c r="CC113">
        <v>2</v>
      </c>
      <c r="CE113" t="b">
        <f>ISNUMBER(SEARCH("Alzheimer",CD113))</f>
        <v>0</v>
      </c>
      <c r="CF113" t="b">
        <f>ISNUMBER(SEARCH("Parkin",CD113))</f>
        <v>0</v>
      </c>
      <c r="CG113" t="b">
        <f>ISNUMBER(SEARCH("Neurodeg",CD113))</f>
        <v>0</v>
      </c>
      <c r="CH113" t="b">
        <f>ISNUMBER(SEARCH("Dementia",CD113))</f>
        <v>0</v>
      </c>
      <c r="CL113">
        <v>128</v>
      </c>
      <c r="CP113" t="s">
        <v>2005</v>
      </c>
      <c r="CQ113" t="s">
        <v>2274</v>
      </c>
      <c r="CR113" t="str">
        <f>_xlfn.CONCAT(CP113,CQ113)</f>
        <v>bone disease,genetic disorder,Craniometaphyseal dysplasiabone disease,genetic disorder,Craniometaphyseal dysplasia,metabolic disease,blood metabolite measurement,intraocular pressure measurement,type II diabetes mellitus,Chondrocalcinosis,glaucoma,protein measurement</v>
      </c>
      <c r="CS113" t="b">
        <f>ISNUMBER(SEARCH("Alzheimer",CR113))</f>
        <v>0</v>
      </c>
      <c r="CT113" t="b">
        <f>ISNUMBER(SEARCH("Parkin",CR113))</f>
        <v>0</v>
      </c>
      <c r="CU113" t="b">
        <f>ISNUMBER(SEARCH("Neurodeg",CR113))</f>
        <v>0</v>
      </c>
      <c r="CV113" t="b">
        <f>ISNUMBER(SEARCH("Dementia",CR113))</f>
        <v>0</v>
      </c>
      <c r="CW113">
        <v>1</v>
      </c>
      <c r="CX113">
        <v>0.14000000000000001</v>
      </c>
      <c r="CY113">
        <v>0</v>
      </c>
      <c r="CZ113">
        <v>0.15</v>
      </c>
      <c r="DA113">
        <v>0.87</v>
      </c>
      <c r="DB113">
        <v>0</v>
      </c>
      <c r="DC113">
        <v>0.01</v>
      </c>
      <c r="DD113">
        <v>0</v>
      </c>
      <c r="DE113">
        <v>1</v>
      </c>
      <c r="DF113">
        <v>3</v>
      </c>
      <c r="DG113">
        <v>0</v>
      </c>
      <c r="DH113">
        <v>0</v>
      </c>
      <c r="DI113">
        <v>0.15</v>
      </c>
      <c r="DJ113">
        <v>9</v>
      </c>
      <c r="DK113">
        <v>0.33</v>
      </c>
      <c r="DL113">
        <v>54</v>
      </c>
      <c r="DM113">
        <v>0</v>
      </c>
      <c r="DN113">
        <v>0</v>
      </c>
      <c r="DO113">
        <v>0.02</v>
      </c>
      <c r="DP113">
        <v>1</v>
      </c>
      <c r="DQ113">
        <v>0</v>
      </c>
      <c r="DR113">
        <v>0</v>
      </c>
    </row>
    <row r="114" spans="1:161" x14ac:dyDescent="0.25">
      <c r="A114" t="s">
        <v>251</v>
      </c>
      <c r="B114" t="s">
        <v>666</v>
      </c>
      <c r="C114" t="s">
        <v>1071</v>
      </c>
      <c r="D114" t="s">
        <v>1332</v>
      </c>
      <c r="E114" t="s">
        <v>1336</v>
      </c>
      <c r="F114" t="s">
        <v>1339</v>
      </c>
      <c r="G114">
        <v>0</v>
      </c>
      <c r="H114" t="str">
        <f>IF((SIGN(BR114)+SIGN(BX114)+SIGN(CE114)+SIGN(CS114))&gt;0,TRUE,"")</f>
        <v/>
      </c>
      <c r="I114" t="str">
        <f>IF((SIGN(BS114)+SIGN(BY114)+SIGN(CF114)+SIGN(CT114))&gt;0,TRUE,"")</f>
        <v/>
      </c>
      <c r="J114" t="str">
        <f>IF((SIGN(BT114)+SIGN(BZ114)+SIGN(CG114)+SIGN(CU114))&gt;0,TRUE,"")</f>
        <v/>
      </c>
      <c r="K114" t="str">
        <f>IF((SIGN(BU114)+SIGN(CA114)+SIGN(CH114)+SIGN(CV114))&gt;0,TRUE,"")</f>
        <v/>
      </c>
      <c r="L114">
        <v>0.44</v>
      </c>
      <c r="M114" s="22" t="s">
        <v>1399</v>
      </c>
      <c r="N114">
        <v>27.95</v>
      </c>
      <c r="O114" t="s">
        <v>1400</v>
      </c>
      <c r="P114">
        <v>0</v>
      </c>
      <c r="Q114">
        <v>0</v>
      </c>
      <c r="R114">
        <v>0</v>
      </c>
      <c r="S114">
        <v>0.75</v>
      </c>
      <c r="T114">
        <v>0.8</v>
      </c>
      <c r="U114">
        <v>0.48</v>
      </c>
      <c r="V114">
        <v>0.28000000000000003</v>
      </c>
      <c r="W114">
        <v>0.42</v>
      </c>
      <c r="Y114">
        <v>28.09</v>
      </c>
      <c r="Z114">
        <v>33</v>
      </c>
      <c r="AA114">
        <v>41.97</v>
      </c>
      <c r="AE114">
        <v>3.6436469999999999E-2</v>
      </c>
      <c r="AF114" t="s">
        <v>1497</v>
      </c>
      <c r="AG114" t="s">
        <v>1577</v>
      </c>
      <c r="AH114">
        <v>1</v>
      </c>
      <c r="AI114">
        <v>0</v>
      </c>
      <c r="AJ114">
        <v>2</v>
      </c>
      <c r="AK114">
        <v>1.3</v>
      </c>
      <c r="AL114">
        <v>1</v>
      </c>
      <c r="AM114">
        <v>2</v>
      </c>
      <c r="AN114">
        <v>2.5</v>
      </c>
      <c r="AO114">
        <v>2</v>
      </c>
      <c r="AP114">
        <v>1.3</v>
      </c>
      <c r="AQ114">
        <v>2.2000000000000002</v>
      </c>
      <c r="AR114">
        <v>1.7</v>
      </c>
      <c r="AS114">
        <v>2</v>
      </c>
      <c r="AT114">
        <v>2</v>
      </c>
      <c r="AU114">
        <v>1</v>
      </c>
      <c r="AV114">
        <v>2.39</v>
      </c>
      <c r="AW114" t="s">
        <v>35</v>
      </c>
      <c r="AX114">
        <v>2.5</v>
      </c>
      <c r="AY114">
        <v>1.571428571428571</v>
      </c>
      <c r="AZ114">
        <v>0.66728908673432175</v>
      </c>
      <c r="BA114" t="b">
        <v>0</v>
      </c>
      <c r="BC114" t="b">
        <v>0</v>
      </c>
      <c r="BE114" t="b">
        <v>0</v>
      </c>
      <c r="BG114">
        <v>13</v>
      </c>
      <c r="BI114">
        <v>1</v>
      </c>
      <c r="BJ114">
        <v>2</v>
      </c>
      <c r="BO114">
        <v>142</v>
      </c>
      <c r="BP114">
        <v>6</v>
      </c>
      <c r="BR114" t="b">
        <f>ISNUMBER(SEARCH("Alzheimer",BQ114))</f>
        <v>0</v>
      </c>
      <c r="BS114" t="b">
        <f>ISNUMBER(SEARCH("Parkin",BQ114))</f>
        <v>0</v>
      </c>
      <c r="BT114" t="b">
        <f>ISNUMBER(SEARCH("Neurodeg",BQ114))</f>
        <v>0</v>
      </c>
      <c r="BU114" t="b">
        <f>ISNUMBER(SEARCH("Dementia",BQ114))</f>
        <v>0</v>
      </c>
      <c r="BW114" t="s">
        <v>1709</v>
      </c>
      <c r="BX114" t="b">
        <f>ISNUMBER(SEARCH("Alzheimer",BW114))</f>
        <v>0</v>
      </c>
      <c r="BY114" t="b">
        <f>ISNUMBER(SEARCH("Parkin",BW114))</f>
        <v>0</v>
      </c>
      <c r="BZ114" t="b">
        <f>ISNUMBER(SEARCH("Neurodeg",BW114))</f>
        <v>0</v>
      </c>
      <c r="CA114" t="b">
        <f>ISNUMBER(SEARCH("Dementia",BW114))</f>
        <v>0</v>
      </c>
      <c r="CB114">
        <v>7</v>
      </c>
      <c r="CC114">
        <v>1</v>
      </c>
      <c r="CD114" t="s">
        <v>1817</v>
      </c>
      <c r="CE114" t="b">
        <f>ISNUMBER(SEARCH("Alzheimer",CD114))</f>
        <v>0</v>
      </c>
      <c r="CF114" t="b">
        <f>ISNUMBER(SEARCH("Parkin",CD114))</f>
        <v>0</v>
      </c>
      <c r="CG114" t="b">
        <f>ISNUMBER(SEARCH("Neurodeg",CD114))</f>
        <v>0</v>
      </c>
      <c r="CH114" t="b">
        <f>ISNUMBER(SEARCH("Dementia",CD114))</f>
        <v>0</v>
      </c>
      <c r="CI114">
        <v>4</v>
      </c>
      <c r="CJ114">
        <v>3.51</v>
      </c>
      <c r="CK114" t="s">
        <v>1886</v>
      </c>
      <c r="CL114">
        <v>7</v>
      </c>
      <c r="CP114" t="s">
        <v>2006</v>
      </c>
      <c r="CQ114" t="s">
        <v>2275</v>
      </c>
      <c r="CR114" t="str">
        <f>_xlfn.CONCAT(CP114,CQ114)</f>
        <v>Rare disease with thoracic aortic aneurysm and aortic dissection,connective tissue disease,Arterial tortuosity syndrome,Moyamoya diseaseRare disease with thoracic aortic aneurysm and aortic dissection,connective tissue disease,Arterial tortuosity syndrome,Moyamoya disease,Abnormality of the cardiovascular system</v>
      </c>
      <c r="CS114" t="b">
        <f>ISNUMBER(SEARCH("Alzheimer",CR114))</f>
        <v>0</v>
      </c>
      <c r="CT114" t="b">
        <f>ISNUMBER(SEARCH("Parkin",CR114))</f>
        <v>0</v>
      </c>
      <c r="CU114" t="b">
        <f>ISNUMBER(SEARCH("Neurodeg",CR114))</f>
        <v>0</v>
      </c>
      <c r="CV114" t="b">
        <f>ISNUMBER(SEARCH("Dementia",CR114))</f>
        <v>0</v>
      </c>
      <c r="CW114">
        <v>1</v>
      </c>
      <c r="CX114">
        <v>0.71</v>
      </c>
      <c r="CY114">
        <v>0</v>
      </c>
      <c r="CZ114">
        <v>0.71</v>
      </c>
      <c r="DA114">
        <v>0</v>
      </c>
      <c r="DB114">
        <v>0.43</v>
      </c>
      <c r="DC114">
        <v>0</v>
      </c>
      <c r="DD114">
        <v>0</v>
      </c>
      <c r="DE114">
        <v>1</v>
      </c>
      <c r="DF114">
        <v>5</v>
      </c>
      <c r="DG114">
        <v>0</v>
      </c>
      <c r="DH114">
        <v>0</v>
      </c>
      <c r="DI114">
        <v>0.24</v>
      </c>
      <c r="DJ114">
        <v>3</v>
      </c>
      <c r="DK114">
        <v>0</v>
      </c>
      <c r="DL114">
        <v>0</v>
      </c>
      <c r="DM114">
        <v>1</v>
      </c>
      <c r="DN114">
        <v>3</v>
      </c>
      <c r="DO114">
        <v>0</v>
      </c>
      <c r="DP114">
        <v>0</v>
      </c>
      <c r="DQ114">
        <v>0</v>
      </c>
      <c r="DR114">
        <v>0</v>
      </c>
    </row>
    <row r="115" spans="1:161" x14ac:dyDescent="0.25">
      <c r="A115" t="s">
        <v>252</v>
      </c>
      <c r="B115" t="s">
        <v>667</v>
      </c>
      <c r="C115" t="s">
        <v>1072</v>
      </c>
      <c r="D115" t="s">
        <v>1333</v>
      </c>
      <c r="E115" t="s">
        <v>1336</v>
      </c>
      <c r="F115" t="s">
        <v>1360</v>
      </c>
      <c r="G115">
        <v>2</v>
      </c>
      <c r="H115" t="str">
        <f>IF((SIGN(BR115)+SIGN(BX115)+SIGN(CE115)+SIGN(CS115))&gt;0,TRUE,"")</f>
        <v/>
      </c>
      <c r="I115" t="str">
        <f>IF((SIGN(BS115)+SIGN(BY115)+SIGN(CF115)+SIGN(CT115))&gt;0,TRUE,"")</f>
        <v/>
      </c>
      <c r="J115" t="str">
        <f>IF((SIGN(BT115)+SIGN(BZ115)+SIGN(CG115)+SIGN(CU115))&gt;0,TRUE,"")</f>
        <v/>
      </c>
      <c r="K115" t="str">
        <f>IF((SIGN(BU115)+SIGN(CA115)+SIGN(CH115)+SIGN(CV115))&gt;0,TRUE,"")</f>
        <v/>
      </c>
      <c r="L115">
        <v>0.44</v>
      </c>
      <c r="M115" s="22" t="s">
        <v>1399</v>
      </c>
      <c r="N115">
        <v>29.5</v>
      </c>
      <c r="O115" t="s">
        <v>1400</v>
      </c>
      <c r="P115">
        <v>0</v>
      </c>
      <c r="Q115">
        <v>0</v>
      </c>
      <c r="R115">
        <v>0</v>
      </c>
      <c r="S115">
        <v>0.83</v>
      </c>
      <c r="T115">
        <v>0.8</v>
      </c>
      <c r="U115">
        <v>0.32</v>
      </c>
      <c r="V115">
        <v>0.42</v>
      </c>
      <c r="W115">
        <v>0.3</v>
      </c>
      <c r="Y115">
        <v>146.22999999999999</v>
      </c>
      <c r="Z115">
        <v>135</v>
      </c>
      <c r="AA115">
        <v>233.7</v>
      </c>
      <c r="AE115">
        <v>4.4201900000000001E-3</v>
      </c>
      <c r="AF115" t="s">
        <v>1427</v>
      </c>
      <c r="AG115" t="s">
        <v>1577</v>
      </c>
      <c r="AH115">
        <v>0</v>
      </c>
      <c r="AI115">
        <v>0</v>
      </c>
      <c r="AJ115">
        <v>0</v>
      </c>
      <c r="AK115">
        <v>0</v>
      </c>
      <c r="AL115">
        <v>0</v>
      </c>
      <c r="AM115">
        <v>0</v>
      </c>
      <c r="AN115">
        <v>0</v>
      </c>
      <c r="AO115">
        <v>3</v>
      </c>
      <c r="AP115">
        <v>0</v>
      </c>
      <c r="AQ115">
        <v>0</v>
      </c>
      <c r="AR115">
        <v>0</v>
      </c>
      <c r="AS115">
        <v>0</v>
      </c>
      <c r="AT115">
        <v>0</v>
      </c>
      <c r="AU115">
        <v>0</v>
      </c>
      <c r="AV115">
        <v>0</v>
      </c>
      <c r="AW115" t="s">
        <v>36</v>
      </c>
      <c r="AX115">
        <v>3</v>
      </c>
      <c r="AY115">
        <v>0.2142857142857143</v>
      </c>
      <c r="AZ115">
        <v>0.80178372573727319</v>
      </c>
      <c r="BA115" t="b">
        <v>0</v>
      </c>
      <c r="BC115" t="b">
        <v>0</v>
      </c>
      <c r="BE115" t="b">
        <v>0</v>
      </c>
      <c r="BG115">
        <v>6</v>
      </c>
      <c r="BJ115">
        <v>1</v>
      </c>
      <c r="BO115">
        <v>210</v>
      </c>
      <c r="BP115">
        <v>99</v>
      </c>
      <c r="BQ115" t="s">
        <v>1601</v>
      </c>
      <c r="BR115" t="b">
        <f>ISNUMBER(SEARCH("Alzheimer",BQ115))</f>
        <v>0</v>
      </c>
      <c r="BS115" t="b">
        <f>ISNUMBER(SEARCH("Parkin",BQ115))</f>
        <v>0</v>
      </c>
      <c r="BT115" t="b">
        <f>ISNUMBER(SEARCH("Neurodeg",BQ115))</f>
        <v>0</v>
      </c>
      <c r="BU115" t="b">
        <f>ISNUMBER(SEARCH("Dementia",BQ115))</f>
        <v>0</v>
      </c>
      <c r="BV115">
        <v>1</v>
      </c>
      <c r="BW115" t="s">
        <v>1710</v>
      </c>
      <c r="BX115" t="b">
        <f>ISNUMBER(SEARCH("Alzheimer",BW115))</f>
        <v>0</v>
      </c>
      <c r="BY115" t="b">
        <f>ISNUMBER(SEARCH("Parkin",BW115))</f>
        <v>0</v>
      </c>
      <c r="BZ115" t="b">
        <f>ISNUMBER(SEARCH("Neurodeg",BW115))</f>
        <v>0</v>
      </c>
      <c r="CA115" t="b">
        <f>ISNUMBER(SEARCH("Dementia",BW115))</f>
        <v>0</v>
      </c>
      <c r="CB115">
        <v>13</v>
      </c>
      <c r="CC115">
        <v>1</v>
      </c>
      <c r="CD115" t="s">
        <v>1818</v>
      </c>
      <c r="CE115" t="b">
        <f>ISNUMBER(SEARCH("Alzheimer",CD115))</f>
        <v>0</v>
      </c>
      <c r="CF115" t="b">
        <f>ISNUMBER(SEARCH("Parkin",CD115))</f>
        <v>0</v>
      </c>
      <c r="CG115" t="b">
        <f>ISNUMBER(SEARCH("Neurodeg",CD115))</f>
        <v>0</v>
      </c>
      <c r="CH115" t="b">
        <f>ISNUMBER(SEARCH("Dementia",CD115))</f>
        <v>0</v>
      </c>
      <c r="CI115">
        <v>3</v>
      </c>
      <c r="CJ115">
        <v>5.3</v>
      </c>
      <c r="CK115" t="s">
        <v>1874</v>
      </c>
      <c r="CL115">
        <v>82</v>
      </c>
      <c r="CP115" t="s">
        <v>2007</v>
      </c>
      <c r="CQ115" t="s">
        <v>2276</v>
      </c>
      <c r="CR115" t="str">
        <f>_xlfn.CONCAT(CP115,CQ115)</f>
        <v>Disorder of bilirubin metabolism and excretion,Rotor syndromeDisorder of bilirubin metabolism and excretion,Rotor syndrome,bilirubin measurement,neoplasm,cancer,carcinoma,cutaneous melanoma,liver disease,Pseudohypoaldosteronism type 2,Familial idiopathic steroid-resistant nephrotic syndrome</v>
      </c>
      <c r="CS115" t="b">
        <f>ISNUMBER(SEARCH("Alzheimer",CR115))</f>
        <v>0</v>
      </c>
      <c r="CT115" t="b">
        <f>ISNUMBER(SEARCH("Parkin",CR115))</f>
        <v>0</v>
      </c>
      <c r="CU115" t="b">
        <f>ISNUMBER(SEARCH("Neurodeg",CR115))</f>
        <v>0</v>
      </c>
      <c r="CV115" t="b">
        <f>ISNUMBER(SEARCH("Dementia",CR115))</f>
        <v>0</v>
      </c>
      <c r="CW115">
        <v>1</v>
      </c>
      <c r="CX115">
        <v>0.06</v>
      </c>
      <c r="CY115">
        <v>0</v>
      </c>
      <c r="CZ115">
        <v>0.34</v>
      </c>
      <c r="DA115">
        <v>0.66</v>
      </c>
      <c r="DB115">
        <v>0.06</v>
      </c>
      <c r="DC115">
        <v>0.06</v>
      </c>
      <c r="DD115">
        <v>0</v>
      </c>
      <c r="DE115">
        <v>1</v>
      </c>
      <c r="DF115">
        <v>3</v>
      </c>
      <c r="DG115">
        <v>0</v>
      </c>
      <c r="DH115">
        <v>0</v>
      </c>
      <c r="DI115">
        <v>0.28999999999999998</v>
      </c>
      <c r="DJ115">
        <v>9</v>
      </c>
      <c r="DK115">
        <v>0.31</v>
      </c>
      <c r="DL115">
        <v>13</v>
      </c>
      <c r="DM115">
        <v>1</v>
      </c>
      <c r="DN115">
        <v>1</v>
      </c>
      <c r="DO115">
        <v>0.18</v>
      </c>
      <c r="DP115">
        <v>3</v>
      </c>
      <c r="DQ115">
        <v>0</v>
      </c>
      <c r="DR115">
        <v>0</v>
      </c>
      <c r="EA115">
        <v>3</v>
      </c>
      <c r="EV115">
        <v>3</v>
      </c>
      <c r="EY115">
        <v>102</v>
      </c>
      <c r="FD115">
        <v>49</v>
      </c>
      <c r="FE115">
        <v>1</v>
      </c>
    </row>
    <row r="116" spans="1:161" x14ac:dyDescent="0.25">
      <c r="A116" t="s">
        <v>253</v>
      </c>
      <c r="B116" t="s">
        <v>668</v>
      </c>
      <c r="C116" t="s">
        <v>1073</v>
      </c>
      <c r="D116" t="s">
        <v>1332</v>
      </c>
      <c r="E116" t="s">
        <v>1336</v>
      </c>
      <c r="F116" t="s">
        <v>1344</v>
      </c>
      <c r="G116">
        <v>2</v>
      </c>
      <c r="H116" t="str">
        <f>IF((SIGN(BR116)+SIGN(BX116)+SIGN(CE116)+SIGN(CS116))&gt;0,TRUE,"")</f>
        <v/>
      </c>
      <c r="I116" t="str">
        <f>IF((SIGN(BS116)+SIGN(BY116)+SIGN(CF116)+SIGN(CT116))&gt;0,TRUE,"")</f>
        <v/>
      </c>
      <c r="J116" t="str">
        <f>IF((SIGN(BT116)+SIGN(BZ116)+SIGN(CG116)+SIGN(CU116))&gt;0,TRUE,"")</f>
        <v/>
      </c>
      <c r="K116" t="str">
        <f>IF((SIGN(BU116)+SIGN(CA116)+SIGN(CH116)+SIGN(CV116))&gt;0,TRUE,"")</f>
        <v/>
      </c>
      <c r="L116">
        <v>0.44</v>
      </c>
      <c r="M116" s="22" t="s">
        <v>1399</v>
      </c>
      <c r="N116">
        <v>14.86</v>
      </c>
      <c r="O116" t="s">
        <v>1400</v>
      </c>
      <c r="P116">
        <v>0</v>
      </c>
      <c r="Q116">
        <v>0</v>
      </c>
      <c r="R116">
        <v>0</v>
      </c>
      <c r="S116">
        <v>0.42</v>
      </c>
      <c r="T116">
        <v>0.8</v>
      </c>
      <c r="U116">
        <v>0.69</v>
      </c>
      <c r="V116">
        <v>0.3</v>
      </c>
      <c r="W116">
        <v>0</v>
      </c>
      <c r="Y116">
        <v>37.07</v>
      </c>
      <c r="Z116">
        <v>18</v>
      </c>
      <c r="AA116">
        <v>13.5</v>
      </c>
      <c r="AE116">
        <v>2.7319340000000001E-2</v>
      </c>
      <c r="AF116" t="s">
        <v>1502</v>
      </c>
      <c r="AG116" t="s">
        <v>1577</v>
      </c>
      <c r="AH116">
        <v>0</v>
      </c>
      <c r="AI116">
        <v>0</v>
      </c>
      <c r="AJ116">
        <v>0</v>
      </c>
      <c r="AK116">
        <v>0</v>
      </c>
      <c r="AL116">
        <v>0</v>
      </c>
      <c r="AM116">
        <v>2.2999999999999998</v>
      </c>
      <c r="AN116">
        <v>1</v>
      </c>
      <c r="AO116">
        <v>2</v>
      </c>
      <c r="AP116">
        <v>1</v>
      </c>
      <c r="AQ116">
        <v>0</v>
      </c>
      <c r="AR116">
        <v>0</v>
      </c>
      <c r="AS116">
        <v>0</v>
      </c>
      <c r="AT116">
        <v>0</v>
      </c>
      <c r="AU116">
        <v>0</v>
      </c>
      <c r="AV116">
        <v>1.03</v>
      </c>
      <c r="AW116" t="s">
        <v>34</v>
      </c>
      <c r="AX116">
        <v>2.2999999999999998</v>
      </c>
      <c r="AY116">
        <v>0.45</v>
      </c>
      <c r="AZ116">
        <v>0.80646426789078218</v>
      </c>
      <c r="BA116" t="b">
        <v>0</v>
      </c>
      <c r="BC116" t="b">
        <v>0</v>
      </c>
      <c r="BE116" t="b">
        <v>0</v>
      </c>
      <c r="BG116">
        <v>2</v>
      </c>
      <c r="BI116">
        <v>9</v>
      </c>
      <c r="BO116">
        <v>21</v>
      </c>
      <c r="BP116">
        <v>6</v>
      </c>
      <c r="BR116" t="b">
        <f>ISNUMBER(SEARCH("Alzheimer",BQ116))</f>
        <v>0</v>
      </c>
      <c r="BS116" t="b">
        <f>ISNUMBER(SEARCH("Parkin",BQ116))</f>
        <v>0</v>
      </c>
      <c r="BT116" t="b">
        <f>ISNUMBER(SEARCH("Neurodeg",BQ116))</f>
        <v>0</v>
      </c>
      <c r="BU116" t="b">
        <f>ISNUMBER(SEARCH("Dementia",BQ116))</f>
        <v>0</v>
      </c>
      <c r="BW116" t="s">
        <v>1711</v>
      </c>
      <c r="BX116" t="b">
        <f>ISNUMBER(SEARCH("Alzheimer",BW116))</f>
        <v>0</v>
      </c>
      <c r="BY116" t="b">
        <f>ISNUMBER(SEARCH("Parkin",BW116))</f>
        <v>0</v>
      </c>
      <c r="BZ116" t="b">
        <f>ISNUMBER(SEARCH("Neurodeg",BW116))</f>
        <v>0</v>
      </c>
      <c r="CA116" t="b">
        <f>ISNUMBER(SEARCH("Dementia",BW116))</f>
        <v>0</v>
      </c>
      <c r="CB116">
        <v>11</v>
      </c>
      <c r="CC116">
        <v>2</v>
      </c>
      <c r="CD116" t="s">
        <v>1819</v>
      </c>
      <c r="CE116" t="b">
        <f>ISNUMBER(SEARCH("Alzheimer",CD116))</f>
        <v>0</v>
      </c>
      <c r="CF116" t="b">
        <f>ISNUMBER(SEARCH("Parkin",CD116))</f>
        <v>0</v>
      </c>
      <c r="CG116" t="b">
        <f>ISNUMBER(SEARCH("Neurodeg",CD116))</f>
        <v>0</v>
      </c>
      <c r="CH116" t="b">
        <f>ISNUMBER(SEARCH("Dementia",CD116))</f>
        <v>0</v>
      </c>
      <c r="CI116">
        <v>12</v>
      </c>
      <c r="CJ116">
        <v>2.97</v>
      </c>
      <c r="CK116" t="s">
        <v>1874</v>
      </c>
      <c r="CL116">
        <v>20</v>
      </c>
      <c r="CP116" t="s">
        <v>2008</v>
      </c>
      <c r="CQ116" t="s">
        <v>2277</v>
      </c>
      <c r="CR116" t="str">
        <f>_xlfn.CONCAT(CP116,CQ116)</f>
        <v>Iminoglycinuria,Hyperglycinuria,Sensorineural hearing impairment,metabolite measurementIminoglycinuria,Hyperglycinuria,Sensorineural hearing impairment,metabolite measurement,blood metabolite measurement,urinary metabolite measurement,macula measurement,neoplasm,cancer,cutaneous melanoma</v>
      </c>
      <c r="CS116" t="b">
        <f>ISNUMBER(SEARCH("Alzheimer",CR116))</f>
        <v>0</v>
      </c>
      <c r="CT116" t="b">
        <f>ISNUMBER(SEARCH("Parkin",CR116))</f>
        <v>0</v>
      </c>
      <c r="CU116" t="b">
        <f>ISNUMBER(SEARCH("Neurodeg",CR116))</f>
        <v>0</v>
      </c>
      <c r="CV116" t="b">
        <f>ISNUMBER(SEARCH("Dementia",CR116))</f>
        <v>0</v>
      </c>
      <c r="CW116">
        <v>1</v>
      </c>
      <c r="CX116">
        <v>0.5</v>
      </c>
      <c r="CY116">
        <v>0</v>
      </c>
      <c r="CZ116">
        <v>0.25</v>
      </c>
      <c r="DA116">
        <v>0</v>
      </c>
      <c r="DB116">
        <v>0.25</v>
      </c>
      <c r="DC116">
        <v>0.25</v>
      </c>
      <c r="DD116">
        <v>0</v>
      </c>
      <c r="DE116">
        <v>1</v>
      </c>
      <c r="DF116">
        <v>4</v>
      </c>
      <c r="DG116">
        <v>0</v>
      </c>
      <c r="DH116">
        <v>0</v>
      </c>
      <c r="DI116">
        <v>0.14000000000000001</v>
      </c>
      <c r="DJ116">
        <v>1</v>
      </c>
      <c r="DK116">
        <v>0</v>
      </c>
      <c r="DL116">
        <v>0</v>
      </c>
      <c r="DM116">
        <v>1</v>
      </c>
      <c r="DN116">
        <v>1</v>
      </c>
      <c r="DO116">
        <v>0.21</v>
      </c>
      <c r="DP116">
        <v>2</v>
      </c>
      <c r="DQ116">
        <v>0</v>
      </c>
      <c r="DR116">
        <v>0</v>
      </c>
    </row>
    <row r="117" spans="1:161" x14ac:dyDescent="0.25">
      <c r="A117" t="s">
        <v>254</v>
      </c>
      <c r="B117" t="s">
        <v>669</v>
      </c>
      <c r="C117" t="s">
        <v>1074</v>
      </c>
      <c r="D117" t="s">
        <v>1332</v>
      </c>
      <c r="E117" t="s">
        <v>1336</v>
      </c>
      <c r="F117" t="s">
        <v>1357</v>
      </c>
      <c r="G117">
        <v>2</v>
      </c>
      <c r="H117" t="str">
        <f>IF((SIGN(BR117)+SIGN(BX117)+SIGN(CE117)+SIGN(CS117))&gt;0,TRUE,"")</f>
        <v/>
      </c>
      <c r="I117" t="str">
        <f>IF((SIGN(BS117)+SIGN(BY117)+SIGN(CF117)+SIGN(CT117))&gt;0,TRUE,"")</f>
        <v/>
      </c>
      <c r="J117" t="str">
        <f>IF((SIGN(BT117)+SIGN(BZ117)+SIGN(CG117)+SIGN(CU117))&gt;0,TRUE,"")</f>
        <v/>
      </c>
      <c r="K117" t="str">
        <f>IF((SIGN(BU117)+SIGN(CA117)+SIGN(CH117)+SIGN(CV117))&gt;0,TRUE,"")</f>
        <v/>
      </c>
      <c r="L117">
        <v>0.44</v>
      </c>
      <c r="M117" s="22" t="s">
        <v>1399</v>
      </c>
      <c r="N117">
        <v>20.71</v>
      </c>
      <c r="O117" t="s">
        <v>1400</v>
      </c>
      <c r="P117">
        <v>0</v>
      </c>
      <c r="Q117">
        <v>0</v>
      </c>
      <c r="R117">
        <v>0</v>
      </c>
      <c r="S117">
        <v>0.67</v>
      </c>
      <c r="T117">
        <v>0.6</v>
      </c>
      <c r="U117">
        <v>0.64</v>
      </c>
      <c r="V117">
        <v>0.26</v>
      </c>
      <c r="W117">
        <v>0.3</v>
      </c>
      <c r="Y117">
        <v>21.43</v>
      </c>
      <c r="Z117">
        <v>12</v>
      </c>
      <c r="AA117">
        <v>6.15</v>
      </c>
      <c r="AE117">
        <v>4.5279340000000001E-2</v>
      </c>
      <c r="AF117" t="s">
        <v>1478</v>
      </c>
      <c r="AG117" t="s">
        <v>1563</v>
      </c>
      <c r="AH117">
        <v>1.3</v>
      </c>
      <c r="AI117">
        <v>2</v>
      </c>
      <c r="AJ117">
        <v>2</v>
      </c>
      <c r="AK117">
        <v>1</v>
      </c>
      <c r="AL117">
        <v>1.6</v>
      </c>
      <c r="AM117">
        <v>1.4</v>
      </c>
      <c r="AN117">
        <v>2</v>
      </c>
      <c r="AO117">
        <v>1</v>
      </c>
      <c r="AP117">
        <v>3</v>
      </c>
      <c r="AQ117">
        <v>2</v>
      </c>
      <c r="AR117">
        <v>3</v>
      </c>
      <c r="AS117">
        <v>1</v>
      </c>
      <c r="AT117">
        <v>2.5</v>
      </c>
      <c r="AU117">
        <v>2</v>
      </c>
      <c r="AV117">
        <v>2.48</v>
      </c>
      <c r="AW117" t="s">
        <v>37</v>
      </c>
      <c r="AX117">
        <v>3</v>
      </c>
      <c r="AY117">
        <v>1.842857142857143</v>
      </c>
      <c r="AZ117">
        <v>0.67449614894753462</v>
      </c>
      <c r="BA117" t="b">
        <v>0</v>
      </c>
      <c r="BC117" t="b">
        <v>0</v>
      </c>
      <c r="BE117" t="b">
        <v>0</v>
      </c>
      <c r="BG117">
        <v>3</v>
      </c>
      <c r="BI117">
        <v>6</v>
      </c>
      <c r="BJ117">
        <v>1</v>
      </c>
      <c r="BO117">
        <v>59</v>
      </c>
      <c r="BP117">
        <v>9</v>
      </c>
      <c r="BR117" t="b">
        <f>ISNUMBER(SEARCH("Alzheimer",BQ117))</f>
        <v>0</v>
      </c>
      <c r="BS117" t="b">
        <f>ISNUMBER(SEARCH("Parkin",BQ117))</f>
        <v>0</v>
      </c>
      <c r="BT117" t="b">
        <f>ISNUMBER(SEARCH("Neurodeg",BQ117))</f>
        <v>0</v>
      </c>
      <c r="BU117" t="b">
        <f>ISNUMBER(SEARCH("Dementia",BQ117))</f>
        <v>0</v>
      </c>
      <c r="BX117" t="b">
        <f>ISNUMBER(SEARCH("Alzheimer",BW117))</f>
        <v>0</v>
      </c>
      <c r="BY117" t="b">
        <f>ISNUMBER(SEARCH("Parkin",BW117))</f>
        <v>0</v>
      </c>
      <c r="BZ117" t="b">
        <f>ISNUMBER(SEARCH("Neurodeg",BW117))</f>
        <v>0</v>
      </c>
      <c r="CA117" t="b">
        <f>ISNUMBER(SEARCH("Dementia",BW117))</f>
        <v>0</v>
      </c>
      <c r="CC117">
        <v>1</v>
      </c>
      <c r="CE117" t="b">
        <f>ISNUMBER(SEARCH("Alzheimer",CD117))</f>
        <v>0</v>
      </c>
      <c r="CF117" t="b">
        <f>ISNUMBER(SEARCH("Parkin",CD117))</f>
        <v>0</v>
      </c>
      <c r="CG117" t="b">
        <f>ISNUMBER(SEARCH("Neurodeg",CD117))</f>
        <v>0</v>
      </c>
      <c r="CH117" t="b">
        <f>ISNUMBER(SEARCH("Dementia",CD117))</f>
        <v>0</v>
      </c>
      <c r="CL117">
        <v>150</v>
      </c>
      <c r="CP117" t="s">
        <v>2009</v>
      </c>
      <c r="CQ117" t="s">
        <v>2278</v>
      </c>
      <c r="CR117" t="str">
        <f>_xlfn.CONCAT(CP117,CQ117)</f>
        <v>connective tissue disease,Ehlers-Danlos syndrome,Ehlers-Danlos syndrome, spondylocheirodysplastic type,Spondyloepimetaphyseal dysplasia - abnormal dentitionconnective tissue disease,Ehlers-Danlos syndrome,Ehlers-Danlos syndrome, spondylocheirodysplastic type,Spondyloepimetaphyseal dysplasia - abnormal dentition,waist circumference,hip circumference,body height,alcohol use disorder measurement,Multiple congenital anomalies/dysmorphic syndrome-intellectual disability,erythrocyte count</v>
      </c>
      <c r="CS117" t="b">
        <f>ISNUMBER(SEARCH("Alzheimer",CR117))</f>
        <v>0</v>
      </c>
      <c r="CT117" t="b">
        <f>ISNUMBER(SEARCH("Parkin",CR117))</f>
        <v>0</v>
      </c>
      <c r="CU117" t="b">
        <f>ISNUMBER(SEARCH("Neurodeg",CR117))</f>
        <v>0</v>
      </c>
      <c r="CV117" t="b">
        <f>ISNUMBER(SEARCH("Dementia",CR117))</f>
        <v>0</v>
      </c>
      <c r="CW117">
        <v>1</v>
      </c>
      <c r="CX117">
        <v>7.0000000000000007E-2</v>
      </c>
      <c r="CY117">
        <v>0</v>
      </c>
      <c r="CZ117">
        <v>0.04</v>
      </c>
      <c r="DA117">
        <v>0.95</v>
      </c>
      <c r="DB117">
        <v>0</v>
      </c>
      <c r="DC117">
        <v>0</v>
      </c>
      <c r="DD117">
        <v>0</v>
      </c>
      <c r="DE117">
        <v>1</v>
      </c>
      <c r="DF117">
        <v>4</v>
      </c>
      <c r="DG117">
        <v>0</v>
      </c>
      <c r="DH117">
        <v>0</v>
      </c>
      <c r="DI117">
        <v>0.13</v>
      </c>
      <c r="DJ117">
        <v>2</v>
      </c>
      <c r="DK117">
        <v>0.33</v>
      </c>
      <c r="DL117">
        <v>28</v>
      </c>
      <c r="DM117">
        <v>0</v>
      </c>
      <c r="DN117">
        <v>0</v>
      </c>
      <c r="DO117">
        <v>0</v>
      </c>
      <c r="DP117">
        <v>0</v>
      </c>
      <c r="DQ117">
        <v>0</v>
      </c>
      <c r="DR117">
        <v>0</v>
      </c>
    </row>
    <row r="118" spans="1:161" x14ac:dyDescent="0.25">
      <c r="A118" t="s">
        <v>255</v>
      </c>
      <c r="B118" t="s">
        <v>670</v>
      </c>
      <c r="C118" t="s">
        <v>1075</v>
      </c>
      <c r="D118" t="s">
        <v>1332</v>
      </c>
      <c r="E118" t="s">
        <v>1336</v>
      </c>
      <c r="F118" t="s">
        <v>1338</v>
      </c>
      <c r="G118">
        <v>4</v>
      </c>
      <c r="H118" t="str">
        <f>IF((SIGN(BR118)+SIGN(BX118)+SIGN(CE118)+SIGN(CS118))&gt;0,TRUE,"")</f>
        <v/>
      </c>
      <c r="I118" t="str">
        <f>IF((SIGN(BS118)+SIGN(BY118)+SIGN(CF118)+SIGN(CT118))&gt;0,TRUE,"")</f>
        <v/>
      </c>
      <c r="J118" t="str">
        <f>IF((SIGN(BT118)+SIGN(BZ118)+SIGN(CG118)+SIGN(CU118))&gt;0,TRUE,"")</f>
        <v/>
      </c>
      <c r="K118" t="str">
        <f>IF((SIGN(BU118)+SIGN(CA118)+SIGN(CH118)+SIGN(CV118))&gt;0,TRUE,"")</f>
        <v/>
      </c>
      <c r="L118">
        <v>0.44</v>
      </c>
      <c r="M118" s="22" t="s">
        <v>1399</v>
      </c>
      <c r="N118">
        <v>29.22</v>
      </c>
      <c r="O118" t="s">
        <v>1400</v>
      </c>
      <c r="P118">
        <v>0</v>
      </c>
      <c r="Q118">
        <v>0</v>
      </c>
      <c r="R118">
        <v>0</v>
      </c>
      <c r="S118">
        <v>0.67</v>
      </c>
      <c r="T118">
        <v>0.6</v>
      </c>
      <c r="U118">
        <v>0.6</v>
      </c>
      <c r="V118">
        <v>0.37</v>
      </c>
      <c r="W118">
        <v>0.48</v>
      </c>
      <c r="Y118">
        <v>80.28</v>
      </c>
      <c r="Z118">
        <v>56</v>
      </c>
      <c r="AA118">
        <v>60.91</v>
      </c>
      <c r="AE118">
        <v>1.2924130000000001E-2</v>
      </c>
      <c r="AF118" t="s">
        <v>1457</v>
      </c>
      <c r="AG118" t="s">
        <v>1577</v>
      </c>
      <c r="AH118">
        <v>2</v>
      </c>
      <c r="AI118">
        <v>2</v>
      </c>
      <c r="AJ118">
        <v>1.6</v>
      </c>
      <c r="AK118">
        <v>1.7</v>
      </c>
      <c r="AL118">
        <v>1.4</v>
      </c>
      <c r="AM118">
        <v>2.2999999999999998</v>
      </c>
      <c r="AN118">
        <v>2</v>
      </c>
      <c r="AO118">
        <v>2</v>
      </c>
      <c r="AP118">
        <v>2</v>
      </c>
      <c r="AQ118">
        <v>2.2000000000000002</v>
      </c>
      <c r="AR118">
        <v>1.7</v>
      </c>
      <c r="AS118">
        <v>2</v>
      </c>
      <c r="AT118">
        <v>1</v>
      </c>
      <c r="AU118">
        <v>2</v>
      </c>
      <c r="AV118">
        <v>2.52</v>
      </c>
      <c r="AW118" t="s">
        <v>34</v>
      </c>
      <c r="AX118">
        <v>2.2999999999999998</v>
      </c>
      <c r="AY118">
        <v>1.85</v>
      </c>
      <c r="AZ118">
        <v>0.34137730085414508</v>
      </c>
      <c r="BA118" t="b">
        <v>0</v>
      </c>
      <c r="BC118" t="b">
        <v>0</v>
      </c>
      <c r="BE118" t="b">
        <v>0</v>
      </c>
      <c r="BG118">
        <v>53</v>
      </c>
      <c r="BJ118">
        <v>3</v>
      </c>
      <c r="BO118">
        <v>98</v>
      </c>
      <c r="BP118">
        <v>0</v>
      </c>
      <c r="BR118" t="b">
        <f>ISNUMBER(SEARCH("Alzheimer",BQ118))</f>
        <v>0</v>
      </c>
      <c r="BS118" t="b">
        <f>ISNUMBER(SEARCH("Parkin",BQ118))</f>
        <v>0</v>
      </c>
      <c r="BT118" t="b">
        <f>ISNUMBER(SEARCH("Neurodeg",BQ118))</f>
        <v>0</v>
      </c>
      <c r="BU118" t="b">
        <f>ISNUMBER(SEARCH("Dementia",BQ118))</f>
        <v>0</v>
      </c>
      <c r="BX118" t="b">
        <f>ISNUMBER(SEARCH("Alzheimer",BW118))</f>
        <v>0</v>
      </c>
      <c r="BY118" t="b">
        <f>ISNUMBER(SEARCH("Parkin",BW118))</f>
        <v>0</v>
      </c>
      <c r="BZ118" t="b">
        <f>ISNUMBER(SEARCH("Neurodeg",BW118))</f>
        <v>0</v>
      </c>
      <c r="CA118" t="b">
        <f>ISNUMBER(SEARCH("Dementia",BW118))</f>
        <v>0</v>
      </c>
      <c r="CC118">
        <v>3</v>
      </c>
      <c r="CE118" t="b">
        <f>ISNUMBER(SEARCH("Alzheimer",CD118))</f>
        <v>0</v>
      </c>
      <c r="CF118" t="b">
        <f>ISNUMBER(SEARCH("Parkin",CD118))</f>
        <v>0</v>
      </c>
      <c r="CG118" t="b">
        <f>ISNUMBER(SEARCH("Neurodeg",CD118))</f>
        <v>0</v>
      </c>
      <c r="CH118" t="b">
        <f>ISNUMBER(SEARCH("Dementia",CD118))</f>
        <v>0</v>
      </c>
      <c r="CL118">
        <v>89</v>
      </c>
      <c r="CP118" t="s">
        <v>2010</v>
      </c>
      <c r="CQ118" t="s">
        <v>2279</v>
      </c>
      <c r="CR118" t="str">
        <f>_xlfn.CONCAT(CP118,CQ118)</f>
        <v>eye disease,corneal disease,Corneal dystrophy,corneal endothelial dystrophy,Fuchs endothelial corneal dystrophy,Congenital hereditary endothelial dystrophy type II,hearing loss,Corneal dystrophy - perceptive deafnesseye disease,corneal disease,Corneal dystrophy,corneal endothelial dystrophy,Fuchs endothelial corneal dystrophy,Congenital hereditary endothelial dystrophy type II,hearing loss,Corneal dystrophy - perceptive deafness,glaucoma,Bartter syndrome</v>
      </c>
      <c r="CS118" t="b">
        <f>ISNUMBER(SEARCH("Alzheimer",CR118))</f>
        <v>0</v>
      </c>
      <c r="CT118" t="b">
        <f>ISNUMBER(SEARCH("Parkin",CR118))</f>
        <v>0</v>
      </c>
      <c r="CU118" t="b">
        <f>ISNUMBER(SEARCH("Neurodeg",CR118))</f>
        <v>0</v>
      </c>
      <c r="CV118" t="b">
        <f>ISNUMBER(SEARCH("Dementia",CR118))</f>
        <v>0</v>
      </c>
      <c r="CW118">
        <v>1</v>
      </c>
      <c r="CX118">
        <v>0.09</v>
      </c>
      <c r="CY118">
        <v>0</v>
      </c>
      <c r="CZ118">
        <v>0.17</v>
      </c>
      <c r="DA118">
        <v>0.94</v>
      </c>
      <c r="DB118">
        <v>0</v>
      </c>
      <c r="DC118">
        <v>0.02</v>
      </c>
      <c r="DD118">
        <v>0</v>
      </c>
      <c r="DE118">
        <v>1</v>
      </c>
      <c r="DF118">
        <v>8</v>
      </c>
      <c r="DG118">
        <v>0</v>
      </c>
      <c r="DH118">
        <v>0</v>
      </c>
      <c r="DI118">
        <v>0.2</v>
      </c>
      <c r="DJ118">
        <v>7</v>
      </c>
      <c r="DK118">
        <v>0.33</v>
      </c>
      <c r="DL118">
        <v>35</v>
      </c>
      <c r="DM118">
        <v>0</v>
      </c>
      <c r="DN118">
        <v>0</v>
      </c>
      <c r="DO118">
        <v>0.06</v>
      </c>
      <c r="DP118">
        <v>2</v>
      </c>
      <c r="DQ118">
        <v>0</v>
      </c>
      <c r="DR118">
        <v>0</v>
      </c>
    </row>
    <row r="119" spans="1:161" x14ac:dyDescent="0.25">
      <c r="A119" t="s">
        <v>256</v>
      </c>
      <c r="B119" t="s">
        <v>671</v>
      </c>
      <c r="C119" t="s">
        <v>1076</v>
      </c>
      <c r="D119" t="s">
        <v>1332</v>
      </c>
      <c r="E119" t="s">
        <v>1336</v>
      </c>
      <c r="F119" t="s">
        <v>1369</v>
      </c>
      <c r="G119">
        <v>2</v>
      </c>
      <c r="H119" t="str">
        <f>IF((SIGN(BR119)+SIGN(BX119)+SIGN(CE119)+SIGN(CS119))&gt;0,TRUE,"")</f>
        <v/>
      </c>
      <c r="I119" t="str">
        <f>IF((SIGN(BS119)+SIGN(BY119)+SIGN(CF119)+SIGN(CT119))&gt;0,TRUE,"")</f>
        <v/>
      </c>
      <c r="J119" t="str">
        <f>IF((SIGN(BT119)+SIGN(BZ119)+SIGN(CG119)+SIGN(CU119))&gt;0,TRUE,"")</f>
        <v/>
      </c>
      <c r="K119" t="str">
        <f>IF((SIGN(BU119)+SIGN(CA119)+SIGN(CH119)+SIGN(CV119))&gt;0,TRUE,"")</f>
        <v/>
      </c>
      <c r="L119">
        <v>0.44</v>
      </c>
      <c r="M119" s="22" t="s">
        <v>1399</v>
      </c>
      <c r="N119">
        <v>33.69</v>
      </c>
      <c r="O119" t="s">
        <v>1400</v>
      </c>
      <c r="P119">
        <v>0</v>
      </c>
      <c r="Q119">
        <v>0</v>
      </c>
      <c r="R119">
        <v>0</v>
      </c>
      <c r="S119">
        <v>0.57999999999999996</v>
      </c>
      <c r="T119">
        <v>0.6</v>
      </c>
      <c r="U119">
        <v>0.66</v>
      </c>
      <c r="V119">
        <v>0.33</v>
      </c>
      <c r="W119">
        <v>0.12</v>
      </c>
      <c r="Y119">
        <v>50.34</v>
      </c>
      <c r="Z119">
        <v>30</v>
      </c>
      <c r="AA119">
        <v>41.21</v>
      </c>
      <c r="AE119">
        <v>1.966176E-2</v>
      </c>
      <c r="AF119" t="s">
        <v>1503</v>
      </c>
      <c r="AG119" t="s">
        <v>1577</v>
      </c>
      <c r="BG119">
        <v>1</v>
      </c>
      <c r="BI119">
        <v>4</v>
      </c>
      <c r="BJ119">
        <v>2</v>
      </c>
      <c r="BO119">
        <v>86</v>
      </c>
      <c r="BP119">
        <v>2</v>
      </c>
      <c r="BR119" t="b">
        <f>ISNUMBER(SEARCH("Alzheimer",BQ119))</f>
        <v>0</v>
      </c>
      <c r="BS119" t="b">
        <f>ISNUMBER(SEARCH("Parkin",BQ119))</f>
        <v>0</v>
      </c>
      <c r="BT119" t="b">
        <f>ISNUMBER(SEARCH("Neurodeg",BQ119))</f>
        <v>0</v>
      </c>
      <c r="BU119" t="b">
        <f>ISNUMBER(SEARCH("Dementia",BQ119))</f>
        <v>0</v>
      </c>
      <c r="BW119" t="s">
        <v>1712</v>
      </c>
      <c r="BX119" t="b">
        <f>ISNUMBER(SEARCH("Alzheimer",BW119))</f>
        <v>0</v>
      </c>
      <c r="BY119" t="b">
        <f>ISNUMBER(SEARCH("Parkin",BW119))</f>
        <v>0</v>
      </c>
      <c r="BZ119" t="b">
        <f>ISNUMBER(SEARCH("Neurodeg",BW119))</f>
        <v>0</v>
      </c>
      <c r="CA119" t="b">
        <f>ISNUMBER(SEARCH("Dementia",BW119))</f>
        <v>0</v>
      </c>
      <c r="CB119">
        <v>8</v>
      </c>
      <c r="CC119">
        <v>1</v>
      </c>
      <c r="CE119" t="b">
        <f>ISNUMBER(SEARCH("Alzheimer",CD119))</f>
        <v>0</v>
      </c>
      <c r="CF119" t="b">
        <f>ISNUMBER(SEARCH("Parkin",CD119))</f>
        <v>0</v>
      </c>
      <c r="CG119" t="b">
        <f>ISNUMBER(SEARCH("Neurodeg",CD119))</f>
        <v>0</v>
      </c>
      <c r="CH119" t="b">
        <f>ISNUMBER(SEARCH("Dementia",CD119))</f>
        <v>0</v>
      </c>
      <c r="CL119">
        <v>95</v>
      </c>
      <c r="CP119" t="s">
        <v>2011</v>
      </c>
      <c r="CQ119" t="s">
        <v>2280</v>
      </c>
      <c r="CR119" t="str">
        <f>_xlfn.CONCAT(CP119,CQ119)</f>
        <v>albinism,Oculocutaneous albinism,Oculocutaneous albinism type 6,eye colour measurementalbinism,Oculocutaneous albinism,Oculocutaneous albinism type 6,eye colour measurement,hair colour measurement,skin pigmentation measurement,body mass index,Hermansky-Pudlak syndrome,Griscelli disease,Waardenburg syndrome</v>
      </c>
      <c r="CS119" t="b">
        <f>ISNUMBER(SEARCH("Alzheimer",CR119))</f>
        <v>0</v>
      </c>
      <c r="CT119" t="b">
        <f>ISNUMBER(SEARCH("Parkin",CR119))</f>
        <v>0</v>
      </c>
      <c r="CU119" t="b">
        <f>ISNUMBER(SEARCH("Neurodeg",CR119))</f>
        <v>0</v>
      </c>
      <c r="CV119" t="b">
        <f>ISNUMBER(SEARCH("Dementia",CR119))</f>
        <v>0</v>
      </c>
      <c r="CW119">
        <v>1</v>
      </c>
      <c r="CX119">
        <v>0.12</v>
      </c>
      <c r="CY119">
        <v>0</v>
      </c>
      <c r="CZ119">
        <v>7.0000000000000007E-2</v>
      </c>
      <c r="DA119">
        <v>0.91</v>
      </c>
      <c r="DB119">
        <v>0.02</v>
      </c>
      <c r="DC119">
        <v>0</v>
      </c>
      <c r="DD119">
        <v>0</v>
      </c>
      <c r="DE119">
        <v>1</v>
      </c>
      <c r="DF119">
        <v>6</v>
      </c>
      <c r="DG119">
        <v>0</v>
      </c>
      <c r="DH119">
        <v>0</v>
      </c>
      <c r="DI119">
        <v>0.05</v>
      </c>
      <c r="DJ119">
        <v>7</v>
      </c>
      <c r="DK119">
        <v>0.32</v>
      </c>
      <c r="DL119">
        <v>25</v>
      </c>
      <c r="DM119">
        <v>1</v>
      </c>
      <c r="DN119">
        <v>2</v>
      </c>
      <c r="DO119">
        <v>0</v>
      </c>
      <c r="DP119">
        <v>0</v>
      </c>
      <c r="DQ119">
        <v>0</v>
      </c>
      <c r="DR119">
        <v>0</v>
      </c>
    </row>
    <row r="120" spans="1:161" x14ac:dyDescent="0.25">
      <c r="A120" t="s">
        <v>257</v>
      </c>
      <c r="B120" t="s">
        <v>672</v>
      </c>
      <c r="C120" t="s">
        <v>1077</v>
      </c>
      <c r="D120" t="s">
        <v>1332</v>
      </c>
      <c r="E120" t="s">
        <v>1336</v>
      </c>
      <c r="F120" t="s">
        <v>1343</v>
      </c>
      <c r="G120">
        <v>0</v>
      </c>
      <c r="H120" t="str">
        <f>IF((SIGN(BR120)+SIGN(BX120)+SIGN(CE120)+SIGN(CS120))&gt;0,TRUE,"")</f>
        <v/>
      </c>
      <c r="I120" t="str">
        <f>IF((SIGN(BS120)+SIGN(BY120)+SIGN(CF120)+SIGN(CT120))&gt;0,TRUE,"")</f>
        <v/>
      </c>
      <c r="J120" t="str">
        <f>IF((SIGN(BT120)+SIGN(BZ120)+SIGN(CG120)+SIGN(CU120))&gt;0,TRUE,"")</f>
        <v/>
      </c>
      <c r="K120" t="str">
        <f>IF((SIGN(BU120)+SIGN(CA120)+SIGN(CH120)+SIGN(CV120))&gt;0,TRUE,"")</f>
        <v/>
      </c>
      <c r="L120">
        <v>0.44</v>
      </c>
      <c r="M120" s="22" t="s">
        <v>1399</v>
      </c>
      <c r="N120">
        <v>11.88</v>
      </c>
      <c r="O120" t="s">
        <v>1400</v>
      </c>
      <c r="P120">
        <v>0</v>
      </c>
      <c r="Q120">
        <v>0.54</v>
      </c>
      <c r="R120">
        <v>0</v>
      </c>
      <c r="S120">
        <v>0.42</v>
      </c>
      <c r="T120">
        <v>0.35</v>
      </c>
      <c r="U120">
        <v>0.46</v>
      </c>
      <c r="V120">
        <v>0.27</v>
      </c>
      <c r="W120">
        <v>0</v>
      </c>
      <c r="Y120">
        <v>26.15</v>
      </c>
      <c r="Z120">
        <v>18</v>
      </c>
      <c r="AA120">
        <v>12.55</v>
      </c>
      <c r="AE120">
        <v>3.6827110000000003E-2</v>
      </c>
      <c r="AF120" t="s">
        <v>1504</v>
      </c>
      <c r="AG120" t="s">
        <v>1577</v>
      </c>
      <c r="AH120">
        <v>1</v>
      </c>
      <c r="AI120">
        <v>1.5</v>
      </c>
      <c r="AJ120">
        <v>1</v>
      </c>
      <c r="AK120">
        <v>0</v>
      </c>
      <c r="AL120">
        <v>2</v>
      </c>
      <c r="AM120">
        <v>1.8</v>
      </c>
      <c r="AN120">
        <v>0</v>
      </c>
      <c r="AO120">
        <v>1</v>
      </c>
      <c r="AP120">
        <v>1</v>
      </c>
      <c r="AQ120">
        <v>1</v>
      </c>
      <c r="AR120">
        <v>1.7</v>
      </c>
      <c r="AS120">
        <v>0</v>
      </c>
      <c r="AT120">
        <v>1</v>
      </c>
      <c r="AU120">
        <v>1</v>
      </c>
      <c r="AV120">
        <v>2.17</v>
      </c>
      <c r="AW120" t="s">
        <v>33</v>
      </c>
      <c r="AX120">
        <v>2</v>
      </c>
      <c r="AY120">
        <v>1</v>
      </c>
      <c r="AZ120">
        <v>0.6433087546786177</v>
      </c>
      <c r="BA120" t="b">
        <v>0</v>
      </c>
      <c r="BC120" t="b">
        <v>0</v>
      </c>
      <c r="BE120" t="b">
        <v>0</v>
      </c>
      <c r="BI120">
        <v>3</v>
      </c>
      <c r="BO120">
        <v>92</v>
      </c>
      <c r="BP120">
        <v>0</v>
      </c>
      <c r="BR120" t="b">
        <f>ISNUMBER(SEARCH("Alzheimer",BQ120))</f>
        <v>0</v>
      </c>
      <c r="BS120" t="b">
        <f>ISNUMBER(SEARCH("Parkin",BQ120))</f>
        <v>0</v>
      </c>
      <c r="BT120" t="b">
        <f>ISNUMBER(SEARCH("Neurodeg",BQ120))</f>
        <v>0</v>
      </c>
      <c r="BU120" t="b">
        <f>ISNUMBER(SEARCH("Dementia",BQ120))</f>
        <v>0</v>
      </c>
      <c r="BW120" t="s">
        <v>1690</v>
      </c>
      <c r="BX120" t="b">
        <f>ISNUMBER(SEARCH("Alzheimer",BW120))</f>
        <v>0</v>
      </c>
      <c r="BY120" t="b">
        <f>ISNUMBER(SEARCH("Parkin",BW120))</f>
        <v>0</v>
      </c>
      <c r="BZ120" t="b">
        <f>ISNUMBER(SEARCH("Neurodeg",BW120))</f>
        <v>0</v>
      </c>
      <c r="CA120" t="b">
        <f>ISNUMBER(SEARCH("Dementia",BW120))</f>
        <v>0</v>
      </c>
      <c r="CB120">
        <v>7</v>
      </c>
      <c r="CE120" t="b">
        <f>ISNUMBER(SEARCH("Alzheimer",CD120))</f>
        <v>0</v>
      </c>
      <c r="CF120" t="b">
        <f>ISNUMBER(SEARCH("Parkin",CD120))</f>
        <v>0</v>
      </c>
      <c r="CG120" t="b">
        <f>ISNUMBER(SEARCH("Neurodeg",CD120))</f>
        <v>0</v>
      </c>
      <c r="CH120" t="b">
        <f>ISNUMBER(SEARCH("Dementia",CD120))</f>
        <v>0</v>
      </c>
      <c r="CL120">
        <v>13</v>
      </c>
      <c r="CP120" t="s">
        <v>2012</v>
      </c>
      <c r="CQ120" t="s">
        <v>2281</v>
      </c>
      <c r="CR120" t="str">
        <f>_xlfn.CONCAT(CP120,CQ120)</f>
        <v>blood metabolite measurementblood metabolite measurement,glomerular filtration rate,self reported educational attainment,neoplasm,cancer,glioblastoma multiforme,breast carcinoma,cognitive function measurement,schizophrenia,serum creatinine measurement</v>
      </c>
      <c r="CS120" t="b">
        <f>ISNUMBER(SEARCH("Alzheimer",CR120))</f>
        <v>0</v>
      </c>
      <c r="CT120" t="b">
        <f>ISNUMBER(SEARCH("Parkin",CR120))</f>
        <v>0</v>
      </c>
      <c r="CU120" t="b">
        <f>ISNUMBER(SEARCH("Neurodeg",CR120))</f>
        <v>0</v>
      </c>
      <c r="CV120" t="b">
        <f>ISNUMBER(SEARCH("Dementia",CR120))</f>
        <v>0</v>
      </c>
      <c r="CW120">
        <v>0.88</v>
      </c>
      <c r="CX120">
        <v>0.62</v>
      </c>
      <c r="CY120">
        <v>0</v>
      </c>
      <c r="CZ120">
        <v>0.15</v>
      </c>
      <c r="DA120">
        <v>0</v>
      </c>
      <c r="DB120">
        <v>0.38</v>
      </c>
      <c r="DC120">
        <v>0</v>
      </c>
      <c r="DD120">
        <v>0</v>
      </c>
      <c r="DE120">
        <v>0.88</v>
      </c>
      <c r="DF120">
        <v>2</v>
      </c>
      <c r="DG120">
        <v>0</v>
      </c>
      <c r="DH120">
        <v>0</v>
      </c>
      <c r="DI120">
        <v>0.03</v>
      </c>
      <c r="DJ120">
        <v>2</v>
      </c>
      <c r="DK120">
        <v>0</v>
      </c>
      <c r="DL120">
        <v>0</v>
      </c>
      <c r="DM120">
        <v>0.66</v>
      </c>
      <c r="DN120">
        <v>2</v>
      </c>
      <c r="DO120">
        <v>0</v>
      </c>
      <c r="DP120">
        <v>0</v>
      </c>
      <c r="DQ120">
        <v>0</v>
      </c>
      <c r="DR120">
        <v>0</v>
      </c>
      <c r="DY120">
        <v>2</v>
      </c>
      <c r="DZ120">
        <v>69.900000000000006</v>
      </c>
      <c r="EL120">
        <v>0.78</v>
      </c>
      <c r="EM120">
        <v>0.17</v>
      </c>
      <c r="EN120">
        <v>273.08</v>
      </c>
      <c r="EO120">
        <v>1099.6199999999999</v>
      </c>
      <c r="EP120">
        <v>77.92</v>
      </c>
      <c r="EQ120">
        <v>0.01</v>
      </c>
      <c r="ER120">
        <v>69.38</v>
      </c>
      <c r="ES120">
        <v>69.900000000000006</v>
      </c>
      <c r="ET120">
        <v>2</v>
      </c>
      <c r="EU120">
        <v>4</v>
      </c>
    </row>
    <row r="121" spans="1:161" x14ac:dyDescent="0.25">
      <c r="A121" t="s">
        <v>259</v>
      </c>
      <c r="B121" t="s">
        <v>674</v>
      </c>
      <c r="C121" t="s">
        <v>1079</v>
      </c>
      <c r="D121" t="s">
        <v>1333</v>
      </c>
      <c r="E121" t="s">
        <v>1336</v>
      </c>
      <c r="F121" t="s">
        <v>1370</v>
      </c>
      <c r="G121">
        <v>2</v>
      </c>
      <c r="H121" t="str">
        <f>IF((SIGN(BR121)+SIGN(BX121)+SIGN(CE121)+SIGN(CS121))&gt;0,TRUE,"")</f>
        <v/>
      </c>
      <c r="I121" t="str">
        <f>IF((SIGN(BS121)+SIGN(BY121)+SIGN(CF121)+SIGN(CT121))&gt;0,TRUE,"")</f>
        <v/>
      </c>
      <c r="J121" t="str">
        <f>IF((SIGN(BT121)+SIGN(BZ121)+SIGN(CG121)+SIGN(CU121))&gt;0,TRUE,"")</f>
        <v/>
      </c>
      <c r="K121" t="str">
        <f>IF((SIGN(BU121)+SIGN(CA121)+SIGN(CH121)+SIGN(CV121))&gt;0,TRUE,"")</f>
        <v/>
      </c>
      <c r="L121">
        <v>0.43</v>
      </c>
      <c r="M121" s="21" t="s">
        <v>8</v>
      </c>
      <c r="N121">
        <v>68.069999999999993</v>
      </c>
      <c r="O121" t="s">
        <v>1400</v>
      </c>
      <c r="P121">
        <v>0</v>
      </c>
      <c r="Q121">
        <v>0</v>
      </c>
      <c r="R121">
        <v>0</v>
      </c>
      <c r="S121">
        <v>0.83</v>
      </c>
      <c r="T121">
        <v>0.6</v>
      </c>
      <c r="U121">
        <v>0.46</v>
      </c>
      <c r="V121">
        <v>0.33</v>
      </c>
      <c r="W121">
        <v>0.62</v>
      </c>
      <c r="Y121">
        <v>53.85</v>
      </c>
      <c r="Z121">
        <v>37</v>
      </c>
      <c r="AA121">
        <v>45.25</v>
      </c>
      <c r="AE121">
        <v>1.68804E-2</v>
      </c>
      <c r="AF121" t="s">
        <v>1448</v>
      </c>
      <c r="AG121" t="s">
        <v>1577</v>
      </c>
      <c r="AH121">
        <v>2</v>
      </c>
      <c r="AI121">
        <v>2</v>
      </c>
      <c r="AJ121">
        <v>2.2000000000000002</v>
      </c>
      <c r="AK121">
        <v>1.7</v>
      </c>
      <c r="AL121">
        <v>2.2999999999999998</v>
      </c>
      <c r="AM121">
        <v>2.7</v>
      </c>
      <c r="AN121">
        <v>2</v>
      </c>
      <c r="AO121">
        <v>2</v>
      </c>
      <c r="AP121">
        <v>2.2999999999999998</v>
      </c>
      <c r="AQ121">
        <v>2.5</v>
      </c>
      <c r="AR121">
        <v>1</v>
      </c>
      <c r="AS121">
        <v>3</v>
      </c>
      <c r="AT121">
        <v>1</v>
      </c>
      <c r="AU121">
        <v>1</v>
      </c>
      <c r="AV121">
        <v>2.41</v>
      </c>
      <c r="AW121" t="s">
        <v>40</v>
      </c>
      <c r="AX121">
        <v>3</v>
      </c>
      <c r="AY121">
        <v>1.978571428571428</v>
      </c>
      <c r="AZ121">
        <v>0.62286999684286681</v>
      </c>
      <c r="BA121" t="b">
        <v>0</v>
      </c>
      <c r="BC121" t="b">
        <v>0</v>
      </c>
      <c r="BE121" t="b">
        <v>0</v>
      </c>
      <c r="BG121">
        <v>6</v>
      </c>
      <c r="BJ121">
        <v>7</v>
      </c>
      <c r="BL121">
        <v>6</v>
      </c>
      <c r="BO121">
        <v>133</v>
      </c>
      <c r="BP121">
        <v>48</v>
      </c>
      <c r="BQ121" t="s">
        <v>1609</v>
      </c>
      <c r="BR121" t="b">
        <f>ISNUMBER(SEARCH("Alzheimer",BQ121))</f>
        <v>0</v>
      </c>
      <c r="BS121" t="b">
        <f>ISNUMBER(SEARCH("Parkin",BQ121))</f>
        <v>0</v>
      </c>
      <c r="BT121" t="b">
        <f>ISNUMBER(SEARCH("Neurodeg",BQ121))</f>
        <v>0</v>
      </c>
      <c r="BU121" t="b">
        <f>ISNUMBER(SEARCH("Dementia",BQ121))</f>
        <v>0</v>
      </c>
      <c r="BV121">
        <v>2</v>
      </c>
      <c r="BW121" t="s">
        <v>1714</v>
      </c>
      <c r="BX121" t="b">
        <f>ISNUMBER(SEARCH("Alzheimer",BW121))</f>
        <v>0</v>
      </c>
      <c r="BY121" t="b">
        <f>ISNUMBER(SEARCH("Parkin",BW121))</f>
        <v>0</v>
      </c>
      <c r="BZ121" t="b">
        <f>ISNUMBER(SEARCH("Neurodeg",BW121))</f>
        <v>0</v>
      </c>
      <c r="CA121" t="b">
        <f>ISNUMBER(SEARCH("Dementia",BW121))</f>
        <v>0</v>
      </c>
      <c r="CB121">
        <v>8</v>
      </c>
      <c r="CC121">
        <v>1</v>
      </c>
      <c r="CE121" t="b">
        <f>ISNUMBER(SEARCH("Alzheimer",CD121))</f>
        <v>0</v>
      </c>
      <c r="CF121" t="b">
        <f>ISNUMBER(SEARCH("Parkin",CD121))</f>
        <v>0</v>
      </c>
      <c r="CG121" t="b">
        <f>ISNUMBER(SEARCH("Neurodeg",CD121))</f>
        <v>0</v>
      </c>
      <c r="CH121" t="b">
        <f>ISNUMBER(SEARCH("Dementia",CD121))</f>
        <v>0</v>
      </c>
      <c r="CL121">
        <v>119</v>
      </c>
      <c r="CP121" t="s">
        <v>2014</v>
      </c>
      <c r="CQ121" t="s">
        <v>2283</v>
      </c>
      <c r="CR121" t="str">
        <f>_xlfn.CONCAT(CP121,CQ121)</f>
        <v>genetic disorder,skin disease,ichthyosis (disease),infectious disease,Ichthyosis prematurity syndrome,autosomal recessive diseasegenetic disorder,skin disease,ichthyosis (disease),infectious disease,Ichthyosis prematurity syndrome,autosomal recessive disease,neoplasm,cancer,cutaneous melanoma,metabolic disease</v>
      </c>
      <c r="CS121" t="b">
        <f>ISNUMBER(SEARCH("Alzheimer",CR121))</f>
        <v>0</v>
      </c>
      <c r="CT121" t="b">
        <f>ISNUMBER(SEARCH("Parkin",CR121))</f>
        <v>0</v>
      </c>
      <c r="CU121" t="b">
        <f>ISNUMBER(SEARCH("Neurodeg",CR121))</f>
        <v>0</v>
      </c>
      <c r="CV121" t="b">
        <f>ISNUMBER(SEARCH("Dementia",CR121))</f>
        <v>0</v>
      </c>
      <c r="CW121">
        <v>1</v>
      </c>
      <c r="CX121">
        <v>0.04</v>
      </c>
      <c r="CY121">
        <v>0</v>
      </c>
      <c r="CZ121">
        <v>0.11</v>
      </c>
      <c r="DA121">
        <v>0.95</v>
      </c>
      <c r="DB121">
        <v>0.05</v>
      </c>
      <c r="DC121">
        <v>0.01</v>
      </c>
      <c r="DD121">
        <v>0</v>
      </c>
      <c r="DE121">
        <v>1</v>
      </c>
      <c r="DF121">
        <v>5</v>
      </c>
      <c r="DG121">
        <v>0</v>
      </c>
      <c r="DH121">
        <v>0</v>
      </c>
      <c r="DI121">
        <v>0.24</v>
      </c>
      <c r="DJ121">
        <v>4</v>
      </c>
      <c r="DK121">
        <v>0.33</v>
      </c>
      <c r="DL121">
        <v>88</v>
      </c>
      <c r="DM121">
        <v>1</v>
      </c>
      <c r="DN121">
        <v>2</v>
      </c>
      <c r="DO121">
        <v>0.03</v>
      </c>
      <c r="DP121">
        <v>1</v>
      </c>
      <c r="DQ121">
        <v>0</v>
      </c>
      <c r="DR121">
        <v>0</v>
      </c>
      <c r="EA121">
        <v>2</v>
      </c>
      <c r="EY121">
        <v>32</v>
      </c>
      <c r="FD121">
        <v>11</v>
      </c>
    </row>
    <row r="122" spans="1:161" x14ac:dyDescent="0.25">
      <c r="A122" t="s">
        <v>258</v>
      </c>
      <c r="B122" t="s">
        <v>673</v>
      </c>
      <c r="C122" t="s">
        <v>1078</v>
      </c>
      <c r="D122" t="s">
        <v>1332</v>
      </c>
      <c r="E122" t="s">
        <v>1336</v>
      </c>
      <c r="F122" t="s">
        <v>1342</v>
      </c>
      <c r="G122">
        <v>0</v>
      </c>
      <c r="H122" t="str">
        <f>IF((SIGN(BR122)+SIGN(BX122)+SIGN(CE122)+SIGN(CS122))&gt;0,TRUE,"")</f>
        <v/>
      </c>
      <c r="I122" t="b">
        <f>IF((SIGN(BS122)+SIGN(BY122)+SIGN(CF122)+SIGN(CT122))&gt;0,TRUE,"")</f>
        <v>1</v>
      </c>
      <c r="J122" t="str">
        <f>IF((SIGN(BT122)+SIGN(BZ122)+SIGN(CG122)+SIGN(CU122))&gt;0,TRUE,"")</f>
        <v/>
      </c>
      <c r="K122" t="str">
        <f>IF((SIGN(BU122)+SIGN(CA122)+SIGN(CH122)+SIGN(CV122))&gt;0,TRUE,"")</f>
        <v/>
      </c>
      <c r="L122">
        <v>0.43</v>
      </c>
      <c r="M122" s="22" t="s">
        <v>1399</v>
      </c>
      <c r="N122">
        <v>19.12</v>
      </c>
      <c r="O122" t="s">
        <v>1400</v>
      </c>
      <c r="P122">
        <v>0</v>
      </c>
      <c r="Q122">
        <v>0.42</v>
      </c>
      <c r="R122">
        <v>0</v>
      </c>
      <c r="S122">
        <v>0.83</v>
      </c>
      <c r="T122">
        <v>0.6</v>
      </c>
      <c r="U122">
        <v>0</v>
      </c>
      <c r="V122">
        <v>0.39</v>
      </c>
      <c r="W122">
        <v>0.3</v>
      </c>
      <c r="Y122">
        <v>103.6</v>
      </c>
      <c r="Z122">
        <v>53</v>
      </c>
      <c r="AA122">
        <v>1709.78</v>
      </c>
      <c r="AE122">
        <v>9.0362800000000007E-3</v>
      </c>
      <c r="AF122" t="s">
        <v>1505</v>
      </c>
      <c r="AG122" t="s">
        <v>1577</v>
      </c>
      <c r="AH122">
        <v>2</v>
      </c>
      <c r="AI122">
        <v>1</v>
      </c>
      <c r="AJ122">
        <v>1.4</v>
      </c>
      <c r="AK122">
        <v>2</v>
      </c>
      <c r="AL122">
        <v>1.4</v>
      </c>
      <c r="AM122">
        <v>2.5</v>
      </c>
      <c r="AN122">
        <v>2</v>
      </c>
      <c r="AO122">
        <v>2</v>
      </c>
      <c r="AP122">
        <v>1.7</v>
      </c>
      <c r="AQ122">
        <v>1.7</v>
      </c>
      <c r="AR122">
        <v>1.7</v>
      </c>
      <c r="AS122">
        <v>2</v>
      </c>
      <c r="AT122">
        <v>1.7</v>
      </c>
      <c r="AU122">
        <v>1.5</v>
      </c>
      <c r="AV122">
        <v>2.5</v>
      </c>
      <c r="AW122" t="s">
        <v>34</v>
      </c>
      <c r="AX122">
        <v>2.5</v>
      </c>
      <c r="AY122">
        <v>1.7571428571428569</v>
      </c>
      <c r="AZ122">
        <v>0.36734868305882762</v>
      </c>
      <c r="BA122" t="b">
        <v>0</v>
      </c>
      <c r="BC122" t="b">
        <v>0</v>
      </c>
      <c r="BE122" t="b">
        <v>0</v>
      </c>
      <c r="BG122">
        <v>1</v>
      </c>
      <c r="BJ122">
        <v>1</v>
      </c>
      <c r="BO122">
        <v>93</v>
      </c>
      <c r="BP122">
        <v>10</v>
      </c>
      <c r="BQ122" t="s">
        <v>1595</v>
      </c>
      <c r="BR122" t="b">
        <f>ISNUMBER(SEARCH("Alzheimer",BQ122))</f>
        <v>0</v>
      </c>
      <c r="BS122" t="b">
        <f>ISNUMBER(SEARCH("Parkin",BQ122))</f>
        <v>1</v>
      </c>
      <c r="BT122" t="b">
        <f>ISNUMBER(SEARCH("Neurodeg",BQ122))</f>
        <v>0</v>
      </c>
      <c r="BU122" t="b">
        <f>ISNUMBER(SEARCH("Dementia",BQ122))</f>
        <v>0</v>
      </c>
      <c r="BV122">
        <v>3</v>
      </c>
      <c r="BW122" t="s">
        <v>1713</v>
      </c>
      <c r="BX122" t="b">
        <f>ISNUMBER(SEARCH("Alzheimer",BW122))</f>
        <v>0</v>
      </c>
      <c r="BY122" t="b">
        <f>ISNUMBER(SEARCH("Parkin",BW122))</f>
        <v>0</v>
      </c>
      <c r="BZ122" t="b">
        <f>ISNUMBER(SEARCH("Neurodeg",BW122))</f>
        <v>0</v>
      </c>
      <c r="CA122" t="b">
        <f>ISNUMBER(SEARCH("Dementia",BW122))</f>
        <v>0</v>
      </c>
      <c r="CB122">
        <v>10</v>
      </c>
      <c r="CD122" t="s">
        <v>1820</v>
      </c>
      <c r="CE122" t="b">
        <f>ISNUMBER(SEARCH("Alzheimer",CD122))</f>
        <v>0</v>
      </c>
      <c r="CF122" t="b">
        <f>ISNUMBER(SEARCH("Parkin",CD122))</f>
        <v>0</v>
      </c>
      <c r="CG122" t="b">
        <f>ISNUMBER(SEARCH("Neurodeg",CD122))</f>
        <v>0</v>
      </c>
      <c r="CH122" t="b">
        <f>ISNUMBER(SEARCH("Dementia",CD122))</f>
        <v>0</v>
      </c>
      <c r="CI122">
        <v>1</v>
      </c>
      <c r="CJ122">
        <v>1.72</v>
      </c>
      <c r="CK122" t="s">
        <v>1820</v>
      </c>
      <c r="CL122">
        <v>6</v>
      </c>
      <c r="CP122" t="s">
        <v>2013</v>
      </c>
      <c r="CQ122" t="s">
        <v>2282</v>
      </c>
      <c r="CR122" t="str">
        <f>_xlfn.CONCAT(CP122,CQ122)</f>
        <v>HIV infectionHIV infection,body height,neoplasm,cancer,clear cell renal carcinoma,glomerular filtration rate</v>
      </c>
      <c r="CS122" t="b">
        <f>ISNUMBER(SEARCH("Alzheimer",CR122))</f>
        <v>0</v>
      </c>
      <c r="CT122" t="b">
        <f>ISNUMBER(SEARCH("Parkin",CR122))</f>
        <v>0</v>
      </c>
      <c r="CU122" t="b">
        <f>ISNUMBER(SEARCH("Neurodeg",CR122))</f>
        <v>0</v>
      </c>
      <c r="CV122" t="b">
        <f>ISNUMBER(SEARCH("Dementia",CR122))</f>
        <v>0</v>
      </c>
      <c r="CW122">
        <v>1</v>
      </c>
      <c r="CX122">
        <v>0.33</v>
      </c>
      <c r="CY122">
        <v>0</v>
      </c>
      <c r="CZ122">
        <v>0.33</v>
      </c>
      <c r="DA122">
        <v>0</v>
      </c>
      <c r="DB122">
        <v>0.67</v>
      </c>
      <c r="DC122">
        <v>0</v>
      </c>
      <c r="DD122">
        <v>0</v>
      </c>
      <c r="DE122">
        <v>0.5</v>
      </c>
      <c r="DF122">
        <v>1</v>
      </c>
      <c r="DG122">
        <v>0</v>
      </c>
      <c r="DH122">
        <v>0</v>
      </c>
      <c r="DI122">
        <v>0.13</v>
      </c>
      <c r="DJ122">
        <v>2</v>
      </c>
      <c r="DK122">
        <v>0</v>
      </c>
      <c r="DL122">
        <v>0</v>
      </c>
      <c r="DM122">
        <v>1</v>
      </c>
      <c r="DN122">
        <v>1</v>
      </c>
      <c r="DO122">
        <v>0</v>
      </c>
      <c r="DP122">
        <v>0</v>
      </c>
      <c r="DQ122">
        <v>0</v>
      </c>
      <c r="DR122">
        <v>0</v>
      </c>
      <c r="DY122">
        <v>4</v>
      </c>
      <c r="DZ122">
        <v>94.9</v>
      </c>
      <c r="EA122">
        <v>1</v>
      </c>
      <c r="EL122">
        <v>0.61</v>
      </c>
      <c r="EM122">
        <v>0.01</v>
      </c>
      <c r="EN122">
        <v>194.65</v>
      </c>
      <c r="EO122">
        <v>568.75</v>
      </c>
      <c r="EP122">
        <v>70.5</v>
      </c>
      <c r="EQ122">
        <v>0.09</v>
      </c>
      <c r="ER122">
        <v>68.2</v>
      </c>
      <c r="ES122">
        <v>68.5</v>
      </c>
      <c r="ET122">
        <v>2</v>
      </c>
      <c r="EU122">
        <v>2</v>
      </c>
      <c r="EY122">
        <v>2</v>
      </c>
    </row>
    <row r="123" spans="1:161" x14ac:dyDescent="0.25">
      <c r="A123" t="s">
        <v>260</v>
      </c>
      <c r="B123" t="s">
        <v>675</v>
      </c>
      <c r="C123" t="s">
        <v>1080</v>
      </c>
      <c r="D123" t="s">
        <v>1332</v>
      </c>
      <c r="G123">
        <v>2</v>
      </c>
      <c r="H123" t="str">
        <f>IF((SIGN(BR123)+SIGN(BX123)+SIGN(CE123)+SIGN(CS123))&gt;0,TRUE,"")</f>
        <v/>
      </c>
      <c r="I123" t="str">
        <f>IF((SIGN(BS123)+SIGN(BY123)+SIGN(CF123)+SIGN(CT123))&gt;0,TRUE,"")</f>
        <v/>
      </c>
      <c r="J123" t="str">
        <f>IF((SIGN(BT123)+SIGN(BZ123)+SIGN(CG123)+SIGN(CU123))&gt;0,TRUE,"")</f>
        <v/>
      </c>
      <c r="K123" t="str">
        <f>IF((SIGN(BU123)+SIGN(CA123)+SIGN(CH123)+SIGN(CV123))&gt;0,TRUE,"")</f>
        <v/>
      </c>
      <c r="L123">
        <v>0.43</v>
      </c>
      <c r="M123" s="23" t="s">
        <v>1398</v>
      </c>
      <c r="N123">
        <v>50.13</v>
      </c>
      <c r="O123" t="s">
        <v>1400</v>
      </c>
      <c r="P123">
        <v>0</v>
      </c>
      <c r="Q123">
        <v>0</v>
      </c>
      <c r="R123">
        <v>0</v>
      </c>
      <c r="S123">
        <v>0.75</v>
      </c>
      <c r="T123">
        <v>0.6</v>
      </c>
      <c r="U123">
        <v>0.52</v>
      </c>
      <c r="V123">
        <v>0.31</v>
      </c>
      <c r="W123">
        <v>0.53</v>
      </c>
      <c r="Y123">
        <v>39.64</v>
      </c>
      <c r="Z123">
        <v>36</v>
      </c>
      <c r="AA123">
        <v>31.12</v>
      </c>
      <c r="AE123">
        <v>2.580936E-2</v>
      </c>
      <c r="AF123" t="s">
        <v>1469</v>
      </c>
      <c r="AG123" t="s">
        <v>1577</v>
      </c>
      <c r="AH123">
        <v>1.5</v>
      </c>
      <c r="AI123">
        <v>1</v>
      </c>
      <c r="AJ123">
        <v>2</v>
      </c>
      <c r="AK123">
        <v>2</v>
      </c>
      <c r="AL123">
        <v>1.2</v>
      </c>
      <c r="AM123">
        <v>2.5</v>
      </c>
      <c r="AN123">
        <v>2</v>
      </c>
      <c r="AO123">
        <v>2</v>
      </c>
      <c r="AP123">
        <v>1.5</v>
      </c>
      <c r="AQ123">
        <v>2</v>
      </c>
      <c r="AR123">
        <v>1.5</v>
      </c>
      <c r="AS123">
        <v>1</v>
      </c>
      <c r="AT123">
        <v>1.3</v>
      </c>
      <c r="AU123">
        <v>2</v>
      </c>
      <c r="AV123">
        <v>2.41</v>
      </c>
      <c r="AW123" t="s">
        <v>34</v>
      </c>
      <c r="AX123">
        <v>2.5</v>
      </c>
      <c r="AY123">
        <v>1.678571428571429</v>
      </c>
      <c r="AZ123">
        <v>0.45434411125112151</v>
      </c>
      <c r="BA123" t="b">
        <v>0</v>
      </c>
      <c r="BC123" t="b">
        <v>0</v>
      </c>
      <c r="BE123" t="b">
        <v>0</v>
      </c>
      <c r="BG123">
        <v>7</v>
      </c>
      <c r="BJ123">
        <v>4</v>
      </c>
      <c r="BK123">
        <v>2</v>
      </c>
      <c r="BL123">
        <v>2</v>
      </c>
      <c r="BM123">
        <v>1</v>
      </c>
      <c r="BO123">
        <v>163</v>
      </c>
      <c r="BP123">
        <v>24</v>
      </c>
      <c r="BR123" t="b">
        <f>ISNUMBER(SEARCH("Alzheimer",BQ123))</f>
        <v>0</v>
      </c>
      <c r="BS123" t="b">
        <f>ISNUMBER(SEARCH("Parkin",BQ123))</f>
        <v>0</v>
      </c>
      <c r="BT123" t="b">
        <f>ISNUMBER(SEARCH("Neurodeg",BQ123))</f>
        <v>0</v>
      </c>
      <c r="BU123" t="b">
        <f>ISNUMBER(SEARCH("Dementia",BQ123))</f>
        <v>0</v>
      </c>
      <c r="BW123" t="s">
        <v>1715</v>
      </c>
      <c r="BX123" t="b">
        <f>ISNUMBER(SEARCH("Alzheimer",BW123))</f>
        <v>0</v>
      </c>
      <c r="BY123" t="b">
        <f>ISNUMBER(SEARCH("Parkin",BW123))</f>
        <v>0</v>
      </c>
      <c r="BZ123" t="b">
        <f>ISNUMBER(SEARCH("Neurodeg",BW123))</f>
        <v>0</v>
      </c>
      <c r="CA123" t="b">
        <f>ISNUMBER(SEARCH("Dementia",BW123))</f>
        <v>0</v>
      </c>
      <c r="CB123">
        <v>2</v>
      </c>
      <c r="CC123">
        <v>1</v>
      </c>
      <c r="CE123" t="b">
        <f>ISNUMBER(SEARCH("Alzheimer",CD123))</f>
        <v>0</v>
      </c>
      <c r="CF123" t="b">
        <f>ISNUMBER(SEARCH("Parkin",CD123))</f>
        <v>0</v>
      </c>
      <c r="CG123" t="b">
        <f>ISNUMBER(SEARCH("Neurodeg",CD123))</f>
        <v>0</v>
      </c>
      <c r="CH123" t="b">
        <f>ISNUMBER(SEARCH("Dementia",CD123))</f>
        <v>0</v>
      </c>
      <c r="CL123">
        <v>35</v>
      </c>
      <c r="CP123" t="s">
        <v>2015</v>
      </c>
      <c r="CQ123" t="s">
        <v>2284</v>
      </c>
      <c r="CR123" t="str">
        <f>_xlfn.CONCAT(CP123,CQ123)</f>
        <v>genetic disorder,congenital abnormality,cerebellar ataxia,Posterior column ataxia - retinitis pigmentosa,Retinal dystrophy,Retinitis pigmentosagenetic disorder,congenital abnormality,cerebellar ataxia,Posterior column ataxia - retinitis pigmentosa,Retinal dystrophy,Retinitis pigmentosa,Short rib-polydactyly syndrome,Jeune syndrome,erythrocyte count,childhood onset asthma</v>
      </c>
      <c r="CS123" t="b">
        <f>ISNUMBER(SEARCH("Alzheimer",CR123))</f>
        <v>0</v>
      </c>
      <c r="CT123" t="b">
        <f>ISNUMBER(SEARCH("Parkin",CR123))</f>
        <v>0</v>
      </c>
      <c r="CU123" t="b">
        <f>ISNUMBER(SEARCH("Neurodeg",CR123))</f>
        <v>0</v>
      </c>
      <c r="CV123" t="b">
        <f>ISNUMBER(SEARCH("Dementia",CR123))</f>
        <v>0</v>
      </c>
      <c r="CW123">
        <v>1</v>
      </c>
      <c r="CX123">
        <v>0.28999999999999998</v>
      </c>
      <c r="CY123">
        <v>0</v>
      </c>
      <c r="CZ123">
        <v>0.43</v>
      </c>
      <c r="DA123">
        <v>0.54</v>
      </c>
      <c r="DB123">
        <v>0</v>
      </c>
      <c r="DC123">
        <v>0.06</v>
      </c>
      <c r="DD123">
        <v>0</v>
      </c>
      <c r="DE123">
        <v>1</v>
      </c>
      <c r="DF123">
        <v>6</v>
      </c>
      <c r="DG123">
        <v>0</v>
      </c>
      <c r="DH123">
        <v>0</v>
      </c>
      <c r="DI123">
        <v>0.23</v>
      </c>
      <c r="DJ123">
        <v>4</v>
      </c>
      <c r="DK123">
        <v>0.32</v>
      </c>
      <c r="DL123">
        <v>7</v>
      </c>
      <c r="DM123">
        <v>0</v>
      </c>
      <c r="DN123">
        <v>0</v>
      </c>
      <c r="DO123">
        <v>0.08</v>
      </c>
      <c r="DP123">
        <v>2</v>
      </c>
      <c r="DQ123">
        <v>0</v>
      </c>
      <c r="DR123">
        <v>0</v>
      </c>
    </row>
    <row r="124" spans="1:161" x14ac:dyDescent="0.25">
      <c r="A124" t="s">
        <v>261</v>
      </c>
      <c r="B124" t="s">
        <v>676</v>
      </c>
      <c r="C124" t="s">
        <v>1081</v>
      </c>
      <c r="D124" t="s">
        <v>1332</v>
      </c>
      <c r="E124" t="s">
        <v>1336</v>
      </c>
      <c r="F124" t="s">
        <v>1371</v>
      </c>
      <c r="G124">
        <v>3</v>
      </c>
      <c r="H124" t="str">
        <f>IF((SIGN(BR124)+SIGN(BX124)+SIGN(CE124)+SIGN(CS124))&gt;0,TRUE,"")</f>
        <v/>
      </c>
      <c r="I124" t="str">
        <f>IF((SIGN(BS124)+SIGN(BY124)+SIGN(CF124)+SIGN(CT124))&gt;0,TRUE,"")</f>
        <v/>
      </c>
      <c r="J124" t="str">
        <f>IF((SIGN(BT124)+SIGN(BZ124)+SIGN(CG124)+SIGN(CU124))&gt;0,TRUE,"")</f>
        <v/>
      </c>
      <c r="K124" t="str">
        <f>IF((SIGN(BU124)+SIGN(CA124)+SIGN(CH124)+SIGN(CV124))&gt;0,TRUE,"")</f>
        <v/>
      </c>
      <c r="L124">
        <v>0.43</v>
      </c>
      <c r="M124" s="23" t="s">
        <v>1398</v>
      </c>
      <c r="N124">
        <v>41.83</v>
      </c>
      <c r="O124" t="s">
        <v>1400</v>
      </c>
      <c r="P124">
        <v>0</v>
      </c>
      <c r="Q124">
        <v>0</v>
      </c>
      <c r="R124">
        <v>0</v>
      </c>
      <c r="S124">
        <v>0.75</v>
      </c>
      <c r="T124">
        <v>0.52</v>
      </c>
      <c r="U124">
        <v>0.55000000000000004</v>
      </c>
      <c r="V124">
        <v>0.32</v>
      </c>
      <c r="W124">
        <v>0.53</v>
      </c>
      <c r="Y124">
        <v>45.48</v>
      </c>
      <c r="Z124">
        <v>38</v>
      </c>
      <c r="AA124">
        <v>42.09</v>
      </c>
      <c r="AE124">
        <v>2.2488149999999998E-2</v>
      </c>
      <c r="AF124" t="s">
        <v>1454</v>
      </c>
      <c r="AG124" t="s">
        <v>1577</v>
      </c>
      <c r="AH124">
        <v>0</v>
      </c>
      <c r="AI124">
        <v>0</v>
      </c>
      <c r="AJ124">
        <v>0</v>
      </c>
      <c r="AK124">
        <v>0</v>
      </c>
      <c r="AL124">
        <v>2</v>
      </c>
      <c r="AM124">
        <v>2.2999999999999998</v>
      </c>
      <c r="AN124">
        <v>2</v>
      </c>
      <c r="AO124">
        <v>0</v>
      </c>
      <c r="AP124">
        <v>2</v>
      </c>
      <c r="AQ124">
        <v>2</v>
      </c>
      <c r="AR124">
        <v>0</v>
      </c>
      <c r="AS124">
        <v>0</v>
      </c>
      <c r="AT124">
        <v>0</v>
      </c>
      <c r="AU124">
        <v>0</v>
      </c>
      <c r="AV124">
        <v>1.43</v>
      </c>
      <c r="AW124" t="s">
        <v>34</v>
      </c>
      <c r="AX124">
        <v>2.2999999999999998</v>
      </c>
      <c r="AY124">
        <v>0.73571428571428577</v>
      </c>
      <c r="AZ124">
        <v>1.0270249362991239</v>
      </c>
      <c r="BA124" t="b">
        <v>0</v>
      </c>
      <c r="BC124" t="b">
        <v>0</v>
      </c>
      <c r="BE124" t="b">
        <v>0</v>
      </c>
      <c r="BG124">
        <v>1</v>
      </c>
      <c r="BI124">
        <v>5</v>
      </c>
      <c r="BJ124">
        <v>4</v>
      </c>
      <c r="BN124">
        <v>1</v>
      </c>
      <c r="BO124">
        <v>127</v>
      </c>
      <c r="BP124">
        <v>47</v>
      </c>
      <c r="BR124" t="b">
        <f>ISNUMBER(SEARCH("Alzheimer",BQ124))</f>
        <v>0</v>
      </c>
      <c r="BS124" t="b">
        <f>ISNUMBER(SEARCH("Parkin",BQ124))</f>
        <v>0</v>
      </c>
      <c r="BT124" t="b">
        <f>ISNUMBER(SEARCH("Neurodeg",BQ124))</f>
        <v>0</v>
      </c>
      <c r="BU124" t="b">
        <f>ISNUMBER(SEARCH("Dementia",BQ124))</f>
        <v>0</v>
      </c>
      <c r="BW124" t="s">
        <v>1716</v>
      </c>
      <c r="BX124" t="b">
        <f>ISNUMBER(SEARCH("Alzheimer",BW124))</f>
        <v>0</v>
      </c>
      <c r="BY124" t="b">
        <f>ISNUMBER(SEARCH("Parkin",BW124))</f>
        <v>0</v>
      </c>
      <c r="BZ124" t="b">
        <f>ISNUMBER(SEARCH("Neurodeg",BW124))</f>
        <v>0</v>
      </c>
      <c r="CA124" t="b">
        <f>ISNUMBER(SEARCH("Dementia",BW124))</f>
        <v>0</v>
      </c>
      <c r="CB124">
        <v>11</v>
      </c>
      <c r="CD124" t="s">
        <v>1821</v>
      </c>
      <c r="CE124" t="b">
        <f>ISNUMBER(SEARCH("Alzheimer",CD124))</f>
        <v>0</v>
      </c>
      <c r="CF124" t="b">
        <f>ISNUMBER(SEARCH("Parkin",CD124))</f>
        <v>0</v>
      </c>
      <c r="CG124" t="b">
        <f>ISNUMBER(SEARCH("Neurodeg",CD124))</f>
        <v>0</v>
      </c>
      <c r="CH124" t="b">
        <f>ISNUMBER(SEARCH("Dementia",CD124))</f>
        <v>0</v>
      </c>
      <c r="CI124">
        <v>1</v>
      </c>
      <c r="CJ124">
        <v>1.01</v>
      </c>
      <c r="CK124" t="s">
        <v>1821</v>
      </c>
      <c r="CL124">
        <v>44</v>
      </c>
      <c r="CP124" t="s">
        <v>1935</v>
      </c>
      <c r="CQ124" t="s">
        <v>2285</v>
      </c>
      <c r="CR124" t="str">
        <f>_xlfn.CONCAT(CP124,CQ124)</f>
        <v>body heightbody height,lean body mass,venous thromboembolism,neoplasm,osteoarthritis,type II hypersensitivity reaction disease,glioma,glioblastoma multiforme,multiple sclerosis,breast cancer</v>
      </c>
      <c r="CS124" t="b">
        <f>ISNUMBER(SEARCH("Alzheimer",CR124))</f>
        <v>0</v>
      </c>
      <c r="CT124" t="b">
        <f>ISNUMBER(SEARCH("Parkin",CR124))</f>
        <v>0</v>
      </c>
      <c r="CU124" t="b">
        <f>ISNUMBER(SEARCH("Neurodeg",CR124))</f>
        <v>0</v>
      </c>
      <c r="CV124" t="b">
        <f>ISNUMBER(SEARCH("Dementia",CR124))</f>
        <v>0</v>
      </c>
      <c r="CW124">
        <v>0.81</v>
      </c>
      <c r="CX124">
        <v>0.34</v>
      </c>
      <c r="CY124">
        <v>0</v>
      </c>
      <c r="CZ124">
        <v>0.18</v>
      </c>
      <c r="DA124">
        <v>0.5</v>
      </c>
      <c r="DB124">
        <v>0.14000000000000001</v>
      </c>
      <c r="DC124">
        <v>0</v>
      </c>
      <c r="DD124">
        <v>0</v>
      </c>
      <c r="DE124">
        <v>0.81</v>
      </c>
      <c r="DF124">
        <v>3</v>
      </c>
      <c r="DG124">
        <v>0</v>
      </c>
      <c r="DH124">
        <v>0</v>
      </c>
      <c r="DI124">
        <v>0.23</v>
      </c>
      <c r="DJ124">
        <v>1</v>
      </c>
      <c r="DK124">
        <v>0.32</v>
      </c>
      <c r="DL124">
        <v>11</v>
      </c>
      <c r="DM124">
        <v>0.67</v>
      </c>
      <c r="DN124">
        <v>1</v>
      </c>
      <c r="DO124">
        <v>0</v>
      </c>
      <c r="DP124">
        <v>0</v>
      </c>
      <c r="DQ124">
        <v>0</v>
      </c>
      <c r="DR124">
        <v>0</v>
      </c>
    </row>
    <row r="125" spans="1:161" x14ac:dyDescent="0.25">
      <c r="A125" t="s">
        <v>262</v>
      </c>
      <c r="B125" t="s">
        <v>677</v>
      </c>
      <c r="C125" t="s">
        <v>1082</v>
      </c>
      <c r="D125" t="s">
        <v>1332</v>
      </c>
      <c r="E125" t="s">
        <v>1336</v>
      </c>
      <c r="F125" t="s">
        <v>1346</v>
      </c>
      <c r="G125">
        <v>3</v>
      </c>
      <c r="H125" t="str">
        <f>IF((SIGN(BR125)+SIGN(BX125)+SIGN(CE125)+SIGN(CS125))&gt;0,TRUE,"")</f>
        <v/>
      </c>
      <c r="I125" t="str">
        <f>IF((SIGN(BS125)+SIGN(BY125)+SIGN(CF125)+SIGN(CT125))&gt;0,TRUE,"")</f>
        <v/>
      </c>
      <c r="J125" t="str">
        <f>IF((SIGN(BT125)+SIGN(BZ125)+SIGN(CG125)+SIGN(CU125))&gt;0,TRUE,"")</f>
        <v/>
      </c>
      <c r="K125" t="str">
        <f>IF((SIGN(BU125)+SIGN(CA125)+SIGN(CH125)+SIGN(CV125))&gt;0,TRUE,"")</f>
        <v/>
      </c>
      <c r="L125">
        <v>0.43</v>
      </c>
      <c r="M125" s="23" t="s">
        <v>1398</v>
      </c>
      <c r="N125">
        <v>56.08</v>
      </c>
      <c r="O125" t="s">
        <v>1400</v>
      </c>
      <c r="P125">
        <v>0</v>
      </c>
      <c r="Q125">
        <v>0</v>
      </c>
      <c r="R125">
        <v>0</v>
      </c>
      <c r="S125">
        <v>0.67</v>
      </c>
      <c r="T125">
        <v>0.6</v>
      </c>
      <c r="U125">
        <v>0.52</v>
      </c>
      <c r="V125">
        <v>0.37</v>
      </c>
      <c r="W125">
        <v>0.53</v>
      </c>
      <c r="Y125">
        <v>87.29</v>
      </c>
      <c r="Z125">
        <v>33</v>
      </c>
      <c r="AA125">
        <v>73.069999999999993</v>
      </c>
      <c r="AE125">
        <v>1.1288609999999999E-2</v>
      </c>
      <c r="AF125" t="s">
        <v>1506</v>
      </c>
      <c r="AG125" t="s">
        <v>1563</v>
      </c>
      <c r="AH125">
        <v>2.8</v>
      </c>
      <c r="AI125">
        <v>2</v>
      </c>
      <c r="AJ125">
        <v>1.2</v>
      </c>
      <c r="AK125">
        <v>2</v>
      </c>
      <c r="AL125">
        <v>1.6</v>
      </c>
      <c r="AM125">
        <v>1.7</v>
      </c>
      <c r="AN125">
        <v>1.5</v>
      </c>
      <c r="AO125">
        <v>1.5</v>
      </c>
      <c r="AP125">
        <v>2</v>
      </c>
      <c r="AQ125">
        <v>2</v>
      </c>
      <c r="AR125">
        <v>1.5</v>
      </c>
      <c r="AS125">
        <v>2</v>
      </c>
      <c r="AT125">
        <v>1.7</v>
      </c>
      <c r="AU125">
        <v>1.5</v>
      </c>
      <c r="AV125">
        <v>2.48</v>
      </c>
      <c r="AW125" t="s">
        <v>29</v>
      </c>
      <c r="AX125">
        <v>2.8</v>
      </c>
      <c r="AY125">
        <v>1.7857142857142849</v>
      </c>
      <c r="AZ125">
        <v>0.38998450236889171</v>
      </c>
      <c r="BA125" t="b">
        <v>0</v>
      </c>
      <c r="BC125" t="b">
        <v>0</v>
      </c>
      <c r="BE125" t="b">
        <v>0</v>
      </c>
      <c r="BJ125">
        <v>4</v>
      </c>
      <c r="BL125">
        <v>1</v>
      </c>
      <c r="BO125">
        <v>133</v>
      </c>
      <c r="BP125">
        <v>7</v>
      </c>
      <c r="BQ125" t="s">
        <v>1610</v>
      </c>
      <c r="BR125" t="b">
        <f>ISNUMBER(SEARCH("Alzheimer",BQ125))</f>
        <v>0</v>
      </c>
      <c r="BS125" t="b">
        <f>ISNUMBER(SEARCH("Parkin",BQ125))</f>
        <v>0</v>
      </c>
      <c r="BT125" t="b">
        <f>ISNUMBER(SEARCH("Neurodeg",BQ125))</f>
        <v>0</v>
      </c>
      <c r="BU125" t="b">
        <f>ISNUMBER(SEARCH("Dementia",BQ125))</f>
        <v>0</v>
      </c>
      <c r="BV125">
        <v>1</v>
      </c>
      <c r="BW125" t="s">
        <v>1717</v>
      </c>
      <c r="BX125" t="b">
        <f>ISNUMBER(SEARCH("Alzheimer",BW125))</f>
        <v>0</v>
      </c>
      <c r="BY125" t="b">
        <f>ISNUMBER(SEARCH("Parkin",BW125))</f>
        <v>0</v>
      </c>
      <c r="BZ125" t="b">
        <f>ISNUMBER(SEARCH("Neurodeg",BW125))</f>
        <v>0</v>
      </c>
      <c r="CA125" t="b">
        <f>ISNUMBER(SEARCH("Dementia",BW125))</f>
        <v>0</v>
      </c>
      <c r="CB125">
        <v>8</v>
      </c>
      <c r="CC125">
        <v>1</v>
      </c>
      <c r="CE125" t="b">
        <f>ISNUMBER(SEARCH("Alzheimer",CD125))</f>
        <v>0</v>
      </c>
      <c r="CF125" t="b">
        <f>ISNUMBER(SEARCH("Parkin",CD125))</f>
        <v>0</v>
      </c>
      <c r="CG125" t="b">
        <f>ISNUMBER(SEARCH("Neurodeg",CD125))</f>
        <v>0</v>
      </c>
      <c r="CH125" t="b">
        <f>ISNUMBER(SEARCH("Dementia",CD125))</f>
        <v>0</v>
      </c>
      <c r="CL125">
        <v>82</v>
      </c>
      <c r="CP125" t="s">
        <v>2016</v>
      </c>
      <c r="CQ125" t="s">
        <v>2286</v>
      </c>
      <c r="CR125" t="str">
        <f>_xlfn.CONCAT(CP125,CQ125)</f>
        <v>nervous system disease,epilepsy,Genetic central nervous system malformation,cerebellar ataxia,Christianson syndrome,mental retardation,Microcephalynervous system disease,epilepsy,Genetic central nervous system malformation,cerebellar ataxia,Christianson syndrome,mental retardation,Microcephaly,Seizures,autism spectrum disorder,autism</v>
      </c>
      <c r="CS125" t="b">
        <f>ISNUMBER(SEARCH("Alzheimer",CR125))</f>
        <v>0</v>
      </c>
      <c r="CT125" t="b">
        <f>ISNUMBER(SEARCH("Parkin",CR125))</f>
        <v>0</v>
      </c>
      <c r="CU125" t="b">
        <f>ISNUMBER(SEARCH("Neurodeg",CR125))</f>
        <v>0</v>
      </c>
      <c r="CV125" t="b">
        <f>ISNUMBER(SEARCH("Dementia",CR125))</f>
        <v>0</v>
      </c>
      <c r="CW125">
        <v>1</v>
      </c>
      <c r="CX125">
        <v>0.28999999999999998</v>
      </c>
      <c r="CY125">
        <v>0</v>
      </c>
      <c r="CZ125">
        <v>0.24</v>
      </c>
      <c r="DA125">
        <v>0.67</v>
      </c>
      <c r="DB125">
        <v>7.0000000000000007E-2</v>
      </c>
      <c r="DC125">
        <v>0</v>
      </c>
      <c r="DD125">
        <v>0</v>
      </c>
      <c r="DE125">
        <v>1</v>
      </c>
      <c r="DF125">
        <v>6</v>
      </c>
      <c r="DG125">
        <v>0</v>
      </c>
      <c r="DH125">
        <v>0</v>
      </c>
      <c r="DI125">
        <v>0.2</v>
      </c>
      <c r="DJ125">
        <v>1</v>
      </c>
      <c r="DK125">
        <v>0.33</v>
      </c>
      <c r="DL125">
        <v>49</v>
      </c>
      <c r="DM125">
        <v>1</v>
      </c>
      <c r="DN125">
        <v>1</v>
      </c>
      <c r="DO125">
        <v>0</v>
      </c>
      <c r="DP125">
        <v>0</v>
      </c>
      <c r="DQ125">
        <v>0</v>
      </c>
      <c r="DR125">
        <v>0</v>
      </c>
    </row>
    <row r="126" spans="1:161" x14ac:dyDescent="0.25">
      <c r="A126" t="s">
        <v>267</v>
      </c>
      <c r="B126" t="s">
        <v>682</v>
      </c>
      <c r="C126" t="s">
        <v>1087</v>
      </c>
      <c r="D126" t="s">
        <v>1332</v>
      </c>
      <c r="E126" t="s">
        <v>1336</v>
      </c>
      <c r="F126" t="s">
        <v>1342</v>
      </c>
      <c r="G126">
        <v>3</v>
      </c>
      <c r="H126" t="str">
        <f>IF((SIGN(BR126)+SIGN(BX126)+SIGN(CE126)+SIGN(CS126))&gt;0,TRUE,"")</f>
        <v/>
      </c>
      <c r="I126" t="str">
        <f>IF((SIGN(BS126)+SIGN(BY126)+SIGN(CF126)+SIGN(CT126))&gt;0,TRUE,"")</f>
        <v/>
      </c>
      <c r="J126" t="b">
        <f>IF((SIGN(BT126)+SIGN(BZ126)+SIGN(CG126)+SIGN(CU126))&gt;0,TRUE,"")</f>
        <v>1</v>
      </c>
      <c r="K126" t="str">
        <f>IF((SIGN(BU126)+SIGN(CA126)+SIGN(CH126)+SIGN(CV126))&gt;0,TRUE,"")</f>
        <v/>
      </c>
      <c r="L126">
        <v>0.42</v>
      </c>
      <c r="M126" s="22" t="s">
        <v>1399</v>
      </c>
      <c r="N126">
        <v>29.35</v>
      </c>
      <c r="O126" t="s">
        <v>1400</v>
      </c>
      <c r="P126">
        <v>0</v>
      </c>
      <c r="Q126">
        <v>0</v>
      </c>
      <c r="R126">
        <v>0</v>
      </c>
      <c r="S126">
        <v>0.67</v>
      </c>
      <c r="T126">
        <v>0.6</v>
      </c>
      <c r="U126">
        <v>0.55000000000000004</v>
      </c>
      <c r="V126">
        <v>0.26</v>
      </c>
      <c r="W126">
        <v>0.3</v>
      </c>
      <c r="Y126">
        <v>22.7</v>
      </c>
      <c r="Z126">
        <v>24</v>
      </c>
      <c r="AA126">
        <v>10.42</v>
      </c>
      <c r="AE126">
        <v>4.5483160000000002E-2</v>
      </c>
      <c r="AF126" t="s">
        <v>1510</v>
      </c>
      <c r="AG126" t="s">
        <v>1577</v>
      </c>
      <c r="AH126">
        <v>1</v>
      </c>
      <c r="AI126">
        <v>0</v>
      </c>
      <c r="AJ126">
        <v>1.3</v>
      </c>
      <c r="AK126">
        <v>2.7</v>
      </c>
      <c r="AL126">
        <v>1</v>
      </c>
      <c r="AM126">
        <v>2.2999999999999998</v>
      </c>
      <c r="AN126">
        <v>1.5</v>
      </c>
      <c r="AO126">
        <v>2</v>
      </c>
      <c r="AP126">
        <v>1.7</v>
      </c>
      <c r="AQ126">
        <v>1.7</v>
      </c>
      <c r="AR126">
        <v>1</v>
      </c>
      <c r="AS126">
        <v>1</v>
      </c>
      <c r="AT126">
        <v>1</v>
      </c>
      <c r="AU126">
        <v>0</v>
      </c>
      <c r="AV126">
        <v>2.21</v>
      </c>
      <c r="AW126" t="s">
        <v>32</v>
      </c>
      <c r="AX126">
        <v>2.7</v>
      </c>
      <c r="AY126">
        <v>1.3</v>
      </c>
      <c r="AZ126">
        <v>0.76661092328006109</v>
      </c>
      <c r="BA126" t="b">
        <v>0</v>
      </c>
      <c r="BC126" t="b">
        <v>0</v>
      </c>
      <c r="BE126" t="b">
        <v>0</v>
      </c>
      <c r="BG126">
        <v>4</v>
      </c>
      <c r="BI126">
        <v>1</v>
      </c>
      <c r="BJ126">
        <v>1</v>
      </c>
      <c r="BO126">
        <v>101</v>
      </c>
      <c r="BP126">
        <v>1</v>
      </c>
      <c r="BR126" t="b">
        <f>ISNUMBER(SEARCH("Alzheimer",BQ126))</f>
        <v>0</v>
      </c>
      <c r="BS126" t="b">
        <f>ISNUMBER(SEARCH("Parkin",BQ126))</f>
        <v>0</v>
      </c>
      <c r="BT126" t="b">
        <f>ISNUMBER(SEARCH("Neurodeg",BQ126))</f>
        <v>0</v>
      </c>
      <c r="BU126" t="b">
        <f>ISNUMBER(SEARCH("Dementia",BQ126))</f>
        <v>0</v>
      </c>
      <c r="BX126" t="b">
        <f>ISNUMBER(SEARCH("Alzheimer",BW126))</f>
        <v>0</v>
      </c>
      <c r="BY126" t="b">
        <f>ISNUMBER(SEARCH("Parkin",BW126))</f>
        <v>0</v>
      </c>
      <c r="BZ126" t="b">
        <f>ISNUMBER(SEARCH("Neurodeg",BW126))</f>
        <v>0</v>
      </c>
      <c r="CA126" t="b">
        <f>ISNUMBER(SEARCH("Dementia",BW126))</f>
        <v>0</v>
      </c>
      <c r="CC126">
        <v>1</v>
      </c>
      <c r="CE126" t="b">
        <f>ISNUMBER(SEARCH("Alzheimer",CD126))</f>
        <v>0</v>
      </c>
      <c r="CF126" t="b">
        <f>ISNUMBER(SEARCH("Parkin",CD126))</f>
        <v>0</v>
      </c>
      <c r="CG126" t="b">
        <f>ISNUMBER(SEARCH("Neurodeg",CD126))</f>
        <v>0</v>
      </c>
      <c r="CH126" t="b">
        <f>ISNUMBER(SEARCH("Dementia",CD126))</f>
        <v>0</v>
      </c>
      <c r="CL126">
        <v>16</v>
      </c>
      <c r="CP126" t="s">
        <v>2021</v>
      </c>
      <c r="CQ126" t="s">
        <v>2290</v>
      </c>
      <c r="CR126" t="str">
        <f>_xlfn.CONCAT(CP126,CQ126)</f>
        <v>nervous system disease,genetic disorder,neuropathy,peripheral neuropathy,neurodegenerative disease,Charcot-Marie-Tooth disease,Hereditary motor and sensory neuropathy type 6,neuropathy, hereditary motor and sensory, type vibnervous system disease,genetic disorder,neuropathy,peripheral neuropathy,neurodegenerative disease,Charcot-Marie-Tooth disease,Hereditary motor and sensory neuropathy type 6,neuropathy, hereditary motor and sensory, type vib,left ventricular structural measurement,carboxypeptidase B2 measurement</v>
      </c>
      <c r="CS126" t="b">
        <f>ISNUMBER(SEARCH("Alzheimer",CR126))</f>
        <v>0</v>
      </c>
      <c r="CT126" t="b">
        <f>ISNUMBER(SEARCH("Parkin",CR126))</f>
        <v>0</v>
      </c>
      <c r="CU126" t="b">
        <f>ISNUMBER(SEARCH("Neurodeg",CR126))</f>
        <v>1</v>
      </c>
      <c r="CV126" t="b">
        <f>ISNUMBER(SEARCH("Dementia",CR126))</f>
        <v>0</v>
      </c>
      <c r="CW126">
        <v>1</v>
      </c>
      <c r="CX126">
        <v>0.62</v>
      </c>
      <c r="CY126">
        <v>0</v>
      </c>
      <c r="CZ126">
        <v>0.75</v>
      </c>
      <c r="DA126">
        <v>0</v>
      </c>
      <c r="DB126">
        <v>0</v>
      </c>
      <c r="DC126">
        <v>0</v>
      </c>
      <c r="DD126">
        <v>0</v>
      </c>
      <c r="DE126">
        <v>1</v>
      </c>
      <c r="DF126">
        <v>8</v>
      </c>
      <c r="DG126">
        <v>0</v>
      </c>
      <c r="DH126">
        <v>0</v>
      </c>
      <c r="DI126">
        <v>0.08</v>
      </c>
      <c r="DJ126">
        <v>12</v>
      </c>
      <c r="DK126">
        <v>0</v>
      </c>
      <c r="DL126">
        <v>0</v>
      </c>
      <c r="DM126">
        <v>0</v>
      </c>
      <c r="DN126">
        <v>0</v>
      </c>
      <c r="DO126">
        <v>0</v>
      </c>
      <c r="DP126">
        <v>0</v>
      </c>
      <c r="DQ126">
        <v>0</v>
      </c>
      <c r="DR126">
        <v>0</v>
      </c>
    </row>
    <row r="127" spans="1:161" x14ac:dyDescent="0.25">
      <c r="A127" t="s">
        <v>266</v>
      </c>
      <c r="B127" t="s">
        <v>681</v>
      </c>
      <c r="C127" t="s">
        <v>1086</v>
      </c>
      <c r="D127" t="s">
        <v>1332</v>
      </c>
      <c r="E127" t="s">
        <v>1336</v>
      </c>
      <c r="F127" t="s">
        <v>1356</v>
      </c>
      <c r="G127">
        <v>3</v>
      </c>
      <c r="H127" t="str">
        <f>IF((SIGN(BR127)+SIGN(BX127)+SIGN(CE127)+SIGN(CS127))&gt;0,TRUE,"")</f>
        <v/>
      </c>
      <c r="I127" t="str">
        <f>IF((SIGN(BS127)+SIGN(BY127)+SIGN(CF127)+SIGN(CT127))&gt;0,TRUE,"")</f>
        <v/>
      </c>
      <c r="J127" t="str">
        <f>IF((SIGN(BT127)+SIGN(BZ127)+SIGN(CG127)+SIGN(CU127))&gt;0,TRUE,"")</f>
        <v/>
      </c>
      <c r="K127" t="str">
        <f>IF((SIGN(BU127)+SIGN(CA127)+SIGN(CH127)+SIGN(CV127))&gt;0,TRUE,"")</f>
        <v/>
      </c>
      <c r="L127">
        <v>0.42</v>
      </c>
      <c r="M127" s="22" t="s">
        <v>1399</v>
      </c>
      <c r="N127">
        <v>14</v>
      </c>
      <c r="O127" t="s">
        <v>1400</v>
      </c>
      <c r="P127">
        <v>0</v>
      </c>
      <c r="Q127">
        <v>0</v>
      </c>
      <c r="R127">
        <v>0</v>
      </c>
      <c r="S127">
        <v>0.57999999999999996</v>
      </c>
      <c r="T127">
        <v>0.6</v>
      </c>
      <c r="U127">
        <v>0.6</v>
      </c>
      <c r="V127">
        <v>0.28000000000000003</v>
      </c>
      <c r="W127">
        <v>0</v>
      </c>
      <c r="Y127">
        <v>30.16</v>
      </c>
      <c r="Z127">
        <v>19</v>
      </c>
      <c r="AA127">
        <v>21.4</v>
      </c>
      <c r="AE127">
        <v>3.3330909999999998E-2</v>
      </c>
      <c r="AF127" t="s">
        <v>1509</v>
      </c>
      <c r="AG127" t="s">
        <v>1563</v>
      </c>
      <c r="AH127">
        <v>1.3</v>
      </c>
      <c r="AI127">
        <v>0</v>
      </c>
      <c r="AJ127">
        <v>1.8</v>
      </c>
      <c r="AK127">
        <v>1.3</v>
      </c>
      <c r="AL127">
        <v>1</v>
      </c>
      <c r="AM127">
        <v>1.8</v>
      </c>
      <c r="AN127">
        <v>2</v>
      </c>
      <c r="AO127">
        <v>2</v>
      </c>
      <c r="AP127">
        <v>1.3</v>
      </c>
      <c r="AQ127">
        <v>1</v>
      </c>
      <c r="AR127">
        <v>1.5</v>
      </c>
      <c r="AS127">
        <v>2</v>
      </c>
      <c r="AT127">
        <v>1</v>
      </c>
      <c r="AU127">
        <v>1</v>
      </c>
      <c r="AV127">
        <v>2.39</v>
      </c>
      <c r="AW127" t="s">
        <v>35</v>
      </c>
      <c r="AX127">
        <v>2</v>
      </c>
      <c r="AY127">
        <v>1.357142857142857</v>
      </c>
      <c r="AZ127">
        <v>0.55568984945849842</v>
      </c>
      <c r="BA127" t="b">
        <v>0</v>
      </c>
      <c r="BC127" t="b">
        <v>0</v>
      </c>
      <c r="BE127" t="b">
        <v>0</v>
      </c>
      <c r="BG127">
        <v>4</v>
      </c>
      <c r="BI127">
        <v>17</v>
      </c>
      <c r="BO127">
        <v>112</v>
      </c>
      <c r="BP127">
        <v>1</v>
      </c>
      <c r="BR127" t="b">
        <f>ISNUMBER(SEARCH("Alzheimer",BQ127))</f>
        <v>0</v>
      </c>
      <c r="BS127" t="b">
        <f>ISNUMBER(SEARCH("Parkin",BQ127))</f>
        <v>0</v>
      </c>
      <c r="BT127" t="b">
        <f>ISNUMBER(SEARCH("Neurodeg",BQ127))</f>
        <v>0</v>
      </c>
      <c r="BU127" t="b">
        <f>ISNUMBER(SEARCH("Dementia",BQ127))</f>
        <v>0</v>
      </c>
      <c r="BW127" t="s">
        <v>1669</v>
      </c>
      <c r="BX127" t="b">
        <f>ISNUMBER(SEARCH("Alzheimer",BW127))</f>
        <v>0</v>
      </c>
      <c r="BY127" t="b">
        <f>ISNUMBER(SEARCH("Parkin",BW127))</f>
        <v>0</v>
      </c>
      <c r="BZ127" t="b">
        <f>ISNUMBER(SEARCH("Neurodeg",BW127))</f>
        <v>0</v>
      </c>
      <c r="CA127" t="b">
        <f>ISNUMBER(SEARCH("Dementia",BW127))</f>
        <v>0</v>
      </c>
      <c r="CB127">
        <v>5</v>
      </c>
      <c r="CD127" t="s">
        <v>1822</v>
      </c>
      <c r="CE127" t="b">
        <f>ISNUMBER(SEARCH("Alzheimer",CD127))</f>
        <v>0</v>
      </c>
      <c r="CF127" t="b">
        <f>ISNUMBER(SEARCH("Parkin",CD127))</f>
        <v>0</v>
      </c>
      <c r="CG127" t="b">
        <f>ISNUMBER(SEARCH("Neurodeg",CD127))</f>
        <v>0</v>
      </c>
      <c r="CH127" t="b">
        <f>ISNUMBER(SEARCH("Dementia",CD127))</f>
        <v>0</v>
      </c>
      <c r="CI127">
        <v>2</v>
      </c>
      <c r="CJ127">
        <v>1.24</v>
      </c>
      <c r="CK127" t="s">
        <v>1864</v>
      </c>
      <c r="CL127">
        <v>17</v>
      </c>
      <c r="CP127" t="s">
        <v>2020</v>
      </c>
      <c r="CQ127" t="s">
        <v>2289</v>
      </c>
      <c r="CR127" t="str">
        <f>_xlfn.CONCAT(CP127,CQ127)</f>
        <v>reticulocyte countreticulocyte count,blood metabolite measurement,acylcarnitine measurement,red blood cell distribution width,heel bone mineral density,susceptibility to common cold measurement,electroencephalogram measurement,glucose homeostasis measurement,insulin metabolic clearance rate measurement,alpha wave measurement</v>
      </c>
      <c r="CS127" t="b">
        <f>ISNUMBER(SEARCH("Alzheimer",CR127))</f>
        <v>0</v>
      </c>
      <c r="CT127" t="b">
        <f>ISNUMBER(SEARCH("Parkin",CR127))</f>
        <v>0</v>
      </c>
      <c r="CU127" t="b">
        <f>ISNUMBER(SEARCH("Neurodeg",CR127))</f>
        <v>0</v>
      </c>
      <c r="CV127" t="b">
        <f>ISNUMBER(SEARCH("Dementia",CR127))</f>
        <v>0</v>
      </c>
      <c r="CW127">
        <v>1</v>
      </c>
      <c r="CX127">
        <v>0.88</v>
      </c>
      <c r="CY127">
        <v>0</v>
      </c>
      <c r="CZ127">
        <v>0.24</v>
      </c>
      <c r="DA127">
        <v>0</v>
      </c>
      <c r="DB127">
        <v>0</v>
      </c>
      <c r="DC127">
        <v>0</v>
      </c>
      <c r="DD127">
        <v>0</v>
      </c>
      <c r="DE127">
        <v>1</v>
      </c>
      <c r="DF127">
        <v>2</v>
      </c>
      <c r="DG127">
        <v>0</v>
      </c>
      <c r="DH127">
        <v>0</v>
      </c>
      <c r="DI127">
        <v>0.08</v>
      </c>
      <c r="DJ127">
        <v>4</v>
      </c>
      <c r="DK127">
        <v>0</v>
      </c>
      <c r="DL127">
        <v>0</v>
      </c>
      <c r="DM127">
        <v>0</v>
      </c>
      <c r="DN127">
        <v>0</v>
      </c>
      <c r="DO127">
        <v>0</v>
      </c>
      <c r="DP127">
        <v>0</v>
      </c>
      <c r="DQ127">
        <v>0</v>
      </c>
      <c r="DR127">
        <v>0</v>
      </c>
      <c r="EA127">
        <v>1</v>
      </c>
      <c r="EY127">
        <v>1</v>
      </c>
    </row>
    <row r="128" spans="1:161" x14ac:dyDescent="0.25">
      <c r="A128" t="s">
        <v>268</v>
      </c>
      <c r="B128" t="s">
        <v>683</v>
      </c>
      <c r="C128" t="s">
        <v>1088</v>
      </c>
      <c r="D128" t="s">
        <v>1333</v>
      </c>
      <c r="E128" t="s">
        <v>1336</v>
      </c>
      <c r="F128" t="s">
        <v>1344</v>
      </c>
      <c r="G128">
        <v>0</v>
      </c>
      <c r="H128" t="str">
        <f>IF((SIGN(BR128)+SIGN(BX128)+SIGN(CE128)+SIGN(CS128))&gt;0,TRUE,"")</f>
        <v/>
      </c>
      <c r="I128" t="str">
        <f>IF((SIGN(BS128)+SIGN(BY128)+SIGN(CF128)+SIGN(CT128))&gt;0,TRUE,"")</f>
        <v/>
      </c>
      <c r="J128" t="str">
        <f>IF((SIGN(BT128)+SIGN(BZ128)+SIGN(CG128)+SIGN(CU128))&gt;0,TRUE,"")</f>
        <v/>
      </c>
      <c r="K128" t="str">
        <f>IF((SIGN(BU128)+SIGN(CA128)+SIGN(CH128)+SIGN(CV128))&gt;0,TRUE,"")</f>
        <v/>
      </c>
      <c r="L128">
        <v>0.42</v>
      </c>
      <c r="M128" s="22" t="s">
        <v>1399</v>
      </c>
      <c r="N128">
        <v>4.58</v>
      </c>
      <c r="O128" t="s">
        <v>1400</v>
      </c>
      <c r="P128">
        <v>0.5</v>
      </c>
      <c r="Q128">
        <v>0.55000000000000004</v>
      </c>
      <c r="R128">
        <v>0</v>
      </c>
      <c r="S128">
        <v>0.42</v>
      </c>
      <c r="T128">
        <v>0.2</v>
      </c>
      <c r="U128">
        <v>0</v>
      </c>
      <c r="V128">
        <v>0.41</v>
      </c>
      <c r="W128">
        <v>0</v>
      </c>
      <c r="Y128">
        <v>140.63999999999999</v>
      </c>
      <c r="Z128">
        <v>11</v>
      </c>
      <c r="AA128">
        <v>731.39</v>
      </c>
      <c r="AE128">
        <v>1.5585099999999999E-3</v>
      </c>
      <c r="AF128" t="s">
        <v>1511</v>
      </c>
      <c r="AG128" t="s">
        <v>1577</v>
      </c>
      <c r="BG128">
        <v>1</v>
      </c>
      <c r="BO128">
        <v>70</v>
      </c>
      <c r="BP128">
        <v>2</v>
      </c>
      <c r="BR128" t="b">
        <f>ISNUMBER(SEARCH("Alzheimer",BQ128))</f>
        <v>0</v>
      </c>
      <c r="BS128" t="b">
        <f>ISNUMBER(SEARCH("Parkin",BQ128))</f>
        <v>0</v>
      </c>
      <c r="BT128" t="b">
        <f>ISNUMBER(SEARCH("Neurodeg",BQ128))</f>
        <v>0</v>
      </c>
      <c r="BU128" t="b">
        <f>ISNUMBER(SEARCH("Dementia",BQ128))</f>
        <v>0</v>
      </c>
      <c r="BW128" t="s">
        <v>1720</v>
      </c>
      <c r="BX128" t="b">
        <f>ISNUMBER(SEARCH("Alzheimer",BW128))</f>
        <v>0</v>
      </c>
      <c r="BY128" t="b">
        <f>ISNUMBER(SEARCH("Parkin",BW128))</f>
        <v>0</v>
      </c>
      <c r="BZ128" t="b">
        <f>ISNUMBER(SEARCH("Neurodeg",BW128))</f>
        <v>0</v>
      </c>
      <c r="CA128" t="b">
        <f>ISNUMBER(SEARCH("Dementia",BW128))</f>
        <v>0</v>
      </c>
      <c r="CB128">
        <v>8</v>
      </c>
      <c r="CE128" t="b">
        <f>ISNUMBER(SEARCH("Alzheimer",CD128))</f>
        <v>0</v>
      </c>
      <c r="CF128" t="b">
        <f>ISNUMBER(SEARCH("Parkin",CD128))</f>
        <v>0</v>
      </c>
      <c r="CG128" t="b">
        <f>ISNUMBER(SEARCH("Neurodeg",CD128))</f>
        <v>0</v>
      </c>
      <c r="CH128" t="b">
        <f>ISNUMBER(SEARCH("Dementia",CD128))</f>
        <v>0</v>
      </c>
      <c r="CL128">
        <v>5</v>
      </c>
      <c r="CP128" t="s">
        <v>1921</v>
      </c>
      <c r="CQ128" t="s">
        <v>2291</v>
      </c>
      <c r="CR128" t="str">
        <f>_xlfn.CONCAT(CP128,CQ128)</f>
        <v>neoplasmneoplasm,cutaneous melanoma,central nervous system cancer,Barrett's esophagus</v>
      </c>
      <c r="CS128" t="b">
        <f>ISNUMBER(SEARCH("Alzheimer",CR128))</f>
        <v>0</v>
      </c>
      <c r="CT128" t="b">
        <f>ISNUMBER(SEARCH("Parkin",CR128))</f>
        <v>0</v>
      </c>
      <c r="CU128" t="b">
        <f>ISNUMBER(SEARCH("Neurodeg",CR128))</f>
        <v>0</v>
      </c>
      <c r="CV128" t="b">
        <f>ISNUMBER(SEARCH("Dementia",CR128))</f>
        <v>0</v>
      </c>
      <c r="CW128">
        <v>0.51</v>
      </c>
      <c r="CX128">
        <v>0</v>
      </c>
      <c r="CY128">
        <v>0</v>
      </c>
      <c r="CZ128">
        <v>0.2</v>
      </c>
      <c r="DA128">
        <v>0</v>
      </c>
      <c r="DB128">
        <v>0.4</v>
      </c>
      <c r="DC128">
        <v>0.6</v>
      </c>
      <c r="DD128">
        <v>0</v>
      </c>
      <c r="DE128">
        <v>0</v>
      </c>
      <c r="DF128">
        <v>0</v>
      </c>
      <c r="DG128">
        <v>0</v>
      </c>
      <c r="DH128">
        <v>0</v>
      </c>
      <c r="DI128">
        <v>0.04</v>
      </c>
      <c r="DJ128">
        <v>1</v>
      </c>
      <c r="DK128">
        <v>0</v>
      </c>
      <c r="DL128">
        <v>0</v>
      </c>
      <c r="DM128">
        <v>0.5</v>
      </c>
      <c r="DN128">
        <v>2</v>
      </c>
      <c r="DO128">
        <v>0.12</v>
      </c>
      <c r="DP128">
        <v>3</v>
      </c>
      <c r="DQ128">
        <v>0</v>
      </c>
      <c r="DR128">
        <v>0</v>
      </c>
      <c r="DY128">
        <v>18</v>
      </c>
      <c r="DZ128">
        <v>66</v>
      </c>
      <c r="EA128">
        <v>1</v>
      </c>
      <c r="EL128">
        <v>0.84</v>
      </c>
      <c r="EM128">
        <v>0.15</v>
      </c>
      <c r="EN128">
        <v>195.06</v>
      </c>
      <c r="EO128">
        <v>973.4</v>
      </c>
      <c r="EP128">
        <v>69.459999999999994</v>
      </c>
      <c r="EQ128">
        <v>0.42</v>
      </c>
      <c r="ER128">
        <v>65.11</v>
      </c>
      <c r="ES128">
        <v>66</v>
      </c>
      <c r="ET128">
        <v>18</v>
      </c>
      <c r="EU128">
        <v>29</v>
      </c>
      <c r="EY128">
        <v>50</v>
      </c>
      <c r="FD128">
        <v>7</v>
      </c>
    </row>
    <row r="129" spans="1:161" x14ac:dyDescent="0.25">
      <c r="A129" t="s">
        <v>269</v>
      </c>
      <c r="B129" t="s">
        <v>684</v>
      </c>
      <c r="C129" t="s">
        <v>1089</v>
      </c>
      <c r="D129" t="s">
        <v>1332</v>
      </c>
      <c r="E129" t="s">
        <v>1336</v>
      </c>
      <c r="F129" t="s">
        <v>1343</v>
      </c>
      <c r="G129">
        <v>4</v>
      </c>
      <c r="H129" t="str">
        <f>IF((SIGN(BR129)+SIGN(BX129)+SIGN(CE129)+SIGN(CS129))&gt;0,TRUE,"")</f>
        <v/>
      </c>
      <c r="I129" t="str">
        <f>IF((SIGN(BS129)+SIGN(BY129)+SIGN(CF129)+SIGN(CT129))&gt;0,TRUE,"")</f>
        <v/>
      </c>
      <c r="J129" t="str">
        <f>IF((SIGN(BT129)+SIGN(BZ129)+SIGN(CG129)+SIGN(CU129))&gt;0,TRUE,"")</f>
        <v/>
      </c>
      <c r="K129" t="str">
        <f>IF((SIGN(BU129)+SIGN(CA129)+SIGN(CH129)+SIGN(CV129))&gt;0,TRUE,"")</f>
        <v/>
      </c>
      <c r="L129">
        <v>0.42</v>
      </c>
      <c r="M129" s="22" t="s">
        <v>1399</v>
      </c>
      <c r="N129">
        <v>25.96</v>
      </c>
      <c r="O129" t="s">
        <v>1400</v>
      </c>
      <c r="P129">
        <v>0</v>
      </c>
      <c r="Q129">
        <v>0.56999999999999995</v>
      </c>
      <c r="R129">
        <v>0</v>
      </c>
      <c r="S129">
        <v>0.67</v>
      </c>
      <c r="T129">
        <v>0.25</v>
      </c>
      <c r="U129">
        <v>0.25</v>
      </c>
      <c r="V129">
        <v>0.25</v>
      </c>
      <c r="W129">
        <v>0.42</v>
      </c>
      <c r="Y129">
        <v>21.01</v>
      </c>
      <c r="Z129">
        <v>29</v>
      </c>
      <c r="AA129">
        <v>7.59</v>
      </c>
      <c r="AE129">
        <v>5.3318610000000002E-2</v>
      </c>
      <c r="AF129" t="s">
        <v>1512</v>
      </c>
      <c r="AG129" t="s">
        <v>1577</v>
      </c>
      <c r="AH129">
        <v>0</v>
      </c>
      <c r="AI129">
        <v>0</v>
      </c>
      <c r="AJ129">
        <v>0</v>
      </c>
      <c r="AK129">
        <v>3</v>
      </c>
      <c r="AL129">
        <v>0</v>
      </c>
      <c r="AM129">
        <v>1</v>
      </c>
      <c r="AN129">
        <v>3</v>
      </c>
      <c r="AO129">
        <v>0</v>
      </c>
      <c r="AP129">
        <v>0</v>
      </c>
      <c r="AQ129">
        <v>0</v>
      </c>
      <c r="AR129">
        <v>0</v>
      </c>
      <c r="AS129">
        <v>2</v>
      </c>
      <c r="AT129">
        <v>0</v>
      </c>
      <c r="AU129">
        <v>1</v>
      </c>
      <c r="AV129">
        <v>1.57</v>
      </c>
      <c r="AW129" t="s">
        <v>32</v>
      </c>
      <c r="AX129">
        <v>3</v>
      </c>
      <c r="AY129">
        <v>0.7142857142857143</v>
      </c>
      <c r="AZ129">
        <v>1.1387288073563859</v>
      </c>
      <c r="BA129" t="b">
        <v>0</v>
      </c>
      <c r="BC129" t="b">
        <v>0</v>
      </c>
      <c r="BE129" t="b">
        <v>0</v>
      </c>
      <c r="BI129">
        <v>1</v>
      </c>
      <c r="BJ129">
        <v>2</v>
      </c>
      <c r="BO129">
        <v>194</v>
      </c>
      <c r="BP129">
        <v>123</v>
      </c>
      <c r="BQ129" t="s">
        <v>1591</v>
      </c>
      <c r="BR129" t="b">
        <f>ISNUMBER(SEARCH("Alzheimer",BQ129))</f>
        <v>0</v>
      </c>
      <c r="BS129" t="b">
        <f>ISNUMBER(SEARCH("Parkin",BQ129))</f>
        <v>0</v>
      </c>
      <c r="BT129" t="b">
        <f>ISNUMBER(SEARCH("Neurodeg",BQ129))</f>
        <v>0</v>
      </c>
      <c r="BU129" t="b">
        <f>ISNUMBER(SEARCH("Dementia",BQ129))</f>
        <v>0</v>
      </c>
      <c r="BV129">
        <v>1</v>
      </c>
      <c r="BW129" t="s">
        <v>1690</v>
      </c>
      <c r="BX129" t="b">
        <f>ISNUMBER(SEARCH("Alzheimer",BW129))</f>
        <v>0</v>
      </c>
      <c r="BY129" t="b">
        <f>ISNUMBER(SEARCH("Parkin",BW129))</f>
        <v>0</v>
      </c>
      <c r="BZ129" t="b">
        <f>ISNUMBER(SEARCH("Neurodeg",BW129))</f>
        <v>0</v>
      </c>
      <c r="CA129" t="b">
        <f>ISNUMBER(SEARCH("Dementia",BW129))</f>
        <v>0</v>
      </c>
      <c r="CB129">
        <v>7</v>
      </c>
      <c r="CE129" t="b">
        <f>ISNUMBER(SEARCH("Alzheimer",CD129))</f>
        <v>0</v>
      </c>
      <c r="CF129" t="b">
        <f>ISNUMBER(SEARCH("Parkin",CD129))</f>
        <v>0</v>
      </c>
      <c r="CG129" t="b">
        <f>ISNUMBER(SEARCH("Neurodeg",CD129))</f>
        <v>0</v>
      </c>
      <c r="CH129" t="b">
        <f>ISNUMBER(SEARCH("Dementia",CD129))</f>
        <v>0</v>
      </c>
      <c r="CL129">
        <v>20</v>
      </c>
      <c r="CP129" t="s">
        <v>1921</v>
      </c>
      <c r="CQ129" t="s">
        <v>2292</v>
      </c>
      <c r="CR129" t="str">
        <f>_xlfn.CONCAT(CP129,CQ129)</f>
        <v>neoplasmneoplasm,Short stature due to GHSR deficiency,cancer,glioma,glioblastoma multiforme,red blood cell distribution width,neuroticism measurement,head and neck squamous cell carcinoma,Léri-Weill dyschondrosteosis,Chondrodysplasia punctata, tibial-metacarpal type</v>
      </c>
      <c r="CS129" t="b">
        <f>ISNUMBER(SEARCH("Alzheimer",CR129))</f>
        <v>0</v>
      </c>
      <c r="CT129" t="b">
        <f>ISNUMBER(SEARCH("Parkin",CR129))</f>
        <v>0</v>
      </c>
      <c r="CU129" t="b">
        <f>ISNUMBER(SEARCH("Neurodeg",CR129))</f>
        <v>0</v>
      </c>
      <c r="CV129" t="b">
        <f>ISNUMBER(SEARCH("Dementia",CR129))</f>
        <v>0</v>
      </c>
      <c r="CW129">
        <v>0.62</v>
      </c>
      <c r="CX129">
        <v>0.15</v>
      </c>
      <c r="CY129">
        <v>0</v>
      </c>
      <c r="CZ129">
        <v>0.2</v>
      </c>
      <c r="DA129">
        <v>0.45</v>
      </c>
      <c r="DB129">
        <v>0.25</v>
      </c>
      <c r="DC129">
        <v>0.05</v>
      </c>
      <c r="DD129">
        <v>0</v>
      </c>
      <c r="DE129">
        <v>0.61</v>
      </c>
      <c r="DF129">
        <v>1</v>
      </c>
      <c r="DG129">
        <v>0</v>
      </c>
      <c r="DH129">
        <v>0</v>
      </c>
      <c r="DI129">
        <v>7.0000000000000007E-2</v>
      </c>
      <c r="DJ129">
        <v>4</v>
      </c>
      <c r="DK129">
        <v>0.23</v>
      </c>
      <c r="DL129">
        <v>9</v>
      </c>
      <c r="DM129">
        <v>0.61</v>
      </c>
      <c r="DN129">
        <v>3</v>
      </c>
      <c r="DO129">
        <v>0.09</v>
      </c>
      <c r="DP129">
        <v>1</v>
      </c>
      <c r="DQ129">
        <v>0</v>
      </c>
      <c r="DR129">
        <v>0</v>
      </c>
      <c r="DY129">
        <v>2</v>
      </c>
      <c r="DZ129">
        <v>73.2</v>
      </c>
      <c r="EL129">
        <v>0.78</v>
      </c>
      <c r="EM129">
        <v>0.17</v>
      </c>
      <c r="EN129">
        <v>273.08</v>
      </c>
      <c r="EO129">
        <v>1099.6199999999999</v>
      </c>
      <c r="EP129">
        <v>77.92</v>
      </c>
      <c r="EQ129">
        <v>0.01</v>
      </c>
      <c r="ER129">
        <v>72.680000000000007</v>
      </c>
      <c r="ES129">
        <v>73.2</v>
      </c>
      <c r="ET129">
        <v>2</v>
      </c>
      <c r="EU129">
        <v>4</v>
      </c>
    </row>
    <row r="130" spans="1:161" x14ac:dyDescent="0.25">
      <c r="A130" t="s">
        <v>263</v>
      </c>
      <c r="B130" t="s">
        <v>678</v>
      </c>
      <c r="C130" t="s">
        <v>1083</v>
      </c>
      <c r="D130" t="s">
        <v>1333</v>
      </c>
      <c r="E130" t="s">
        <v>1336</v>
      </c>
      <c r="F130" t="s">
        <v>1372</v>
      </c>
      <c r="G130">
        <v>2</v>
      </c>
      <c r="H130" t="str">
        <f>IF((SIGN(BR130)+SIGN(BX130)+SIGN(CE130)+SIGN(CS130))&gt;0,TRUE,"")</f>
        <v/>
      </c>
      <c r="I130" t="str">
        <f>IF((SIGN(BS130)+SIGN(BY130)+SIGN(CF130)+SIGN(CT130))&gt;0,TRUE,"")</f>
        <v/>
      </c>
      <c r="J130" t="str">
        <f>IF((SIGN(BT130)+SIGN(BZ130)+SIGN(CG130)+SIGN(CU130))&gt;0,TRUE,"")</f>
        <v/>
      </c>
      <c r="K130" t="str">
        <f>IF((SIGN(BU130)+SIGN(CA130)+SIGN(CH130)+SIGN(CV130))&gt;0,TRUE,"")</f>
        <v/>
      </c>
      <c r="L130">
        <v>0.42</v>
      </c>
      <c r="M130" s="23" t="s">
        <v>1398</v>
      </c>
      <c r="N130">
        <v>46.63</v>
      </c>
      <c r="O130" t="s">
        <v>1400</v>
      </c>
      <c r="P130">
        <v>0</v>
      </c>
      <c r="Q130">
        <v>0</v>
      </c>
      <c r="R130">
        <v>0.42</v>
      </c>
      <c r="S130">
        <v>1</v>
      </c>
      <c r="T130">
        <v>0.6</v>
      </c>
      <c r="U130">
        <v>0.52</v>
      </c>
      <c r="V130">
        <v>0.44</v>
      </c>
      <c r="W130">
        <v>0.42</v>
      </c>
      <c r="Y130">
        <v>185.63</v>
      </c>
      <c r="Z130">
        <v>69</v>
      </c>
      <c r="AA130">
        <v>134.52000000000001</v>
      </c>
      <c r="AE130">
        <v>5.6827199999999996E-3</v>
      </c>
      <c r="AF130" t="s">
        <v>1507</v>
      </c>
      <c r="AG130" t="s">
        <v>1577</v>
      </c>
      <c r="AH130">
        <v>1</v>
      </c>
      <c r="AI130">
        <v>0</v>
      </c>
      <c r="AJ130">
        <v>1</v>
      </c>
      <c r="AK130">
        <v>1</v>
      </c>
      <c r="AL130">
        <v>1</v>
      </c>
      <c r="AM130">
        <v>1.2</v>
      </c>
      <c r="AN130">
        <v>0</v>
      </c>
      <c r="AO130">
        <v>1</v>
      </c>
      <c r="AP130">
        <v>1</v>
      </c>
      <c r="AQ130">
        <v>1.5</v>
      </c>
      <c r="AR130">
        <v>1</v>
      </c>
      <c r="AS130">
        <v>1</v>
      </c>
      <c r="AT130">
        <v>0</v>
      </c>
      <c r="AU130">
        <v>0</v>
      </c>
      <c r="AV130">
        <v>2.0499999999999998</v>
      </c>
      <c r="AW130" t="s">
        <v>38</v>
      </c>
      <c r="AX130">
        <v>1.5</v>
      </c>
      <c r="AY130">
        <v>0.76428571428571423</v>
      </c>
      <c r="AZ130">
        <v>0.51977383078107653</v>
      </c>
      <c r="BA130" t="b">
        <v>0</v>
      </c>
      <c r="BC130" t="b">
        <v>0</v>
      </c>
      <c r="BE130" t="b">
        <v>0</v>
      </c>
      <c r="BG130">
        <v>11</v>
      </c>
      <c r="BH130">
        <v>3</v>
      </c>
      <c r="BJ130">
        <v>2</v>
      </c>
      <c r="BO130">
        <v>91</v>
      </c>
      <c r="BP130">
        <v>1</v>
      </c>
      <c r="BQ130" t="s">
        <v>1611</v>
      </c>
      <c r="BR130" t="b">
        <f>ISNUMBER(SEARCH("Alzheimer",BQ130))</f>
        <v>0</v>
      </c>
      <c r="BS130" t="b">
        <f>ISNUMBER(SEARCH("Parkin",BQ130))</f>
        <v>0</v>
      </c>
      <c r="BT130" t="b">
        <f>ISNUMBER(SEARCH("Neurodeg",BQ130))</f>
        <v>0</v>
      </c>
      <c r="BU130" t="b">
        <f>ISNUMBER(SEARCH("Dementia",BQ130))</f>
        <v>0</v>
      </c>
      <c r="BV130">
        <v>2</v>
      </c>
      <c r="BW130" t="s">
        <v>1718</v>
      </c>
      <c r="BX130" t="b">
        <f>ISNUMBER(SEARCH("Alzheimer",BW130))</f>
        <v>0</v>
      </c>
      <c r="BY130" t="b">
        <f>ISNUMBER(SEARCH("Parkin",BW130))</f>
        <v>0</v>
      </c>
      <c r="BZ130" t="b">
        <f>ISNUMBER(SEARCH("Neurodeg",BW130))</f>
        <v>0</v>
      </c>
      <c r="CA130" t="b">
        <f>ISNUMBER(SEARCH("Dementia",BW130))</f>
        <v>0</v>
      </c>
      <c r="CB130">
        <v>6</v>
      </c>
      <c r="CC130">
        <v>1</v>
      </c>
      <c r="CE130" t="b">
        <f>ISNUMBER(SEARCH("Alzheimer",CD130))</f>
        <v>0</v>
      </c>
      <c r="CF130" t="b">
        <f>ISNUMBER(SEARCH("Parkin",CD130))</f>
        <v>0</v>
      </c>
      <c r="CG130" t="b">
        <f>ISNUMBER(SEARCH("Neurodeg",CD130))</f>
        <v>0</v>
      </c>
      <c r="CH130" t="b">
        <f>ISNUMBER(SEARCH("Dementia",CD130))</f>
        <v>0</v>
      </c>
      <c r="CL130">
        <v>31</v>
      </c>
      <c r="CP130" t="s">
        <v>2017</v>
      </c>
      <c r="CQ130" t="s">
        <v>2287</v>
      </c>
      <c r="CR130" t="str">
        <f>_xlfn.CONCAT(CP130,CQ130)</f>
        <v>metabolic disease,Inborn errors of metabolism,malabsorption syndrome,anemia (disease),megaloblastic anemia (disease),Hereditary folate malabsorptionmetabolic disease,Inborn errors of metabolism,malabsorption syndrome,anemia (disease),megaloblastic anemia (disease),Hereditary folate malabsorption,high density lipoprotein cholesterol measurement,Non-acquired isolated growth hormone deficiency,Hypoglycemia,neoplasm</v>
      </c>
      <c r="CS130" t="b">
        <f>ISNUMBER(SEARCH("Alzheimer",CR130))</f>
        <v>0</v>
      </c>
      <c r="CT130" t="b">
        <f>ISNUMBER(SEARCH("Parkin",CR130))</f>
        <v>0</v>
      </c>
      <c r="CU130" t="b">
        <f>ISNUMBER(SEARCH("Neurodeg",CR130))</f>
        <v>0</v>
      </c>
      <c r="CV130" t="b">
        <f>ISNUMBER(SEARCH("Dementia",CR130))</f>
        <v>0</v>
      </c>
      <c r="CW130">
        <v>1</v>
      </c>
      <c r="CX130">
        <v>0.42</v>
      </c>
      <c r="CY130">
        <v>0</v>
      </c>
      <c r="CZ130">
        <v>0.55000000000000004</v>
      </c>
      <c r="DA130">
        <v>0.28999999999999998</v>
      </c>
      <c r="DB130">
        <v>0</v>
      </c>
      <c r="DC130">
        <v>0</v>
      </c>
      <c r="DD130">
        <v>0</v>
      </c>
      <c r="DE130">
        <v>1</v>
      </c>
      <c r="DF130">
        <v>6</v>
      </c>
      <c r="DG130">
        <v>0</v>
      </c>
      <c r="DH130">
        <v>0</v>
      </c>
      <c r="DI130">
        <v>0.2</v>
      </c>
      <c r="DJ130">
        <v>4</v>
      </c>
      <c r="DK130">
        <v>0.27</v>
      </c>
      <c r="DL130">
        <v>9</v>
      </c>
      <c r="DM130">
        <v>0</v>
      </c>
      <c r="DN130">
        <v>0</v>
      </c>
      <c r="DO130">
        <v>0</v>
      </c>
      <c r="DP130">
        <v>0</v>
      </c>
      <c r="DQ130">
        <v>0</v>
      </c>
      <c r="DR130">
        <v>0</v>
      </c>
      <c r="EA130">
        <v>1</v>
      </c>
      <c r="EY130">
        <v>16</v>
      </c>
      <c r="EZ130">
        <v>3</v>
      </c>
      <c r="FD130">
        <v>4</v>
      </c>
      <c r="FE130">
        <v>3</v>
      </c>
    </row>
    <row r="131" spans="1:161" x14ac:dyDescent="0.25">
      <c r="A131" t="s">
        <v>264</v>
      </c>
      <c r="B131" t="s">
        <v>679</v>
      </c>
      <c r="C131" t="s">
        <v>1084</v>
      </c>
      <c r="D131" t="s">
        <v>1333</v>
      </c>
      <c r="E131" t="s">
        <v>1336</v>
      </c>
      <c r="F131" t="s">
        <v>1373</v>
      </c>
      <c r="G131">
        <v>2</v>
      </c>
      <c r="H131" t="str">
        <f>IF((SIGN(BR131)+SIGN(BX131)+SIGN(CE131)+SIGN(CS131))&gt;0,TRUE,"")</f>
        <v/>
      </c>
      <c r="I131" t="str">
        <f>IF((SIGN(BS131)+SIGN(BY131)+SIGN(CF131)+SIGN(CT131))&gt;0,TRUE,"")</f>
        <v/>
      </c>
      <c r="J131" t="str">
        <f>IF((SIGN(BT131)+SIGN(BZ131)+SIGN(CG131)+SIGN(CU131))&gt;0,TRUE,"")</f>
        <v/>
      </c>
      <c r="K131" t="str">
        <f>IF((SIGN(BU131)+SIGN(CA131)+SIGN(CH131)+SIGN(CV131))&gt;0,TRUE,"")</f>
        <v/>
      </c>
      <c r="L131">
        <v>0.42</v>
      </c>
      <c r="M131" s="23" t="s">
        <v>1398</v>
      </c>
      <c r="N131">
        <v>54.2</v>
      </c>
      <c r="O131" t="s">
        <v>1400</v>
      </c>
      <c r="P131">
        <v>0</v>
      </c>
      <c r="Q131">
        <v>0</v>
      </c>
      <c r="R131">
        <v>0.26</v>
      </c>
      <c r="S131">
        <v>0.67</v>
      </c>
      <c r="T131">
        <v>0.6</v>
      </c>
      <c r="U131">
        <v>0.66</v>
      </c>
      <c r="V131">
        <v>0.38</v>
      </c>
      <c r="W131">
        <v>0.3</v>
      </c>
      <c r="Y131">
        <v>95.73</v>
      </c>
      <c r="Z131">
        <v>54</v>
      </c>
      <c r="AA131">
        <v>93.86</v>
      </c>
      <c r="AE131">
        <v>9.37144E-3</v>
      </c>
      <c r="AF131" t="s">
        <v>1508</v>
      </c>
      <c r="AG131" t="s">
        <v>1577</v>
      </c>
      <c r="AH131">
        <v>2</v>
      </c>
      <c r="AI131">
        <v>0</v>
      </c>
      <c r="AJ131">
        <v>2</v>
      </c>
      <c r="AK131">
        <v>2</v>
      </c>
      <c r="AL131">
        <v>1.8</v>
      </c>
      <c r="AM131">
        <v>1.8</v>
      </c>
      <c r="AN131">
        <v>2</v>
      </c>
      <c r="AO131">
        <v>2</v>
      </c>
      <c r="AP131">
        <v>2</v>
      </c>
      <c r="AQ131">
        <v>1.8</v>
      </c>
      <c r="AR131">
        <v>2</v>
      </c>
      <c r="AS131">
        <v>1</v>
      </c>
      <c r="AT131">
        <v>1.5</v>
      </c>
      <c r="AU131">
        <v>2</v>
      </c>
      <c r="AV131">
        <v>2.4300000000000002</v>
      </c>
      <c r="AW131" t="s">
        <v>31</v>
      </c>
      <c r="AX131">
        <v>2</v>
      </c>
      <c r="AY131">
        <v>1.7071428571428571</v>
      </c>
      <c r="AZ131">
        <v>0.56631641836899416</v>
      </c>
      <c r="BA131" t="b">
        <v>0</v>
      </c>
      <c r="BC131" t="b">
        <v>0</v>
      </c>
      <c r="BE131" t="b">
        <v>0</v>
      </c>
      <c r="BG131">
        <v>34</v>
      </c>
      <c r="BJ131">
        <v>1</v>
      </c>
      <c r="BL131">
        <v>1</v>
      </c>
      <c r="BO131">
        <v>0</v>
      </c>
      <c r="BP131">
        <v>0</v>
      </c>
      <c r="BQ131" t="s">
        <v>1606</v>
      </c>
      <c r="BR131" t="b">
        <f>ISNUMBER(SEARCH("Alzheimer",BQ131))</f>
        <v>0</v>
      </c>
      <c r="BS131" t="b">
        <f>ISNUMBER(SEARCH("Parkin",BQ131))</f>
        <v>0</v>
      </c>
      <c r="BT131" t="b">
        <f>ISNUMBER(SEARCH("Neurodeg",BQ131))</f>
        <v>0</v>
      </c>
      <c r="BU131" t="b">
        <f>ISNUMBER(SEARCH("Dementia",BQ131))</f>
        <v>0</v>
      </c>
      <c r="BV131">
        <v>1</v>
      </c>
      <c r="BW131" t="s">
        <v>1719</v>
      </c>
      <c r="BX131" t="b">
        <f>ISNUMBER(SEARCH("Alzheimer",BW131))</f>
        <v>0</v>
      </c>
      <c r="BY131" t="b">
        <f>ISNUMBER(SEARCH("Parkin",BW131))</f>
        <v>0</v>
      </c>
      <c r="BZ131" t="b">
        <f>ISNUMBER(SEARCH("Neurodeg",BW131))</f>
        <v>0</v>
      </c>
      <c r="CA131" t="b">
        <f>ISNUMBER(SEARCH("Dementia",BW131))</f>
        <v>0</v>
      </c>
      <c r="CB131">
        <v>9</v>
      </c>
      <c r="CC131">
        <v>2</v>
      </c>
      <c r="CE131" t="b">
        <f>ISNUMBER(SEARCH("Alzheimer",CD131))</f>
        <v>0</v>
      </c>
      <c r="CF131" t="b">
        <f>ISNUMBER(SEARCH("Parkin",CD131))</f>
        <v>0</v>
      </c>
      <c r="CG131" t="b">
        <f>ISNUMBER(SEARCH("Neurodeg",CD131))</f>
        <v>0</v>
      </c>
      <c r="CH131" t="b">
        <f>ISNUMBER(SEARCH("Dementia",CD131))</f>
        <v>0</v>
      </c>
      <c r="CL131">
        <v>102</v>
      </c>
      <c r="CP131" t="s">
        <v>2018</v>
      </c>
      <c r="CQ131" t="s">
        <v>2018</v>
      </c>
      <c r="CR131" t="str">
        <f>_xlfn.CONCAT(CP131,CQ131)</f>
        <v>genetic disorder,metabolic disease,Inborn errors of metabolism,urinary system disease,Glycogen storage disease,Glycogen storage disease due to glucose-6-phosphatase deficiency,Primary immunodeficiency,neutropenia,Constitutional neutropenia,Glycogen storage disease due to glucose-6-phosphatase deficiency type bgenetic disorder,metabolic disease,Inborn errors of metabolism,urinary system disease,Glycogen storage disease,Glycogen storage disease due to glucose-6-phosphatase deficiency,Primary immunodeficiency,neutropenia,Constitutional neutropenia,Glycogen storage disease due to glucose-6-phosphatase deficiency type b</v>
      </c>
      <c r="CS131" t="b">
        <f>ISNUMBER(SEARCH("Alzheimer",CR131))</f>
        <v>0</v>
      </c>
      <c r="CT131" t="b">
        <f>ISNUMBER(SEARCH("Parkin",CR131))</f>
        <v>0</v>
      </c>
      <c r="CU131" t="b">
        <f>ISNUMBER(SEARCH("Neurodeg",CR131))</f>
        <v>0</v>
      </c>
      <c r="CV131" t="b">
        <f>ISNUMBER(SEARCH("Dementia",CR131))</f>
        <v>0</v>
      </c>
      <c r="CW131">
        <v>1</v>
      </c>
      <c r="CX131">
        <v>0.21</v>
      </c>
      <c r="CY131">
        <v>0</v>
      </c>
      <c r="CZ131">
        <v>0.14000000000000001</v>
      </c>
      <c r="DA131">
        <v>0.89</v>
      </c>
      <c r="DB131">
        <v>0.06</v>
      </c>
      <c r="DC131">
        <v>0</v>
      </c>
      <c r="DD131">
        <v>0</v>
      </c>
      <c r="DE131">
        <v>1</v>
      </c>
      <c r="DF131">
        <v>10</v>
      </c>
      <c r="DG131">
        <v>0</v>
      </c>
      <c r="DH131">
        <v>0</v>
      </c>
      <c r="DI131">
        <v>0.09</v>
      </c>
      <c r="DJ131">
        <v>14</v>
      </c>
      <c r="DK131">
        <v>0.33</v>
      </c>
      <c r="DL131">
        <v>30</v>
      </c>
      <c r="DM131">
        <v>1</v>
      </c>
      <c r="DN131">
        <v>6</v>
      </c>
      <c r="DO131">
        <v>0</v>
      </c>
      <c r="DP131">
        <v>0</v>
      </c>
      <c r="DQ131">
        <v>0</v>
      </c>
      <c r="DR131">
        <v>0</v>
      </c>
      <c r="EA131">
        <v>1</v>
      </c>
      <c r="EY131">
        <v>18</v>
      </c>
      <c r="EZ131">
        <v>2</v>
      </c>
    </row>
    <row r="132" spans="1:161" x14ac:dyDescent="0.25">
      <c r="A132" t="s">
        <v>265</v>
      </c>
      <c r="B132" t="s">
        <v>680</v>
      </c>
      <c r="C132" t="s">
        <v>1085</v>
      </c>
      <c r="D132" t="s">
        <v>1332</v>
      </c>
      <c r="E132" t="s">
        <v>1336</v>
      </c>
      <c r="F132" t="s">
        <v>1359</v>
      </c>
      <c r="G132">
        <v>0</v>
      </c>
      <c r="H132" t="str">
        <f>IF((SIGN(BR132)+SIGN(BX132)+SIGN(CE132)+SIGN(CS132))&gt;0,TRUE,"")</f>
        <v/>
      </c>
      <c r="I132" t="str">
        <f>IF((SIGN(BS132)+SIGN(BY132)+SIGN(CF132)+SIGN(CT132))&gt;0,TRUE,"")</f>
        <v/>
      </c>
      <c r="J132" t="str">
        <f>IF((SIGN(BT132)+SIGN(BZ132)+SIGN(CG132)+SIGN(CU132))&gt;0,TRUE,"")</f>
        <v/>
      </c>
      <c r="K132" t="str">
        <f>IF((SIGN(BU132)+SIGN(CA132)+SIGN(CH132)+SIGN(CV132))&gt;0,TRUE,"")</f>
        <v/>
      </c>
      <c r="L132">
        <v>0.42</v>
      </c>
      <c r="M132" s="23" t="s">
        <v>1398</v>
      </c>
      <c r="N132">
        <v>44.87</v>
      </c>
      <c r="O132" t="s">
        <v>1400</v>
      </c>
      <c r="P132">
        <v>0</v>
      </c>
      <c r="Q132">
        <v>0</v>
      </c>
      <c r="R132">
        <v>0</v>
      </c>
      <c r="S132">
        <v>0.75</v>
      </c>
      <c r="T132">
        <v>0.6</v>
      </c>
      <c r="U132">
        <v>0.48</v>
      </c>
      <c r="V132">
        <v>0.27</v>
      </c>
      <c r="W132">
        <v>0.42</v>
      </c>
      <c r="Y132">
        <v>25.01</v>
      </c>
      <c r="Z132">
        <v>23</v>
      </c>
      <c r="AA132">
        <v>27.05</v>
      </c>
      <c r="AE132">
        <v>3.4536379999999998E-2</v>
      </c>
      <c r="AF132" t="s">
        <v>1493</v>
      </c>
      <c r="AG132" t="s">
        <v>1577</v>
      </c>
      <c r="AH132">
        <v>1.5</v>
      </c>
      <c r="AI132">
        <v>0</v>
      </c>
      <c r="AJ132">
        <v>1.3</v>
      </c>
      <c r="AK132">
        <v>1.3</v>
      </c>
      <c r="AL132">
        <v>1.5</v>
      </c>
      <c r="AM132">
        <v>2.2000000000000002</v>
      </c>
      <c r="AN132">
        <v>1.5</v>
      </c>
      <c r="AO132">
        <v>2</v>
      </c>
      <c r="AP132">
        <v>1</v>
      </c>
      <c r="AQ132">
        <v>1.8</v>
      </c>
      <c r="AR132">
        <v>0</v>
      </c>
      <c r="AS132">
        <v>1</v>
      </c>
      <c r="AT132">
        <v>1</v>
      </c>
      <c r="AU132">
        <v>1</v>
      </c>
      <c r="AV132">
        <v>2.21</v>
      </c>
      <c r="AW132" t="s">
        <v>34</v>
      </c>
      <c r="AX132">
        <v>2.2000000000000002</v>
      </c>
      <c r="AY132">
        <v>1.221428571428572</v>
      </c>
      <c r="AZ132">
        <v>0.63992616332315599</v>
      </c>
      <c r="BA132" t="b">
        <v>0</v>
      </c>
      <c r="BC132" t="b">
        <v>0</v>
      </c>
      <c r="BE132" t="b">
        <v>0</v>
      </c>
      <c r="BG132">
        <v>10</v>
      </c>
      <c r="BI132">
        <v>1</v>
      </c>
      <c r="BJ132">
        <v>2</v>
      </c>
      <c r="BL132">
        <v>2</v>
      </c>
      <c r="BO132">
        <v>73</v>
      </c>
      <c r="BP132">
        <v>0</v>
      </c>
      <c r="BR132" t="b">
        <f>ISNUMBER(SEARCH("Alzheimer",BQ132))</f>
        <v>0</v>
      </c>
      <c r="BS132" t="b">
        <f>ISNUMBER(SEARCH("Parkin",BQ132))</f>
        <v>0</v>
      </c>
      <c r="BT132" t="b">
        <f>ISNUMBER(SEARCH("Neurodeg",BQ132))</f>
        <v>0</v>
      </c>
      <c r="BU132" t="b">
        <f>ISNUMBER(SEARCH("Dementia",BQ132))</f>
        <v>0</v>
      </c>
      <c r="BW132" t="s">
        <v>1673</v>
      </c>
      <c r="BX132" t="b">
        <f>ISNUMBER(SEARCH("Alzheimer",BW132))</f>
        <v>0</v>
      </c>
      <c r="BY132" t="b">
        <f>ISNUMBER(SEARCH("Parkin",BW132))</f>
        <v>0</v>
      </c>
      <c r="BZ132" t="b">
        <f>ISNUMBER(SEARCH("Neurodeg",BW132))</f>
        <v>0</v>
      </c>
      <c r="CA132" t="b">
        <f>ISNUMBER(SEARCH("Dementia",BW132))</f>
        <v>0</v>
      </c>
      <c r="CB132">
        <v>4</v>
      </c>
      <c r="CC132">
        <v>1</v>
      </c>
      <c r="CE132" t="b">
        <f>ISNUMBER(SEARCH("Alzheimer",CD132))</f>
        <v>0</v>
      </c>
      <c r="CF132" t="b">
        <f>ISNUMBER(SEARCH("Parkin",CD132))</f>
        <v>0</v>
      </c>
      <c r="CG132" t="b">
        <f>ISNUMBER(SEARCH("Neurodeg",CD132))</f>
        <v>0</v>
      </c>
      <c r="CH132" t="b">
        <f>ISNUMBER(SEARCH("Dementia",CD132))</f>
        <v>0</v>
      </c>
      <c r="CL132">
        <v>26</v>
      </c>
      <c r="CP132" t="s">
        <v>2019</v>
      </c>
      <c r="CQ132" t="s">
        <v>2288</v>
      </c>
      <c r="CR132" t="str">
        <f>_xlfn.CONCAT(CP132,CQ132)</f>
        <v>genetic disorder,nervous system disease,neuropathy,hearing loss,Riboflavin transporter deficiencygenetic disorder,nervous system disease,neuropathy,hearing loss,Riboflavin transporter deficiency,Severe combined immunodeficiency,Cytomegalic congenital adrenal hypoplasia,Blount disease,Familial adrenal hypoplasia with absent pituitary luteinizing hormone,IMAGe syndrome</v>
      </c>
      <c r="CS132" t="b">
        <f>ISNUMBER(SEARCH("Alzheimer",CR132))</f>
        <v>0</v>
      </c>
      <c r="CT132" t="b">
        <f>ISNUMBER(SEARCH("Parkin",CR132))</f>
        <v>0</v>
      </c>
      <c r="CU132" t="b">
        <f>ISNUMBER(SEARCH("Neurodeg",CR132))</f>
        <v>0</v>
      </c>
      <c r="CV132" t="b">
        <f>ISNUMBER(SEARCH("Dementia",CR132))</f>
        <v>0</v>
      </c>
      <c r="CW132">
        <v>1</v>
      </c>
      <c r="CX132">
        <v>0.23</v>
      </c>
      <c r="CY132">
        <v>0</v>
      </c>
      <c r="CZ132">
        <v>0.19</v>
      </c>
      <c r="DA132">
        <v>0.88</v>
      </c>
      <c r="DB132">
        <v>0</v>
      </c>
      <c r="DC132">
        <v>0</v>
      </c>
      <c r="DD132">
        <v>0</v>
      </c>
      <c r="DE132">
        <v>1</v>
      </c>
      <c r="DF132">
        <v>5</v>
      </c>
      <c r="DG132">
        <v>0</v>
      </c>
      <c r="DH132">
        <v>0</v>
      </c>
      <c r="DI132">
        <v>0.1</v>
      </c>
      <c r="DJ132">
        <v>5</v>
      </c>
      <c r="DK132">
        <v>0.31</v>
      </c>
      <c r="DL132">
        <v>5</v>
      </c>
      <c r="DM132">
        <v>0</v>
      </c>
      <c r="DN132">
        <v>0</v>
      </c>
      <c r="DO132">
        <v>0</v>
      </c>
      <c r="DP132">
        <v>0</v>
      </c>
      <c r="DQ132">
        <v>0</v>
      </c>
      <c r="DR132">
        <v>0</v>
      </c>
    </row>
    <row r="133" spans="1:161" x14ac:dyDescent="0.25">
      <c r="A133" t="s">
        <v>270</v>
      </c>
      <c r="B133" t="s">
        <v>685</v>
      </c>
      <c r="C133" t="s">
        <v>1090</v>
      </c>
      <c r="D133" t="s">
        <v>1332</v>
      </c>
      <c r="E133" t="s">
        <v>1336</v>
      </c>
      <c r="F133" t="s">
        <v>1343</v>
      </c>
      <c r="G133">
        <v>0</v>
      </c>
      <c r="H133" t="str">
        <f>IF((SIGN(BR133)+SIGN(BX133)+SIGN(CE133)+SIGN(CS133))&gt;0,TRUE,"")</f>
        <v/>
      </c>
      <c r="I133" t="str">
        <f>IF((SIGN(BS133)+SIGN(BY133)+SIGN(CF133)+SIGN(CT133))&gt;0,TRUE,"")</f>
        <v/>
      </c>
      <c r="J133" t="str">
        <f>IF((SIGN(BT133)+SIGN(BZ133)+SIGN(CG133)+SIGN(CU133))&gt;0,TRUE,"")</f>
        <v/>
      </c>
      <c r="K133" t="str">
        <f>IF((SIGN(BU133)+SIGN(CA133)+SIGN(CH133)+SIGN(CV133))&gt;0,TRUE,"")</f>
        <v/>
      </c>
      <c r="L133">
        <v>0.41</v>
      </c>
      <c r="M133" s="22" t="s">
        <v>1399</v>
      </c>
      <c r="N133">
        <v>11.13</v>
      </c>
      <c r="O133" t="s">
        <v>1400</v>
      </c>
      <c r="P133">
        <v>0</v>
      </c>
      <c r="Q133">
        <v>0.61</v>
      </c>
      <c r="R133">
        <v>0</v>
      </c>
      <c r="S133">
        <v>0.33</v>
      </c>
      <c r="T133">
        <v>0.6</v>
      </c>
      <c r="U133">
        <v>0.2</v>
      </c>
      <c r="V133">
        <v>0.14000000000000001</v>
      </c>
      <c r="W133">
        <v>0.3</v>
      </c>
      <c r="Y133">
        <v>5.26</v>
      </c>
      <c r="Z133">
        <v>10</v>
      </c>
      <c r="AA133">
        <v>3.42</v>
      </c>
      <c r="AE133">
        <v>0.17811120999999999</v>
      </c>
      <c r="AF133" t="s">
        <v>1513</v>
      </c>
      <c r="AG133" t="s">
        <v>1577</v>
      </c>
      <c r="AH133">
        <v>0</v>
      </c>
      <c r="AI133">
        <v>0</v>
      </c>
      <c r="AJ133">
        <v>0</v>
      </c>
      <c r="AK133">
        <v>0</v>
      </c>
      <c r="AL133">
        <v>0</v>
      </c>
      <c r="AM133">
        <v>0</v>
      </c>
      <c r="AN133">
        <v>0</v>
      </c>
      <c r="AO133">
        <v>0</v>
      </c>
      <c r="AP133">
        <v>0</v>
      </c>
      <c r="AQ133">
        <v>0</v>
      </c>
      <c r="AR133">
        <v>0</v>
      </c>
      <c r="AS133">
        <v>0</v>
      </c>
      <c r="AT133">
        <v>0</v>
      </c>
      <c r="AU133">
        <v>0</v>
      </c>
      <c r="AV133">
        <v>10</v>
      </c>
      <c r="AW133" t="s">
        <v>30</v>
      </c>
      <c r="AX133">
        <v>0</v>
      </c>
      <c r="AY133">
        <v>0</v>
      </c>
      <c r="AZ133">
        <v>0</v>
      </c>
      <c r="BA133" t="b">
        <v>0</v>
      </c>
      <c r="BC133" t="b">
        <v>0</v>
      </c>
      <c r="BE133" t="b">
        <v>0</v>
      </c>
      <c r="BG133">
        <v>8</v>
      </c>
      <c r="BJ133">
        <v>1</v>
      </c>
      <c r="BO133">
        <v>50</v>
      </c>
      <c r="BP133">
        <v>1</v>
      </c>
      <c r="BR133" t="b">
        <f>ISNUMBER(SEARCH("Alzheimer",BQ133))</f>
        <v>0</v>
      </c>
      <c r="BS133" t="b">
        <f>ISNUMBER(SEARCH("Parkin",BQ133))</f>
        <v>0</v>
      </c>
      <c r="BT133" t="b">
        <f>ISNUMBER(SEARCH("Neurodeg",BQ133))</f>
        <v>0</v>
      </c>
      <c r="BU133" t="b">
        <f>ISNUMBER(SEARCH("Dementia",BQ133))</f>
        <v>0</v>
      </c>
      <c r="BX133" t="b">
        <f>ISNUMBER(SEARCH("Alzheimer",BW133))</f>
        <v>0</v>
      </c>
      <c r="BY133" t="b">
        <f>ISNUMBER(SEARCH("Parkin",BW133))</f>
        <v>0</v>
      </c>
      <c r="BZ133" t="b">
        <f>ISNUMBER(SEARCH("Neurodeg",BW133))</f>
        <v>0</v>
      </c>
      <c r="CA133" t="b">
        <f>ISNUMBER(SEARCH("Dementia",BW133))</f>
        <v>0</v>
      </c>
      <c r="CC133">
        <v>1</v>
      </c>
      <c r="CE133" t="b">
        <f>ISNUMBER(SEARCH("Alzheimer",CD133))</f>
        <v>0</v>
      </c>
      <c r="CF133" t="b">
        <f>ISNUMBER(SEARCH("Parkin",CD133))</f>
        <v>0</v>
      </c>
      <c r="CG133" t="b">
        <f>ISNUMBER(SEARCH("Neurodeg",CD133))</f>
        <v>0</v>
      </c>
      <c r="CH133" t="b">
        <f>ISNUMBER(SEARCH("Dementia",CD133))</f>
        <v>0</v>
      </c>
      <c r="CL133">
        <v>10</v>
      </c>
      <c r="CP133" t="s">
        <v>2022</v>
      </c>
      <c r="CQ133" t="s">
        <v>2293</v>
      </c>
      <c r="CR133" t="str">
        <f>_xlfn.CONCAT(CP133,CQ133)</f>
        <v>Retinal dystrophy,Retinitis pigmentosaRetinal dystrophy,Retinitis pigmentosa,obese body mass index status,X-linked retinal dysplasia,sebaceous of Jadassohn nevus,actinic keratosis,squamous cell carcinoma</v>
      </c>
      <c r="CS133" t="b">
        <f>ISNUMBER(SEARCH("Alzheimer",CR133))</f>
        <v>0</v>
      </c>
      <c r="CT133" t="b">
        <f>ISNUMBER(SEARCH("Parkin",CR133))</f>
        <v>0</v>
      </c>
      <c r="CU133" t="b">
        <f>ISNUMBER(SEARCH("Neurodeg",CR133))</f>
        <v>0</v>
      </c>
      <c r="CV133" t="b">
        <f>ISNUMBER(SEARCH("Dementia",CR133))</f>
        <v>0</v>
      </c>
      <c r="CW133">
        <v>1</v>
      </c>
      <c r="CX133">
        <v>0.3</v>
      </c>
      <c r="CY133">
        <v>0</v>
      </c>
      <c r="CZ133">
        <v>0.2</v>
      </c>
      <c r="DA133">
        <v>0.2</v>
      </c>
      <c r="DB133">
        <v>0</v>
      </c>
      <c r="DC133">
        <v>0.6</v>
      </c>
      <c r="DD133">
        <v>0</v>
      </c>
      <c r="DE133">
        <v>1</v>
      </c>
      <c r="DF133">
        <v>2</v>
      </c>
      <c r="DG133">
        <v>0</v>
      </c>
      <c r="DH133">
        <v>0</v>
      </c>
      <c r="DI133">
        <v>0.05</v>
      </c>
      <c r="DJ133">
        <v>2</v>
      </c>
      <c r="DK133">
        <v>0.19</v>
      </c>
      <c r="DL133">
        <v>2</v>
      </c>
      <c r="DM133">
        <v>0</v>
      </c>
      <c r="DN133">
        <v>0</v>
      </c>
      <c r="DO133">
        <v>0.12</v>
      </c>
      <c r="DP133">
        <v>6</v>
      </c>
      <c r="DQ133">
        <v>0</v>
      </c>
      <c r="DR133">
        <v>0</v>
      </c>
      <c r="DY133">
        <v>2</v>
      </c>
      <c r="DZ133">
        <v>61.9</v>
      </c>
      <c r="EL133">
        <v>0.98</v>
      </c>
      <c r="EM133">
        <v>0.03</v>
      </c>
      <c r="EN133">
        <v>219</v>
      </c>
      <c r="EO133">
        <v>1366.9</v>
      </c>
      <c r="EP133">
        <v>69.25</v>
      </c>
      <c r="EQ133">
        <v>0.63</v>
      </c>
      <c r="ER133">
        <v>61.8</v>
      </c>
      <c r="ES133">
        <v>61.9</v>
      </c>
      <c r="ET133">
        <v>2</v>
      </c>
      <c r="EU133">
        <v>2</v>
      </c>
    </row>
    <row r="134" spans="1:161" x14ac:dyDescent="0.25">
      <c r="A134" t="s">
        <v>271</v>
      </c>
      <c r="B134" t="s">
        <v>686</v>
      </c>
      <c r="C134" t="s">
        <v>1091</v>
      </c>
      <c r="D134" t="s">
        <v>1332</v>
      </c>
      <c r="E134" t="s">
        <v>1336</v>
      </c>
      <c r="F134" t="s">
        <v>1369</v>
      </c>
      <c r="G134">
        <v>3</v>
      </c>
      <c r="H134" t="str">
        <f>IF((SIGN(BR134)+SIGN(BX134)+SIGN(CE134)+SIGN(CS134))&gt;0,TRUE,"")</f>
        <v/>
      </c>
      <c r="I134" t="str">
        <f>IF((SIGN(BS134)+SIGN(BY134)+SIGN(CF134)+SIGN(CT134))&gt;0,TRUE,"")</f>
        <v/>
      </c>
      <c r="J134" t="str">
        <f>IF((SIGN(BT134)+SIGN(BZ134)+SIGN(CG134)+SIGN(CU134))&gt;0,TRUE,"")</f>
        <v/>
      </c>
      <c r="K134" t="str">
        <f>IF((SIGN(BU134)+SIGN(CA134)+SIGN(CH134)+SIGN(CV134))&gt;0,TRUE,"")</f>
        <v/>
      </c>
      <c r="L134">
        <v>0.41</v>
      </c>
      <c r="M134" s="22" t="s">
        <v>1399</v>
      </c>
      <c r="N134">
        <v>24.39</v>
      </c>
      <c r="O134" t="s">
        <v>1400</v>
      </c>
      <c r="P134">
        <v>0</v>
      </c>
      <c r="Q134">
        <v>0</v>
      </c>
      <c r="R134">
        <v>0</v>
      </c>
      <c r="S134">
        <v>0.67</v>
      </c>
      <c r="T134">
        <v>0.6</v>
      </c>
      <c r="U134">
        <v>0.41</v>
      </c>
      <c r="V134">
        <v>0.37</v>
      </c>
      <c r="W134">
        <v>0.3</v>
      </c>
      <c r="Y134">
        <v>83.31</v>
      </c>
      <c r="Z134">
        <v>18</v>
      </c>
      <c r="AA134">
        <v>46.03</v>
      </c>
      <c r="AE134">
        <v>1.1912610000000001E-2</v>
      </c>
      <c r="AF134" t="s">
        <v>1452</v>
      </c>
      <c r="AG134" t="s">
        <v>1577</v>
      </c>
      <c r="AH134">
        <v>0</v>
      </c>
      <c r="AI134">
        <v>0</v>
      </c>
      <c r="AJ134">
        <v>0</v>
      </c>
      <c r="AK134">
        <v>0</v>
      </c>
      <c r="AL134">
        <v>0</v>
      </c>
      <c r="AM134">
        <v>0</v>
      </c>
      <c r="AN134">
        <v>0</v>
      </c>
      <c r="AO134">
        <v>0</v>
      </c>
      <c r="AP134">
        <v>0</v>
      </c>
      <c r="AQ134">
        <v>0</v>
      </c>
      <c r="AR134">
        <v>0</v>
      </c>
      <c r="AS134">
        <v>0</v>
      </c>
      <c r="AT134">
        <v>0</v>
      </c>
      <c r="AU134">
        <v>0</v>
      </c>
      <c r="AV134">
        <v>10</v>
      </c>
      <c r="AW134" t="s">
        <v>30</v>
      </c>
      <c r="AX134">
        <v>0</v>
      </c>
      <c r="AY134">
        <v>0</v>
      </c>
      <c r="AZ134">
        <v>0</v>
      </c>
      <c r="BA134" t="b">
        <v>0</v>
      </c>
      <c r="BC134" t="b">
        <v>0</v>
      </c>
      <c r="BE134" t="b">
        <v>0</v>
      </c>
      <c r="BG134">
        <v>3</v>
      </c>
      <c r="BI134">
        <v>1</v>
      </c>
      <c r="BJ134">
        <v>1</v>
      </c>
      <c r="BO134">
        <v>118</v>
      </c>
      <c r="BP134">
        <v>15</v>
      </c>
      <c r="BQ134" t="s">
        <v>1612</v>
      </c>
      <c r="BR134" t="b">
        <f>ISNUMBER(SEARCH("Alzheimer",BQ134))</f>
        <v>0</v>
      </c>
      <c r="BS134" t="b">
        <f>ISNUMBER(SEARCH("Parkin",BQ134))</f>
        <v>0</v>
      </c>
      <c r="BT134" t="b">
        <f>ISNUMBER(SEARCH("Neurodeg",BQ134))</f>
        <v>0</v>
      </c>
      <c r="BU134" t="b">
        <f>ISNUMBER(SEARCH("Dementia",BQ134))</f>
        <v>0</v>
      </c>
      <c r="BV134">
        <v>1</v>
      </c>
      <c r="BW134" t="s">
        <v>1721</v>
      </c>
      <c r="BX134" t="b">
        <f>ISNUMBER(SEARCH("Alzheimer",BW134))</f>
        <v>0</v>
      </c>
      <c r="BY134" t="b">
        <f>ISNUMBER(SEARCH("Parkin",BW134))</f>
        <v>0</v>
      </c>
      <c r="BZ134" t="b">
        <f>ISNUMBER(SEARCH("Neurodeg",BW134))</f>
        <v>0</v>
      </c>
      <c r="CA134" t="b">
        <f>ISNUMBER(SEARCH("Dementia",BW134))</f>
        <v>0</v>
      </c>
      <c r="CB134">
        <v>15</v>
      </c>
      <c r="CC134">
        <v>1</v>
      </c>
      <c r="CE134" t="b">
        <f>ISNUMBER(SEARCH("Alzheimer",CD134))</f>
        <v>0</v>
      </c>
      <c r="CF134" t="b">
        <f>ISNUMBER(SEARCH("Parkin",CD134))</f>
        <v>0</v>
      </c>
      <c r="CG134" t="b">
        <f>ISNUMBER(SEARCH("Neurodeg",CD134))</f>
        <v>0</v>
      </c>
      <c r="CH134" t="b">
        <f>ISNUMBER(SEARCH("Dementia",CD134))</f>
        <v>0</v>
      </c>
      <c r="CL134">
        <v>74</v>
      </c>
      <c r="CP134" t="s">
        <v>2023</v>
      </c>
      <c r="CQ134" t="s">
        <v>2294</v>
      </c>
      <c r="CR134" t="str">
        <f>_xlfn.CONCAT(CP134,CQ134)</f>
        <v>retinopathy,night blindness,Congenital stationary night blindnessretinopathy,night blindness,Congenital stationary night blindness,Retinitis pigmentosa,blood protein measurement,Usher syndrome,cutaneous melanoma,Usher syndrome type 1,Bardet-Biedl syndrome,breast carcinoma</v>
      </c>
      <c r="CS134" t="b">
        <f>ISNUMBER(SEARCH("Alzheimer",CR134))</f>
        <v>0</v>
      </c>
      <c r="CT134" t="b">
        <f>ISNUMBER(SEARCH("Parkin",CR134))</f>
        <v>0</v>
      </c>
      <c r="CU134" t="b">
        <f>ISNUMBER(SEARCH("Neurodeg",CR134))</f>
        <v>0</v>
      </c>
      <c r="CV134" t="b">
        <f>ISNUMBER(SEARCH("Dementia",CR134))</f>
        <v>0</v>
      </c>
      <c r="CW134">
        <v>1</v>
      </c>
      <c r="CX134">
        <v>7.0000000000000007E-2</v>
      </c>
      <c r="CY134">
        <v>0</v>
      </c>
      <c r="CZ134">
        <v>0.05</v>
      </c>
      <c r="DA134">
        <v>0.96</v>
      </c>
      <c r="DB134">
        <v>7.0000000000000007E-2</v>
      </c>
      <c r="DC134">
        <v>0</v>
      </c>
      <c r="DD134">
        <v>0</v>
      </c>
      <c r="DE134">
        <v>1</v>
      </c>
      <c r="DF134">
        <v>3</v>
      </c>
      <c r="DG134">
        <v>0</v>
      </c>
      <c r="DH134">
        <v>0</v>
      </c>
      <c r="DI134">
        <v>0.04</v>
      </c>
      <c r="DJ134">
        <v>4</v>
      </c>
      <c r="DK134">
        <v>0.33</v>
      </c>
      <c r="DL134">
        <v>17</v>
      </c>
      <c r="DM134">
        <v>1</v>
      </c>
      <c r="DN134">
        <v>3</v>
      </c>
      <c r="DO134">
        <v>0</v>
      </c>
      <c r="DP134">
        <v>0</v>
      </c>
      <c r="DQ134">
        <v>0</v>
      </c>
      <c r="DR134">
        <v>0</v>
      </c>
    </row>
    <row r="135" spans="1:161" x14ac:dyDescent="0.25">
      <c r="A135" t="s">
        <v>272</v>
      </c>
      <c r="B135" t="s">
        <v>687</v>
      </c>
      <c r="C135" t="s">
        <v>983</v>
      </c>
      <c r="D135" t="s">
        <v>1332</v>
      </c>
      <c r="E135" t="s">
        <v>1336</v>
      </c>
      <c r="F135" t="s">
        <v>1342</v>
      </c>
      <c r="G135">
        <v>0</v>
      </c>
      <c r="H135" t="str">
        <f>IF((SIGN(BR135)+SIGN(BX135)+SIGN(CE135)+SIGN(CS135))&gt;0,TRUE,"")</f>
        <v/>
      </c>
      <c r="I135" t="str">
        <f>IF((SIGN(BS135)+SIGN(BY135)+SIGN(CF135)+SIGN(CT135))&gt;0,TRUE,"")</f>
        <v/>
      </c>
      <c r="J135" t="str">
        <f>IF((SIGN(BT135)+SIGN(BZ135)+SIGN(CG135)+SIGN(CU135))&gt;0,TRUE,"")</f>
        <v/>
      </c>
      <c r="K135" t="str">
        <f>IF((SIGN(BU135)+SIGN(CA135)+SIGN(CH135)+SIGN(CV135))&gt;0,TRUE,"")</f>
        <v/>
      </c>
      <c r="L135">
        <v>0.41</v>
      </c>
      <c r="M135" s="22" t="s">
        <v>1399</v>
      </c>
      <c r="N135">
        <v>17.149999999999999</v>
      </c>
      <c r="O135" t="s">
        <v>1400</v>
      </c>
      <c r="P135">
        <v>0</v>
      </c>
      <c r="Q135">
        <v>0</v>
      </c>
      <c r="R135">
        <v>0</v>
      </c>
      <c r="S135">
        <v>0.67</v>
      </c>
      <c r="T135">
        <v>0.8</v>
      </c>
      <c r="U135">
        <v>0.4</v>
      </c>
      <c r="V135">
        <v>0.22</v>
      </c>
      <c r="W135">
        <v>0.3</v>
      </c>
      <c r="Y135">
        <v>14.47</v>
      </c>
      <c r="Z135">
        <v>19</v>
      </c>
      <c r="AA135">
        <v>16.97</v>
      </c>
      <c r="AE135">
        <v>6.5199090000000001E-2</v>
      </c>
      <c r="AF135" t="s">
        <v>1487</v>
      </c>
      <c r="AG135" t="s">
        <v>1577</v>
      </c>
      <c r="AH135">
        <v>3</v>
      </c>
      <c r="AI135">
        <v>2.2999999999999998</v>
      </c>
      <c r="AJ135">
        <v>2.5</v>
      </c>
      <c r="AK135">
        <v>1.7</v>
      </c>
      <c r="AL135">
        <v>2.5</v>
      </c>
      <c r="AM135">
        <v>3</v>
      </c>
      <c r="AN135">
        <v>2.5</v>
      </c>
      <c r="AO135">
        <v>3</v>
      </c>
      <c r="AP135">
        <v>2.2999999999999998</v>
      </c>
      <c r="AQ135">
        <v>2</v>
      </c>
      <c r="AR135">
        <v>1.5</v>
      </c>
      <c r="AS135">
        <v>2</v>
      </c>
      <c r="AT135">
        <v>2</v>
      </c>
      <c r="AU135">
        <v>2.5</v>
      </c>
      <c r="AV135">
        <v>2.44</v>
      </c>
      <c r="AW135" t="s">
        <v>29</v>
      </c>
      <c r="AX135">
        <v>3</v>
      </c>
      <c r="AY135">
        <v>2.342857142857143</v>
      </c>
      <c r="AZ135">
        <v>0.47021154930403519</v>
      </c>
      <c r="BA135" t="b">
        <v>0</v>
      </c>
      <c r="BC135" t="b">
        <v>0</v>
      </c>
      <c r="BE135" t="b">
        <v>0</v>
      </c>
      <c r="BG135">
        <v>5</v>
      </c>
      <c r="BJ135">
        <v>1</v>
      </c>
      <c r="BO135">
        <v>111</v>
      </c>
      <c r="BP135">
        <v>5</v>
      </c>
      <c r="BR135" t="b">
        <f>ISNUMBER(SEARCH("Alzheimer",BQ135))</f>
        <v>0</v>
      </c>
      <c r="BS135" t="b">
        <f>ISNUMBER(SEARCH("Parkin",BQ135))</f>
        <v>0</v>
      </c>
      <c r="BT135" t="b">
        <f>ISNUMBER(SEARCH("Neurodeg",BQ135))</f>
        <v>0</v>
      </c>
      <c r="BU135" t="b">
        <f>ISNUMBER(SEARCH("Dementia",BQ135))</f>
        <v>0</v>
      </c>
      <c r="BX135" t="b">
        <f>ISNUMBER(SEARCH("Alzheimer",BW135))</f>
        <v>0</v>
      </c>
      <c r="BY135" t="b">
        <f>ISNUMBER(SEARCH("Parkin",BW135))</f>
        <v>0</v>
      </c>
      <c r="BZ135" t="b">
        <f>ISNUMBER(SEARCH("Neurodeg",BW135))</f>
        <v>0</v>
      </c>
      <c r="CA135" t="b">
        <f>ISNUMBER(SEARCH("Dementia",BW135))</f>
        <v>0</v>
      </c>
      <c r="CC135">
        <v>1</v>
      </c>
      <c r="CD135" t="s">
        <v>1823</v>
      </c>
      <c r="CE135" t="b">
        <f>ISNUMBER(SEARCH("Alzheimer",CD135))</f>
        <v>0</v>
      </c>
      <c r="CF135" t="b">
        <f>ISNUMBER(SEARCH("Parkin",CD135))</f>
        <v>0</v>
      </c>
      <c r="CG135" t="b">
        <f>ISNUMBER(SEARCH("Neurodeg",CD135))</f>
        <v>0</v>
      </c>
      <c r="CH135" t="b">
        <f>ISNUMBER(SEARCH("Dementia",CD135))</f>
        <v>0</v>
      </c>
      <c r="CI135">
        <v>5</v>
      </c>
      <c r="CJ135">
        <v>3.1</v>
      </c>
      <c r="CK135" t="s">
        <v>1887</v>
      </c>
      <c r="CL135">
        <v>8</v>
      </c>
      <c r="CP135" t="s">
        <v>2024</v>
      </c>
      <c r="CQ135" t="s">
        <v>2295</v>
      </c>
      <c r="CR135" t="str">
        <f>_xlfn.CONCAT(CP135,CQ135)</f>
        <v>anemia (disease),sideroblastic anemia,Autosomal recessive sideroblastic anemia,Adult-onset autosomal recessive sideroblastic anemiaanemia (disease),sideroblastic anemia,Autosomal recessive sideroblastic anemia,Adult-onset autosomal recessive sideroblastic anemia,neoplasm,ovarian carcinoma,leukemia,acute lymphoblastic leukemia</v>
      </c>
      <c r="CS135" t="b">
        <f>ISNUMBER(SEARCH("Alzheimer",CR135))</f>
        <v>0</v>
      </c>
      <c r="CT135" t="b">
        <f>ISNUMBER(SEARCH("Parkin",CR135))</f>
        <v>0</v>
      </c>
      <c r="CU135" t="b">
        <f>ISNUMBER(SEARCH("Neurodeg",CR135))</f>
        <v>0</v>
      </c>
      <c r="CV135" t="b">
        <f>ISNUMBER(SEARCH("Dementia",CR135))</f>
        <v>0</v>
      </c>
      <c r="CW135">
        <v>1</v>
      </c>
      <c r="CX135">
        <v>0.5</v>
      </c>
      <c r="CY135">
        <v>0</v>
      </c>
      <c r="CZ135">
        <v>0.75</v>
      </c>
      <c r="DA135">
        <v>0</v>
      </c>
      <c r="DB135">
        <v>0.25</v>
      </c>
      <c r="DC135">
        <v>0</v>
      </c>
      <c r="DD135">
        <v>0</v>
      </c>
      <c r="DE135">
        <v>1</v>
      </c>
      <c r="DF135">
        <v>4</v>
      </c>
      <c r="DG135">
        <v>0</v>
      </c>
      <c r="DH135">
        <v>0</v>
      </c>
      <c r="DI135">
        <v>0.14000000000000001</v>
      </c>
      <c r="DJ135">
        <v>6</v>
      </c>
      <c r="DK135">
        <v>0</v>
      </c>
      <c r="DL135">
        <v>0</v>
      </c>
      <c r="DM135">
        <v>0.46</v>
      </c>
      <c r="DN135">
        <v>2</v>
      </c>
      <c r="DO135">
        <v>0</v>
      </c>
      <c r="DP135">
        <v>0</v>
      </c>
      <c r="DQ135">
        <v>0</v>
      </c>
      <c r="DR135">
        <v>0</v>
      </c>
    </row>
    <row r="136" spans="1:161" x14ac:dyDescent="0.25">
      <c r="A136" t="s">
        <v>274</v>
      </c>
      <c r="B136" t="s">
        <v>689</v>
      </c>
      <c r="C136" t="s">
        <v>1092</v>
      </c>
      <c r="D136" t="s">
        <v>1333</v>
      </c>
      <c r="E136" t="s">
        <v>1336</v>
      </c>
      <c r="F136" t="s">
        <v>1374</v>
      </c>
      <c r="G136">
        <v>3</v>
      </c>
      <c r="H136" t="str">
        <f>IF((SIGN(BR136)+SIGN(BX136)+SIGN(CE136)+SIGN(CS136))&gt;0,TRUE,"")</f>
        <v/>
      </c>
      <c r="I136" t="str">
        <f>IF((SIGN(BS136)+SIGN(BY136)+SIGN(CF136)+SIGN(CT136))&gt;0,TRUE,"")</f>
        <v/>
      </c>
      <c r="J136" t="str">
        <f>IF((SIGN(BT136)+SIGN(BZ136)+SIGN(CG136)+SIGN(CU136))&gt;0,TRUE,"")</f>
        <v/>
      </c>
      <c r="K136" t="str">
        <f>IF((SIGN(BU136)+SIGN(CA136)+SIGN(CH136)+SIGN(CV136))&gt;0,TRUE,"")</f>
        <v/>
      </c>
      <c r="L136">
        <v>0.41</v>
      </c>
      <c r="M136" s="22" t="s">
        <v>1399</v>
      </c>
      <c r="N136">
        <v>34.92</v>
      </c>
      <c r="O136" t="s">
        <v>1400</v>
      </c>
      <c r="P136">
        <v>0</v>
      </c>
      <c r="Q136">
        <v>0</v>
      </c>
      <c r="R136">
        <v>0</v>
      </c>
      <c r="S136">
        <v>0.92</v>
      </c>
      <c r="T136">
        <v>0.38</v>
      </c>
      <c r="U136">
        <v>0.4</v>
      </c>
      <c r="V136">
        <v>0.41</v>
      </c>
      <c r="W136">
        <v>0.48</v>
      </c>
      <c r="Y136">
        <v>135.16</v>
      </c>
      <c r="Z136">
        <v>50</v>
      </c>
      <c r="AA136">
        <v>92.67</v>
      </c>
      <c r="AE136">
        <v>7.5512299999999999E-3</v>
      </c>
      <c r="AF136" t="s">
        <v>1492</v>
      </c>
      <c r="AG136" t="s">
        <v>1563</v>
      </c>
      <c r="AH136">
        <v>1</v>
      </c>
      <c r="AI136">
        <v>1</v>
      </c>
      <c r="AJ136">
        <v>1</v>
      </c>
      <c r="AK136">
        <v>2</v>
      </c>
      <c r="AL136">
        <v>1</v>
      </c>
      <c r="AM136">
        <v>1.8</v>
      </c>
      <c r="AN136">
        <v>3</v>
      </c>
      <c r="AO136">
        <v>1</v>
      </c>
      <c r="AP136">
        <v>1</v>
      </c>
      <c r="AQ136">
        <v>1</v>
      </c>
      <c r="AR136">
        <v>1</v>
      </c>
      <c r="AS136">
        <v>0</v>
      </c>
      <c r="AT136">
        <v>0</v>
      </c>
      <c r="AU136">
        <v>1</v>
      </c>
      <c r="AV136">
        <v>2.37</v>
      </c>
      <c r="AW136" t="s">
        <v>35</v>
      </c>
      <c r="AX136">
        <v>3</v>
      </c>
      <c r="AY136">
        <v>1.128571428571429</v>
      </c>
      <c r="AZ136">
        <v>0.75491066351596192</v>
      </c>
      <c r="BA136" t="b">
        <v>0</v>
      </c>
      <c r="BC136" t="b">
        <v>0</v>
      </c>
      <c r="BE136" t="b">
        <v>0</v>
      </c>
      <c r="BG136">
        <v>1</v>
      </c>
      <c r="BH136">
        <v>1</v>
      </c>
      <c r="BI136">
        <v>4</v>
      </c>
      <c r="BJ136">
        <v>3</v>
      </c>
      <c r="BO136">
        <v>131</v>
      </c>
      <c r="BP136">
        <v>1</v>
      </c>
      <c r="BR136" t="b">
        <f>ISNUMBER(SEARCH("Alzheimer",BQ136))</f>
        <v>0</v>
      </c>
      <c r="BS136" t="b">
        <f>ISNUMBER(SEARCH("Parkin",BQ136))</f>
        <v>0</v>
      </c>
      <c r="BT136" t="b">
        <f>ISNUMBER(SEARCH("Neurodeg",BQ136))</f>
        <v>0</v>
      </c>
      <c r="BU136" t="b">
        <f>ISNUMBER(SEARCH("Dementia",BQ136))</f>
        <v>0</v>
      </c>
      <c r="BW136" t="s">
        <v>1637</v>
      </c>
      <c r="BX136" t="b">
        <f>ISNUMBER(SEARCH("Alzheimer",BW136))</f>
        <v>0</v>
      </c>
      <c r="BY136" t="b">
        <f>ISNUMBER(SEARCH("Parkin",BW136))</f>
        <v>0</v>
      </c>
      <c r="BZ136" t="b">
        <f>ISNUMBER(SEARCH("Neurodeg",BW136))</f>
        <v>0</v>
      </c>
      <c r="CA136" t="b">
        <f>ISNUMBER(SEARCH("Dementia",BW136))</f>
        <v>0</v>
      </c>
      <c r="CB136">
        <v>3</v>
      </c>
      <c r="CE136" t="b">
        <f>ISNUMBER(SEARCH("Alzheimer",CD136))</f>
        <v>0</v>
      </c>
      <c r="CF136" t="b">
        <f>ISNUMBER(SEARCH("Parkin",CD136))</f>
        <v>0</v>
      </c>
      <c r="CG136" t="b">
        <f>ISNUMBER(SEARCH("Neurodeg",CD136))</f>
        <v>0</v>
      </c>
      <c r="CH136" t="b">
        <f>ISNUMBER(SEARCH("Dementia",CD136))</f>
        <v>0</v>
      </c>
      <c r="CL136">
        <v>31</v>
      </c>
      <c r="CP136" t="s">
        <v>1932</v>
      </c>
      <c r="CQ136" t="s">
        <v>2297</v>
      </c>
      <c r="CR136" t="str">
        <f>_xlfn.CONCAT(CP136,CQ136)</f>
        <v>glomerular filtration rateglomerular filtration rate,serum creatinine measurement,red blood cell distribution width,obesity,Bardet-Biedl syndrome,lymphocyte count,Primary Fanconi syndrome,Dent disease,Dominant hypophosphatemia with nephrolithiasis or osteoporosis,chronic kidney disease</v>
      </c>
      <c r="CS136" t="b">
        <f>ISNUMBER(SEARCH("Alzheimer",CR136))</f>
        <v>0</v>
      </c>
      <c r="CT136" t="b">
        <f>ISNUMBER(SEARCH("Parkin",CR136))</f>
        <v>0</v>
      </c>
      <c r="CU136" t="b">
        <f>ISNUMBER(SEARCH("Neurodeg",CR136))</f>
        <v>0</v>
      </c>
      <c r="CV136" t="b">
        <f>ISNUMBER(SEARCH("Dementia",CR136))</f>
        <v>0</v>
      </c>
      <c r="CW136">
        <v>0.96</v>
      </c>
      <c r="CX136">
        <v>0.16</v>
      </c>
      <c r="CY136">
        <v>0</v>
      </c>
      <c r="CZ136">
        <v>0.32</v>
      </c>
      <c r="DA136">
        <v>0.61</v>
      </c>
      <c r="DB136">
        <v>0</v>
      </c>
      <c r="DC136">
        <v>0.03</v>
      </c>
      <c r="DD136">
        <v>0</v>
      </c>
      <c r="DE136">
        <v>0.96</v>
      </c>
      <c r="DF136">
        <v>1</v>
      </c>
      <c r="DG136">
        <v>0</v>
      </c>
      <c r="DH136">
        <v>0</v>
      </c>
      <c r="DI136">
        <v>0.12</v>
      </c>
      <c r="DJ136">
        <v>9</v>
      </c>
      <c r="DK136">
        <v>0.28999999999999998</v>
      </c>
      <c r="DL136">
        <v>13</v>
      </c>
      <c r="DM136">
        <v>0</v>
      </c>
      <c r="DN136">
        <v>0</v>
      </c>
      <c r="DO136">
        <v>0.04</v>
      </c>
      <c r="DP136">
        <v>1</v>
      </c>
      <c r="DQ136">
        <v>0</v>
      </c>
      <c r="DR136">
        <v>0</v>
      </c>
      <c r="EA136">
        <v>1</v>
      </c>
      <c r="EY136">
        <v>47</v>
      </c>
      <c r="FD136">
        <v>30</v>
      </c>
      <c r="FE136">
        <v>2</v>
      </c>
    </row>
    <row r="137" spans="1:161" x14ac:dyDescent="0.25">
      <c r="A137" t="s">
        <v>277</v>
      </c>
      <c r="B137" t="s">
        <v>692</v>
      </c>
      <c r="C137" t="s">
        <v>983</v>
      </c>
      <c r="D137" t="s">
        <v>1332</v>
      </c>
      <c r="G137">
        <v>2</v>
      </c>
      <c r="H137" t="str">
        <f>IF((SIGN(BR137)+SIGN(BX137)+SIGN(CE137)+SIGN(CS137))&gt;0,TRUE,"")</f>
        <v/>
      </c>
      <c r="I137" t="str">
        <f>IF((SIGN(BS137)+SIGN(BY137)+SIGN(CF137)+SIGN(CT137))&gt;0,TRUE,"")</f>
        <v/>
      </c>
      <c r="J137" t="str">
        <f>IF((SIGN(BT137)+SIGN(BZ137)+SIGN(CG137)+SIGN(CU137))&gt;0,TRUE,"")</f>
        <v/>
      </c>
      <c r="K137" t="str">
        <f>IF((SIGN(BU137)+SIGN(CA137)+SIGN(CH137)+SIGN(CV137))&gt;0,TRUE,"")</f>
        <v/>
      </c>
      <c r="L137">
        <v>0.41</v>
      </c>
      <c r="M137" s="22" t="s">
        <v>1399</v>
      </c>
      <c r="N137">
        <v>15.58</v>
      </c>
      <c r="O137" t="s">
        <v>1400</v>
      </c>
      <c r="P137">
        <v>0</v>
      </c>
      <c r="Q137">
        <v>0</v>
      </c>
      <c r="R137">
        <v>0</v>
      </c>
      <c r="S137">
        <v>0.57999999999999996</v>
      </c>
      <c r="T137">
        <v>0.6</v>
      </c>
      <c r="U137">
        <v>0.53</v>
      </c>
      <c r="V137">
        <v>0.3</v>
      </c>
      <c r="W137">
        <v>0</v>
      </c>
      <c r="Y137">
        <v>36.520000000000003</v>
      </c>
      <c r="Z137">
        <v>27</v>
      </c>
      <c r="AA137">
        <v>15.3</v>
      </c>
      <c r="AE137">
        <v>2.7495909999999998E-2</v>
      </c>
      <c r="AF137" t="s">
        <v>1516</v>
      </c>
      <c r="AG137" t="s">
        <v>1577</v>
      </c>
      <c r="AH137">
        <v>2</v>
      </c>
      <c r="AI137">
        <v>0</v>
      </c>
      <c r="AJ137">
        <v>1.3</v>
      </c>
      <c r="AK137">
        <v>2</v>
      </c>
      <c r="AL137">
        <v>1.7</v>
      </c>
      <c r="AM137">
        <v>2</v>
      </c>
      <c r="AN137">
        <v>2</v>
      </c>
      <c r="AO137">
        <v>2</v>
      </c>
      <c r="AP137">
        <v>1.7</v>
      </c>
      <c r="AQ137">
        <v>2</v>
      </c>
      <c r="AR137">
        <v>1</v>
      </c>
      <c r="AS137">
        <v>2</v>
      </c>
      <c r="AT137">
        <v>2</v>
      </c>
      <c r="AU137">
        <v>1</v>
      </c>
      <c r="AV137">
        <v>2.38</v>
      </c>
      <c r="AW137" t="s">
        <v>29</v>
      </c>
      <c r="AX137">
        <v>2</v>
      </c>
      <c r="AY137">
        <v>1.621428571428571</v>
      </c>
      <c r="AZ137">
        <v>0.59894596061436434</v>
      </c>
      <c r="BA137" t="b">
        <v>0</v>
      </c>
      <c r="BC137" t="b">
        <v>0</v>
      </c>
      <c r="BE137" t="b">
        <v>0</v>
      </c>
      <c r="BG137">
        <v>5</v>
      </c>
      <c r="BI137">
        <v>2</v>
      </c>
      <c r="BO137">
        <v>94</v>
      </c>
      <c r="BP137">
        <v>0</v>
      </c>
      <c r="BR137" t="b">
        <f>ISNUMBER(SEARCH("Alzheimer",BQ137))</f>
        <v>0</v>
      </c>
      <c r="BS137" t="b">
        <f>ISNUMBER(SEARCH("Parkin",BQ137))</f>
        <v>0</v>
      </c>
      <c r="BT137" t="b">
        <f>ISNUMBER(SEARCH("Neurodeg",BQ137))</f>
        <v>0</v>
      </c>
      <c r="BU137" t="b">
        <f>ISNUMBER(SEARCH("Dementia",BQ137))</f>
        <v>0</v>
      </c>
      <c r="BW137" t="s">
        <v>1724</v>
      </c>
      <c r="BX137" t="b">
        <f>ISNUMBER(SEARCH("Alzheimer",BW137))</f>
        <v>0</v>
      </c>
      <c r="BY137" t="b">
        <f>ISNUMBER(SEARCH("Parkin",BW137))</f>
        <v>0</v>
      </c>
      <c r="BZ137" t="b">
        <f>ISNUMBER(SEARCH("Neurodeg",BW137))</f>
        <v>0</v>
      </c>
      <c r="CA137" t="b">
        <f>ISNUMBER(SEARCH("Dementia",BW137))</f>
        <v>0</v>
      </c>
      <c r="CB137">
        <v>8</v>
      </c>
      <c r="CC137">
        <v>1</v>
      </c>
      <c r="CE137" t="b">
        <f>ISNUMBER(SEARCH("Alzheimer",CD137))</f>
        <v>0</v>
      </c>
      <c r="CF137" t="b">
        <f>ISNUMBER(SEARCH("Parkin",CD137))</f>
        <v>0</v>
      </c>
      <c r="CG137" t="b">
        <f>ISNUMBER(SEARCH("Neurodeg",CD137))</f>
        <v>0</v>
      </c>
      <c r="CH137" t="b">
        <f>ISNUMBER(SEARCH("Dementia",CD137))</f>
        <v>0</v>
      </c>
      <c r="CL137">
        <v>7</v>
      </c>
      <c r="CP137" t="s">
        <v>2026</v>
      </c>
      <c r="CQ137" t="s">
        <v>2300</v>
      </c>
      <c r="CR137" t="str">
        <f>_xlfn.CONCAT(CP137,CQ137)</f>
        <v>Congenital disorder of glycosylation,congenital disorder of glycosylation type I,MPDU1-CDG,SRD5A3-CDGCongenital disorder of glycosylation,congenital disorder of glycosylation type I,MPDU1-CDG,SRD5A3-CDG,IGA glomerulonephritis,sex hormone-binding globulin measurement,testosterone measurement</v>
      </c>
      <c r="CS137" t="b">
        <f>ISNUMBER(SEARCH("Alzheimer",CR137))</f>
        <v>0</v>
      </c>
      <c r="CT137" t="b">
        <f>ISNUMBER(SEARCH("Parkin",CR137))</f>
        <v>0</v>
      </c>
      <c r="CU137" t="b">
        <f>ISNUMBER(SEARCH("Neurodeg",CR137))</f>
        <v>0</v>
      </c>
      <c r="CV137" t="b">
        <f>ISNUMBER(SEARCH("Dementia",CR137))</f>
        <v>0</v>
      </c>
      <c r="CW137">
        <v>1</v>
      </c>
      <c r="CX137">
        <v>1</v>
      </c>
      <c r="CY137">
        <v>0</v>
      </c>
      <c r="CZ137">
        <v>0.43</v>
      </c>
      <c r="DA137">
        <v>0</v>
      </c>
      <c r="DB137">
        <v>0.28999999999999998</v>
      </c>
      <c r="DC137">
        <v>0</v>
      </c>
      <c r="DD137">
        <v>0</v>
      </c>
      <c r="DE137">
        <v>1</v>
      </c>
      <c r="DF137">
        <v>4</v>
      </c>
      <c r="DG137">
        <v>0</v>
      </c>
      <c r="DH137">
        <v>0</v>
      </c>
      <c r="DI137">
        <v>0.05</v>
      </c>
      <c r="DJ137">
        <v>3</v>
      </c>
      <c r="DK137">
        <v>0</v>
      </c>
      <c r="DL137">
        <v>0</v>
      </c>
      <c r="DM137">
        <v>1</v>
      </c>
      <c r="DN137">
        <v>2</v>
      </c>
      <c r="DO137">
        <v>0</v>
      </c>
      <c r="DP137">
        <v>0</v>
      </c>
      <c r="DQ137">
        <v>0</v>
      </c>
      <c r="DR137">
        <v>0</v>
      </c>
      <c r="EA137">
        <v>2</v>
      </c>
    </row>
    <row r="138" spans="1:161" x14ac:dyDescent="0.25">
      <c r="A138" t="s">
        <v>278</v>
      </c>
      <c r="B138" t="s">
        <v>693</v>
      </c>
      <c r="C138" t="s">
        <v>1095</v>
      </c>
      <c r="D138" t="s">
        <v>1332</v>
      </c>
      <c r="E138" t="s">
        <v>1336</v>
      </c>
      <c r="F138" t="s">
        <v>1339</v>
      </c>
      <c r="G138">
        <v>5</v>
      </c>
      <c r="H138" t="str">
        <f>IF((SIGN(BR138)+SIGN(BX138)+SIGN(CE138)+SIGN(CS138))&gt;0,TRUE,"")</f>
        <v/>
      </c>
      <c r="I138" t="str">
        <f>IF((SIGN(BS138)+SIGN(BY138)+SIGN(CF138)+SIGN(CT138))&gt;0,TRUE,"")</f>
        <v/>
      </c>
      <c r="J138" t="str">
        <f>IF((SIGN(BT138)+SIGN(BZ138)+SIGN(CG138)+SIGN(CU138))&gt;0,TRUE,"")</f>
        <v/>
      </c>
      <c r="K138" t="str">
        <f>IF((SIGN(BU138)+SIGN(CA138)+SIGN(CH138)+SIGN(CV138))&gt;0,TRUE,"")</f>
        <v/>
      </c>
      <c r="L138">
        <v>0.41</v>
      </c>
      <c r="M138" s="22" t="s">
        <v>1399</v>
      </c>
      <c r="N138">
        <v>30.88</v>
      </c>
      <c r="O138" t="s">
        <v>1400</v>
      </c>
      <c r="P138">
        <v>0</v>
      </c>
      <c r="Q138">
        <v>0.81</v>
      </c>
      <c r="R138">
        <v>0</v>
      </c>
      <c r="S138">
        <v>0.57999999999999996</v>
      </c>
      <c r="T138">
        <v>0.03</v>
      </c>
      <c r="U138">
        <v>0</v>
      </c>
      <c r="V138">
        <v>0.46</v>
      </c>
      <c r="W138">
        <v>0.53</v>
      </c>
      <c r="Y138">
        <v>255.18</v>
      </c>
      <c r="Z138">
        <v>11</v>
      </c>
      <c r="AA138">
        <v>16.38</v>
      </c>
      <c r="AE138">
        <v>3.532E-3</v>
      </c>
      <c r="AF138" t="s">
        <v>1516</v>
      </c>
      <c r="AG138" t="s">
        <v>1558</v>
      </c>
      <c r="AH138">
        <v>0</v>
      </c>
      <c r="AI138">
        <v>0</v>
      </c>
      <c r="AJ138">
        <v>1</v>
      </c>
      <c r="AK138">
        <v>0</v>
      </c>
      <c r="AL138">
        <v>1</v>
      </c>
      <c r="AM138">
        <v>0</v>
      </c>
      <c r="AN138">
        <v>0</v>
      </c>
      <c r="AO138">
        <v>0</v>
      </c>
      <c r="AP138">
        <v>0</v>
      </c>
      <c r="AQ138">
        <v>3</v>
      </c>
      <c r="AR138">
        <v>0</v>
      </c>
      <c r="AS138">
        <v>0</v>
      </c>
      <c r="AT138">
        <v>0</v>
      </c>
      <c r="AU138">
        <v>0</v>
      </c>
      <c r="AV138">
        <v>1.01</v>
      </c>
      <c r="AW138" t="s">
        <v>38</v>
      </c>
      <c r="AX138">
        <v>3</v>
      </c>
      <c r="AY138">
        <v>0.35714285714285721</v>
      </c>
      <c r="AZ138">
        <v>0.84189738614109544</v>
      </c>
      <c r="BA138" t="b">
        <v>0</v>
      </c>
      <c r="BC138" t="b">
        <v>0</v>
      </c>
      <c r="BE138" t="b">
        <v>0</v>
      </c>
      <c r="BG138">
        <v>1</v>
      </c>
      <c r="BJ138">
        <v>4</v>
      </c>
      <c r="BK138">
        <v>1</v>
      </c>
      <c r="BL138">
        <v>2</v>
      </c>
      <c r="BO138">
        <v>49</v>
      </c>
      <c r="BP138">
        <v>0</v>
      </c>
      <c r="BR138" t="b">
        <f>ISNUMBER(SEARCH("Alzheimer",BQ138))</f>
        <v>0</v>
      </c>
      <c r="BS138" t="b">
        <f>ISNUMBER(SEARCH("Parkin",BQ138))</f>
        <v>0</v>
      </c>
      <c r="BT138" t="b">
        <f>ISNUMBER(SEARCH("Neurodeg",BQ138))</f>
        <v>0</v>
      </c>
      <c r="BU138" t="b">
        <f>ISNUMBER(SEARCH("Dementia",BQ138))</f>
        <v>0</v>
      </c>
      <c r="BW138" t="s">
        <v>1725</v>
      </c>
      <c r="BX138" t="b">
        <f>ISNUMBER(SEARCH("Alzheimer",BW138))</f>
        <v>0</v>
      </c>
      <c r="BY138" t="b">
        <f>ISNUMBER(SEARCH("Parkin",BW138))</f>
        <v>0</v>
      </c>
      <c r="BZ138" t="b">
        <f>ISNUMBER(SEARCH("Neurodeg",BW138))</f>
        <v>0</v>
      </c>
      <c r="CA138" t="b">
        <f>ISNUMBER(SEARCH("Dementia",BW138))</f>
        <v>0</v>
      </c>
      <c r="CB138">
        <v>3</v>
      </c>
      <c r="CE138" t="b">
        <f>ISNUMBER(SEARCH("Alzheimer",CD138))</f>
        <v>0</v>
      </c>
      <c r="CF138" t="b">
        <f>ISNUMBER(SEARCH("Parkin",CD138))</f>
        <v>0</v>
      </c>
      <c r="CG138" t="b">
        <f>ISNUMBER(SEARCH("Neurodeg",CD138))</f>
        <v>0</v>
      </c>
      <c r="CH138" t="b">
        <f>ISNUMBER(SEARCH("Dementia",CD138))</f>
        <v>0</v>
      </c>
      <c r="CL138">
        <v>2</v>
      </c>
      <c r="CP138" t="s">
        <v>2027</v>
      </c>
      <c r="CR138" t="str">
        <f>_xlfn.CONCAT(CP138,CQ138)</f>
        <v>brain aneurysm</v>
      </c>
      <c r="CS138" t="b">
        <f>ISNUMBER(SEARCH("Alzheimer",CR138))</f>
        <v>0</v>
      </c>
      <c r="CT138" t="b">
        <f>ISNUMBER(SEARCH("Parkin",CR138))</f>
        <v>0</v>
      </c>
      <c r="CU138" t="b">
        <f>ISNUMBER(SEARCH("Neurodeg",CR138))</f>
        <v>0</v>
      </c>
      <c r="CV138" t="b">
        <f>ISNUMBER(SEARCH("Dementia",CR138))</f>
        <v>0</v>
      </c>
      <c r="CW138">
        <v>7.0000000000000007E-2</v>
      </c>
      <c r="CX138">
        <v>0.5</v>
      </c>
      <c r="CY138">
        <v>0</v>
      </c>
      <c r="CZ138">
        <v>0</v>
      </c>
      <c r="DA138">
        <v>0</v>
      </c>
      <c r="DB138">
        <v>0</v>
      </c>
      <c r="DC138">
        <v>0.5</v>
      </c>
      <c r="DD138">
        <v>0</v>
      </c>
      <c r="DE138">
        <v>7.0000000000000007E-2</v>
      </c>
      <c r="DF138">
        <v>1</v>
      </c>
      <c r="DG138">
        <v>0</v>
      </c>
      <c r="DH138">
        <v>0</v>
      </c>
      <c r="DI138">
        <v>0</v>
      </c>
      <c r="DJ138">
        <v>0</v>
      </c>
      <c r="DK138">
        <v>0</v>
      </c>
      <c r="DL138">
        <v>0</v>
      </c>
      <c r="DM138">
        <v>0</v>
      </c>
      <c r="DN138">
        <v>0</v>
      </c>
      <c r="DO138">
        <v>0.06</v>
      </c>
      <c r="DP138">
        <v>1</v>
      </c>
      <c r="DQ138">
        <v>0</v>
      </c>
      <c r="DR138">
        <v>0</v>
      </c>
      <c r="DY138">
        <v>5</v>
      </c>
      <c r="DZ138">
        <v>97.5</v>
      </c>
      <c r="EL138">
        <v>0.89</v>
      </c>
      <c r="EM138">
        <v>0.12</v>
      </c>
      <c r="EN138">
        <v>274.83</v>
      </c>
      <c r="EO138">
        <v>1419.23</v>
      </c>
      <c r="EP138">
        <v>75.53</v>
      </c>
      <c r="EQ138">
        <v>0.41</v>
      </c>
      <c r="ER138">
        <v>91.33</v>
      </c>
      <c r="ES138">
        <v>97.5</v>
      </c>
      <c r="ET138">
        <v>4</v>
      </c>
      <c r="EU138">
        <v>6</v>
      </c>
    </row>
    <row r="139" spans="1:161" x14ac:dyDescent="0.25">
      <c r="A139" t="s">
        <v>280</v>
      </c>
      <c r="B139" t="s">
        <v>695</v>
      </c>
      <c r="C139" t="s">
        <v>1097</v>
      </c>
      <c r="D139" t="s">
        <v>1332</v>
      </c>
      <c r="E139" t="s">
        <v>1336</v>
      </c>
      <c r="F139" t="s">
        <v>1371</v>
      </c>
      <c r="G139">
        <v>4</v>
      </c>
      <c r="H139" t="str">
        <f>IF((SIGN(BR139)+SIGN(BX139)+SIGN(CE139)+SIGN(CS139))&gt;0,TRUE,"")</f>
        <v/>
      </c>
      <c r="I139" t="str">
        <f>IF((SIGN(BS139)+SIGN(BY139)+SIGN(CF139)+SIGN(CT139))&gt;0,TRUE,"")</f>
        <v/>
      </c>
      <c r="J139" t="str">
        <f>IF((SIGN(BT139)+SIGN(BZ139)+SIGN(CG139)+SIGN(CU139))&gt;0,TRUE,"")</f>
        <v/>
      </c>
      <c r="K139" t="str">
        <f>IF((SIGN(BU139)+SIGN(CA139)+SIGN(CH139)+SIGN(CV139))&gt;0,TRUE,"")</f>
        <v/>
      </c>
      <c r="L139">
        <v>0.41</v>
      </c>
      <c r="M139" s="22" t="s">
        <v>1399</v>
      </c>
      <c r="N139">
        <v>30.81</v>
      </c>
      <c r="O139" t="s">
        <v>1400</v>
      </c>
      <c r="P139">
        <v>0</v>
      </c>
      <c r="Q139">
        <v>0</v>
      </c>
      <c r="R139">
        <v>0</v>
      </c>
      <c r="S139">
        <v>0.92</v>
      </c>
      <c r="T139">
        <v>0.59</v>
      </c>
      <c r="U139">
        <v>0.31</v>
      </c>
      <c r="V139">
        <v>0.33</v>
      </c>
      <c r="W139">
        <v>0.3</v>
      </c>
      <c r="Y139">
        <v>53.89</v>
      </c>
      <c r="Z139">
        <v>30</v>
      </c>
      <c r="AA139">
        <v>26.59</v>
      </c>
      <c r="AE139">
        <v>1.807462E-2</v>
      </c>
      <c r="AF139" t="s">
        <v>1517</v>
      </c>
      <c r="AG139" t="s">
        <v>1577</v>
      </c>
      <c r="AH139">
        <v>1.8</v>
      </c>
      <c r="AI139">
        <v>2</v>
      </c>
      <c r="AJ139">
        <v>2</v>
      </c>
      <c r="AK139">
        <v>1.5</v>
      </c>
      <c r="AL139">
        <v>1.7</v>
      </c>
      <c r="AM139">
        <v>2</v>
      </c>
      <c r="AN139">
        <v>1.5</v>
      </c>
      <c r="AO139">
        <v>3</v>
      </c>
      <c r="AP139">
        <v>2.2999999999999998</v>
      </c>
      <c r="AQ139">
        <v>1.3</v>
      </c>
      <c r="AR139">
        <v>1</v>
      </c>
      <c r="AS139">
        <v>1</v>
      </c>
      <c r="AT139">
        <v>1</v>
      </c>
      <c r="AU139">
        <v>1</v>
      </c>
      <c r="AV139">
        <v>2.38</v>
      </c>
      <c r="AW139" t="s">
        <v>36</v>
      </c>
      <c r="AX139">
        <v>3</v>
      </c>
      <c r="AY139">
        <v>1.65</v>
      </c>
      <c r="AZ139">
        <v>0.58802145434433839</v>
      </c>
      <c r="BA139" t="b">
        <v>0</v>
      </c>
      <c r="BC139" t="b">
        <v>0</v>
      </c>
      <c r="BE139" t="b">
        <v>0</v>
      </c>
      <c r="BG139">
        <v>10</v>
      </c>
      <c r="BH139">
        <v>8</v>
      </c>
      <c r="BJ139">
        <v>1</v>
      </c>
      <c r="BO139">
        <v>52</v>
      </c>
      <c r="BP139">
        <v>0</v>
      </c>
      <c r="BR139" t="b">
        <f>ISNUMBER(SEARCH("Alzheimer",BQ139))</f>
        <v>0</v>
      </c>
      <c r="BS139" t="b">
        <f>ISNUMBER(SEARCH("Parkin",BQ139))</f>
        <v>0</v>
      </c>
      <c r="BT139" t="b">
        <f>ISNUMBER(SEARCH("Neurodeg",BQ139))</f>
        <v>0</v>
      </c>
      <c r="BU139" t="b">
        <f>ISNUMBER(SEARCH("Dementia",BQ139))</f>
        <v>0</v>
      </c>
      <c r="BW139" t="s">
        <v>1727</v>
      </c>
      <c r="BX139" t="b">
        <f>ISNUMBER(SEARCH("Alzheimer",BW139))</f>
        <v>0</v>
      </c>
      <c r="BY139" t="b">
        <f>ISNUMBER(SEARCH("Parkin",BW139))</f>
        <v>0</v>
      </c>
      <c r="BZ139" t="b">
        <f>ISNUMBER(SEARCH("Neurodeg",BW139))</f>
        <v>0</v>
      </c>
      <c r="CA139" t="b">
        <f>ISNUMBER(SEARCH("Dementia",BW139))</f>
        <v>0</v>
      </c>
      <c r="CB139">
        <v>8</v>
      </c>
      <c r="CC139">
        <v>1</v>
      </c>
      <c r="CE139" t="b">
        <f>ISNUMBER(SEARCH("Alzheimer",CD139))</f>
        <v>0</v>
      </c>
      <c r="CF139" t="b">
        <f>ISNUMBER(SEARCH("Parkin",CD139))</f>
        <v>0</v>
      </c>
      <c r="CG139" t="b">
        <f>ISNUMBER(SEARCH("Neurodeg",CD139))</f>
        <v>0</v>
      </c>
      <c r="CH139" t="b">
        <f>ISNUMBER(SEARCH("Dementia",CD139))</f>
        <v>0</v>
      </c>
      <c r="CL139">
        <v>38</v>
      </c>
      <c r="CP139" t="s">
        <v>1955</v>
      </c>
      <c r="CQ139" t="s">
        <v>2302</v>
      </c>
      <c r="CR139" t="str">
        <f>_xlfn.CONCAT(CP139,CQ139)</f>
        <v>neoplasm,cancerneoplasm,cancer,triglyceride measurement,alcohol drinking,alcohol consumption measurement,hearing loss,respiratory system disease,lung carcinoma,low density lipoprotein cholesterol measurement,mosquito bite reaction itch intensity measurement</v>
      </c>
      <c r="CS139" t="b">
        <f>ISNUMBER(SEARCH("Alzheimer",CR139))</f>
        <v>0</v>
      </c>
      <c r="CT139" t="b">
        <f>ISNUMBER(SEARCH("Parkin",CR139))</f>
        <v>0</v>
      </c>
      <c r="CU139" t="b">
        <f>ISNUMBER(SEARCH("Neurodeg",CR139))</f>
        <v>0</v>
      </c>
      <c r="CV139" t="b">
        <f>ISNUMBER(SEARCH("Dementia",CR139))</f>
        <v>0</v>
      </c>
      <c r="CW139">
        <v>0.98</v>
      </c>
      <c r="CX139">
        <v>0.82</v>
      </c>
      <c r="CY139">
        <v>0.08</v>
      </c>
      <c r="CZ139">
        <v>0.13</v>
      </c>
      <c r="DA139">
        <v>0</v>
      </c>
      <c r="DB139">
        <v>0.13</v>
      </c>
      <c r="DC139">
        <v>0.11</v>
      </c>
      <c r="DD139">
        <v>0</v>
      </c>
      <c r="DE139">
        <v>0.97</v>
      </c>
      <c r="DF139">
        <v>3</v>
      </c>
      <c r="DG139">
        <v>0.1</v>
      </c>
      <c r="DH139">
        <v>3</v>
      </c>
      <c r="DI139">
        <v>0.06</v>
      </c>
      <c r="DJ139">
        <v>5</v>
      </c>
      <c r="DK139">
        <v>0</v>
      </c>
      <c r="DL139">
        <v>0</v>
      </c>
      <c r="DM139">
        <v>0.67</v>
      </c>
      <c r="DN139">
        <v>2</v>
      </c>
      <c r="DO139">
        <v>0.21</v>
      </c>
      <c r="DP139">
        <v>2</v>
      </c>
      <c r="DQ139">
        <v>0</v>
      </c>
      <c r="DR139">
        <v>0</v>
      </c>
      <c r="EA139">
        <v>1</v>
      </c>
    </row>
    <row r="140" spans="1:161" x14ac:dyDescent="0.25">
      <c r="A140" t="s">
        <v>273</v>
      </c>
      <c r="B140" t="s">
        <v>688</v>
      </c>
      <c r="C140" t="s">
        <v>983</v>
      </c>
      <c r="D140" t="s">
        <v>1332</v>
      </c>
      <c r="E140" t="s">
        <v>1336</v>
      </c>
      <c r="F140" t="s">
        <v>1361</v>
      </c>
      <c r="G140">
        <v>2</v>
      </c>
      <c r="H140" t="str">
        <f>IF((SIGN(BR140)+SIGN(BX140)+SIGN(CE140)+SIGN(CS140))&gt;0,TRUE,"")</f>
        <v/>
      </c>
      <c r="I140" t="str">
        <f>IF((SIGN(BS140)+SIGN(BY140)+SIGN(CF140)+SIGN(CT140))&gt;0,TRUE,"")</f>
        <v/>
      </c>
      <c r="J140" t="str">
        <f>IF((SIGN(BT140)+SIGN(BZ140)+SIGN(CG140)+SIGN(CU140))&gt;0,TRUE,"")</f>
        <v/>
      </c>
      <c r="K140" t="str">
        <f>IF((SIGN(BU140)+SIGN(CA140)+SIGN(CH140)+SIGN(CV140))&gt;0,TRUE,"")</f>
        <v/>
      </c>
      <c r="L140">
        <v>0.41</v>
      </c>
      <c r="M140" s="23" t="s">
        <v>1398</v>
      </c>
      <c r="N140">
        <v>53.76</v>
      </c>
      <c r="O140" t="s">
        <v>1400</v>
      </c>
      <c r="P140">
        <v>0</v>
      </c>
      <c r="Q140">
        <v>0</v>
      </c>
      <c r="R140">
        <v>0</v>
      </c>
      <c r="S140">
        <v>0.83</v>
      </c>
      <c r="T140">
        <v>0.6</v>
      </c>
      <c r="U140">
        <v>0.32</v>
      </c>
      <c r="V140">
        <v>0.41</v>
      </c>
      <c r="W140">
        <v>0.53</v>
      </c>
      <c r="Y140">
        <v>132.35</v>
      </c>
      <c r="Z140">
        <v>48</v>
      </c>
      <c r="AA140">
        <v>81</v>
      </c>
      <c r="AE140">
        <v>7.4404299999999996E-3</v>
      </c>
      <c r="AF140" t="s">
        <v>1514</v>
      </c>
      <c r="AG140" t="s">
        <v>1577</v>
      </c>
      <c r="AH140">
        <v>0</v>
      </c>
      <c r="AI140">
        <v>0</v>
      </c>
      <c r="AJ140">
        <v>0</v>
      </c>
      <c r="AK140">
        <v>0</v>
      </c>
      <c r="AL140">
        <v>2.5</v>
      </c>
      <c r="AM140">
        <v>0</v>
      </c>
      <c r="AN140">
        <v>0</v>
      </c>
      <c r="AO140">
        <v>0</v>
      </c>
      <c r="AP140">
        <v>2</v>
      </c>
      <c r="AQ140">
        <v>1</v>
      </c>
      <c r="AR140">
        <v>0</v>
      </c>
      <c r="AS140">
        <v>0</v>
      </c>
      <c r="AT140">
        <v>0</v>
      </c>
      <c r="AU140">
        <v>0</v>
      </c>
      <c r="AV140">
        <v>0.8</v>
      </c>
      <c r="AW140" t="s">
        <v>33</v>
      </c>
      <c r="AX140">
        <v>2.5</v>
      </c>
      <c r="AY140">
        <v>0.39285714285714279</v>
      </c>
      <c r="AZ140">
        <v>0.83616734220837896</v>
      </c>
      <c r="BA140" t="b">
        <v>0</v>
      </c>
      <c r="BC140" t="b">
        <v>0</v>
      </c>
      <c r="BE140" t="b">
        <v>0</v>
      </c>
      <c r="BG140">
        <v>3</v>
      </c>
      <c r="BJ140">
        <v>4</v>
      </c>
      <c r="BL140">
        <v>3</v>
      </c>
      <c r="BO140">
        <v>129</v>
      </c>
      <c r="BP140">
        <v>2</v>
      </c>
      <c r="BQ140" t="s">
        <v>1604</v>
      </c>
      <c r="BR140" t="b">
        <f>ISNUMBER(SEARCH("Alzheimer",BQ140))</f>
        <v>0</v>
      </c>
      <c r="BS140" t="b">
        <f>ISNUMBER(SEARCH("Parkin",BQ140))</f>
        <v>0</v>
      </c>
      <c r="BT140" t="b">
        <f>ISNUMBER(SEARCH("Neurodeg",BQ140))</f>
        <v>0</v>
      </c>
      <c r="BU140" t="b">
        <f>ISNUMBER(SEARCH("Dementia",BQ140))</f>
        <v>0</v>
      </c>
      <c r="BV140">
        <v>1</v>
      </c>
      <c r="BW140" t="s">
        <v>1722</v>
      </c>
      <c r="BX140" t="b">
        <f>ISNUMBER(SEARCH("Alzheimer",BW140))</f>
        <v>0</v>
      </c>
      <c r="BY140" t="b">
        <f>ISNUMBER(SEARCH("Parkin",BW140))</f>
        <v>0</v>
      </c>
      <c r="BZ140" t="b">
        <f>ISNUMBER(SEARCH("Neurodeg",BW140))</f>
        <v>0</v>
      </c>
      <c r="CA140" t="b">
        <f>ISNUMBER(SEARCH("Dementia",BW140))</f>
        <v>0</v>
      </c>
      <c r="CB140">
        <v>14</v>
      </c>
      <c r="CC140">
        <v>1</v>
      </c>
      <c r="CE140" t="b">
        <f>ISNUMBER(SEARCH("Alzheimer",CD140))</f>
        <v>0</v>
      </c>
      <c r="CF140" t="b">
        <f>ISNUMBER(SEARCH("Parkin",CD140))</f>
        <v>0</v>
      </c>
      <c r="CG140" t="b">
        <f>ISNUMBER(SEARCH("Neurodeg",CD140))</f>
        <v>0</v>
      </c>
      <c r="CH140" t="b">
        <f>ISNUMBER(SEARCH("Dementia",CD140))</f>
        <v>0</v>
      </c>
      <c r="CL140">
        <v>145</v>
      </c>
      <c r="CP140" t="s">
        <v>2025</v>
      </c>
      <c r="CQ140" t="s">
        <v>2296</v>
      </c>
      <c r="CR140" t="str">
        <f>_xlfn.CONCAT(CP140,CQ140)</f>
        <v>lung disease,genetic disorder,Pulmonary alveolar microlithiasis,neoplasm,cancer,carcinomalung disease,genetic disorder,Pulmonary alveolar microlithiasis,neoplasm,cancer,carcinoma,skin carcinoma,lung carcinoma,lung neoplasm,lung cancer</v>
      </c>
      <c r="CS140" t="b">
        <f>ISNUMBER(SEARCH("Alzheimer",CR140))</f>
        <v>0</v>
      </c>
      <c r="CT140" t="b">
        <f>ISNUMBER(SEARCH("Parkin",CR140))</f>
        <v>0</v>
      </c>
      <c r="CU140" t="b">
        <f>ISNUMBER(SEARCH("Neurodeg",CR140))</f>
        <v>0</v>
      </c>
      <c r="CV140" t="b">
        <f>ISNUMBER(SEARCH("Dementia",CR140))</f>
        <v>0</v>
      </c>
      <c r="CW140">
        <v>1</v>
      </c>
      <c r="CX140">
        <v>0.06</v>
      </c>
      <c r="CY140">
        <v>0</v>
      </c>
      <c r="CZ140">
        <v>0.26</v>
      </c>
      <c r="DA140">
        <v>0.35</v>
      </c>
      <c r="DB140">
        <v>0.06</v>
      </c>
      <c r="DC140">
        <v>0.06</v>
      </c>
      <c r="DD140">
        <v>0.57999999999999996</v>
      </c>
      <c r="DE140">
        <v>1</v>
      </c>
      <c r="DF140">
        <v>3</v>
      </c>
      <c r="DG140">
        <v>0</v>
      </c>
      <c r="DH140">
        <v>0</v>
      </c>
      <c r="DI140">
        <v>0.3</v>
      </c>
      <c r="DJ140">
        <v>9</v>
      </c>
      <c r="DK140">
        <v>0.33</v>
      </c>
      <c r="DL140">
        <v>17</v>
      </c>
      <c r="DM140">
        <v>1</v>
      </c>
      <c r="DN140">
        <v>3</v>
      </c>
      <c r="DO140">
        <v>0.17</v>
      </c>
      <c r="DP140">
        <v>5</v>
      </c>
      <c r="DQ140">
        <v>0.88</v>
      </c>
      <c r="DR140">
        <v>12</v>
      </c>
    </row>
    <row r="141" spans="1:161" x14ac:dyDescent="0.25">
      <c r="A141" t="s">
        <v>275</v>
      </c>
      <c r="B141" t="s">
        <v>690</v>
      </c>
      <c r="C141" t="s">
        <v>1093</v>
      </c>
      <c r="D141" t="s">
        <v>1333</v>
      </c>
      <c r="E141" t="s">
        <v>1336</v>
      </c>
      <c r="F141" t="s">
        <v>1343</v>
      </c>
      <c r="G141">
        <v>0</v>
      </c>
      <c r="H141" t="str">
        <f>IF((SIGN(BR141)+SIGN(BX141)+SIGN(CE141)+SIGN(CS141))&gt;0,TRUE,"")</f>
        <v/>
      </c>
      <c r="I141" t="str">
        <f>IF((SIGN(BS141)+SIGN(BY141)+SIGN(CF141)+SIGN(CT141))&gt;0,TRUE,"")</f>
        <v/>
      </c>
      <c r="J141" t="str">
        <f>IF((SIGN(BT141)+SIGN(BZ141)+SIGN(CG141)+SIGN(CU141))&gt;0,TRUE,"")</f>
        <v/>
      </c>
      <c r="K141" t="str">
        <f>IF((SIGN(BU141)+SIGN(CA141)+SIGN(CH141)+SIGN(CV141))&gt;0,TRUE,"")</f>
        <v/>
      </c>
      <c r="L141">
        <v>0.41</v>
      </c>
      <c r="M141" s="23" t="s">
        <v>1398</v>
      </c>
      <c r="N141">
        <v>43.79</v>
      </c>
      <c r="O141" t="s">
        <v>1400</v>
      </c>
      <c r="P141">
        <v>0</v>
      </c>
      <c r="Q141">
        <v>0.53</v>
      </c>
      <c r="R141">
        <v>0.42</v>
      </c>
      <c r="S141">
        <v>0.42</v>
      </c>
      <c r="T141">
        <v>0.3</v>
      </c>
      <c r="U141">
        <v>0.44</v>
      </c>
      <c r="V141">
        <v>0.52</v>
      </c>
      <c r="W141">
        <v>0.23</v>
      </c>
      <c r="Y141">
        <v>493.69</v>
      </c>
      <c r="Z141">
        <v>81</v>
      </c>
      <c r="AA141">
        <v>234.94</v>
      </c>
      <c r="AE141">
        <v>1.9481100000000001E-3</v>
      </c>
      <c r="AF141" t="s">
        <v>1515</v>
      </c>
      <c r="AG141" t="s">
        <v>1563</v>
      </c>
      <c r="BI141">
        <v>2</v>
      </c>
      <c r="BJ141">
        <v>4</v>
      </c>
      <c r="BL141">
        <v>1</v>
      </c>
      <c r="BO141">
        <v>301</v>
      </c>
      <c r="BP141">
        <v>5</v>
      </c>
      <c r="BR141" t="b">
        <f>ISNUMBER(SEARCH("Alzheimer",BQ141))</f>
        <v>0</v>
      </c>
      <c r="BS141" t="b">
        <f>ISNUMBER(SEARCH("Parkin",BQ141))</f>
        <v>0</v>
      </c>
      <c r="BT141" t="b">
        <f>ISNUMBER(SEARCH("Neurodeg",BQ141))</f>
        <v>0</v>
      </c>
      <c r="BU141" t="b">
        <f>ISNUMBER(SEARCH("Dementia",BQ141))</f>
        <v>0</v>
      </c>
      <c r="BW141" t="s">
        <v>1690</v>
      </c>
      <c r="BX141" t="b">
        <f>ISNUMBER(SEARCH("Alzheimer",BW141))</f>
        <v>0</v>
      </c>
      <c r="BY141" t="b">
        <f>ISNUMBER(SEARCH("Parkin",BW141))</f>
        <v>0</v>
      </c>
      <c r="BZ141" t="b">
        <f>ISNUMBER(SEARCH("Neurodeg",BW141))</f>
        <v>0</v>
      </c>
      <c r="CA141" t="b">
        <f>ISNUMBER(SEARCH("Dementia",BW141))</f>
        <v>0</v>
      </c>
      <c r="CB141">
        <v>7</v>
      </c>
      <c r="CE141" t="b">
        <f>ISNUMBER(SEARCH("Alzheimer",CD141))</f>
        <v>0</v>
      </c>
      <c r="CF141" t="b">
        <f>ISNUMBER(SEARCH("Parkin",CD141))</f>
        <v>0</v>
      </c>
      <c r="CG141" t="b">
        <f>ISNUMBER(SEARCH("Neurodeg",CD141))</f>
        <v>0</v>
      </c>
      <c r="CH141" t="b">
        <f>ISNUMBER(SEARCH("Dementia",CD141))</f>
        <v>0</v>
      </c>
      <c r="CL141">
        <v>102</v>
      </c>
      <c r="CP141" t="s">
        <v>1921</v>
      </c>
      <c r="CQ141" t="s">
        <v>2298</v>
      </c>
      <c r="CR141" t="str">
        <f>_xlfn.CONCAT(CP141,CQ141)</f>
        <v>neoplasmneoplasm,cancer,carcinoma,nervous system disease,breast neoplasm,breast cancer,lymphoma,breast carcinoma,myeloid neoplasm,multiple myeloma</v>
      </c>
      <c r="CS141" t="b">
        <f>ISNUMBER(SEARCH("Alzheimer",CR141))</f>
        <v>0</v>
      </c>
      <c r="CT141" t="b">
        <f>ISNUMBER(SEARCH("Parkin",CR141))</f>
        <v>0</v>
      </c>
      <c r="CU141" t="b">
        <f>ISNUMBER(SEARCH("Neurodeg",CR141))</f>
        <v>0</v>
      </c>
      <c r="CV141" t="b">
        <f>ISNUMBER(SEARCH("Dementia",CR141))</f>
        <v>0</v>
      </c>
      <c r="CW141">
        <v>0.76</v>
      </c>
      <c r="CX141">
        <v>0.15</v>
      </c>
      <c r="CY141">
        <v>0</v>
      </c>
      <c r="CZ141">
        <v>0.54</v>
      </c>
      <c r="DA141">
        <v>0.37</v>
      </c>
      <c r="DB141">
        <v>0.15</v>
      </c>
      <c r="DC141">
        <v>0.11</v>
      </c>
      <c r="DD141">
        <v>0</v>
      </c>
      <c r="DE141">
        <v>0.44</v>
      </c>
      <c r="DF141">
        <v>6</v>
      </c>
      <c r="DG141">
        <v>0</v>
      </c>
      <c r="DH141">
        <v>0</v>
      </c>
      <c r="DI141">
        <v>0.32</v>
      </c>
      <c r="DJ141">
        <v>14</v>
      </c>
      <c r="DK141">
        <v>0.31</v>
      </c>
      <c r="DL141">
        <v>10</v>
      </c>
      <c r="DM141">
        <v>0.68</v>
      </c>
      <c r="DN141">
        <v>3</v>
      </c>
      <c r="DO141">
        <v>0.13</v>
      </c>
      <c r="DP141">
        <v>9</v>
      </c>
      <c r="DQ141">
        <v>0</v>
      </c>
      <c r="DR141">
        <v>0</v>
      </c>
      <c r="DY141">
        <v>2</v>
      </c>
      <c r="DZ141">
        <v>67.599999999999994</v>
      </c>
      <c r="EA141">
        <v>1</v>
      </c>
      <c r="EL141">
        <v>0.78</v>
      </c>
      <c r="EM141">
        <v>0.17</v>
      </c>
      <c r="EN141">
        <v>273.08</v>
      </c>
      <c r="EO141">
        <v>1099.6199999999999</v>
      </c>
      <c r="EP141">
        <v>77.92</v>
      </c>
      <c r="EQ141">
        <v>0.01</v>
      </c>
      <c r="ER141">
        <v>67.45</v>
      </c>
      <c r="ES141">
        <v>67.599999999999994</v>
      </c>
      <c r="ET141">
        <v>2</v>
      </c>
      <c r="EU141">
        <v>4</v>
      </c>
      <c r="EY141">
        <v>25</v>
      </c>
      <c r="EZ141">
        <v>3</v>
      </c>
      <c r="FD141">
        <v>3</v>
      </c>
    </row>
    <row r="142" spans="1:161" x14ac:dyDescent="0.25">
      <c r="A142" t="s">
        <v>276</v>
      </c>
      <c r="B142" t="s">
        <v>691</v>
      </c>
      <c r="C142" t="s">
        <v>1094</v>
      </c>
      <c r="D142" t="s">
        <v>1332</v>
      </c>
      <c r="E142" t="s">
        <v>1336</v>
      </c>
      <c r="F142" t="s">
        <v>1342</v>
      </c>
      <c r="G142">
        <v>3</v>
      </c>
      <c r="H142" t="str">
        <f>IF((SIGN(BR142)+SIGN(BX142)+SIGN(CE142)+SIGN(CS142))&gt;0,TRUE,"")</f>
        <v/>
      </c>
      <c r="I142" t="str">
        <f>IF((SIGN(BS142)+SIGN(BY142)+SIGN(CF142)+SIGN(CT142))&gt;0,TRUE,"")</f>
        <v/>
      </c>
      <c r="J142" t="str">
        <f>IF((SIGN(BT142)+SIGN(BZ142)+SIGN(CG142)+SIGN(CU142))&gt;0,TRUE,"")</f>
        <v/>
      </c>
      <c r="K142" t="str">
        <f>IF((SIGN(BU142)+SIGN(CA142)+SIGN(CH142)+SIGN(CV142))&gt;0,TRUE,"")</f>
        <v/>
      </c>
      <c r="L142">
        <v>0.41</v>
      </c>
      <c r="M142" s="23" t="s">
        <v>1398</v>
      </c>
      <c r="N142">
        <v>54.09</v>
      </c>
      <c r="O142" t="s">
        <v>1400</v>
      </c>
      <c r="P142">
        <v>0</v>
      </c>
      <c r="Q142">
        <v>0</v>
      </c>
      <c r="R142">
        <v>0</v>
      </c>
      <c r="S142">
        <v>0.75</v>
      </c>
      <c r="T142">
        <v>0.38</v>
      </c>
      <c r="U142">
        <v>0.57999999999999996</v>
      </c>
      <c r="V142">
        <v>0.31</v>
      </c>
      <c r="W142">
        <v>0.53</v>
      </c>
      <c r="Y142">
        <v>43.75</v>
      </c>
      <c r="Z142">
        <v>19</v>
      </c>
      <c r="AA142">
        <v>17.920000000000002</v>
      </c>
      <c r="AE142">
        <v>2.2941449999999999E-2</v>
      </c>
      <c r="AF142" t="s">
        <v>1505</v>
      </c>
      <c r="AG142" t="s">
        <v>1577</v>
      </c>
      <c r="AH142">
        <v>2.2999999999999998</v>
      </c>
      <c r="AI142">
        <v>2</v>
      </c>
      <c r="AJ142">
        <v>1.8</v>
      </c>
      <c r="AK142">
        <v>2</v>
      </c>
      <c r="AL142">
        <v>1.5</v>
      </c>
      <c r="AM142">
        <v>2.2000000000000002</v>
      </c>
      <c r="AN142">
        <v>2</v>
      </c>
      <c r="AO142">
        <v>2</v>
      </c>
      <c r="AP142">
        <v>2.7</v>
      </c>
      <c r="AQ142">
        <v>2</v>
      </c>
      <c r="AR142">
        <v>2.2999999999999998</v>
      </c>
      <c r="AS142">
        <v>2</v>
      </c>
      <c r="AT142">
        <v>1.3</v>
      </c>
      <c r="AU142">
        <v>1.5</v>
      </c>
      <c r="AV142">
        <v>2.54</v>
      </c>
      <c r="AW142" t="s">
        <v>37</v>
      </c>
      <c r="AX142">
        <v>2.7</v>
      </c>
      <c r="AY142">
        <v>1.971428571428572</v>
      </c>
      <c r="AZ142">
        <v>0.36464644927248779</v>
      </c>
      <c r="BA142" t="b">
        <v>0</v>
      </c>
      <c r="BC142" t="b">
        <v>0</v>
      </c>
      <c r="BE142" t="b">
        <v>0</v>
      </c>
      <c r="BG142">
        <v>2</v>
      </c>
      <c r="BI142">
        <v>9</v>
      </c>
      <c r="BJ142">
        <v>4</v>
      </c>
      <c r="BL142">
        <v>1</v>
      </c>
      <c r="BO142">
        <v>145</v>
      </c>
      <c r="BP142">
        <v>0</v>
      </c>
      <c r="BR142" t="b">
        <f>ISNUMBER(SEARCH("Alzheimer",BQ142))</f>
        <v>0</v>
      </c>
      <c r="BS142" t="b">
        <f>ISNUMBER(SEARCH("Parkin",BQ142))</f>
        <v>0</v>
      </c>
      <c r="BT142" t="b">
        <f>ISNUMBER(SEARCH("Neurodeg",BQ142))</f>
        <v>0</v>
      </c>
      <c r="BU142" t="b">
        <f>ISNUMBER(SEARCH("Dementia",BQ142))</f>
        <v>0</v>
      </c>
      <c r="BW142" t="s">
        <v>1723</v>
      </c>
      <c r="BX142" t="b">
        <f>ISNUMBER(SEARCH("Alzheimer",BW142))</f>
        <v>0</v>
      </c>
      <c r="BY142" t="b">
        <f>ISNUMBER(SEARCH("Parkin",BW142))</f>
        <v>0</v>
      </c>
      <c r="BZ142" t="b">
        <f>ISNUMBER(SEARCH("Neurodeg",BW142))</f>
        <v>0</v>
      </c>
      <c r="CA142" t="b">
        <f>ISNUMBER(SEARCH("Dementia",BW142))</f>
        <v>0</v>
      </c>
      <c r="CB142">
        <v>2</v>
      </c>
      <c r="CE142" t="b">
        <f>ISNUMBER(SEARCH("Alzheimer",CD142))</f>
        <v>0</v>
      </c>
      <c r="CF142" t="b">
        <f>ISNUMBER(SEARCH("Parkin",CD142))</f>
        <v>0</v>
      </c>
      <c r="CG142" t="b">
        <f>ISNUMBER(SEARCH("Neurodeg",CD142))</f>
        <v>0</v>
      </c>
      <c r="CH142" t="b">
        <f>ISNUMBER(SEARCH("Dementia",CD142))</f>
        <v>0</v>
      </c>
      <c r="CL142">
        <v>38</v>
      </c>
      <c r="CP142" t="s">
        <v>1940</v>
      </c>
      <c r="CQ142" t="s">
        <v>2299</v>
      </c>
      <c r="CR142" t="str">
        <f>_xlfn.CONCAT(CP142,CQ142)</f>
        <v>red blood cell distribution widthred blood cell distribution width,mean corpuscular hemoglobin,mean corpuscular volume,hemoglobin measurement,mean corpuscular hemoglobin concentration,body height,erythrocyte count,reticulocyte count,neoplasm,cancer</v>
      </c>
      <c r="CS142" t="b">
        <f>ISNUMBER(SEARCH("Alzheimer",CR142))</f>
        <v>0</v>
      </c>
      <c r="CT142" t="b">
        <f>ISNUMBER(SEARCH("Parkin",CR142))</f>
        <v>0</v>
      </c>
      <c r="CU142" t="b">
        <f>ISNUMBER(SEARCH("Neurodeg",CR142))</f>
        <v>0</v>
      </c>
      <c r="CV142" t="b">
        <f>ISNUMBER(SEARCH("Dementia",CR142))</f>
        <v>0</v>
      </c>
      <c r="CW142">
        <v>0.94</v>
      </c>
      <c r="CX142">
        <v>0.76</v>
      </c>
      <c r="CY142">
        <v>0</v>
      </c>
      <c r="CZ142">
        <v>0.18</v>
      </c>
      <c r="DA142">
        <v>0.21</v>
      </c>
      <c r="DB142">
        <v>0</v>
      </c>
      <c r="DC142">
        <v>0.03</v>
      </c>
      <c r="DD142">
        <v>0</v>
      </c>
      <c r="DE142">
        <v>0.94</v>
      </c>
      <c r="DF142">
        <v>2</v>
      </c>
      <c r="DG142">
        <v>0</v>
      </c>
      <c r="DH142">
        <v>0</v>
      </c>
      <c r="DI142">
        <v>0.26</v>
      </c>
      <c r="DJ142">
        <v>2</v>
      </c>
      <c r="DK142">
        <v>0.28999999999999998</v>
      </c>
      <c r="DL142">
        <v>6</v>
      </c>
      <c r="DM142">
        <v>0</v>
      </c>
      <c r="DN142">
        <v>0</v>
      </c>
      <c r="DO142">
        <v>0.04</v>
      </c>
      <c r="DP142">
        <v>1</v>
      </c>
      <c r="DQ142">
        <v>0</v>
      </c>
      <c r="DR142">
        <v>0</v>
      </c>
    </row>
    <row r="143" spans="1:161" x14ac:dyDescent="0.25">
      <c r="A143" t="s">
        <v>279</v>
      </c>
      <c r="B143" t="s">
        <v>694</v>
      </c>
      <c r="C143" t="s">
        <v>1096</v>
      </c>
      <c r="D143" t="s">
        <v>1333</v>
      </c>
      <c r="E143" t="s">
        <v>1336</v>
      </c>
      <c r="F143" t="s">
        <v>1360</v>
      </c>
      <c r="G143">
        <v>2</v>
      </c>
      <c r="H143" t="str">
        <f>IF((SIGN(BR143)+SIGN(BX143)+SIGN(CE143)+SIGN(CS143))&gt;0,TRUE,"")</f>
        <v/>
      </c>
      <c r="I143" t="str">
        <f>IF((SIGN(BS143)+SIGN(BY143)+SIGN(CF143)+SIGN(CT143))&gt;0,TRUE,"")</f>
        <v/>
      </c>
      <c r="J143" t="str">
        <f>IF((SIGN(BT143)+SIGN(BZ143)+SIGN(CG143)+SIGN(CU143))&gt;0,TRUE,"")</f>
        <v/>
      </c>
      <c r="K143" t="str">
        <f>IF((SIGN(BU143)+SIGN(CA143)+SIGN(CH143)+SIGN(CV143))&gt;0,TRUE,"")</f>
        <v/>
      </c>
      <c r="L143">
        <v>0.41</v>
      </c>
      <c r="M143" s="23" t="s">
        <v>1398</v>
      </c>
      <c r="N143">
        <v>46.22</v>
      </c>
      <c r="O143" t="s">
        <v>1400</v>
      </c>
      <c r="P143">
        <v>0</v>
      </c>
      <c r="Q143">
        <v>0</v>
      </c>
      <c r="R143">
        <v>0</v>
      </c>
      <c r="S143">
        <v>0.67</v>
      </c>
      <c r="T143">
        <v>0.27</v>
      </c>
      <c r="U143">
        <v>0.56000000000000005</v>
      </c>
      <c r="V143">
        <v>0.49</v>
      </c>
      <c r="W143">
        <v>0.18</v>
      </c>
      <c r="Y143">
        <v>354.19</v>
      </c>
      <c r="Z143">
        <v>55</v>
      </c>
      <c r="AA143">
        <v>279</v>
      </c>
      <c r="AE143">
        <v>2.6566099999999998E-3</v>
      </c>
      <c r="AF143" t="s">
        <v>1462</v>
      </c>
      <c r="AG143" t="s">
        <v>1558</v>
      </c>
      <c r="BG143">
        <v>8</v>
      </c>
      <c r="BI143">
        <v>9</v>
      </c>
      <c r="BJ143">
        <v>3</v>
      </c>
      <c r="BO143">
        <v>112</v>
      </c>
      <c r="BP143">
        <v>0</v>
      </c>
      <c r="BQ143" t="s">
        <v>1601</v>
      </c>
      <c r="BR143" t="b">
        <f>ISNUMBER(SEARCH("Alzheimer",BQ143))</f>
        <v>0</v>
      </c>
      <c r="BS143" t="b">
        <f>ISNUMBER(SEARCH("Parkin",BQ143))</f>
        <v>0</v>
      </c>
      <c r="BT143" t="b">
        <f>ISNUMBER(SEARCH("Neurodeg",BQ143))</f>
        <v>0</v>
      </c>
      <c r="BU143" t="b">
        <f>ISNUMBER(SEARCH("Dementia",BQ143))</f>
        <v>0</v>
      </c>
      <c r="BV143">
        <v>1</v>
      </c>
      <c r="BW143" t="s">
        <v>1726</v>
      </c>
      <c r="BX143" t="b">
        <f>ISNUMBER(SEARCH("Alzheimer",BW143))</f>
        <v>0</v>
      </c>
      <c r="BY143" t="b">
        <f>ISNUMBER(SEARCH("Parkin",BW143))</f>
        <v>0</v>
      </c>
      <c r="BZ143" t="b">
        <f>ISNUMBER(SEARCH("Neurodeg",BW143))</f>
        <v>0</v>
      </c>
      <c r="CA143" t="b">
        <f>ISNUMBER(SEARCH("Dementia",BW143))</f>
        <v>0</v>
      </c>
      <c r="CB143">
        <v>9</v>
      </c>
      <c r="CE143" t="b">
        <f>ISNUMBER(SEARCH("Alzheimer",CD143))</f>
        <v>0</v>
      </c>
      <c r="CF143" t="b">
        <f>ISNUMBER(SEARCH("Parkin",CD143))</f>
        <v>0</v>
      </c>
      <c r="CG143" t="b">
        <f>ISNUMBER(SEARCH("Neurodeg",CD143))</f>
        <v>0</v>
      </c>
      <c r="CH143" t="b">
        <f>ISNUMBER(SEARCH("Dementia",CD143))</f>
        <v>0</v>
      </c>
      <c r="CL143">
        <v>29</v>
      </c>
      <c r="CP143" t="s">
        <v>1955</v>
      </c>
      <c r="CQ143" t="s">
        <v>2301</v>
      </c>
      <c r="CR143" t="str">
        <f>_xlfn.CONCAT(CP143,CQ143)</f>
        <v>neoplasm,cancerneoplasm,cancer,carcinoma,melanoma,cutaneous melanoma,tauopathy,Progressive supranuclear palsy,blood protein measurement,serum metabolite measurement,Pentosuria</v>
      </c>
      <c r="CS143" t="b">
        <f>ISNUMBER(SEARCH("Alzheimer",CR143))</f>
        <v>0</v>
      </c>
      <c r="CT143" t="b">
        <f>ISNUMBER(SEARCH("Parkin",CR143))</f>
        <v>0</v>
      </c>
      <c r="CU143" t="b">
        <f>ISNUMBER(SEARCH("Neurodeg",CR143))</f>
        <v>0</v>
      </c>
      <c r="CV143" t="b">
        <f>ISNUMBER(SEARCH("Dementia",CR143))</f>
        <v>0</v>
      </c>
      <c r="CW143">
        <v>0.68</v>
      </c>
      <c r="CX143">
        <v>0.17</v>
      </c>
      <c r="CY143">
        <v>0</v>
      </c>
      <c r="CZ143">
        <v>0.79</v>
      </c>
      <c r="DA143">
        <v>0.03</v>
      </c>
      <c r="DB143">
        <v>0.17</v>
      </c>
      <c r="DC143">
        <v>0.03</v>
      </c>
      <c r="DD143">
        <v>0</v>
      </c>
      <c r="DE143">
        <v>0.42</v>
      </c>
      <c r="DF143">
        <v>3</v>
      </c>
      <c r="DG143">
        <v>0</v>
      </c>
      <c r="DH143">
        <v>0</v>
      </c>
      <c r="DI143">
        <v>0.17</v>
      </c>
      <c r="DJ143">
        <v>16</v>
      </c>
      <c r="DK143">
        <v>0.25</v>
      </c>
      <c r="DL143">
        <v>1</v>
      </c>
      <c r="DM143">
        <v>0.64</v>
      </c>
      <c r="DN143">
        <v>5</v>
      </c>
      <c r="DO143">
        <v>7.0000000000000007E-2</v>
      </c>
      <c r="DP143">
        <v>1</v>
      </c>
      <c r="DQ143">
        <v>0</v>
      </c>
      <c r="DR143">
        <v>0</v>
      </c>
      <c r="EA143">
        <v>3</v>
      </c>
      <c r="EY143">
        <v>2</v>
      </c>
    </row>
    <row r="144" spans="1:161" x14ac:dyDescent="0.25">
      <c r="A144" t="s">
        <v>285</v>
      </c>
      <c r="B144" t="s">
        <v>700</v>
      </c>
      <c r="C144" t="s">
        <v>1102</v>
      </c>
      <c r="D144" t="s">
        <v>1333</v>
      </c>
      <c r="E144" t="s">
        <v>1336</v>
      </c>
      <c r="F144" t="s">
        <v>1375</v>
      </c>
      <c r="G144">
        <v>0</v>
      </c>
      <c r="H144" t="str">
        <f>IF((SIGN(BR144)+SIGN(BX144)+SIGN(CE144)+SIGN(CS144))&gt;0,TRUE,"")</f>
        <v/>
      </c>
      <c r="I144" t="str">
        <f>IF((SIGN(BS144)+SIGN(BY144)+SIGN(CF144)+SIGN(CT144))&gt;0,TRUE,"")</f>
        <v/>
      </c>
      <c r="J144" t="b">
        <f>IF((SIGN(BT144)+SIGN(BZ144)+SIGN(CG144)+SIGN(CU144))&gt;0,TRUE,"")</f>
        <v>1</v>
      </c>
      <c r="K144" t="str">
        <f>IF((SIGN(BU144)+SIGN(CA144)+SIGN(CH144)+SIGN(CV144))&gt;0,TRUE,"")</f>
        <v/>
      </c>
      <c r="L144">
        <v>0.4</v>
      </c>
      <c r="M144" s="21" t="s">
        <v>8</v>
      </c>
      <c r="N144">
        <v>78.22</v>
      </c>
      <c r="O144" t="s">
        <v>1400</v>
      </c>
      <c r="P144">
        <v>0</v>
      </c>
      <c r="Q144">
        <v>0</v>
      </c>
      <c r="R144">
        <v>0.68</v>
      </c>
      <c r="S144">
        <v>0.83</v>
      </c>
      <c r="T144">
        <v>0.6</v>
      </c>
      <c r="U144">
        <v>0.63</v>
      </c>
      <c r="V144">
        <v>0.48</v>
      </c>
      <c r="W144">
        <v>0.75</v>
      </c>
      <c r="Y144">
        <v>311.97000000000003</v>
      </c>
      <c r="Z144">
        <v>152</v>
      </c>
      <c r="AA144">
        <v>219.96</v>
      </c>
      <c r="AE144">
        <v>3.1045600000000001E-3</v>
      </c>
      <c r="AF144" t="s">
        <v>1521</v>
      </c>
      <c r="AG144" t="s">
        <v>1563</v>
      </c>
      <c r="AH144">
        <v>1</v>
      </c>
      <c r="AI144">
        <v>0</v>
      </c>
      <c r="AJ144">
        <v>2</v>
      </c>
      <c r="AK144">
        <v>0</v>
      </c>
      <c r="AL144">
        <v>0</v>
      </c>
      <c r="AM144">
        <v>1</v>
      </c>
      <c r="AN144">
        <v>0</v>
      </c>
      <c r="AO144">
        <v>0</v>
      </c>
      <c r="AP144">
        <v>0</v>
      </c>
      <c r="AQ144">
        <v>0</v>
      </c>
      <c r="AR144">
        <v>1</v>
      </c>
      <c r="AS144">
        <v>0</v>
      </c>
      <c r="AT144">
        <v>0</v>
      </c>
      <c r="AU144">
        <v>0</v>
      </c>
      <c r="AV144">
        <v>1.32</v>
      </c>
      <c r="AW144" t="s">
        <v>31</v>
      </c>
      <c r="AX144">
        <v>2</v>
      </c>
      <c r="AY144">
        <v>0.35714285714285721</v>
      </c>
      <c r="AZ144">
        <v>0.63332369377665099</v>
      </c>
      <c r="BA144" t="b">
        <v>0</v>
      </c>
      <c r="BC144" t="b">
        <v>0</v>
      </c>
      <c r="BE144" t="b">
        <v>0</v>
      </c>
      <c r="BG144">
        <v>21</v>
      </c>
      <c r="BI144">
        <v>3</v>
      </c>
      <c r="BJ144">
        <v>15</v>
      </c>
      <c r="BK144">
        <v>1</v>
      </c>
      <c r="BL144">
        <v>6</v>
      </c>
      <c r="BO144">
        <v>326</v>
      </c>
      <c r="BP144">
        <v>112</v>
      </c>
      <c r="BQ144" t="s">
        <v>1604</v>
      </c>
      <c r="BR144" t="b">
        <f>ISNUMBER(SEARCH("Alzheimer",BQ144))</f>
        <v>0</v>
      </c>
      <c r="BS144" t="b">
        <f>ISNUMBER(SEARCH("Parkin",BQ144))</f>
        <v>0</v>
      </c>
      <c r="BT144" t="b">
        <f>ISNUMBER(SEARCH("Neurodeg",BQ144))</f>
        <v>0</v>
      </c>
      <c r="BU144" t="b">
        <f>ISNUMBER(SEARCH("Dementia",BQ144))</f>
        <v>0</v>
      </c>
      <c r="BV144">
        <v>1</v>
      </c>
      <c r="BW144" t="s">
        <v>1730</v>
      </c>
      <c r="BX144" t="b">
        <f>ISNUMBER(SEARCH("Alzheimer",BW144))</f>
        <v>0</v>
      </c>
      <c r="BY144" t="b">
        <f>ISNUMBER(SEARCH("Parkin",BW144))</f>
        <v>0</v>
      </c>
      <c r="BZ144" t="b">
        <f>ISNUMBER(SEARCH("Neurodeg",BW144))</f>
        <v>0</v>
      </c>
      <c r="CA144" t="b">
        <f>ISNUMBER(SEARCH("Dementia",BW144))</f>
        <v>0</v>
      </c>
      <c r="CB144">
        <v>11</v>
      </c>
      <c r="CC144">
        <v>1</v>
      </c>
      <c r="CE144" t="b">
        <f>ISNUMBER(SEARCH("Alzheimer",CD144))</f>
        <v>0</v>
      </c>
      <c r="CF144" t="b">
        <f>ISNUMBER(SEARCH("Parkin",CD144))</f>
        <v>0</v>
      </c>
      <c r="CG144" t="b">
        <f>ISNUMBER(SEARCH("Neurodeg",CD144))</f>
        <v>0</v>
      </c>
      <c r="CH144" t="b">
        <f>ISNUMBER(SEARCH("Dementia",CD144))</f>
        <v>0</v>
      </c>
      <c r="CL144">
        <v>130</v>
      </c>
      <c r="CP144" t="s">
        <v>2030</v>
      </c>
      <c r="CQ144" t="s">
        <v>2030</v>
      </c>
      <c r="CR144" t="str">
        <f>_xlfn.CONCAT(CP144,CQ144)</f>
        <v>genetic disorder,metabolic disease,iron metabolism disease,hemosiderosis,Rare hereditary hemochromatosis,Hemochromatosis type 4,anemia (disease),neurodegenerative disease,Aceruloplasminemia,infantile epileptic encephalopathygenetic disorder,metabolic disease,iron metabolism disease,hemosiderosis,Rare hereditary hemochromatosis,Hemochromatosis type 4,anemia (disease),neurodegenerative disease,Aceruloplasminemia,infantile epileptic encephalopathy</v>
      </c>
      <c r="CS144" t="b">
        <f>ISNUMBER(SEARCH("Alzheimer",CR144))</f>
        <v>0</v>
      </c>
      <c r="CT144" t="b">
        <f>ISNUMBER(SEARCH("Parkin",CR144))</f>
        <v>0</v>
      </c>
      <c r="CU144" t="b">
        <f>ISNUMBER(SEARCH("Neurodeg",CR144))</f>
        <v>1</v>
      </c>
      <c r="CV144" t="b">
        <f>ISNUMBER(SEARCH("Dementia",CR144))</f>
        <v>0</v>
      </c>
      <c r="CW144">
        <v>1</v>
      </c>
      <c r="CX144">
        <v>0.1</v>
      </c>
      <c r="CY144">
        <v>0</v>
      </c>
      <c r="CZ144">
        <v>0.28999999999999998</v>
      </c>
      <c r="DA144">
        <v>0.83</v>
      </c>
      <c r="DB144">
        <v>0.05</v>
      </c>
      <c r="DC144">
        <v>0.03</v>
      </c>
      <c r="DD144">
        <v>0</v>
      </c>
      <c r="DE144">
        <v>1</v>
      </c>
      <c r="DF144">
        <v>6</v>
      </c>
      <c r="DG144">
        <v>0</v>
      </c>
      <c r="DH144">
        <v>0</v>
      </c>
      <c r="DI144">
        <v>0.25</v>
      </c>
      <c r="DJ144">
        <v>9</v>
      </c>
      <c r="DK144">
        <v>0.33</v>
      </c>
      <c r="DL144">
        <v>54</v>
      </c>
      <c r="DM144">
        <v>1</v>
      </c>
      <c r="DN144">
        <v>7</v>
      </c>
      <c r="DO144">
        <v>0.02</v>
      </c>
      <c r="DP144">
        <v>4</v>
      </c>
      <c r="DQ144">
        <v>0</v>
      </c>
      <c r="DR144">
        <v>0</v>
      </c>
      <c r="EA144">
        <v>1</v>
      </c>
      <c r="EY144">
        <v>279</v>
      </c>
      <c r="EZ144">
        <v>6</v>
      </c>
    </row>
    <row r="145" spans="1:161" x14ac:dyDescent="0.25">
      <c r="A145" t="s">
        <v>290</v>
      </c>
      <c r="B145" t="s">
        <v>705</v>
      </c>
      <c r="C145" t="s">
        <v>1106</v>
      </c>
      <c r="D145" t="s">
        <v>1332</v>
      </c>
      <c r="E145" t="s">
        <v>1336</v>
      </c>
      <c r="F145" t="s">
        <v>1377</v>
      </c>
      <c r="G145">
        <v>0</v>
      </c>
      <c r="H145" t="str">
        <f>IF((SIGN(BR145)+SIGN(BX145)+SIGN(CE145)+SIGN(CS145))&gt;0,TRUE,"")</f>
        <v/>
      </c>
      <c r="I145" t="str">
        <f>IF((SIGN(BS145)+SIGN(BY145)+SIGN(CF145)+SIGN(CT145))&gt;0,TRUE,"")</f>
        <v/>
      </c>
      <c r="J145" t="str">
        <f>IF((SIGN(BT145)+SIGN(BZ145)+SIGN(CG145)+SIGN(CU145))&gt;0,TRUE,"")</f>
        <v/>
      </c>
      <c r="K145" t="str">
        <f>IF((SIGN(BU145)+SIGN(CA145)+SIGN(CH145)+SIGN(CV145))&gt;0,TRUE,"")</f>
        <v/>
      </c>
      <c r="L145">
        <v>0.4</v>
      </c>
      <c r="M145" s="21" t="s">
        <v>8</v>
      </c>
      <c r="N145">
        <v>64.489999999999995</v>
      </c>
      <c r="O145" t="s">
        <v>1400</v>
      </c>
      <c r="P145">
        <v>0.46</v>
      </c>
      <c r="Q145">
        <v>0</v>
      </c>
      <c r="R145">
        <v>0</v>
      </c>
      <c r="S145">
        <v>0.83</v>
      </c>
      <c r="T145">
        <v>0.15</v>
      </c>
      <c r="U145">
        <v>0.25</v>
      </c>
      <c r="V145">
        <v>0.4</v>
      </c>
      <c r="W145">
        <v>0.56999999999999995</v>
      </c>
      <c r="Y145">
        <v>122.07</v>
      </c>
      <c r="Z145">
        <v>70</v>
      </c>
      <c r="AA145">
        <v>198.36</v>
      </c>
      <c r="AE145">
        <v>7.9644199999999998E-3</v>
      </c>
      <c r="AF145" t="s">
        <v>1524</v>
      </c>
      <c r="AG145" t="s">
        <v>1582</v>
      </c>
      <c r="AH145">
        <v>1.3</v>
      </c>
      <c r="AI145">
        <v>1.5</v>
      </c>
      <c r="AJ145">
        <v>1.8</v>
      </c>
      <c r="AK145">
        <v>2</v>
      </c>
      <c r="AL145">
        <v>1.2</v>
      </c>
      <c r="AM145">
        <v>1.4</v>
      </c>
      <c r="AN145">
        <v>2</v>
      </c>
      <c r="AO145">
        <v>2</v>
      </c>
      <c r="AP145">
        <v>2</v>
      </c>
      <c r="AQ145">
        <v>1.3</v>
      </c>
      <c r="AR145">
        <v>1.5</v>
      </c>
      <c r="AS145">
        <v>0</v>
      </c>
      <c r="AT145">
        <v>1</v>
      </c>
      <c r="AU145">
        <v>1</v>
      </c>
      <c r="AV145">
        <v>2.39</v>
      </c>
      <c r="AW145" t="s">
        <v>32</v>
      </c>
      <c r="AX145">
        <v>2</v>
      </c>
      <c r="AY145">
        <v>1.428571428571429</v>
      </c>
      <c r="AZ145">
        <v>0.55112273019379598</v>
      </c>
      <c r="BA145" t="b">
        <v>0</v>
      </c>
      <c r="BC145" t="b">
        <v>0</v>
      </c>
      <c r="BE145" t="b">
        <v>0</v>
      </c>
      <c r="BG145">
        <v>1</v>
      </c>
      <c r="BI145">
        <v>1</v>
      </c>
      <c r="BJ145">
        <v>5</v>
      </c>
      <c r="BK145">
        <v>2</v>
      </c>
      <c r="BL145">
        <v>2</v>
      </c>
      <c r="BO145">
        <v>220</v>
      </c>
      <c r="BP145">
        <v>73</v>
      </c>
      <c r="BQ145" t="s">
        <v>1604</v>
      </c>
      <c r="BR145" t="b">
        <f>ISNUMBER(SEARCH("Alzheimer",BQ145))</f>
        <v>0</v>
      </c>
      <c r="BS145" t="b">
        <f>ISNUMBER(SEARCH("Parkin",BQ145))</f>
        <v>0</v>
      </c>
      <c r="BT145" t="b">
        <f>ISNUMBER(SEARCH("Neurodeg",BQ145))</f>
        <v>0</v>
      </c>
      <c r="BU145" t="b">
        <f>ISNUMBER(SEARCH("Dementia",BQ145))</f>
        <v>0</v>
      </c>
      <c r="BV145">
        <v>1</v>
      </c>
      <c r="BW145" t="s">
        <v>1672</v>
      </c>
      <c r="BX145" t="b">
        <f>ISNUMBER(SEARCH("Alzheimer",BW145))</f>
        <v>0</v>
      </c>
      <c r="BY145" t="b">
        <f>ISNUMBER(SEARCH("Parkin",BW145))</f>
        <v>0</v>
      </c>
      <c r="BZ145" t="b">
        <f>ISNUMBER(SEARCH("Neurodeg",BW145))</f>
        <v>0</v>
      </c>
      <c r="CA145" t="b">
        <f>ISNUMBER(SEARCH("Dementia",BW145))</f>
        <v>0</v>
      </c>
      <c r="CB145">
        <v>4</v>
      </c>
      <c r="CE145" t="b">
        <f>ISNUMBER(SEARCH("Alzheimer",CD145))</f>
        <v>0</v>
      </c>
      <c r="CF145" t="b">
        <f>ISNUMBER(SEARCH("Parkin",CD145))</f>
        <v>0</v>
      </c>
      <c r="CG145" t="b">
        <f>ISNUMBER(SEARCH("Neurodeg",CD145))</f>
        <v>0</v>
      </c>
      <c r="CH145" t="b">
        <f>ISNUMBER(SEARCH("Dementia",CD145))</f>
        <v>0</v>
      </c>
      <c r="CL145">
        <v>19</v>
      </c>
      <c r="CP145" t="s">
        <v>1935</v>
      </c>
      <c r="CQ145" t="s">
        <v>2310</v>
      </c>
      <c r="CR145" t="str">
        <f>_xlfn.CONCAT(CP145,CQ145)</f>
        <v>body heightbody height,neoplasm,albumin:globulin ratio measurement,Wilson disease,neuroblastoma,Familial benign copper deficiency,Adult-onset autosomal recessive sideroblastic anemia,cancer,lung cancer,non-small cell lung carcinoma</v>
      </c>
      <c r="CS145" t="b">
        <f>ISNUMBER(SEARCH("Alzheimer",CR145))</f>
        <v>0</v>
      </c>
      <c r="CT145" t="b">
        <f>ISNUMBER(SEARCH("Parkin",CR145))</f>
        <v>0</v>
      </c>
      <c r="CU145" t="b">
        <f>ISNUMBER(SEARCH("Neurodeg",CR145))</f>
        <v>0</v>
      </c>
      <c r="CV145" t="b">
        <f>ISNUMBER(SEARCH("Dementia",CR145))</f>
        <v>0</v>
      </c>
      <c r="CW145">
        <v>0.38</v>
      </c>
      <c r="CX145">
        <v>0.11</v>
      </c>
      <c r="CY145">
        <v>0</v>
      </c>
      <c r="CZ145">
        <v>0.79</v>
      </c>
      <c r="DA145">
        <v>0.16</v>
      </c>
      <c r="DB145">
        <v>0</v>
      </c>
      <c r="DC145">
        <v>0.05</v>
      </c>
      <c r="DD145">
        <v>0</v>
      </c>
      <c r="DE145">
        <v>0.38</v>
      </c>
      <c r="DF145">
        <v>1</v>
      </c>
      <c r="DG145">
        <v>0</v>
      </c>
      <c r="DH145">
        <v>0</v>
      </c>
      <c r="DI145">
        <v>0.28000000000000003</v>
      </c>
      <c r="DJ145">
        <v>2</v>
      </c>
      <c r="DK145">
        <v>0.2</v>
      </c>
      <c r="DL145">
        <v>3</v>
      </c>
      <c r="DM145">
        <v>0</v>
      </c>
      <c r="DN145">
        <v>0</v>
      </c>
      <c r="DO145">
        <v>0.03</v>
      </c>
      <c r="DP145">
        <v>1</v>
      </c>
      <c r="DQ145">
        <v>0</v>
      </c>
      <c r="DR145">
        <v>0</v>
      </c>
      <c r="DS145">
        <v>3</v>
      </c>
      <c r="DU145">
        <v>0.37894736842105259</v>
      </c>
      <c r="DY145">
        <v>1</v>
      </c>
      <c r="DZ145">
        <v>93.9</v>
      </c>
    </row>
    <row r="146" spans="1:161" x14ac:dyDescent="0.25">
      <c r="A146" t="s">
        <v>287</v>
      </c>
      <c r="B146" t="s">
        <v>702</v>
      </c>
      <c r="C146" t="s">
        <v>1104</v>
      </c>
      <c r="D146" t="s">
        <v>1333</v>
      </c>
      <c r="E146" t="s">
        <v>1336</v>
      </c>
      <c r="F146" t="s">
        <v>1376</v>
      </c>
      <c r="G146">
        <v>3</v>
      </c>
      <c r="H146" t="str">
        <f>IF((SIGN(BR146)+SIGN(BX146)+SIGN(CE146)+SIGN(CS146))&gt;0,TRUE,"")</f>
        <v/>
      </c>
      <c r="I146" t="b">
        <f>IF((SIGN(BS146)+SIGN(BY146)+SIGN(CF146)+SIGN(CT146))&gt;0,TRUE,"")</f>
        <v>1</v>
      </c>
      <c r="J146" t="str">
        <f>IF((SIGN(BT146)+SIGN(BZ146)+SIGN(CG146)+SIGN(CU146))&gt;0,TRUE,"")</f>
        <v/>
      </c>
      <c r="K146" t="str">
        <f>IF((SIGN(BU146)+SIGN(CA146)+SIGN(CH146)+SIGN(CV146))&gt;0,TRUE,"")</f>
        <v/>
      </c>
      <c r="L146">
        <v>0.4</v>
      </c>
      <c r="M146" s="22" t="s">
        <v>1399</v>
      </c>
      <c r="N146">
        <v>30.08</v>
      </c>
      <c r="O146" t="s">
        <v>1400</v>
      </c>
      <c r="P146">
        <v>0</v>
      </c>
      <c r="Q146">
        <v>0</v>
      </c>
      <c r="R146">
        <v>0</v>
      </c>
      <c r="S146">
        <v>0.83</v>
      </c>
      <c r="T146">
        <v>0.52</v>
      </c>
      <c r="U146">
        <v>0.32</v>
      </c>
      <c r="V146">
        <v>0.38</v>
      </c>
      <c r="W146">
        <v>0.3</v>
      </c>
      <c r="Y146">
        <v>98.27</v>
      </c>
      <c r="Z146">
        <v>37</v>
      </c>
      <c r="AA146">
        <v>61.98</v>
      </c>
      <c r="AE146">
        <v>1.0366780000000001E-2</v>
      </c>
      <c r="AF146" t="s">
        <v>1522</v>
      </c>
      <c r="AG146" t="s">
        <v>1577</v>
      </c>
      <c r="AH146">
        <v>0</v>
      </c>
      <c r="AI146">
        <v>0</v>
      </c>
      <c r="AJ146">
        <v>1</v>
      </c>
      <c r="AK146">
        <v>3</v>
      </c>
      <c r="AL146">
        <v>0</v>
      </c>
      <c r="AM146">
        <v>1</v>
      </c>
      <c r="AN146">
        <v>0</v>
      </c>
      <c r="AO146">
        <v>0</v>
      </c>
      <c r="AP146">
        <v>0</v>
      </c>
      <c r="AQ146">
        <v>0</v>
      </c>
      <c r="AR146">
        <v>0</v>
      </c>
      <c r="AS146">
        <v>0</v>
      </c>
      <c r="AT146">
        <v>0</v>
      </c>
      <c r="AU146">
        <v>0</v>
      </c>
      <c r="AV146">
        <v>0.9</v>
      </c>
      <c r="AW146" t="s">
        <v>32</v>
      </c>
      <c r="AX146">
        <v>3</v>
      </c>
      <c r="AY146">
        <v>0.35714285714285721</v>
      </c>
      <c r="AZ146">
        <v>0.84189738614109544</v>
      </c>
      <c r="BA146" t="b">
        <v>0</v>
      </c>
      <c r="BC146" t="b">
        <v>0</v>
      </c>
      <c r="BE146" t="b">
        <v>0</v>
      </c>
      <c r="BG146">
        <v>13</v>
      </c>
      <c r="BJ146">
        <v>1</v>
      </c>
      <c r="BO146">
        <v>148</v>
      </c>
      <c r="BP146">
        <v>25</v>
      </c>
      <c r="BQ146" t="s">
        <v>1599</v>
      </c>
      <c r="BR146" t="b">
        <f>ISNUMBER(SEARCH("Alzheimer",BQ146))</f>
        <v>0</v>
      </c>
      <c r="BS146" t="b">
        <f>ISNUMBER(SEARCH("Parkin",BQ146))</f>
        <v>1</v>
      </c>
      <c r="BT146" t="b">
        <f>ISNUMBER(SEARCH("Neurodeg",BQ146))</f>
        <v>0</v>
      </c>
      <c r="BU146" t="b">
        <f>ISNUMBER(SEARCH("Dementia",BQ146))</f>
        <v>0</v>
      </c>
      <c r="BV146">
        <v>1</v>
      </c>
      <c r="BW146" t="s">
        <v>1686</v>
      </c>
      <c r="BX146" t="b">
        <f>ISNUMBER(SEARCH("Alzheimer",BW146))</f>
        <v>0</v>
      </c>
      <c r="BY146" t="b">
        <f>ISNUMBER(SEARCH("Parkin",BW146))</f>
        <v>0</v>
      </c>
      <c r="BZ146" t="b">
        <f>ISNUMBER(SEARCH("Neurodeg",BW146))</f>
        <v>0</v>
      </c>
      <c r="CA146" t="b">
        <f>ISNUMBER(SEARCH("Dementia",BW146))</f>
        <v>0</v>
      </c>
      <c r="CB146">
        <v>4</v>
      </c>
      <c r="CD146" t="s">
        <v>1825</v>
      </c>
      <c r="CE146" t="b">
        <f>ISNUMBER(SEARCH("Alzheimer",CD146))</f>
        <v>0</v>
      </c>
      <c r="CF146" t="b">
        <f>ISNUMBER(SEARCH("Parkin",CD146))</f>
        <v>0</v>
      </c>
      <c r="CG146" t="b">
        <f>ISNUMBER(SEARCH("Neurodeg",CD146))</f>
        <v>0</v>
      </c>
      <c r="CH146" t="b">
        <f>ISNUMBER(SEARCH("Dementia",CD146))</f>
        <v>0</v>
      </c>
      <c r="CI146">
        <v>2</v>
      </c>
      <c r="CJ146">
        <v>10</v>
      </c>
      <c r="CK146" t="s">
        <v>1808</v>
      </c>
      <c r="CL146">
        <v>26</v>
      </c>
      <c r="CP146" t="s">
        <v>2031</v>
      </c>
      <c r="CQ146" t="s">
        <v>2308</v>
      </c>
      <c r="CR146" t="str">
        <f>_xlfn.CONCAT(CP146,CQ146)</f>
        <v>lipid measurementlipid measurement,triglyceride measurement,lipoprotein measurement,high density lipoprotein cholesterol measurement,red blood cell distribution width,neoplasm,cancer,coronary artery disease,endocrine neoplasm,neuroendocrine neoplasm</v>
      </c>
      <c r="CS146" t="b">
        <f>ISNUMBER(SEARCH("Alzheimer",CR146))</f>
        <v>0</v>
      </c>
      <c r="CT146" t="b">
        <f>ISNUMBER(SEARCH("Parkin",CR146))</f>
        <v>0</v>
      </c>
      <c r="CU146" t="b">
        <f>ISNUMBER(SEARCH("Neurodeg",CR146))</f>
        <v>0</v>
      </c>
      <c r="CV146" t="b">
        <f>ISNUMBER(SEARCH("Dementia",CR146))</f>
        <v>0</v>
      </c>
      <c r="CW146">
        <v>0.81</v>
      </c>
      <c r="CX146">
        <v>0.57999999999999996</v>
      </c>
      <c r="CY146">
        <v>0</v>
      </c>
      <c r="CZ146">
        <v>0.31</v>
      </c>
      <c r="DA146">
        <v>0</v>
      </c>
      <c r="DB146">
        <v>0.23</v>
      </c>
      <c r="DC146">
        <v>0.08</v>
      </c>
      <c r="DD146">
        <v>0</v>
      </c>
      <c r="DE146">
        <v>0.81</v>
      </c>
      <c r="DF146">
        <v>4</v>
      </c>
      <c r="DG146">
        <v>0</v>
      </c>
      <c r="DH146">
        <v>0</v>
      </c>
      <c r="DI146">
        <v>0.1</v>
      </c>
      <c r="DJ146">
        <v>8</v>
      </c>
      <c r="DK146">
        <v>0</v>
      </c>
      <c r="DL146">
        <v>0</v>
      </c>
      <c r="DM146">
        <v>0.53</v>
      </c>
      <c r="DN146">
        <v>5</v>
      </c>
      <c r="DO146">
        <v>0.11</v>
      </c>
      <c r="DP146">
        <v>2</v>
      </c>
      <c r="DQ146">
        <v>0</v>
      </c>
      <c r="DR146">
        <v>0</v>
      </c>
      <c r="EA146">
        <v>1</v>
      </c>
    </row>
    <row r="147" spans="1:161" x14ac:dyDescent="0.25">
      <c r="A147" t="s">
        <v>281</v>
      </c>
      <c r="B147" t="s">
        <v>696</v>
      </c>
      <c r="C147" t="s">
        <v>1098</v>
      </c>
      <c r="D147" t="s">
        <v>1332</v>
      </c>
      <c r="E147" t="s">
        <v>1336</v>
      </c>
      <c r="F147" t="s">
        <v>1354</v>
      </c>
      <c r="G147">
        <v>3</v>
      </c>
      <c r="H147" t="str">
        <f>IF((SIGN(BR147)+SIGN(BX147)+SIGN(CE147)+SIGN(CS147))&gt;0,TRUE,"")</f>
        <v/>
      </c>
      <c r="I147" t="str">
        <f>IF((SIGN(BS147)+SIGN(BY147)+SIGN(CF147)+SIGN(CT147))&gt;0,TRUE,"")</f>
        <v/>
      </c>
      <c r="J147" t="str">
        <f>IF((SIGN(BT147)+SIGN(BZ147)+SIGN(CG147)+SIGN(CU147))&gt;0,TRUE,"")</f>
        <v/>
      </c>
      <c r="K147" t="str">
        <f>IF((SIGN(BU147)+SIGN(CA147)+SIGN(CH147)+SIGN(CV147))&gt;0,TRUE,"")</f>
        <v/>
      </c>
      <c r="L147">
        <v>0.4</v>
      </c>
      <c r="M147" s="22" t="s">
        <v>1399</v>
      </c>
      <c r="N147">
        <v>17.2</v>
      </c>
      <c r="O147" t="s">
        <v>1400</v>
      </c>
      <c r="P147">
        <v>0</v>
      </c>
      <c r="Q147">
        <v>0.47</v>
      </c>
      <c r="R147">
        <v>0</v>
      </c>
      <c r="S147">
        <v>0.92</v>
      </c>
      <c r="T147">
        <v>0.14000000000000001</v>
      </c>
      <c r="U147">
        <v>0</v>
      </c>
      <c r="V147">
        <v>0.4</v>
      </c>
      <c r="W147">
        <v>0.3</v>
      </c>
      <c r="Y147">
        <v>122.75</v>
      </c>
      <c r="Z147">
        <v>38</v>
      </c>
      <c r="AA147">
        <v>106.54</v>
      </c>
      <c r="AE147">
        <v>7.8028899999999998E-3</v>
      </c>
      <c r="AF147" t="s">
        <v>1518</v>
      </c>
      <c r="AG147" t="s">
        <v>1563</v>
      </c>
      <c r="AH147">
        <v>3</v>
      </c>
      <c r="AI147">
        <v>1</v>
      </c>
      <c r="AJ147">
        <v>2</v>
      </c>
      <c r="AK147">
        <v>2.2999999999999998</v>
      </c>
      <c r="AL147">
        <v>2.2999999999999998</v>
      </c>
      <c r="AM147">
        <v>2.5</v>
      </c>
      <c r="AN147">
        <v>2.5</v>
      </c>
      <c r="AO147">
        <v>2.5</v>
      </c>
      <c r="AP147">
        <v>2.2999999999999998</v>
      </c>
      <c r="AQ147">
        <v>1.8</v>
      </c>
      <c r="AR147">
        <v>2</v>
      </c>
      <c r="AS147">
        <v>3</v>
      </c>
      <c r="AT147">
        <v>2</v>
      </c>
      <c r="AU147">
        <v>2.5</v>
      </c>
      <c r="AV147">
        <v>2.5</v>
      </c>
      <c r="AW147" t="s">
        <v>29</v>
      </c>
      <c r="AX147">
        <v>3</v>
      </c>
      <c r="AY147">
        <v>2.2642857142857151</v>
      </c>
      <c r="AZ147">
        <v>0.50627925230911974</v>
      </c>
      <c r="BA147" t="b">
        <v>0</v>
      </c>
      <c r="BC147" t="b">
        <v>0</v>
      </c>
      <c r="BE147" t="b">
        <v>0</v>
      </c>
      <c r="BG147">
        <v>4</v>
      </c>
      <c r="BH147">
        <v>2</v>
      </c>
      <c r="BJ147">
        <v>1</v>
      </c>
      <c r="BO147">
        <v>123</v>
      </c>
      <c r="BP147">
        <v>2</v>
      </c>
      <c r="BR147" t="b">
        <f>ISNUMBER(SEARCH("Alzheimer",BQ147))</f>
        <v>0</v>
      </c>
      <c r="BS147" t="b">
        <f>ISNUMBER(SEARCH("Parkin",BQ147))</f>
        <v>0</v>
      </c>
      <c r="BT147" t="b">
        <f>ISNUMBER(SEARCH("Neurodeg",BQ147))</f>
        <v>0</v>
      </c>
      <c r="BU147" t="b">
        <f>ISNUMBER(SEARCH("Dementia",BQ147))</f>
        <v>0</v>
      </c>
      <c r="BW147" t="s">
        <v>1663</v>
      </c>
      <c r="BX147" t="b">
        <f>ISNUMBER(SEARCH("Alzheimer",BW147))</f>
        <v>0</v>
      </c>
      <c r="BY147" t="b">
        <f>ISNUMBER(SEARCH("Parkin",BW147))</f>
        <v>0</v>
      </c>
      <c r="BZ147" t="b">
        <f>ISNUMBER(SEARCH("Neurodeg",BW147))</f>
        <v>0</v>
      </c>
      <c r="CA147" t="b">
        <f>ISNUMBER(SEARCH("Dementia",BW147))</f>
        <v>0</v>
      </c>
      <c r="CB147">
        <v>4</v>
      </c>
      <c r="CE147" t="b">
        <f>ISNUMBER(SEARCH("Alzheimer",CD147))</f>
        <v>0</v>
      </c>
      <c r="CF147" t="b">
        <f>ISNUMBER(SEARCH("Parkin",CD147))</f>
        <v>0</v>
      </c>
      <c r="CG147" t="b">
        <f>ISNUMBER(SEARCH("Neurodeg",CD147))</f>
        <v>0</v>
      </c>
      <c r="CH147" t="b">
        <f>ISNUMBER(SEARCH("Dementia",CD147))</f>
        <v>0</v>
      </c>
      <c r="CL147">
        <v>8</v>
      </c>
      <c r="CP147" t="s">
        <v>1955</v>
      </c>
      <c r="CQ147" t="s">
        <v>2303</v>
      </c>
      <c r="CR147" t="str">
        <f>_xlfn.CONCAT(CP147,CQ147)</f>
        <v>neoplasm,cancerneoplasm,cancer,carcinoma,cutaneous melanoma</v>
      </c>
      <c r="CS147" t="b">
        <f>ISNUMBER(SEARCH("Alzheimer",CR147))</f>
        <v>0</v>
      </c>
      <c r="CT147" t="b">
        <f>ISNUMBER(SEARCH("Parkin",CR147))</f>
        <v>0</v>
      </c>
      <c r="CU147" t="b">
        <f>ISNUMBER(SEARCH("Neurodeg",CR147))</f>
        <v>0</v>
      </c>
      <c r="CV147" t="b">
        <f>ISNUMBER(SEARCH("Dementia",CR147))</f>
        <v>0</v>
      </c>
      <c r="CW147">
        <v>0.35</v>
      </c>
      <c r="CX147">
        <v>0</v>
      </c>
      <c r="CY147">
        <v>0</v>
      </c>
      <c r="CZ147">
        <v>0.88</v>
      </c>
      <c r="DA147">
        <v>0</v>
      </c>
      <c r="DB147">
        <v>0.5</v>
      </c>
      <c r="DC147">
        <v>0</v>
      </c>
      <c r="DD147">
        <v>0</v>
      </c>
      <c r="DE147">
        <v>0</v>
      </c>
      <c r="DF147">
        <v>0</v>
      </c>
      <c r="DG147">
        <v>0</v>
      </c>
      <c r="DH147">
        <v>0</v>
      </c>
      <c r="DI147">
        <v>0.09</v>
      </c>
      <c r="DJ147">
        <v>7</v>
      </c>
      <c r="DK147">
        <v>0</v>
      </c>
      <c r="DL147">
        <v>0</v>
      </c>
      <c r="DM147">
        <v>0.33</v>
      </c>
      <c r="DN147">
        <v>4</v>
      </c>
      <c r="DO147">
        <v>0</v>
      </c>
      <c r="DP147">
        <v>0</v>
      </c>
      <c r="DQ147">
        <v>0</v>
      </c>
      <c r="DR147">
        <v>0</v>
      </c>
      <c r="DY147">
        <v>1</v>
      </c>
      <c r="DZ147">
        <v>60.6</v>
      </c>
      <c r="EA147">
        <v>1</v>
      </c>
      <c r="EL147">
        <v>0.78</v>
      </c>
      <c r="EM147">
        <v>0.28999999999999998</v>
      </c>
      <c r="EN147">
        <v>221.1</v>
      </c>
      <c r="EO147">
        <v>1182.0999999999999</v>
      </c>
      <c r="EP147">
        <v>78.5</v>
      </c>
      <c r="EQ147">
        <v>0.3</v>
      </c>
      <c r="ER147">
        <v>60.6</v>
      </c>
      <c r="ES147">
        <v>60.6</v>
      </c>
      <c r="ET147">
        <v>1</v>
      </c>
      <c r="EU147">
        <v>2</v>
      </c>
    </row>
    <row r="148" spans="1:161" x14ac:dyDescent="0.25">
      <c r="A148" t="s">
        <v>282</v>
      </c>
      <c r="B148" t="s">
        <v>697</v>
      </c>
      <c r="C148" t="s">
        <v>1099</v>
      </c>
      <c r="D148" t="s">
        <v>1334</v>
      </c>
      <c r="E148" t="s">
        <v>1336</v>
      </c>
      <c r="F148" t="s">
        <v>1356</v>
      </c>
      <c r="G148">
        <v>5</v>
      </c>
      <c r="H148" t="str">
        <f>IF((SIGN(BR148)+SIGN(BX148)+SIGN(CE148)+SIGN(CS148))&gt;0,TRUE,"")</f>
        <v/>
      </c>
      <c r="I148" t="str">
        <f>IF((SIGN(BS148)+SIGN(BY148)+SIGN(CF148)+SIGN(CT148))&gt;0,TRUE,"")</f>
        <v/>
      </c>
      <c r="J148" t="str">
        <f>IF((SIGN(BT148)+SIGN(BZ148)+SIGN(CG148)+SIGN(CU148))&gt;0,TRUE,"")</f>
        <v/>
      </c>
      <c r="K148" t="str">
        <f>IF((SIGN(BU148)+SIGN(CA148)+SIGN(CH148)+SIGN(CV148))&gt;0,TRUE,"")</f>
        <v/>
      </c>
      <c r="L148">
        <v>0.4</v>
      </c>
      <c r="M148" s="22" t="s">
        <v>1399</v>
      </c>
      <c r="N148">
        <v>32.17</v>
      </c>
      <c r="O148" t="s">
        <v>1400</v>
      </c>
      <c r="P148">
        <v>0</v>
      </c>
      <c r="Q148">
        <v>0</v>
      </c>
      <c r="R148">
        <v>0</v>
      </c>
      <c r="S148">
        <v>0.83</v>
      </c>
      <c r="T148">
        <v>0.4</v>
      </c>
      <c r="U148">
        <v>0.35</v>
      </c>
      <c r="V148">
        <v>0.47</v>
      </c>
      <c r="W148">
        <v>0.42</v>
      </c>
      <c r="Y148">
        <v>282.22000000000003</v>
      </c>
      <c r="Z148">
        <v>45</v>
      </c>
      <c r="AA148">
        <v>143.69</v>
      </c>
      <c r="AE148">
        <v>3.6345100000000001E-3</v>
      </c>
      <c r="AF148" t="s">
        <v>1503</v>
      </c>
      <c r="AG148" t="s">
        <v>1577</v>
      </c>
      <c r="AH148">
        <v>0</v>
      </c>
      <c r="AI148">
        <v>0</v>
      </c>
      <c r="AJ148">
        <v>0</v>
      </c>
      <c r="AK148">
        <v>0</v>
      </c>
      <c r="AL148">
        <v>0</v>
      </c>
      <c r="AM148">
        <v>0</v>
      </c>
      <c r="AN148">
        <v>2</v>
      </c>
      <c r="AO148">
        <v>0</v>
      </c>
      <c r="AP148">
        <v>0</v>
      </c>
      <c r="AQ148">
        <v>0</v>
      </c>
      <c r="AR148">
        <v>0</v>
      </c>
      <c r="AS148">
        <v>0</v>
      </c>
      <c r="AT148">
        <v>0</v>
      </c>
      <c r="AU148">
        <v>0</v>
      </c>
      <c r="AV148">
        <v>0</v>
      </c>
      <c r="AW148" t="s">
        <v>35</v>
      </c>
      <c r="AX148">
        <v>2</v>
      </c>
      <c r="AY148">
        <v>0.14285714285714279</v>
      </c>
      <c r="AZ148">
        <v>0.53452248382484879</v>
      </c>
      <c r="BA148" t="b">
        <v>0</v>
      </c>
      <c r="BC148" t="b">
        <v>0</v>
      </c>
      <c r="BE148" t="b">
        <v>0</v>
      </c>
      <c r="BG148">
        <v>8</v>
      </c>
      <c r="BI148">
        <v>2</v>
      </c>
      <c r="BJ148">
        <v>2</v>
      </c>
      <c r="BO148">
        <v>161</v>
      </c>
      <c r="BP148">
        <v>9</v>
      </c>
      <c r="BQ148" t="s">
        <v>1601</v>
      </c>
      <c r="BR148" t="b">
        <f>ISNUMBER(SEARCH("Alzheimer",BQ148))</f>
        <v>0</v>
      </c>
      <c r="BS148" t="b">
        <f>ISNUMBER(SEARCH("Parkin",BQ148))</f>
        <v>0</v>
      </c>
      <c r="BT148" t="b">
        <f>ISNUMBER(SEARCH("Neurodeg",BQ148))</f>
        <v>0</v>
      </c>
      <c r="BU148" t="b">
        <f>ISNUMBER(SEARCH("Dementia",BQ148))</f>
        <v>0</v>
      </c>
      <c r="BV148">
        <v>1</v>
      </c>
      <c r="BW148" t="s">
        <v>1728</v>
      </c>
      <c r="BX148" t="b">
        <f>ISNUMBER(SEARCH("Alzheimer",BW148))</f>
        <v>0</v>
      </c>
      <c r="BY148" t="b">
        <f>ISNUMBER(SEARCH("Parkin",BW148))</f>
        <v>0</v>
      </c>
      <c r="BZ148" t="b">
        <f>ISNUMBER(SEARCH("Neurodeg",BW148))</f>
        <v>0</v>
      </c>
      <c r="CA148" t="b">
        <f>ISNUMBER(SEARCH("Dementia",BW148))</f>
        <v>0</v>
      </c>
      <c r="CB148">
        <v>5</v>
      </c>
      <c r="CE148" t="b">
        <f>ISNUMBER(SEARCH("Alzheimer",CD148))</f>
        <v>0</v>
      </c>
      <c r="CF148" t="b">
        <f>ISNUMBER(SEARCH("Parkin",CD148))</f>
        <v>0</v>
      </c>
      <c r="CG148" t="b">
        <f>ISNUMBER(SEARCH("Neurodeg",CD148))</f>
        <v>0</v>
      </c>
      <c r="CH148" t="b">
        <f>ISNUMBER(SEARCH("Dementia",CD148))</f>
        <v>0</v>
      </c>
      <c r="CL148">
        <v>32</v>
      </c>
      <c r="CP148" t="s">
        <v>2028</v>
      </c>
      <c r="CQ148" t="s">
        <v>2304</v>
      </c>
      <c r="CR148" t="str">
        <f>_xlfn.CONCAT(CP148,CQ148)</f>
        <v>metabolic disease,epilepsy,gout,influenza infection,infectionmetabolic disease,epilepsy,gout,influenza infection,infection,urinary system disease,infectious disease,urinary tract infection,obesity,Encephalopathy due to sulfite oxidase deficiency</v>
      </c>
      <c r="CS148" t="b">
        <f>ISNUMBER(SEARCH("Alzheimer",CR148))</f>
        <v>0</v>
      </c>
      <c r="CT148" t="b">
        <f>ISNUMBER(SEARCH("Parkin",CR148))</f>
        <v>0</v>
      </c>
      <c r="CU148" t="b">
        <f>ISNUMBER(SEARCH("Neurodeg",CR148))</f>
        <v>0</v>
      </c>
      <c r="CV148" t="b">
        <f>ISNUMBER(SEARCH("Dementia",CR148))</f>
        <v>0</v>
      </c>
      <c r="CW148">
        <v>1</v>
      </c>
      <c r="CX148">
        <v>0.06</v>
      </c>
      <c r="CY148">
        <v>0.53</v>
      </c>
      <c r="CZ148">
        <v>0.38</v>
      </c>
      <c r="DA148">
        <v>0.41</v>
      </c>
      <c r="DB148">
        <v>0</v>
      </c>
      <c r="DC148">
        <v>0.06</v>
      </c>
      <c r="DD148">
        <v>0</v>
      </c>
      <c r="DE148">
        <v>0.23</v>
      </c>
      <c r="DF148">
        <v>2</v>
      </c>
      <c r="DG148">
        <v>1</v>
      </c>
      <c r="DH148">
        <v>6</v>
      </c>
      <c r="DI148">
        <v>0.06</v>
      </c>
      <c r="DJ148">
        <v>12</v>
      </c>
      <c r="DK148">
        <v>0.28999999999999998</v>
      </c>
      <c r="DL148">
        <v>12</v>
      </c>
      <c r="DM148">
        <v>0</v>
      </c>
      <c r="DN148">
        <v>0</v>
      </c>
      <c r="DO148">
        <v>0.16</v>
      </c>
      <c r="DP148">
        <v>2</v>
      </c>
      <c r="DQ148">
        <v>0</v>
      </c>
      <c r="DR148">
        <v>0</v>
      </c>
      <c r="EA148">
        <v>1</v>
      </c>
      <c r="EY148">
        <v>29</v>
      </c>
      <c r="FD148">
        <v>11</v>
      </c>
      <c r="FE148">
        <v>2</v>
      </c>
    </row>
    <row r="149" spans="1:161" x14ac:dyDescent="0.25">
      <c r="A149" t="s">
        <v>283</v>
      </c>
      <c r="B149" t="s">
        <v>698</v>
      </c>
      <c r="C149" t="s">
        <v>1100</v>
      </c>
      <c r="D149" t="s">
        <v>1334</v>
      </c>
      <c r="E149" t="s">
        <v>1336</v>
      </c>
      <c r="F149" t="s">
        <v>1356</v>
      </c>
      <c r="G149">
        <v>2</v>
      </c>
      <c r="H149" t="str">
        <f>IF((SIGN(BR149)+SIGN(BX149)+SIGN(CE149)+SIGN(CS149))&gt;0,TRUE,"")</f>
        <v/>
      </c>
      <c r="I149" t="str">
        <f>IF((SIGN(BS149)+SIGN(BY149)+SIGN(CF149)+SIGN(CT149))&gt;0,TRUE,"")</f>
        <v/>
      </c>
      <c r="J149" t="str">
        <f>IF((SIGN(BT149)+SIGN(BZ149)+SIGN(CG149)+SIGN(CU149))&gt;0,TRUE,"")</f>
        <v/>
      </c>
      <c r="K149" t="str">
        <f>IF((SIGN(BU149)+SIGN(CA149)+SIGN(CH149)+SIGN(CV149))&gt;0,TRUE,"")</f>
        <v/>
      </c>
      <c r="L149">
        <v>0.4</v>
      </c>
      <c r="M149" s="22" t="s">
        <v>1399</v>
      </c>
      <c r="N149">
        <v>13.41</v>
      </c>
      <c r="O149" t="s">
        <v>1400</v>
      </c>
      <c r="P149">
        <v>0</v>
      </c>
      <c r="Q149">
        <v>0</v>
      </c>
      <c r="R149">
        <v>0</v>
      </c>
      <c r="S149">
        <v>0.75</v>
      </c>
      <c r="T149">
        <v>0.4</v>
      </c>
      <c r="U149">
        <v>0.49</v>
      </c>
      <c r="V149">
        <v>0.34</v>
      </c>
      <c r="W149">
        <v>0</v>
      </c>
      <c r="Y149">
        <v>55.73</v>
      </c>
      <c r="Z149">
        <v>45</v>
      </c>
      <c r="AA149">
        <v>57.31</v>
      </c>
      <c r="AE149">
        <v>1.7762920000000001E-2</v>
      </c>
      <c r="AF149" t="s">
        <v>1519</v>
      </c>
      <c r="AG149" t="s">
        <v>1563</v>
      </c>
      <c r="AH149">
        <v>0</v>
      </c>
      <c r="AI149">
        <v>0</v>
      </c>
      <c r="AJ149">
        <v>0</v>
      </c>
      <c r="AK149">
        <v>0</v>
      </c>
      <c r="AL149">
        <v>3</v>
      </c>
      <c r="AM149">
        <v>0</v>
      </c>
      <c r="AN149">
        <v>3</v>
      </c>
      <c r="AO149">
        <v>0</v>
      </c>
      <c r="AP149">
        <v>0</v>
      </c>
      <c r="AQ149">
        <v>2</v>
      </c>
      <c r="AR149">
        <v>0</v>
      </c>
      <c r="AS149">
        <v>0</v>
      </c>
      <c r="AT149">
        <v>0</v>
      </c>
      <c r="AU149">
        <v>0</v>
      </c>
      <c r="AV149">
        <v>1.08</v>
      </c>
      <c r="AW149" t="s">
        <v>33</v>
      </c>
      <c r="AX149">
        <v>3</v>
      </c>
      <c r="AY149">
        <v>0.5714285714285714</v>
      </c>
      <c r="AZ149">
        <v>1.1578684470436791</v>
      </c>
      <c r="BA149" t="b">
        <v>0</v>
      </c>
      <c r="BC149" t="b">
        <v>0</v>
      </c>
      <c r="BE149" t="b">
        <v>0</v>
      </c>
      <c r="BG149">
        <v>1</v>
      </c>
      <c r="BH149">
        <v>11</v>
      </c>
      <c r="BI149">
        <v>9</v>
      </c>
      <c r="BO149">
        <v>98</v>
      </c>
      <c r="BP149">
        <v>2</v>
      </c>
      <c r="BR149" t="b">
        <f>ISNUMBER(SEARCH("Alzheimer",BQ149))</f>
        <v>0</v>
      </c>
      <c r="BS149" t="b">
        <f>ISNUMBER(SEARCH("Parkin",BQ149))</f>
        <v>0</v>
      </c>
      <c r="BT149" t="b">
        <f>ISNUMBER(SEARCH("Neurodeg",BQ149))</f>
        <v>0</v>
      </c>
      <c r="BU149" t="b">
        <f>ISNUMBER(SEARCH("Dementia",BQ149))</f>
        <v>0</v>
      </c>
      <c r="BW149" t="s">
        <v>1728</v>
      </c>
      <c r="BX149" t="b">
        <f>ISNUMBER(SEARCH("Alzheimer",BW149))</f>
        <v>0</v>
      </c>
      <c r="BY149" t="b">
        <f>ISNUMBER(SEARCH("Parkin",BW149))</f>
        <v>0</v>
      </c>
      <c r="BZ149" t="b">
        <f>ISNUMBER(SEARCH("Neurodeg",BW149))</f>
        <v>0</v>
      </c>
      <c r="CA149" t="b">
        <f>ISNUMBER(SEARCH("Dementia",BW149))</f>
        <v>0</v>
      </c>
      <c r="CB149">
        <v>5</v>
      </c>
      <c r="CE149" t="b">
        <f>ISNUMBER(SEARCH("Alzheimer",CD149))</f>
        <v>0</v>
      </c>
      <c r="CF149" t="b">
        <f>ISNUMBER(SEARCH("Parkin",CD149))</f>
        <v>0</v>
      </c>
      <c r="CG149" t="b">
        <f>ISNUMBER(SEARCH("Neurodeg",CD149))</f>
        <v>0</v>
      </c>
      <c r="CH149" t="b">
        <f>ISNUMBER(SEARCH("Dementia",CD149))</f>
        <v>0</v>
      </c>
      <c r="CL149">
        <v>18</v>
      </c>
      <c r="CP149" t="s">
        <v>2029</v>
      </c>
      <c r="CQ149" t="s">
        <v>2305</v>
      </c>
      <c r="CR149" t="str">
        <f>_xlfn.CONCAT(CP149,CQ149)</f>
        <v>gout,influenza infection,infection,epilepsygout,influenza infection,infection,epilepsy,bacterial disease,urinary tract infection,obesity,uric acid measurement,waist-hip ratio,systolic heart failure</v>
      </c>
      <c r="CS149" t="b">
        <f>ISNUMBER(SEARCH("Alzheimer",CR149))</f>
        <v>0</v>
      </c>
      <c r="CT149" t="b">
        <f>ISNUMBER(SEARCH("Parkin",CR149))</f>
        <v>0</v>
      </c>
      <c r="CU149" t="b">
        <f>ISNUMBER(SEARCH("Neurodeg",CR149))</f>
        <v>0</v>
      </c>
      <c r="CV149" t="b">
        <f>ISNUMBER(SEARCH("Dementia",CR149))</f>
        <v>0</v>
      </c>
      <c r="CW149">
        <v>1</v>
      </c>
      <c r="CX149">
        <v>0.22</v>
      </c>
      <c r="CY149">
        <v>0.72</v>
      </c>
      <c r="CZ149">
        <v>0.11</v>
      </c>
      <c r="DA149">
        <v>0</v>
      </c>
      <c r="DB149">
        <v>0</v>
      </c>
      <c r="DC149">
        <v>0.06</v>
      </c>
      <c r="DD149">
        <v>0</v>
      </c>
      <c r="DE149">
        <v>0.56999999999999995</v>
      </c>
      <c r="DF149">
        <v>1</v>
      </c>
      <c r="DG149">
        <v>1</v>
      </c>
      <c r="DH149">
        <v>5</v>
      </c>
      <c r="DI149">
        <v>0.12</v>
      </c>
      <c r="DJ149">
        <v>2</v>
      </c>
      <c r="DK149">
        <v>0</v>
      </c>
      <c r="DL149">
        <v>0</v>
      </c>
      <c r="DM149">
        <v>0</v>
      </c>
      <c r="DN149">
        <v>0</v>
      </c>
      <c r="DO149">
        <v>0.09</v>
      </c>
      <c r="DP149">
        <v>1</v>
      </c>
      <c r="DQ149">
        <v>0</v>
      </c>
      <c r="DR149">
        <v>0</v>
      </c>
      <c r="EA149">
        <v>1</v>
      </c>
      <c r="EY149">
        <v>13</v>
      </c>
      <c r="FD149">
        <v>6</v>
      </c>
    </row>
    <row r="150" spans="1:161" x14ac:dyDescent="0.25">
      <c r="A150" t="s">
        <v>284</v>
      </c>
      <c r="B150" t="s">
        <v>699</v>
      </c>
      <c r="C150" t="s">
        <v>1101</v>
      </c>
      <c r="D150" t="s">
        <v>1332</v>
      </c>
      <c r="E150" t="s">
        <v>1336</v>
      </c>
      <c r="F150" t="s">
        <v>1363</v>
      </c>
      <c r="G150">
        <v>0</v>
      </c>
      <c r="H150" t="str">
        <f>IF((SIGN(BR150)+SIGN(BX150)+SIGN(CE150)+SIGN(CS150))&gt;0,TRUE,"")</f>
        <v/>
      </c>
      <c r="I150" t="str">
        <f>IF((SIGN(BS150)+SIGN(BY150)+SIGN(CF150)+SIGN(CT150))&gt;0,TRUE,"")</f>
        <v/>
      </c>
      <c r="J150" t="str">
        <f>IF((SIGN(BT150)+SIGN(BZ150)+SIGN(CG150)+SIGN(CU150))&gt;0,TRUE,"")</f>
        <v/>
      </c>
      <c r="K150" t="str">
        <f>IF((SIGN(BU150)+SIGN(CA150)+SIGN(CH150)+SIGN(CV150))&gt;0,TRUE,"")</f>
        <v/>
      </c>
      <c r="L150">
        <v>0.4</v>
      </c>
      <c r="M150" s="22" t="s">
        <v>1399</v>
      </c>
      <c r="N150">
        <v>17.8</v>
      </c>
      <c r="O150" t="s">
        <v>1400</v>
      </c>
      <c r="P150">
        <v>0</v>
      </c>
      <c r="Q150">
        <v>0</v>
      </c>
      <c r="R150">
        <v>0</v>
      </c>
      <c r="S150">
        <v>0.57999999999999996</v>
      </c>
      <c r="T150">
        <v>0.49</v>
      </c>
      <c r="U150">
        <v>0.53</v>
      </c>
      <c r="V150">
        <v>0.33</v>
      </c>
      <c r="W150">
        <v>0.3</v>
      </c>
      <c r="Y150">
        <v>49.97</v>
      </c>
      <c r="Z150">
        <v>11</v>
      </c>
      <c r="AA150">
        <v>17.2</v>
      </c>
      <c r="AE150">
        <v>1.9259720000000001E-2</v>
      </c>
      <c r="AF150" t="s">
        <v>1520</v>
      </c>
      <c r="AG150" t="s">
        <v>1577</v>
      </c>
      <c r="AH150">
        <v>0</v>
      </c>
      <c r="AI150">
        <v>0</v>
      </c>
      <c r="AJ150">
        <v>0</v>
      </c>
      <c r="AK150">
        <v>0</v>
      </c>
      <c r="AL150">
        <v>0</v>
      </c>
      <c r="AM150">
        <v>0</v>
      </c>
      <c r="AN150">
        <v>0</v>
      </c>
      <c r="AO150">
        <v>0</v>
      </c>
      <c r="AP150">
        <v>0</v>
      </c>
      <c r="AQ150">
        <v>0</v>
      </c>
      <c r="AR150">
        <v>0</v>
      </c>
      <c r="AS150">
        <v>0</v>
      </c>
      <c r="AT150">
        <v>0</v>
      </c>
      <c r="AU150">
        <v>0</v>
      </c>
      <c r="AV150">
        <v>10</v>
      </c>
      <c r="AW150" t="s">
        <v>30</v>
      </c>
      <c r="AX150">
        <v>0</v>
      </c>
      <c r="AY150">
        <v>0</v>
      </c>
      <c r="AZ150">
        <v>0</v>
      </c>
      <c r="BA150" t="b">
        <v>0</v>
      </c>
      <c r="BC150" t="b">
        <v>0</v>
      </c>
      <c r="BE150" t="b">
        <v>0</v>
      </c>
      <c r="BG150">
        <v>2</v>
      </c>
      <c r="BI150">
        <v>4</v>
      </c>
      <c r="BJ150">
        <v>1</v>
      </c>
      <c r="BO150">
        <v>140</v>
      </c>
      <c r="BP150">
        <v>0</v>
      </c>
      <c r="BR150" t="b">
        <f>ISNUMBER(SEARCH("Alzheimer",BQ150))</f>
        <v>0</v>
      </c>
      <c r="BS150" t="b">
        <f>ISNUMBER(SEARCH("Parkin",BQ150))</f>
        <v>0</v>
      </c>
      <c r="BT150" t="b">
        <f>ISNUMBER(SEARCH("Neurodeg",BQ150))</f>
        <v>0</v>
      </c>
      <c r="BU150" t="b">
        <f>ISNUMBER(SEARCH("Dementia",BQ150))</f>
        <v>0</v>
      </c>
      <c r="BW150" t="s">
        <v>1729</v>
      </c>
      <c r="BX150" t="b">
        <f>ISNUMBER(SEARCH("Alzheimer",BW150))</f>
        <v>0</v>
      </c>
      <c r="BY150" t="b">
        <f>ISNUMBER(SEARCH("Parkin",BW150))</f>
        <v>0</v>
      </c>
      <c r="BZ150" t="b">
        <f>ISNUMBER(SEARCH("Neurodeg",BW150))</f>
        <v>0</v>
      </c>
      <c r="CA150" t="b">
        <f>ISNUMBER(SEARCH("Dementia",BW150))</f>
        <v>0</v>
      </c>
      <c r="CB150">
        <v>11</v>
      </c>
      <c r="CD150" t="s">
        <v>1824</v>
      </c>
      <c r="CE150" t="b">
        <f>ISNUMBER(SEARCH("Alzheimer",CD150))</f>
        <v>0</v>
      </c>
      <c r="CF150" t="b">
        <f>ISNUMBER(SEARCH("Parkin",CD150))</f>
        <v>0</v>
      </c>
      <c r="CG150" t="b">
        <f>ISNUMBER(SEARCH("Neurodeg",CD150))</f>
        <v>0</v>
      </c>
      <c r="CH150" t="b">
        <f>ISNUMBER(SEARCH("Dementia",CD150))</f>
        <v>0</v>
      </c>
      <c r="CI150">
        <v>1</v>
      </c>
      <c r="CJ150">
        <v>1.04</v>
      </c>
      <c r="CK150" t="s">
        <v>1824</v>
      </c>
      <c r="CL150">
        <v>11</v>
      </c>
      <c r="CP150" t="s">
        <v>1921</v>
      </c>
      <c r="CQ150" t="s">
        <v>2306</v>
      </c>
      <c r="CR150" t="str">
        <f>_xlfn.CONCAT(CP150,CQ150)</f>
        <v>neoplasmneoplasm,cancer,age-related macular degeneration,central nervous system cancer,breast cancer,breast carcinoma,glioma,atrophic macular degeneration,wet macular degeneration,glioblastoma multiforme</v>
      </c>
      <c r="CS150" t="b">
        <f>ISNUMBER(SEARCH("Alzheimer",CR150))</f>
        <v>0</v>
      </c>
      <c r="CT150" t="b">
        <f>ISNUMBER(SEARCH("Parkin",CR150))</f>
        <v>0</v>
      </c>
      <c r="CU150" t="b">
        <f>ISNUMBER(SEARCH("Neurodeg",CR150))</f>
        <v>0</v>
      </c>
      <c r="CV150" t="b">
        <f>ISNUMBER(SEARCH("Dementia",CR150))</f>
        <v>0</v>
      </c>
      <c r="CW150">
        <v>0.72</v>
      </c>
      <c r="CX150">
        <v>0.73</v>
      </c>
      <c r="CY150">
        <v>0</v>
      </c>
      <c r="CZ150">
        <v>0.64</v>
      </c>
      <c r="DA150">
        <v>0</v>
      </c>
      <c r="DB150">
        <v>0.45</v>
      </c>
      <c r="DC150">
        <v>0</v>
      </c>
      <c r="DD150">
        <v>0</v>
      </c>
      <c r="DE150">
        <v>0.65</v>
      </c>
      <c r="DF150">
        <v>4</v>
      </c>
      <c r="DG150">
        <v>0</v>
      </c>
      <c r="DH150">
        <v>0</v>
      </c>
      <c r="DI150">
        <v>0.06</v>
      </c>
      <c r="DJ150">
        <v>7</v>
      </c>
      <c r="DK150">
        <v>0</v>
      </c>
      <c r="DL150">
        <v>0</v>
      </c>
      <c r="DM150">
        <v>0.56999999999999995</v>
      </c>
      <c r="DN150">
        <v>4</v>
      </c>
      <c r="DO150">
        <v>0</v>
      </c>
      <c r="DP150">
        <v>0</v>
      </c>
      <c r="DQ150">
        <v>0</v>
      </c>
      <c r="DR150">
        <v>0</v>
      </c>
      <c r="EA150">
        <v>1</v>
      </c>
    </row>
    <row r="151" spans="1:161" x14ac:dyDescent="0.25">
      <c r="A151" t="s">
        <v>286</v>
      </c>
      <c r="B151" t="s">
        <v>701</v>
      </c>
      <c r="C151" t="s">
        <v>1103</v>
      </c>
      <c r="D151" t="s">
        <v>1332</v>
      </c>
      <c r="E151" t="s">
        <v>1336</v>
      </c>
      <c r="F151" t="s">
        <v>1363</v>
      </c>
      <c r="G151">
        <v>0</v>
      </c>
      <c r="H151" t="str">
        <f>IF((SIGN(BR151)+SIGN(BX151)+SIGN(CE151)+SIGN(CS151))&gt;0,TRUE,"")</f>
        <v/>
      </c>
      <c r="I151" t="str">
        <f>IF((SIGN(BS151)+SIGN(BY151)+SIGN(CF151)+SIGN(CT151))&gt;0,TRUE,"")</f>
        <v/>
      </c>
      <c r="J151" t="str">
        <f>IF((SIGN(BT151)+SIGN(BZ151)+SIGN(CG151)+SIGN(CU151))&gt;0,TRUE,"")</f>
        <v/>
      </c>
      <c r="K151" t="str">
        <f>IF((SIGN(BU151)+SIGN(CA151)+SIGN(CH151)+SIGN(CV151))&gt;0,TRUE,"")</f>
        <v/>
      </c>
      <c r="L151">
        <v>0.4</v>
      </c>
      <c r="M151" s="22" t="s">
        <v>1399</v>
      </c>
      <c r="N151">
        <v>32.200000000000003</v>
      </c>
      <c r="O151" t="s">
        <v>1400</v>
      </c>
      <c r="P151">
        <v>0</v>
      </c>
      <c r="Q151">
        <v>0</v>
      </c>
      <c r="R151">
        <v>0</v>
      </c>
      <c r="S151">
        <v>0.83</v>
      </c>
      <c r="T151">
        <v>0.34</v>
      </c>
      <c r="U151">
        <v>0.53</v>
      </c>
      <c r="V151">
        <v>0.27</v>
      </c>
      <c r="W151">
        <v>0.42</v>
      </c>
      <c r="Y151">
        <v>25.48</v>
      </c>
      <c r="Z151">
        <v>19</v>
      </c>
      <c r="AA151">
        <v>42.48</v>
      </c>
      <c r="AE151">
        <v>3.7677259999999997E-2</v>
      </c>
      <c r="AF151" t="s">
        <v>1418</v>
      </c>
      <c r="AG151" t="s">
        <v>1577</v>
      </c>
      <c r="AH151">
        <v>1</v>
      </c>
      <c r="AI151">
        <v>2</v>
      </c>
      <c r="AJ151">
        <v>1</v>
      </c>
      <c r="AK151">
        <v>0</v>
      </c>
      <c r="AL151">
        <v>0</v>
      </c>
      <c r="AM151">
        <v>1</v>
      </c>
      <c r="AN151">
        <v>1</v>
      </c>
      <c r="AO151">
        <v>1</v>
      </c>
      <c r="AP151">
        <v>0</v>
      </c>
      <c r="AQ151">
        <v>1</v>
      </c>
      <c r="AR151">
        <v>3</v>
      </c>
      <c r="AS151">
        <v>2</v>
      </c>
      <c r="AT151">
        <v>0</v>
      </c>
      <c r="AU151">
        <v>0</v>
      </c>
      <c r="AV151">
        <v>2.02</v>
      </c>
      <c r="AW151" t="s">
        <v>39</v>
      </c>
      <c r="AX151">
        <v>3</v>
      </c>
      <c r="AY151">
        <v>0.9285714285714286</v>
      </c>
      <c r="AZ151">
        <v>0.91687476825318992</v>
      </c>
      <c r="BA151" t="b">
        <v>0</v>
      </c>
      <c r="BC151" t="b">
        <v>0</v>
      </c>
      <c r="BE151" t="b">
        <v>0</v>
      </c>
      <c r="BG151">
        <v>1</v>
      </c>
      <c r="BI151">
        <v>4</v>
      </c>
      <c r="BJ151">
        <v>2</v>
      </c>
      <c r="BO151">
        <v>108</v>
      </c>
      <c r="BP151">
        <v>0</v>
      </c>
      <c r="BQ151" t="s">
        <v>1591</v>
      </c>
      <c r="BR151" t="b">
        <f>ISNUMBER(SEARCH("Alzheimer",BQ151))</f>
        <v>0</v>
      </c>
      <c r="BS151" t="b">
        <f>ISNUMBER(SEARCH("Parkin",BQ151))</f>
        <v>0</v>
      </c>
      <c r="BT151" t="b">
        <f>ISNUMBER(SEARCH("Neurodeg",BQ151))</f>
        <v>0</v>
      </c>
      <c r="BU151" t="b">
        <f>ISNUMBER(SEARCH("Dementia",BQ151))</f>
        <v>0</v>
      </c>
      <c r="BV151">
        <v>1</v>
      </c>
      <c r="BW151" t="s">
        <v>1649</v>
      </c>
      <c r="BX151" t="b">
        <f>ISNUMBER(SEARCH("Alzheimer",BW151))</f>
        <v>0</v>
      </c>
      <c r="BY151" t="b">
        <f>ISNUMBER(SEARCH("Parkin",BW151))</f>
        <v>0</v>
      </c>
      <c r="BZ151" t="b">
        <f>ISNUMBER(SEARCH("Neurodeg",BW151))</f>
        <v>0</v>
      </c>
      <c r="CA151" t="b">
        <f>ISNUMBER(SEARCH("Dementia",BW151))</f>
        <v>0</v>
      </c>
      <c r="CB151">
        <v>4</v>
      </c>
      <c r="CE151" t="b">
        <f>ISNUMBER(SEARCH("Alzheimer",CD151))</f>
        <v>0</v>
      </c>
      <c r="CF151" t="b">
        <f>ISNUMBER(SEARCH("Parkin",CD151))</f>
        <v>0</v>
      </c>
      <c r="CG151" t="b">
        <f>ISNUMBER(SEARCH("Neurodeg",CD151))</f>
        <v>0</v>
      </c>
      <c r="CH151" t="b">
        <f>ISNUMBER(SEARCH("Dementia",CD151))</f>
        <v>0</v>
      </c>
      <c r="CL151">
        <v>54</v>
      </c>
      <c r="CP151" t="s">
        <v>2012</v>
      </c>
      <c r="CQ151" t="s">
        <v>2307</v>
      </c>
      <c r="CR151" t="str">
        <f>_xlfn.CONCAT(CP151,CQ151)</f>
        <v>blood metabolite measurementblood metabolite measurement,mean corpuscular hemoglobin,amino acid measurement,protein measurement,erythrocyte count,mean corpuscular volume,red blood cell distribution width,psoriatic arthritis,cataract,Dent disease</v>
      </c>
      <c r="CS151" t="b">
        <f>ISNUMBER(SEARCH("Alzheimer",CR151))</f>
        <v>0</v>
      </c>
      <c r="CT151" t="b">
        <f>ISNUMBER(SEARCH("Parkin",CR151))</f>
        <v>0</v>
      </c>
      <c r="CU151" t="b">
        <f>ISNUMBER(SEARCH("Neurodeg",CR151))</f>
        <v>0</v>
      </c>
      <c r="CV151" t="b">
        <f>ISNUMBER(SEARCH("Dementia",CR151))</f>
        <v>0</v>
      </c>
      <c r="CW151">
        <v>0.84</v>
      </c>
      <c r="CX151">
        <v>0.2</v>
      </c>
      <c r="CY151">
        <v>0</v>
      </c>
      <c r="CZ151">
        <v>7.0000000000000007E-2</v>
      </c>
      <c r="DA151">
        <v>0.76</v>
      </c>
      <c r="DB151">
        <v>0</v>
      </c>
      <c r="DC151">
        <v>0</v>
      </c>
      <c r="DD151">
        <v>0</v>
      </c>
      <c r="DE151">
        <v>0.84</v>
      </c>
      <c r="DF151">
        <v>3</v>
      </c>
      <c r="DG151">
        <v>0</v>
      </c>
      <c r="DH151">
        <v>0</v>
      </c>
      <c r="DI151">
        <v>0.08</v>
      </c>
      <c r="DJ151">
        <v>4</v>
      </c>
      <c r="DK151">
        <v>0.28999999999999998</v>
      </c>
      <c r="DL151">
        <v>34</v>
      </c>
      <c r="DM151">
        <v>0</v>
      </c>
      <c r="DN151">
        <v>0</v>
      </c>
      <c r="DO151">
        <v>0</v>
      </c>
      <c r="DP151">
        <v>0</v>
      </c>
      <c r="DQ151">
        <v>0</v>
      </c>
      <c r="DR151">
        <v>0</v>
      </c>
    </row>
    <row r="152" spans="1:161" x14ac:dyDescent="0.25">
      <c r="A152" t="s">
        <v>288</v>
      </c>
      <c r="B152" t="s">
        <v>703</v>
      </c>
      <c r="C152" t="s">
        <v>1105</v>
      </c>
      <c r="D152" t="s">
        <v>1332</v>
      </c>
      <c r="E152" t="s">
        <v>1336</v>
      </c>
      <c r="F152" t="s">
        <v>1358</v>
      </c>
      <c r="G152">
        <v>0</v>
      </c>
      <c r="H152" t="str">
        <f>IF((SIGN(BR152)+SIGN(BX152)+SIGN(CE152)+SIGN(CS152))&gt;0,TRUE,"")</f>
        <v/>
      </c>
      <c r="I152" t="str">
        <f>IF((SIGN(BS152)+SIGN(BY152)+SIGN(CF152)+SIGN(CT152))&gt;0,TRUE,"")</f>
        <v/>
      </c>
      <c r="J152" t="str">
        <f>IF((SIGN(BT152)+SIGN(BZ152)+SIGN(CG152)+SIGN(CU152))&gt;0,TRUE,"")</f>
        <v/>
      </c>
      <c r="K152" t="str">
        <f>IF((SIGN(BU152)+SIGN(CA152)+SIGN(CH152)+SIGN(CV152))&gt;0,TRUE,"")</f>
        <v/>
      </c>
      <c r="L152">
        <v>0.4</v>
      </c>
      <c r="M152" s="22" t="s">
        <v>1399</v>
      </c>
      <c r="N152">
        <v>18.86</v>
      </c>
      <c r="O152" t="s">
        <v>1400</v>
      </c>
      <c r="P152">
        <v>0.06</v>
      </c>
      <c r="Q152">
        <v>0.5</v>
      </c>
      <c r="R152">
        <v>0</v>
      </c>
      <c r="S152">
        <v>0.5</v>
      </c>
      <c r="T152">
        <v>0.35</v>
      </c>
      <c r="U152">
        <v>0.25</v>
      </c>
      <c r="V152">
        <v>0.2</v>
      </c>
      <c r="W152">
        <v>0</v>
      </c>
      <c r="Y152">
        <v>10.66</v>
      </c>
      <c r="Z152">
        <v>13</v>
      </c>
      <c r="AA152">
        <v>6.9</v>
      </c>
      <c r="AE152">
        <v>0.11350871999999999</v>
      </c>
      <c r="AF152" t="s">
        <v>1517</v>
      </c>
      <c r="AG152" t="s">
        <v>1563</v>
      </c>
      <c r="AH152">
        <v>3</v>
      </c>
      <c r="AI152">
        <v>1.5</v>
      </c>
      <c r="AJ152">
        <v>2.8</v>
      </c>
      <c r="AK152">
        <v>3</v>
      </c>
      <c r="AL152">
        <v>2.2000000000000002</v>
      </c>
      <c r="AM152">
        <v>2.2999999999999998</v>
      </c>
      <c r="AN152">
        <v>2</v>
      </c>
      <c r="AO152">
        <v>2</v>
      </c>
      <c r="AP152">
        <v>2.7</v>
      </c>
      <c r="AQ152">
        <v>2.2000000000000002</v>
      </c>
      <c r="AR152">
        <v>1.7</v>
      </c>
      <c r="AS152">
        <v>3</v>
      </c>
      <c r="AT152">
        <v>2.2999999999999998</v>
      </c>
      <c r="AU152">
        <v>2</v>
      </c>
      <c r="AV152">
        <v>2.4900000000000002</v>
      </c>
      <c r="AW152" t="s">
        <v>29</v>
      </c>
      <c r="AX152">
        <v>3</v>
      </c>
      <c r="AY152">
        <v>2.3357142857142859</v>
      </c>
      <c r="AZ152">
        <v>0.49241499517432202</v>
      </c>
      <c r="BA152" t="b">
        <v>0</v>
      </c>
      <c r="BC152" t="b">
        <v>0</v>
      </c>
      <c r="BE152" t="b">
        <v>0</v>
      </c>
      <c r="BG152">
        <v>4</v>
      </c>
      <c r="BI152">
        <v>1</v>
      </c>
      <c r="BO152">
        <v>142</v>
      </c>
      <c r="BP152">
        <v>11</v>
      </c>
      <c r="BR152" t="b">
        <f>ISNUMBER(SEARCH("Alzheimer",BQ152))</f>
        <v>0</v>
      </c>
      <c r="BS152" t="b">
        <f>ISNUMBER(SEARCH("Parkin",BQ152))</f>
        <v>0</v>
      </c>
      <c r="BT152" t="b">
        <f>ISNUMBER(SEARCH("Neurodeg",BQ152))</f>
        <v>0</v>
      </c>
      <c r="BU152" t="b">
        <f>ISNUMBER(SEARCH("Dementia",BQ152))</f>
        <v>0</v>
      </c>
      <c r="BX152" t="b">
        <f>ISNUMBER(SEARCH("Alzheimer",BW152))</f>
        <v>0</v>
      </c>
      <c r="BY152" t="b">
        <f>ISNUMBER(SEARCH("Parkin",BW152))</f>
        <v>0</v>
      </c>
      <c r="BZ152" t="b">
        <f>ISNUMBER(SEARCH("Neurodeg",BW152))</f>
        <v>0</v>
      </c>
      <c r="CA152" t="b">
        <f>ISNUMBER(SEARCH("Dementia",BW152))</f>
        <v>0</v>
      </c>
      <c r="CC152">
        <v>1</v>
      </c>
      <c r="CE152" t="b">
        <f>ISNUMBER(SEARCH("Alzheimer",CD152))</f>
        <v>0</v>
      </c>
      <c r="CF152" t="b">
        <f>ISNUMBER(SEARCH("Parkin",CD152))</f>
        <v>0</v>
      </c>
      <c r="CG152" t="b">
        <f>ISNUMBER(SEARCH("Neurodeg",CD152))</f>
        <v>0</v>
      </c>
      <c r="CH152" t="b">
        <f>ISNUMBER(SEARCH("Dementia",CD152))</f>
        <v>0</v>
      </c>
      <c r="CL152">
        <v>1</v>
      </c>
      <c r="CP152" t="s">
        <v>2032</v>
      </c>
      <c r="CQ152" t="s">
        <v>2032</v>
      </c>
      <c r="CR152" t="str">
        <f>_xlfn.CONCAT(CP152,CQ152)</f>
        <v>unipolar depressionunipolar depression</v>
      </c>
      <c r="CS152" t="b">
        <f>ISNUMBER(SEARCH("Alzheimer",CR152))</f>
        <v>0</v>
      </c>
      <c r="CT152" t="b">
        <f>ISNUMBER(SEARCH("Parkin",CR152))</f>
        <v>0</v>
      </c>
      <c r="CU152" t="b">
        <f>ISNUMBER(SEARCH("Neurodeg",CR152))</f>
        <v>0</v>
      </c>
      <c r="CV152" t="b">
        <f>ISNUMBER(SEARCH("Dementia",CR152))</f>
        <v>0</v>
      </c>
      <c r="CW152">
        <v>0.37</v>
      </c>
      <c r="CX152">
        <v>1</v>
      </c>
      <c r="CY152">
        <v>0</v>
      </c>
      <c r="CZ152">
        <v>0</v>
      </c>
      <c r="DA152">
        <v>0</v>
      </c>
      <c r="DB152">
        <v>0</v>
      </c>
      <c r="DC152">
        <v>0</v>
      </c>
      <c r="DD152">
        <v>0</v>
      </c>
      <c r="DE152">
        <v>0.37</v>
      </c>
      <c r="DF152">
        <v>1</v>
      </c>
      <c r="DG152">
        <v>0</v>
      </c>
      <c r="DH152">
        <v>0</v>
      </c>
      <c r="DI152">
        <v>0</v>
      </c>
      <c r="DJ152">
        <v>0</v>
      </c>
      <c r="DK152">
        <v>0</v>
      </c>
      <c r="DL152">
        <v>0</v>
      </c>
      <c r="DM152">
        <v>0</v>
      </c>
      <c r="DN152">
        <v>0</v>
      </c>
      <c r="DO152">
        <v>0</v>
      </c>
      <c r="DP152">
        <v>0</v>
      </c>
      <c r="DQ152">
        <v>0</v>
      </c>
      <c r="DR152">
        <v>0</v>
      </c>
      <c r="DS152">
        <v>1</v>
      </c>
      <c r="DU152">
        <v>0.1654929577464789</v>
      </c>
      <c r="DW152">
        <v>1</v>
      </c>
      <c r="EB152">
        <v>1</v>
      </c>
      <c r="EC152">
        <v>0</v>
      </c>
    </row>
    <row r="153" spans="1:161" x14ac:dyDescent="0.25">
      <c r="A153" t="s">
        <v>289</v>
      </c>
      <c r="B153" t="s">
        <v>704</v>
      </c>
      <c r="C153" t="s">
        <v>983</v>
      </c>
      <c r="D153" t="s">
        <v>1332</v>
      </c>
      <c r="E153" t="s">
        <v>1337</v>
      </c>
      <c r="F153" t="s">
        <v>1337</v>
      </c>
      <c r="G153">
        <v>7</v>
      </c>
      <c r="H153" t="str">
        <f>IF((SIGN(BR153)+SIGN(BX153)+SIGN(CE153)+SIGN(CS153))&gt;0,TRUE,"")</f>
        <v/>
      </c>
      <c r="I153" t="str">
        <f>IF((SIGN(BS153)+SIGN(BY153)+SIGN(CF153)+SIGN(CT153))&gt;0,TRUE,"")</f>
        <v/>
      </c>
      <c r="J153" t="str">
        <f>IF((SIGN(BT153)+SIGN(BZ153)+SIGN(CG153)+SIGN(CU153))&gt;0,TRUE,"")</f>
        <v/>
      </c>
      <c r="K153" t="str">
        <f>IF((SIGN(BU153)+SIGN(CA153)+SIGN(CH153)+SIGN(CV153))&gt;0,TRUE,"")</f>
        <v/>
      </c>
      <c r="L153">
        <v>0.4</v>
      </c>
      <c r="M153" s="22" t="s">
        <v>1399</v>
      </c>
      <c r="N153">
        <v>32.04</v>
      </c>
      <c r="O153" t="s">
        <v>1400</v>
      </c>
      <c r="P153">
        <v>0</v>
      </c>
      <c r="Q153">
        <v>0.48</v>
      </c>
      <c r="R153">
        <v>0</v>
      </c>
      <c r="S153">
        <v>1</v>
      </c>
      <c r="T153">
        <v>0.14000000000000001</v>
      </c>
      <c r="U153">
        <v>0</v>
      </c>
      <c r="V153">
        <v>0.37</v>
      </c>
      <c r="W153">
        <v>0.48</v>
      </c>
      <c r="X153">
        <v>1658</v>
      </c>
      <c r="Y153">
        <v>80.099999999999994</v>
      </c>
      <c r="Z153">
        <v>34</v>
      </c>
      <c r="AA153">
        <v>43.59</v>
      </c>
      <c r="AB153">
        <v>1658</v>
      </c>
      <c r="AC153">
        <v>2003</v>
      </c>
      <c r="AD153">
        <v>349</v>
      </c>
      <c r="AE153">
        <v>1.2382249999999999E-2</v>
      </c>
      <c r="AF153" t="s">
        <v>1523</v>
      </c>
      <c r="AG153" t="s">
        <v>1577</v>
      </c>
      <c r="AH153">
        <v>1.5</v>
      </c>
      <c r="AI153">
        <v>0</v>
      </c>
      <c r="AJ153">
        <v>1.5</v>
      </c>
      <c r="AK153">
        <v>1</v>
      </c>
      <c r="AL153">
        <v>1.4</v>
      </c>
      <c r="AM153">
        <v>2</v>
      </c>
      <c r="AN153">
        <v>1.5</v>
      </c>
      <c r="AO153">
        <v>2</v>
      </c>
      <c r="AP153">
        <v>2</v>
      </c>
      <c r="AQ153">
        <v>1.3</v>
      </c>
      <c r="AR153">
        <v>1</v>
      </c>
      <c r="AS153">
        <v>1</v>
      </c>
      <c r="AT153">
        <v>1.7</v>
      </c>
      <c r="AU153">
        <v>1.5</v>
      </c>
      <c r="AV153">
        <v>2.3199999999999998</v>
      </c>
      <c r="AW153" t="s">
        <v>34</v>
      </c>
      <c r="AX153">
        <v>2</v>
      </c>
      <c r="AY153">
        <v>1.3857142857142859</v>
      </c>
      <c r="AZ153">
        <v>0.53039483530543663</v>
      </c>
      <c r="BA153" t="b">
        <v>0</v>
      </c>
      <c r="BC153" t="b">
        <v>0</v>
      </c>
      <c r="BE153" t="b">
        <v>0</v>
      </c>
      <c r="BG153">
        <v>1</v>
      </c>
      <c r="BH153">
        <v>3</v>
      </c>
      <c r="BJ153">
        <v>3</v>
      </c>
      <c r="BO153">
        <v>167</v>
      </c>
      <c r="BP153">
        <v>2</v>
      </c>
      <c r="BQ153" t="s">
        <v>1604</v>
      </c>
      <c r="BR153" t="b">
        <f>ISNUMBER(SEARCH("Alzheimer",BQ153))</f>
        <v>0</v>
      </c>
      <c r="BS153" t="b">
        <f>ISNUMBER(SEARCH("Parkin",BQ153))</f>
        <v>0</v>
      </c>
      <c r="BT153" t="b">
        <f>ISNUMBER(SEARCH("Neurodeg",BQ153))</f>
        <v>0</v>
      </c>
      <c r="BU153" t="b">
        <f>ISNUMBER(SEARCH("Dementia",BQ153))</f>
        <v>0</v>
      </c>
      <c r="BV153">
        <v>1</v>
      </c>
      <c r="BW153" t="s">
        <v>1699</v>
      </c>
      <c r="BX153" t="b">
        <f>ISNUMBER(SEARCH("Alzheimer",BW153))</f>
        <v>0</v>
      </c>
      <c r="BY153" t="b">
        <f>ISNUMBER(SEARCH("Parkin",BW153))</f>
        <v>0</v>
      </c>
      <c r="BZ153" t="b">
        <f>ISNUMBER(SEARCH("Neurodeg",BW153))</f>
        <v>0</v>
      </c>
      <c r="CA153" t="b">
        <f>ISNUMBER(SEARCH("Dementia",BW153))</f>
        <v>0</v>
      </c>
      <c r="CB153">
        <v>4</v>
      </c>
      <c r="CE153" t="b">
        <f>ISNUMBER(SEARCH("Alzheimer",CD153))</f>
        <v>0</v>
      </c>
      <c r="CF153" t="b">
        <f>ISNUMBER(SEARCH("Parkin",CD153))</f>
        <v>0</v>
      </c>
      <c r="CG153" t="b">
        <f>ISNUMBER(SEARCH("Neurodeg",CD153))</f>
        <v>0</v>
      </c>
      <c r="CH153" t="b">
        <f>ISNUMBER(SEARCH("Dementia",CD153))</f>
        <v>0</v>
      </c>
      <c r="CL153">
        <v>6</v>
      </c>
      <c r="CP153" t="s">
        <v>1964</v>
      </c>
      <c r="CQ153" t="s">
        <v>2309</v>
      </c>
      <c r="CR153" t="str">
        <f>_xlfn.CONCAT(CP153,CQ153)</f>
        <v>cancercancer,cutaneous melanoma,Pentosuria,Partial pancreatic agenesis,infectious disease</v>
      </c>
      <c r="CS153" t="b">
        <f>ISNUMBER(SEARCH("Alzheimer",CR153))</f>
        <v>0</v>
      </c>
      <c r="CT153" t="b">
        <f>ISNUMBER(SEARCH("Parkin",CR153))</f>
        <v>0</v>
      </c>
      <c r="CU153" t="b">
        <f>ISNUMBER(SEARCH("Neurodeg",CR153))</f>
        <v>0</v>
      </c>
      <c r="CV153" t="b">
        <f>ISNUMBER(SEARCH("Dementia",CR153))</f>
        <v>0</v>
      </c>
      <c r="CW153">
        <v>0.34</v>
      </c>
      <c r="CX153">
        <v>0</v>
      </c>
      <c r="CY153">
        <v>0</v>
      </c>
      <c r="CZ153">
        <v>0.5</v>
      </c>
      <c r="DA153">
        <v>0.33</v>
      </c>
      <c r="DB153">
        <v>0.33</v>
      </c>
      <c r="DC153">
        <v>0</v>
      </c>
      <c r="DD153">
        <v>0</v>
      </c>
      <c r="DE153">
        <v>0</v>
      </c>
      <c r="DF153">
        <v>0</v>
      </c>
      <c r="DG153">
        <v>0</v>
      </c>
      <c r="DH153">
        <v>0</v>
      </c>
      <c r="DI153">
        <v>0.15</v>
      </c>
      <c r="DJ153">
        <v>2</v>
      </c>
      <c r="DK153">
        <v>0.2</v>
      </c>
      <c r="DL153">
        <v>2</v>
      </c>
      <c r="DM153">
        <v>0.33</v>
      </c>
      <c r="DN153">
        <v>2</v>
      </c>
      <c r="DO153">
        <v>0</v>
      </c>
      <c r="DP153">
        <v>0</v>
      </c>
      <c r="DQ153">
        <v>0</v>
      </c>
      <c r="DR153">
        <v>0</v>
      </c>
      <c r="DY153">
        <v>1</v>
      </c>
      <c r="DZ153">
        <v>63.1</v>
      </c>
      <c r="EA153">
        <v>1</v>
      </c>
      <c r="EL153">
        <v>0.76</v>
      </c>
      <c r="EM153">
        <v>0.18</v>
      </c>
      <c r="EN153">
        <v>188.94</v>
      </c>
      <c r="EO153">
        <v>633.17999999999995</v>
      </c>
      <c r="EP153">
        <v>91.6</v>
      </c>
      <c r="EQ153">
        <v>0.14000000000000001</v>
      </c>
      <c r="ER153">
        <v>63.1</v>
      </c>
      <c r="ES153">
        <v>63.1</v>
      </c>
      <c r="ET153">
        <v>1</v>
      </c>
      <c r="EU153">
        <v>5</v>
      </c>
    </row>
    <row r="154" spans="1:161" x14ac:dyDescent="0.25">
      <c r="A154" t="s">
        <v>299</v>
      </c>
      <c r="B154" t="s">
        <v>714</v>
      </c>
      <c r="C154" t="s">
        <v>1115</v>
      </c>
      <c r="D154" t="s">
        <v>1332</v>
      </c>
      <c r="E154" t="s">
        <v>1336</v>
      </c>
      <c r="F154" t="s">
        <v>1340</v>
      </c>
      <c r="G154">
        <v>2</v>
      </c>
      <c r="H154" t="str">
        <f>IF((SIGN(BR154)+SIGN(BX154)+SIGN(CE154)+SIGN(CS154))&gt;0,TRUE,"")</f>
        <v/>
      </c>
      <c r="I154" t="str">
        <f>IF((SIGN(BS154)+SIGN(BY154)+SIGN(CF154)+SIGN(CT154))&gt;0,TRUE,"")</f>
        <v/>
      </c>
      <c r="J154" t="str">
        <f>IF((SIGN(BT154)+SIGN(BZ154)+SIGN(CG154)+SIGN(CU154))&gt;0,TRUE,"")</f>
        <v/>
      </c>
      <c r="K154" t="str">
        <f>IF((SIGN(BU154)+SIGN(CA154)+SIGN(CH154)+SIGN(CV154))&gt;0,TRUE,"")</f>
        <v/>
      </c>
      <c r="L154">
        <v>0.39</v>
      </c>
      <c r="M154" s="21" t="s">
        <v>8</v>
      </c>
      <c r="N154">
        <v>73.44</v>
      </c>
      <c r="O154" t="s">
        <v>1400</v>
      </c>
      <c r="P154">
        <v>0</v>
      </c>
      <c r="Q154">
        <v>0</v>
      </c>
      <c r="R154">
        <v>0</v>
      </c>
      <c r="S154">
        <v>0.83</v>
      </c>
      <c r="T154">
        <v>0.72</v>
      </c>
      <c r="U154">
        <v>0</v>
      </c>
      <c r="V154">
        <v>0.54</v>
      </c>
      <c r="W154">
        <v>0.76</v>
      </c>
      <c r="Y154">
        <v>656.32</v>
      </c>
      <c r="Z154">
        <v>182</v>
      </c>
      <c r="AA154">
        <v>294.67</v>
      </c>
      <c r="AE154">
        <v>1.6272000000000001E-3</v>
      </c>
      <c r="AF154" t="s">
        <v>1530</v>
      </c>
      <c r="AG154" t="s">
        <v>1563</v>
      </c>
      <c r="AH154">
        <v>1.5</v>
      </c>
      <c r="AI154">
        <v>2</v>
      </c>
      <c r="AJ154">
        <v>1.2</v>
      </c>
      <c r="AK154">
        <v>1</v>
      </c>
      <c r="AL154">
        <v>1</v>
      </c>
      <c r="AM154">
        <v>1.6</v>
      </c>
      <c r="AN154">
        <v>1</v>
      </c>
      <c r="AO154">
        <v>2</v>
      </c>
      <c r="AP154">
        <v>1.5</v>
      </c>
      <c r="AQ154">
        <v>1.3</v>
      </c>
      <c r="AR154">
        <v>2</v>
      </c>
      <c r="AS154">
        <v>0</v>
      </c>
      <c r="AT154">
        <v>1</v>
      </c>
      <c r="AU154">
        <v>2</v>
      </c>
      <c r="AV154">
        <v>2.48</v>
      </c>
      <c r="AW154" t="s">
        <v>30</v>
      </c>
      <c r="AX154">
        <v>2</v>
      </c>
      <c r="AY154">
        <v>1.3642857142857141</v>
      </c>
      <c r="AZ154">
        <v>0.56378820744774616</v>
      </c>
      <c r="BA154" t="b">
        <v>0</v>
      </c>
      <c r="BC154" t="b">
        <v>0</v>
      </c>
      <c r="BE154" t="b">
        <v>0</v>
      </c>
      <c r="BG154">
        <v>3</v>
      </c>
      <c r="BJ154">
        <v>16</v>
      </c>
      <c r="BK154">
        <v>2</v>
      </c>
      <c r="BO154">
        <v>179</v>
      </c>
      <c r="BP154">
        <v>43</v>
      </c>
      <c r="BQ154" t="s">
        <v>1588</v>
      </c>
      <c r="BR154" t="b">
        <f>ISNUMBER(SEARCH("Alzheimer",BQ154))</f>
        <v>0</v>
      </c>
      <c r="BS154" t="b">
        <f>ISNUMBER(SEARCH("Parkin",BQ154))</f>
        <v>0</v>
      </c>
      <c r="BT154" t="b">
        <f>ISNUMBER(SEARCH("Neurodeg",BQ154))</f>
        <v>0</v>
      </c>
      <c r="BU154" t="b">
        <f>ISNUMBER(SEARCH("Dementia",BQ154))</f>
        <v>0</v>
      </c>
      <c r="BV154">
        <v>2</v>
      </c>
      <c r="BW154" t="s">
        <v>1736</v>
      </c>
      <c r="BX154" t="b">
        <f>ISNUMBER(SEARCH("Alzheimer",BW154))</f>
        <v>0</v>
      </c>
      <c r="BY154" t="b">
        <f>ISNUMBER(SEARCH("Parkin",BW154))</f>
        <v>0</v>
      </c>
      <c r="BZ154" t="b">
        <f>ISNUMBER(SEARCH("Neurodeg",BW154))</f>
        <v>0</v>
      </c>
      <c r="CA154" t="b">
        <f>ISNUMBER(SEARCH("Dementia",BW154))</f>
        <v>0</v>
      </c>
      <c r="CB154">
        <v>10</v>
      </c>
      <c r="CC154">
        <v>2</v>
      </c>
      <c r="CD154" t="s">
        <v>1826</v>
      </c>
      <c r="CE154" t="b">
        <f>ISNUMBER(SEARCH("Alzheimer",CD154))</f>
        <v>0</v>
      </c>
      <c r="CF154" t="b">
        <f>ISNUMBER(SEARCH("Parkin",CD154))</f>
        <v>0</v>
      </c>
      <c r="CG154" t="b">
        <f>ISNUMBER(SEARCH("Neurodeg",CD154))</f>
        <v>0</v>
      </c>
      <c r="CH154" t="b">
        <f>ISNUMBER(SEARCH("Dementia",CD154))</f>
        <v>0</v>
      </c>
      <c r="CI154">
        <v>1</v>
      </c>
      <c r="CJ154">
        <v>1.1299999999999999</v>
      </c>
      <c r="CK154" t="s">
        <v>1826</v>
      </c>
      <c r="CL154">
        <v>80</v>
      </c>
      <c r="CP154" t="s">
        <v>1921</v>
      </c>
      <c r="CQ154" t="s">
        <v>2319</v>
      </c>
      <c r="CR154" t="str">
        <f>_xlfn.CONCAT(CP154,CQ154)</f>
        <v>neoplasmneoplasm,cancer,carcinoma,lung disease,lung carcinoma,lung neoplasm,lung cancer,non-small cell lung carcinoma,glioma,ovarian serous adenocarcinoma</v>
      </c>
      <c r="CS154" t="b">
        <f>ISNUMBER(SEARCH("Alzheimer",CR154))</f>
        <v>0</v>
      </c>
      <c r="CT154" t="b">
        <f>ISNUMBER(SEARCH("Parkin",CR154))</f>
        <v>0</v>
      </c>
      <c r="CU154" t="b">
        <f>ISNUMBER(SEARCH("Neurodeg",CR154))</f>
        <v>0</v>
      </c>
      <c r="CV154" t="b">
        <f>ISNUMBER(SEARCH("Dementia",CR154))</f>
        <v>0</v>
      </c>
      <c r="CW154">
        <v>0.79</v>
      </c>
      <c r="CX154">
        <v>0</v>
      </c>
      <c r="CY154">
        <v>0</v>
      </c>
      <c r="CZ154">
        <v>0.64</v>
      </c>
      <c r="DA154">
        <v>0.4</v>
      </c>
      <c r="DB154">
        <v>0.21</v>
      </c>
      <c r="DC154">
        <v>0.08</v>
      </c>
      <c r="DD154">
        <v>0</v>
      </c>
      <c r="DE154">
        <v>0</v>
      </c>
      <c r="DF154">
        <v>0</v>
      </c>
      <c r="DG154">
        <v>0</v>
      </c>
      <c r="DH154">
        <v>0</v>
      </c>
      <c r="DI154">
        <v>0.28000000000000003</v>
      </c>
      <c r="DJ154">
        <v>6</v>
      </c>
      <c r="DK154">
        <v>0.33</v>
      </c>
      <c r="DL154">
        <v>32</v>
      </c>
      <c r="DM154">
        <v>0.72</v>
      </c>
      <c r="DN154">
        <v>3</v>
      </c>
      <c r="DO154">
        <v>0.09</v>
      </c>
      <c r="DP154">
        <v>6</v>
      </c>
      <c r="DQ154">
        <v>0</v>
      </c>
      <c r="DR154">
        <v>0</v>
      </c>
      <c r="EA154">
        <v>1</v>
      </c>
    </row>
    <row r="155" spans="1:161" x14ac:dyDescent="0.25">
      <c r="A155" t="s">
        <v>297</v>
      </c>
      <c r="B155" t="s">
        <v>712</v>
      </c>
      <c r="C155" t="s">
        <v>1113</v>
      </c>
      <c r="D155" t="s">
        <v>1332</v>
      </c>
      <c r="E155" t="s">
        <v>1336</v>
      </c>
      <c r="F155" t="s">
        <v>1342</v>
      </c>
      <c r="G155">
        <v>0</v>
      </c>
      <c r="H155" t="str">
        <f>IF((SIGN(BR155)+SIGN(BX155)+SIGN(CE155)+SIGN(CS155))&gt;0,TRUE,"")</f>
        <v/>
      </c>
      <c r="I155" t="b">
        <f>IF((SIGN(BS155)+SIGN(BY155)+SIGN(CF155)+SIGN(CT155))&gt;0,TRUE,"")</f>
        <v>1</v>
      </c>
      <c r="J155" t="str">
        <f>IF((SIGN(BT155)+SIGN(BZ155)+SIGN(CG155)+SIGN(CU155))&gt;0,TRUE,"")</f>
        <v/>
      </c>
      <c r="K155" t="str">
        <f>IF((SIGN(BU155)+SIGN(CA155)+SIGN(CH155)+SIGN(CV155))&gt;0,TRUE,"")</f>
        <v/>
      </c>
      <c r="L155">
        <v>0.39</v>
      </c>
      <c r="M155" s="22" t="s">
        <v>1399</v>
      </c>
      <c r="N155">
        <v>17.32</v>
      </c>
      <c r="O155" t="s">
        <v>1400</v>
      </c>
      <c r="P155">
        <v>0</v>
      </c>
      <c r="Q155">
        <v>0.42</v>
      </c>
      <c r="R155">
        <v>0</v>
      </c>
      <c r="S155">
        <v>0.67</v>
      </c>
      <c r="T155">
        <v>0.4</v>
      </c>
      <c r="U155">
        <v>0</v>
      </c>
      <c r="V155">
        <v>0.41</v>
      </c>
      <c r="W155">
        <v>0</v>
      </c>
      <c r="Y155">
        <v>133.5</v>
      </c>
      <c r="Z155">
        <v>44</v>
      </c>
      <c r="AA155">
        <v>842.73</v>
      </c>
      <c r="AE155">
        <v>7.4913599999999999E-3</v>
      </c>
      <c r="AF155" t="s">
        <v>1520</v>
      </c>
      <c r="AG155" t="s">
        <v>1577</v>
      </c>
      <c r="AH155">
        <v>2</v>
      </c>
      <c r="AI155">
        <v>1</v>
      </c>
      <c r="AJ155">
        <v>1.4</v>
      </c>
      <c r="AK155">
        <v>2</v>
      </c>
      <c r="AL155">
        <v>1.4</v>
      </c>
      <c r="AM155">
        <v>2.5</v>
      </c>
      <c r="AN155">
        <v>2</v>
      </c>
      <c r="AO155">
        <v>2</v>
      </c>
      <c r="AP155">
        <v>1.7</v>
      </c>
      <c r="AQ155">
        <v>1.7</v>
      </c>
      <c r="AR155">
        <v>1.7</v>
      </c>
      <c r="AS155">
        <v>2</v>
      </c>
      <c r="AT155">
        <v>1.7</v>
      </c>
      <c r="AU155">
        <v>1.5</v>
      </c>
      <c r="AV155">
        <v>2.5</v>
      </c>
      <c r="AW155" t="s">
        <v>34</v>
      </c>
      <c r="AX155">
        <v>2.5</v>
      </c>
      <c r="AY155">
        <v>1.7571428571428569</v>
      </c>
      <c r="AZ155">
        <v>0.36734868305882762</v>
      </c>
      <c r="BA155" t="b">
        <v>0</v>
      </c>
      <c r="BC155" t="b">
        <v>0</v>
      </c>
      <c r="BE155" t="b">
        <v>0</v>
      </c>
      <c r="BG155">
        <v>1</v>
      </c>
      <c r="BO155">
        <v>266</v>
      </c>
      <c r="BP155">
        <v>28</v>
      </c>
      <c r="BQ155" t="s">
        <v>1595</v>
      </c>
      <c r="BR155" t="b">
        <f>ISNUMBER(SEARCH("Alzheimer",BQ155))</f>
        <v>0</v>
      </c>
      <c r="BS155" t="b">
        <f>ISNUMBER(SEARCH("Parkin",BQ155))</f>
        <v>1</v>
      </c>
      <c r="BT155" t="b">
        <f>ISNUMBER(SEARCH("Neurodeg",BQ155))</f>
        <v>0</v>
      </c>
      <c r="BU155" t="b">
        <f>ISNUMBER(SEARCH("Dementia",BQ155))</f>
        <v>0</v>
      </c>
      <c r="BV155">
        <v>3</v>
      </c>
      <c r="BW155" t="s">
        <v>1734</v>
      </c>
      <c r="BX155" t="b">
        <f>ISNUMBER(SEARCH("Alzheimer",BW155))</f>
        <v>0</v>
      </c>
      <c r="BY155" t="b">
        <f>ISNUMBER(SEARCH("Parkin",BW155))</f>
        <v>0</v>
      </c>
      <c r="BZ155" t="b">
        <f>ISNUMBER(SEARCH("Neurodeg",BW155))</f>
        <v>0</v>
      </c>
      <c r="CA155" t="b">
        <f>ISNUMBER(SEARCH("Dementia",BW155))</f>
        <v>0</v>
      </c>
      <c r="CB155">
        <v>15</v>
      </c>
      <c r="CE155" t="b">
        <f>ISNUMBER(SEARCH("Alzheimer",CD155))</f>
        <v>0</v>
      </c>
      <c r="CF155" t="b">
        <f>ISNUMBER(SEARCH("Parkin",CD155))</f>
        <v>0</v>
      </c>
      <c r="CG155" t="b">
        <f>ISNUMBER(SEARCH("Neurodeg",CD155))</f>
        <v>0</v>
      </c>
      <c r="CH155" t="b">
        <f>ISNUMBER(SEARCH("Dementia",CD155))</f>
        <v>0</v>
      </c>
      <c r="CL155">
        <v>8</v>
      </c>
      <c r="CP155" t="s">
        <v>2038</v>
      </c>
      <c r="CQ155" t="s">
        <v>2317</v>
      </c>
      <c r="CR155" t="str">
        <f>_xlfn.CONCAT(CP155,CQ155)</f>
        <v>infectious disease,viral disease,influenza infection,HIV infectioninfectious disease,viral disease,influenza infection,HIV infection,neoplasm,cancer,clear cell renal carcinoma</v>
      </c>
      <c r="CS155" t="b">
        <f>ISNUMBER(SEARCH("Alzheimer",CR155))</f>
        <v>0</v>
      </c>
      <c r="CT155" t="b">
        <f>ISNUMBER(SEARCH("Parkin",CR155))</f>
        <v>0</v>
      </c>
      <c r="CU155" t="b">
        <f>ISNUMBER(SEARCH("Neurodeg",CR155))</f>
        <v>0</v>
      </c>
      <c r="CV155" t="b">
        <f>ISNUMBER(SEARCH("Dementia",CR155))</f>
        <v>0</v>
      </c>
      <c r="CW155">
        <v>1</v>
      </c>
      <c r="CX155">
        <v>0</v>
      </c>
      <c r="CY155">
        <v>0</v>
      </c>
      <c r="CZ155">
        <v>0.62</v>
      </c>
      <c r="DA155">
        <v>0</v>
      </c>
      <c r="DB155">
        <v>0.88</v>
      </c>
      <c r="DC155">
        <v>0</v>
      </c>
      <c r="DD155">
        <v>0</v>
      </c>
      <c r="DE155">
        <v>0</v>
      </c>
      <c r="DF155">
        <v>0</v>
      </c>
      <c r="DG155">
        <v>0</v>
      </c>
      <c r="DH155">
        <v>0</v>
      </c>
      <c r="DI155">
        <v>0.06</v>
      </c>
      <c r="DJ155">
        <v>5</v>
      </c>
      <c r="DK155">
        <v>0</v>
      </c>
      <c r="DL155">
        <v>0</v>
      </c>
      <c r="DM155">
        <v>1</v>
      </c>
      <c r="DN155">
        <v>4</v>
      </c>
      <c r="DO155">
        <v>0</v>
      </c>
      <c r="DP155">
        <v>0</v>
      </c>
      <c r="DQ155">
        <v>0</v>
      </c>
      <c r="DR155">
        <v>0</v>
      </c>
      <c r="DY155">
        <v>4</v>
      </c>
      <c r="DZ155">
        <v>95.6</v>
      </c>
      <c r="EA155">
        <v>1</v>
      </c>
      <c r="EL155">
        <v>0.61</v>
      </c>
      <c r="EM155">
        <v>0.01</v>
      </c>
      <c r="EN155">
        <v>194.65</v>
      </c>
      <c r="EO155">
        <v>568.75</v>
      </c>
      <c r="EP155">
        <v>70.5</v>
      </c>
      <c r="EQ155">
        <v>0.09</v>
      </c>
      <c r="ER155">
        <v>68.349999999999994</v>
      </c>
      <c r="ES155">
        <v>68.8</v>
      </c>
      <c r="ET155">
        <v>2</v>
      </c>
      <c r="EU155">
        <v>2</v>
      </c>
    </row>
    <row r="156" spans="1:161" x14ac:dyDescent="0.25">
      <c r="A156" t="s">
        <v>291</v>
      </c>
      <c r="B156" t="s">
        <v>706</v>
      </c>
      <c r="C156" t="s">
        <v>1107</v>
      </c>
      <c r="D156" t="s">
        <v>1332</v>
      </c>
      <c r="G156">
        <v>0</v>
      </c>
      <c r="H156" t="str">
        <f>IF((SIGN(BR156)+SIGN(BX156)+SIGN(CE156)+SIGN(CS156))&gt;0,TRUE,"")</f>
        <v/>
      </c>
      <c r="I156" t="str">
        <f>IF((SIGN(BS156)+SIGN(BY156)+SIGN(CF156)+SIGN(CT156))&gt;0,TRUE,"")</f>
        <v/>
      </c>
      <c r="J156" t="str">
        <f>IF((SIGN(BT156)+SIGN(BZ156)+SIGN(CG156)+SIGN(CU156))&gt;0,TRUE,"")</f>
        <v/>
      </c>
      <c r="K156" t="str">
        <f>IF((SIGN(BU156)+SIGN(CA156)+SIGN(CH156)+SIGN(CV156))&gt;0,TRUE,"")</f>
        <v/>
      </c>
      <c r="L156">
        <v>0.39</v>
      </c>
      <c r="M156" s="22" t="s">
        <v>1399</v>
      </c>
      <c r="N156">
        <v>39.67</v>
      </c>
      <c r="O156" t="s">
        <v>1400</v>
      </c>
      <c r="P156">
        <v>0</v>
      </c>
      <c r="Q156">
        <v>0</v>
      </c>
      <c r="R156">
        <v>0</v>
      </c>
      <c r="S156">
        <v>0.67</v>
      </c>
      <c r="T156">
        <v>0.4</v>
      </c>
      <c r="U156">
        <v>0.5</v>
      </c>
      <c r="V156">
        <v>0.33</v>
      </c>
      <c r="W156">
        <v>0.53</v>
      </c>
      <c r="Y156">
        <v>52.83</v>
      </c>
      <c r="Z156">
        <v>41</v>
      </c>
      <c r="AA156">
        <v>18.86</v>
      </c>
      <c r="AE156">
        <v>1.969448E-2</v>
      </c>
      <c r="AF156" t="s">
        <v>1451</v>
      </c>
      <c r="AG156" t="s">
        <v>1563</v>
      </c>
      <c r="AH156">
        <v>1.7</v>
      </c>
      <c r="AI156">
        <v>2</v>
      </c>
      <c r="AJ156">
        <v>2</v>
      </c>
      <c r="AK156">
        <v>2</v>
      </c>
      <c r="AL156">
        <v>1.5</v>
      </c>
      <c r="AM156">
        <v>1.6</v>
      </c>
      <c r="AN156">
        <v>1.5</v>
      </c>
      <c r="AO156">
        <v>2</v>
      </c>
      <c r="AP156">
        <v>2.2999999999999998</v>
      </c>
      <c r="AQ156">
        <v>2</v>
      </c>
      <c r="AR156">
        <v>2</v>
      </c>
      <c r="AS156">
        <v>1</v>
      </c>
      <c r="AT156">
        <v>1</v>
      </c>
      <c r="AU156">
        <v>0</v>
      </c>
      <c r="AV156">
        <v>2.41</v>
      </c>
      <c r="AW156" t="s">
        <v>37</v>
      </c>
      <c r="AX156">
        <v>2.2999999999999998</v>
      </c>
      <c r="AY156">
        <v>1.6142857142857141</v>
      </c>
      <c r="AZ156">
        <v>0.6049248432111759</v>
      </c>
      <c r="BA156" t="b">
        <v>0</v>
      </c>
      <c r="BC156" t="b">
        <v>0</v>
      </c>
      <c r="BE156" t="b">
        <v>0</v>
      </c>
      <c r="BG156">
        <v>2</v>
      </c>
      <c r="BI156">
        <v>33</v>
      </c>
      <c r="BJ156">
        <v>4</v>
      </c>
      <c r="BL156">
        <v>2</v>
      </c>
      <c r="BO156">
        <v>212</v>
      </c>
      <c r="BP156">
        <v>2</v>
      </c>
      <c r="BR156" t="b">
        <f>ISNUMBER(SEARCH("Alzheimer",BQ156))</f>
        <v>0</v>
      </c>
      <c r="BS156" t="b">
        <f>ISNUMBER(SEARCH("Parkin",BQ156))</f>
        <v>0</v>
      </c>
      <c r="BT156" t="b">
        <f>ISNUMBER(SEARCH("Neurodeg",BQ156))</f>
        <v>0</v>
      </c>
      <c r="BU156" t="b">
        <f>ISNUMBER(SEARCH("Dementia",BQ156))</f>
        <v>0</v>
      </c>
      <c r="BX156" t="b">
        <f>ISNUMBER(SEARCH("Alzheimer",BW156))</f>
        <v>0</v>
      </c>
      <c r="BY156" t="b">
        <f>ISNUMBER(SEARCH("Parkin",BW156))</f>
        <v>0</v>
      </c>
      <c r="BZ156" t="b">
        <f>ISNUMBER(SEARCH("Neurodeg",BW156))</f>
        <v>0</v>
      </c>
      <c r="CA156" t="b">
        <f>ISNUMBER(SEARCH("Dementia",BW156))</f>
        <v>0</v>
      </c>
      <c r="CE156" t="b">
        <f>ISNUMBER(SEARCH("Alzheimer",CD156))</f>
        <v>0</v>
      </c>
      <c r="CF156" t="b">
        <f>ISNUMBER(SEARCH("Parkin",CD156))</f>
        <v>0</v>
      </c>
      <c r="CG156" t="b">
        <f>ISNUMBER(SEARCH("Neurodeg",CD156))</f>
        <v>0</v>
      </c>
      <c r="CH156" t="b">
        <f>ISNUMBER(SEARCH("Dementia",CD156))</f>
        <v>0</v>
      </c>
      <c r="CL156">
        <v>14</v>
      </c>
      <c r="CP156" t="s">
        <v>2033</v>
      </c>
      <c r="CQ156" t="s">
        <v>2311</v>
      </c>
      <c r="CR156" t="str">
        <f>_xlfn.CONCAT(CP156,CQ156)</f>
        <v>body mass indexbody mass index,physical activity measurement,smoking behavior,body fat percentage,visceral adipose tissue measurement,cognitive function measurement,intelligence,anxiety,bitter beverage consumption measurement,Sacral agenesis-abnormal ossification of the vertebral bodies-persistent notochordal canal syndrome</v>
      </c>
      <c r="CS156" t="b">
        <f>ISNUMBER(SEARCH("Alzheimer",CR156))</f>
        <v>0</v>
      </c>
      <c r="CT156" t="b">
        <f>ISNUMBER(SEARCH("Parkin",CR156))</f>
        <v>0</v>
      </c>
      <c r="CU156" t="b">
        <f>ISNUMBER(SEARCH("Neurodeg",CR156))</f>
        <v>0</v>
      </c>
      <c r="CV156" t="b">
        <f>ISNUMBER(SEARCH("Dementia",CR156))</f>
        <v>0</v>
      </c>
      <c r="CW156">
        <v>1</v>
      </c>
      <c r="CX156">
        <v>0.64</v>
      </c>
      <c r="CY156">
        <v>0</v>
      </c>
      <c r="CZ156">
        <v>0.28999999999999998</v>
      </c>
      <c r="DA156">
        <v>7.0000000000000007E-2</v>
      </c>
      <c r="DB156">
        <v>0</v>
      </c>
      <c r="DC156">
        <v>0</v>
      </c>
      <c r="DD156">
        <v>0</v>
      </c>
      <c r="DE156">
        <v>1</v>
      </c>
      <c r="DF156">
        <v>1</v>
      </c>
      <c r="DG156">
        <v>0</v>
      </c>
      <c r="DH156">
        <v>0</v>
      </c>
      <c r="DI156">
        <v>0.09</v>
      </c>
      <c r="DJ156">
        <v>4</v>
      </c>
      <c r="DK156">
        <v>0.18</v>
      </c>
      <c r="DL156">
        <v>1</v>
      </c>
      <c r="DM156">
        <v>0</v>
      </c>
      <c r="DN156">
        <v>0</v>
      </c>
      <c r="DO156">
        <v>0</v>
      </c>
      <c r="DP156">
        <v>0</v>
      </c>
      <c r="DQ156">
        <v>0</v>
      </c>
      <c r="DR156">
        <v>0</v>
      </c>
    </row>
    <row r="157" spans="1:161" x14ac:dyDescent="0.25">
      <c r="A157" t="s">
        <v>292</v>
      </c>
      <c r="B157" t="s">
        <v>707</v>
      </c>
      <c r="C157" t="s">
        <v>1108</v>
      </c>
      <c r="D157" t="s">
        <v>1332</v>
      </c>
      <c r="E157" t="s">
        <v>1336</v>
      </c>
      <c r="F157" t="s">
        <v>1342</v>
      </c>
      <c r="G157">
        <v>0</v>
      </c>
      <c r="H157" t="str">
        <f>IF((SIGN(BR157)+SIGN(BX157)+SIGN(CE157)+SIGN(CS157))&gt;0,TRUE,"")</f>
        <v/>
      </c>
      <c r="I157" t="str">
        <f>IF((SIGN(BS157)+SIGN(BY157)+SIGN(CF157)+SIGN(CT157))&gt;0,TRUE,"")</f>
        <v/>
      </c>
      <c r="J157" t="str">
        <f>IF((SIGN(BT157)+SIGN(BZ157)+SIGN(CG157)+SIGN(CU157))&gt;0,TRUE,"")</f>
        <v/>
      </c>
      <c r="K157" t="str">
        <f>IF((SIGN(BU157)+SIGN(CA157)+SIGN(CH157)+SIGN(CV157))&gt;0,TRUE,"")</f>
        <v/>
      </c>
      <c r="L157">
        <v>0.39</v>
      </c>
      <c r="M157" s="22" t="s">
        <v>1399</v>
      </c>
      <c r="N157">
        <v>14.96</v>
      </c>
      <c r="O157" t="s">
        <v>1400</v>
      </c>
      <c r="P157">
        <v>0</v>
      </c>
      <c r="Q157">
        <v>0</v>
      </c>
      <c r="R157">
        <v>0</v>
      </c>
      <c r="S157">
        <v>0.57999999999999996</v>
      </c>
      <c r="T157">
        <v>0.6</v>
      </c>
      <c r="U157">
        <v>0.48</v>
      </c>
      <c r="V157">
        <v>0.21</v>
      </c>
      <c r="W157">
        <v>0</v>
      </c>
      <c r="Y157">
        <v>11.75</v>
      </c>
      <c r="Z157">
        <v>16</v>
      </c>
      <c r="AA157">
        <v>119.83</v>
      </c>
      <c r="AE157">
        <v>9.1529550000000001E-2</v>
      </c>
      <c r="AF157" t="s">
        <v>1525</v>
      </c>
      <c r="AG157" t="s">
        <v>1577</v>
      </c>
      <c r="AH157">
        <v>2.5</v>
      </c>
      <c r="AI157">
        <v>0</v>
      </c>
      <c r="AJ157">
        <v>1.5</v>
      </c>
      <c r="AK157">
        <v>1.3</v>
      </c>
      <c r="AL157">
        <v>1.9</v>
      </c>
      <c r="AM157">
        <v>2.2000000000000002</v>
      </c>
      <c r="AN157">
        <v>1.5</v>
      </c>
      <c r="AO157">
        <v>1.5</v>
      </c>
      <c r="AP157">
        <v>2.2999999999999998</v>
      </c>
      <c r="AQ157">
        <v>2.2000000000000002</v>
      </c>
      <c r="AR157">
        <v>1</v>
      </c>
      <c r="AS157">
        <v>3</v>
      </c>
      <c r="AT157">
        <v>2</v>
      </c>
      <c r="AU157">
        <v>2</v>
      </c>
      <c r="AV157">
        <v>2.35</v>
      </c>
      <c r="AW157" t="s">
        <v>40</v>
      </c>
      <c r="AX157">
        <v>3</v>
      </c>
      <c r="AY157">
        <v>1.778571428571428</v>
      </c>
      <c r="AZ157">
        <v>0.73293778876368632</v>
      </c>
      <c r="BA157" t="b">
        <v>0</v>
      </c>
      <c r="BC157" t="b">
        <v>0</v>
      </c>
      <c r="BE157" t="b">
        <v>0</v>
      </c>
      <c r="BG157">
        <v>1</v>
      </c>
      <c r="BI157">
        <v>1</v>
      </c>
      <c r="BO157">
        <v>64</v>
      </c>
      <c r="BP157">
        <v>0</v>
      </c>
      <c r="BR157" t="b">
        <f>ISNUMBER(SEARCH("Alzheimer",BQ157))</f>
        <v>0</v>
      </c>
      <c r="BS157" t="b">
        <f>ISNUMBER(SEARCH("Parkin",BQ157))</f>
        <v>0</v>
      </c>
      <c r="BT157" t="b">
        <f>ISNUMBER(SEARCH("Neurodeg",BQ157))</f>
        <v>0</v>
      </c>
      <c r="BU157" t="b">
        <f>ISNUMBER(SEARCH("Dementia",BQ157))</f>
        <v>0</v>
      </c>
      <c r="BW157" t="s">
        <v>1731</v>
      </c>
      <c r="BX157" t="b">
        <f>ISNUMBER(SEARCH("Alzheimer",BW157))</f>
        <v>0</v>
      </c>
      <c r="BY157" t="b">
        <f>ISNUMBER(SEARCH("Parkin",BW157))</f>
        <v>0</v>
      </c>
      <c r="BZ157" t="b">
        <f>ISNUMBER(SEARCH("Neurodeg",BW157))</f>
        <v>0</v>
      </c>
      <c r="CA157" t="b">
        <f>ISNUMBER(SEARCH("Dementia",BW157))</f>
        <v>0</v>
      </c>
      <c r="CB157">
        <v>4</v>
      </c>
      <c r="CC157">
        <v>1</v>
      </c>
      <c r="CE157" t="b">
        <f>ISNUMBER(SEARCH("Alzheimer",CD157))</f>
        <v>0</v>
      </c>
      <c r="CF157" t="b">
        <f>ISNUMBER(SEARCH("Parkin",CD157))</f>
        <v>0</v>
      </c>
      <c r="CG157" t="b">
        <f>ISNUMBER(SEARCH("Neurodeg",CD157))</f>
        <v>0</v>
      </c>
      <c r="CH157" t="b">
        <f>ISNUMBER(SEARCH("Dementia",CD157))</f>
        <v>0</v>
      </c>
      <c r="CL157">
        <v>26</v>
      </c>
      <c r="CP157" t="s">
        <v>2034</v>
      </c>
      <c r="CQ157" t="s">
        <v>2312</v>
      </c>
      <c r="CR157" t="str">
        <f>_xlfn.CONCAT(CP157,CQ157)</f>
        <v>genetic disorder,epilepsy,Inborn errors of metabolism,Early myoclonic encephalopathy,Early infantile epileptic encephalopathygenetic disorder,epilepsy,Inborn errors of metabolism,Early myoclonic encephalopathy,Early infantile epileptic encephalopathy,intraocular pressure measurement,neoplasm,cancer,carcinoma,neuroendocrine neoplasm</v>
      </c>
      <c r="CS157" t="b">
        <f>ISNUMBER(SEARCH("Alzheimer",CR157))</f>
        <v>0</v>
      </c>
      <c r="CT157" t="b">
        <f>ISNUMBER(SEARCH("Parkin",CR157))</f>
        <v>0</v>
      </c>
      <c r="CU157" t="b">
        <f>ISNUMBER(SEARCH("Neurodeg",CR157))</f>
        <v>0</v>
      </c>
      <c r="CV157" t="b">
        <f>ISNUMBER(SEARCH("Dementia",CR157))</f>
        <v>0</v>
      </c>
      <c r="CW157">
        <v>1</v>
      </c>
      <c r="CX157">
        <v>0.23</v>
      </c>
      <c r="CY157">
        <v>0</v>
      </c>
      <c r="CZ157">
        <v>0.92</v>
      </c>
      <c r="DA157">
        <v>0</v>
      </c>
      <c r="DB157">
        <v>0.19</v>
      </c>
      <c r="DC157">
        <v>0</v>
      </c>
      <c r="DD157">
        <v>0</v>
      </c>
      <c r="DE157">
        <v>1</v>
      </c>
      <c r="DF157">
        <v>5</v>
      </c>
      <c r="DG157">
        <v>0</v>
      </c>
      <c r="DH157">
        <v>0</v>
      </c>
      <c r="DI157">
        <v>0.25</v>
      </c>
      <c r="DJ157">
        <v>6</v>
      </c>
      <c r="DK157">
        <v>0</v>
      </c>
      <c r="DL157">
        <v>0</v>
      </c>
      <c r="DM157">
        <v>0.35</v>
      </c>
      <c r="DN157">
        <v>5</v>
      </c>
      <c r="DO157">
        <v>0</v>
      </c>
      <c r="DP157">
        <v>0</v>
      </c>
      <c r="DQ157">
        <v>0</v>
      </c>
      <c r="DR157">
        <v>0</v>
      </c>
    </row>
    <row r="158" spans="1:161" x14ac:dyDescent="0.25">
      <c r="A158" t="s">
        <v>293</v>
      </c>
      <c r="B158" t="s">
        <v>708</v>
      </c>
      <c r="C158" t="s">
        <v>1109</v>
      </c>
      <c r="D158" t="s">
        <v>1334</v>
      </c>
      <c r="E158" t="s">
        <v>1336</v>
      </c>
      <c r="F158" t="s">
        <v>1356</v>
      </c>
      <c r="G158">
        <v>4</v>
      </c>
      <c r="H158" t="str">
        <f>IF((SIGN(BR158)+SIGN(BX158)+SIGN(CE158)+SIGN(CS158))&gt;0,TRUE,"")</f>
        <v/>
      </c>
      <c r="I158" t="str">
        <f>IF((SIGN(BS158)+SIGN(BY158)+SIGN(CF158)+SIGN(CT158))&gt;0,TRUE,"")</f>
        <v/>
      </c>
      <c r="J158" t="str">
        <f>IF((SIGN(BT158)+SIGN(BZ158)+SIGN(CG158)+SIGN(CU158))&gt;0,TRUE,"")</f>
        <v/>
      </c>
      <c r="K158" t="str">
        <f>IF((SIGN(BU158)+SIGN(CA158)+SIGN(CH158)+SIGN(CV158))&gt;0,TRUE,"")</f>
        <v/>
      </c>
      <c r="L158">
        <v>0.39</v>
      </c>
      <c r="M158" s="22" t="s">
        <v>1399</v>
      </c>
      <c r="N158">
        <v>21.61</v>
      </c>
      <c r="O158" t="s">
        <v>1400</v>
      </c>
      <c r="P158">
        <v>0</v>
      </c>
      <c r="Q158">
        <v>0</v>
      </c>
      <c r="R158">
        <v>0</v>
      </c>
      <c r="S158">
        <v>0.92</v>
      </c>
      <c r="T158">
        <v>0.4</v>
      </c>
      <c r="U158">
        <v>0.25</v>
      </c>
      <c r="V158">
        <v>0.45</v>
      </c>
      <c r="W158">
        <v>0.3</v>
      </c>
      <c r="Y158">
        <v>223.42</v>
      </c>
      <c r="Z158">
        <v>67</v>
      </c>
      <c r="AA158">
        <v>186.91</v>
      </c>
      <c r="AE158">
        <v>4.4908700000000001E-3</v>
      </c>
      <c r="AF158" t="s">
        <v>1526</v>
      </c>
      <c r="AG158" t="s">
        <v>1577</v>
      </c>
      <c r="AH158">
        <v>0</v>
      </c>
      <c r="AI158">
        <v>0</v>
      </c>
      <c r="AJ158">
        <v>0</v>
      </c>
      <c r="AK158">
        <v>0</v>
      </c>
      <c r="AL158">
        <v>0</v>
      </c>
      <c r="AM158">
        <v>0</v>
      </c>
      <c r="AN158">
        <v>3</v>
      </c>
      <c r="AO158">
        <v>0</v>
      </c>
      <c r="AP158">
        <v>0</v>
      </c>
      <c r="AQ158">
        <v>0</v>
      </c>
      <c r="AR158">
        <v>0</v>
      </c>
      <c r="AS158">
        <v>0</v>
      </c>
      <c r="AT158">
        <v>0</v>
      </c>
      <c r="AU158">
        <v>0</v>
      </c>
      <c r="AV158">
        <v>0</v>
      </c>
      <c r="AW158" t="s">
        <v>35</v>
      </c>
      <c r="AX158">
        <v>3</v>
      </c>
      <c r="AY158">
        <v>0.2142857142857143</v>
      </c>
      <c r="AZ158">
        <v>0.80178372573727319</v>
      </c>
      <c r="BA158" t="b">
        <v>0</v>
      </c>
      <c r="BC158" t="b">
        <v>0</v>
      </c>
      <c r="BE158" t="b">
        <v>0</v>
      </c>
      <c r="BG158">
        <v>4</v>
      </c>
      <c r="BH158">
        <v>6</v>
      </c>
      <c r="BI158">
        <v>1</v>
      </c>
      <c r="BJ158">
        <v>1</v>
      </c>
      <c r="BO158">
        <v>271</v>
      </c>
      <c r="BP158">
        <v>7</v>
      </c>
      <c r="BR158" t="b">
        <f>ISNUMBER(SEARCH("Alzheimer",BQ158))</f>
        <v>0</v>
      </c>
      <c r="BS158" t="b">
        <f>ISNUMBER(SEARCH("Parkin",BQ158))</f>
        <v>0</v>
      </c>
      <c r="BT158" t="b">
        <f>ISNUMBER(SEARCH("Neurodeg",BQ158))</f>
        <v>0</v>
      </c>
      <c r="BU158" t="b">
        <f>ISNUMBER(SEARCH("Dementia",BQ158))</f>
        <v>0</v>
      </c>
      <c r="BW158" t="s">
        <v>1728</v>
      </c>
      <c r="BX158" t="b">
        <f>ISNUMBER(SEARCH("Alzheimer",BW158))</f>
        <v>0</v>
      </c>
      <c r="BY158" t="b">
        <f>ISNUMBER(SEARCH("Parkin",BW158))</f>
        <v>0</v>
      </c>
      <c r="BZ158" t="b">
        <f>ISNUMBER(SEARCH("Neurodeg",BW158))</f>
        <v>0</v>
      </c>
      <c r="CA158" t="b">
        <f>ISNUMBER(SEARCH("Dementia",BW158))</f>
        <v>0</v>
      </c>
      <c r="CB158">
        <v>5</v>
      </c>
      <c r="CE158" t="b">
        <f>ISNUMBER(SEARCH("Alzheimer",CD158))</f>
        <v>0</v>
      </c>
      <c r="CF158" t="b">
        <f>ISNUMBER(SEARCH("Parkin",CD158))</f>
        <v>0</v>
      </c>
      <c r="CG158" t="b">
        <f>ISNUMBER(SEARCH("Neurodeg",CD158))</f>
        <v>0</v>
      </c>
      <c r="CH158" t="b">
        <f>ISNUMBER(SEARCH("Dementia",CD158))</f>
        <v>0</v>
      </c>
      <c r="CL158">
        <v>25</v>
      </c>
      <c r="CP158" t="s">
        <v>2028</v>
      </c>
      <c r="CQ158" t="s">
        <v>2313</v>
      </c>
      <c r="CR158" t="str">
        <f>_xlfn.CONCAT(CP158,CQ158)</f>
        <v>metabolic disease,epilepsy,gout,influenza infection,infectionmetabolic disease,epilepsy,gout,influenza infection,infection,urinary system disease,urinary tract infection,obesity,Inborn errors of metabolism,Encephalopathy due to sulfite oxidase deficiency</v>
      </c>
      <c r="CS158" t="b">
        <f>ISNUMBER(SEARCH("Alzheimer",CR158))</f>
        <v>0</v>
      </c>
      <c r="CT158" t="b">
        <f>ISNUMBER(SEARCH("Parkin",CR158))</f>
        <v>0</v>
      </c>
      <c r="CU158" t="b">
        <f>ISNUMBER(SEARCH("Neurodeg",CR158))</f>
        <v>0</v>
      </c>
      <c r="CV158" t="b">
        <f>ISNUMBER(SEARCH("Dementia",CR158))</f>
        <v>0</v>
      </c>
      <c r="CW158">
        <v>1</v>
      </c>
      <c r="CX158">
        <v>0</v>
      </c>
      <c r="CY158">
        <v>0.6</v>
      </c>
      <c r="CZ158">
        <v>0.44</v>
      </c>
      <c r="DA158">
        <v>0.28000000000000003</v>
      </c>
      <c r="DB158">
        <v>0</v>
      </c>
      <c r="DC158">
        <v>0.04</v>
      </c>
      <c r="DD158">
        <v>0</v>
      </c>
      <c r="DE158">
        <v>0</v>
      </c>
      <c r="DF158">
        <v>0</v>
      </c>
      <c r="DG158">
        <v>1</v>
      </c>
      <c r="DH158">
        <v>5</v>
      </c>
      <c r="DI158">
        <v>0.11</v>
      </c>
      <c r="DJ158">
        <v>11</v>
      </c>
      <c r="DK158">
        <v>0.28000000000000003</v>
      </c>
      <c r="DL158">
        <v>7</v>
      </c>
      <c r="DM158">
        <v>0</v>
      </c>
      <c r="DN158">
        <v>0</v>
      </c>
      <c r="DO158">
        <v>0.12</v>
      </c>
      <c r="DP158">
        <v>1</v>
      </c>
      <c r="DQ158">
        <v>0</v>
      </c>
      <c r="DR158">
        <v>0</v>
      </c>
      <c r="EA158">
        <v>1</v>
      </c>
      <c r="EY158">
        <v>43</v>
      </c>
      <c r="FD158">
        <v>20</v>
      </c>
      <c r="FE158">
        <v>1</v>
      </c>
    </row>
    <row r="159" spans="1:161" x14ac:dyDescent="0.25">
      <c r="A159" t="s">
        <v>295</v>
      </c>
      <c r="B159" t="s">
        <v>710</v>
      </c>
      <c r="C159" t="s">
        <v>1111</v>
      </c>
      <c r="D159" t="s">
        <v>1332</v>
      </c>
      <c r="E159" t="s">
        <v>1336</v>
      </c>
      <c r="F159" t="s">
        <v>1338</v>
      </c>
      <c r="G159">
        <v>8</v>
      </c>
      <c r="H159" t="str">
        <f>IF((SIGN(BR159)+SIGN(BX159)+SIGN(CE159)+SIGN(CS159))&gt;0,TRUE,"")</f>
        <v/>
      </c>
      <c r="I159" t="str">
        <f>IF((SIGN(BS159)+SIGN(BY159)+SIGN(CF159)+SIGN(CT159))&gt;0,TRUE,"")</f>
        <v/>
      </c>
      <c r="J159" t="str">
        <f>IF((SIGN(BT159)+SIGN(BZ159)+SIGN(CG159)+SIGN(CU159))&gt;0,TRUE,"")</f>
        <v/>
      </c>
      <c r="K159" t="str">
        <f>IF((SIGN(BU159)+SIGN(CA159)+SIGN(CH159)+SIGN(CV159))&gt;0,TRUE,"")</f>
        <v/>
      </c>
      <c r="L159">
        <v>0.39</v>
      </c>
      <c r="M159" s="22" t="s">
        <v>1399</v>
      </c>
      <c r="N159">
        <v>15.07</v>
      </c>
      <c r="O159" t="s">
        <v>1400</v>
      </c>
      <c r="P159">
        <v>0</v>
      </c>
      <c r="Q159">
        <v>0.52</v>
      </c>
      <c r="R159">
        <v>0</v>
      </c>
      <c r="S159">
        <v>0.83</v>
      </c>
      <c r="T159">
        <v>0.2</v>
      </c>
      <c r="U159">
        <v>0</v>
      </c>
      <c r="V159">
        <v>0.26</v>
      </c>
      <c r="W159">
        <v>0.3</v>
      </c>
      <c r="Y159">
        <v>24.02</v>
      </c>
      <c r="Z159">
        <v>18</v>
      </c>
      <c r="AA159">
        <v>25.91</v>
      </c>
      <c r="AE159">
        <v>4.2554630000000003E-2</v>
      </c>
      <c r="AF159" t="s">
        <v>1527</v>
      </c>
      <c r="AG159" t="s">
        <v>1563</v>
      </c>
      <c r="AH159">
        <v>1</v>
      </c>
      <c r="AI159">
        <v>0</v>
      </c>
      <c r="AJ159">
        <v>1.5</v>
      </c>
      <c r="AK159">
        <v>1</v>
      </c>
      <c r="AL159">
        <v>1.4</v>
      </c>
      <c r="AM159">
        <v>1.8</v>
      </c>
      <c r="AN159">
        <v>2</v>
      </c>
      <c r="AO159">
        <v>2</v>
      </c>
      <c r="AP159">
        <v>1</v>
      </c>
      <c r="AQ159">
        <v>1.8</v>
      </c>
      <c r="AR159">
        <v>0</v>
      </c>
      <c r="AS159">
        <v>1</v>
      </c>
      <c r="AT159">
        <v>1</v>
      </c>
      <c r="AU159">
        <v>0</v>
      </c>
      <c r="AV159">
        <v>2.09</v>
      </c>
      <c r="AW159" t="s">
        <v>35</v>
      </c>
      <c r="AX159">
        <v>2</v>
      </c>
      <c r="AY159">
        <v>1.107142857142857</v>
      </c>
      <c r="AZ159">
        <v>0.70869792383832131</v>
      </c>
      <c r="BA159" t="b">
        <v>0</v>
      </c>
      <c r="BC159" t="b">
        <v>0</v>
      </c>
      <c r="BE159" t="b">
        <v>0</v>
      </c>
      <c r="BG159">
        <v>2</v>
      </c>
      <c r="BJ159">
        <v>1</v>
      </c>
      <c r="BO159">
        <v>60</v>
      </c>
      <c r="BP159">
        <v>0</v>
      </c>
      <c r="BQ159" t="s">
        <v>1601</v>
      </c>
      <c r="BR159" t="b">
        <f>ISNUMBER(SEARCH("Alzheimer",BQ159))</f>
        <v>0</v>
      </c>
      <c r="BS159" t="b">
        <f>ISNUMBER(SEARCH("Parkin",BQ159))</f>
        <v>0</v>
      </c>
      <c r="BT159" t="b">
        <f>ISNUMBER(SEARCH("Neurodeg",BQ159))</f>
        <v>0</v>
      </c>
      <c r="BU159" t="b">
        <f>ISNUMBER(SEARCH("Dementia",BQ159))</f>
        <v>0</v>
      </c>
      <c r="BV159">
        <v>1</v>
      </c>
      <c r="BW159" t="s">
        <v>1643</v>
      </c>
      <c r="BX159" t="b">
        <f>ISNUMBER(SEARCH("Alzheimer",BW159))</f>
        <v>0</v>
      </c>
      <c r="BY159" t="b">
        <f>ISNUMBER(SEARCH("Parkin",BW159))</f>
        <v>0</v>
      </c>
      <c r="BZ159" t="b">
        <f>ISNUMBER(SEARCH("Neurodeg",BW159))</f>
        <v>0</v>
      </c>
      <c r="CA159" t="b">
        <f>ISNUMBER(SEARCH("Dementia",BW159))</f>
        <v>0</v>
      </c>
      <c r="CB159">
        <v>4</v>
      </c>
      <c r="CE159" t="b">
        <f>ISNUMBER(SEARCH("Alzheimer",CD159))</f>
        <v>0</v>
      </c>
      <c r="CF159" t="b">
        <f>ISNUMBER(SEARCH("Parkin",CD159))</f>
        <v>0</v>
      </c>
      <c r="CG159" t="b">
        <f>ISNUMBER(SEARCH("Neurodeg",CD159))</f>
        <v>0</v>
      </c>
      <c r="CH159" t="b">
        <f>ISNUMBER(SEARCH("Dementia",CD159))</f>
        <v>0</v>
      </c>
      <c r="CL159">
        <v>65</v>
      </c>
      <c r="CP159" t="s">
        <v>2036</v>
      </c>
      <c r="CQ159" t="s">
        <v>2315</v>
      </c>
      <c r="CR159" t="str">
        <f>_xlfn.CONCAT(CP159,CQ159)</f>
        <v>triglyceride measurementtriglyceride measurement,Distal renal tubular acidosis,hypertension,melanoma,cutaneous melanoma,acidosis,Alagille syndrome,Familial hypoaldosteronism,Proximal renal tubular acidosis,Familial idiopathic steroid-resistant nephrotic syndrome</v>
      </c>
      <c r="CS159" t="b">
        <f>ISNUMBER(SEARCH("Alzheimer",CR159))</f>
        <v>0</v>
      </c>
      <c r="CT159" t="b">
        <f>ISNUMBER(SEARCH("Parkin",CR159))</f>
        <v>0</v>
      </c>
      <c r="CU159" t="b">
        <f>ISNUMBER(SEARCH("Neurodeg",CR159))</f>
        <v>0</v>
      </c>
      <c r="CV159" t="b">
        <f>ISNUMBER(SEARCH("Dementia",CR159))</f>
        <v>0</v>
      </c>
      <c r="CW159">
        <v>0.51</v>
      </c>
      <c r="CX159">
        <v>0.03</v>
      </c>
      <c r="CY159">
        <v>0</v>
      </c>
      <c r="CZ159">
        <v>0.09</v>
      </c>
      <c r="DA159">
        <v>0.92</v>
      </c>
      <c r="DB159">
        <v>0.03</v>
      </c>
      <c r="DC159">
        <v>0</v>
      </c>
      <c r="DD159">
        <v>0</v>
      </c>
      <c r="DE159">
        <v>0.51</v>
      </c>
      <c r="DF159">
        <v>1</v>
      </c>
      <c r="DG159">
        <v>0</v>
      </c>
      <c r="DH159">
        <v>0</v>
      </c>
      <c r="DI159">
        <v>0.13</v>
      </c>
      <c r="DJ159">
        <v>4</v>
      </c>
      <c r="DK159">
        <v>0.31</v>
      </c>
      <c r="DL159">
        <v>16</v>
      </c>
      <c r="DM159">
        <v>0.3</v>
      </c>
      <c r="DN159">
        <v>2</v>
      </c>
      <c r="DO159">
        <v>0</v>
      </c>
      <c r="DP159">
        <v>0</v>
      </c>
      <c r="DQ159">
        <v>0</v>
      </c>
      <c r="DR159">
        <v>0</v>
      </c>
      <c r="DY159">
        <v>2</v>
      </c>
      <c r="DZ159">
        <v>77.400000000000006</v>
      </c>
      <c r="EL159">
        <v>0.7</v>
      </c>
      <c r="EM159">
        <v>0.15</v>
      </c>
      <c r="EN159">
        <v>240.1</v>
      </c>
      <c r="EO159">
        <v>819.26</v>
      </c>
      <c r="EP159">
        <v>75.16</v>
      </c>
      <c r="EQ159">
        <v>-0.11</v>
      </c>
      <c r="ER159">
        <v>74.7</v>
      </c>
      <c r="ES159">
        <v>77.400000000000006</v>
      </c>
      <c r="ET159">
        <v>2</v>
      </c>
      <c r="EU159">
        <v>5</v>
      </c>
    </row>
    <row r="160" spans="1:161" x14ac:dyDescent="0.25">
      <c r="A160" t="s">
        <v>298</v>
      </c>
      <c r="B160" t="s">
        <v>713</v>
      </c>
      <c r="C160" t="s">
        <v>1114</v>
      </c>
      <c r="D160" t="s">
        <v>1332</v>
      </c>
      <c r="E160" t="s">
        <v>1336</v>
      </c>
      <c r="F160" t="s">
        <v>1358</v>
      </c>
      <c r="G160">
        <v>0</v>
      </c>
      <c r="H160" t="str">
        <f>IF((SIGN(BR160)+SIGN(BX160)+SIGN(CE160)+SIGN(CS160))&gt;0,TRUE,"")</f>
        <v/>
      </c>
      <c r="I160" t="str">
        <f>IF((SIGN(BS160)+SIGN(BY160)+SIGN(CF160)+SIGN(CT160))&gt;0,TRUE,"")</f>
        <v/>
      </c>
      <c r="J160" t="str">
        <f>IF((SIGN(BT160)+SIGN(BZ160)+SIGN(CG160)+SIGN(CU160))&gt;0,TRUE,"")</f>
        <v/>
      </c>
      <c r="K160" t="str">
        <f>IF((SIGN(BU160)+SIGN(CA160)+SIGN(CH160)+SIGN(CV160))&gt;0,TRUE,"")</f>
        <v/>
      </c>
      <c r="L160">
        <v>0.39</v>
      </c>
      <c r="M160" s="22" t="s">
        <v>1399</v>
      </c>
      <c r="N160">
        <v>32.46</v>
      </c>
      <c r="O160" t="s">
        <v>1400</v>
      </c>
      <c r="P160">
        <v>0</v>
      </c>
      <c r="Q160">
        <v>0</v>
      </c>
      <c r="R160">
        <v>0</v>
      </c>
      <c r="S160">
        <v>0.75</v>
      </c>
      <c r="T160">
        <v>0.18</v>
      </c>
      <c r="U160">
        <v>0.51</v>
      </c>
      <c r="V160">
        <v>0.4</v>
      </c>
      <c r="W160">
        <v>0.48</v>
      </c>
      <c r="Y160">
        <v>117.18</v>
      </c>
      <c r="Z160">
        <v>24</v>
      </c>
      <c r="AA160">
        <v>31.9</v>
      </c>
      <c r="AE160">
        <v>9.426760000000001E-3</v>
      </c>
      <c r="AF160" t="s">
        <v>1529</v>
      </c>
      <c r="AG160" t="s">
        <v>1513</v>
      </c>
      <c r="AH160">
        <v>1</v>
      </c>
      <c r="AI160">
        <v>0</v>
      </c>
      <c r="AJ160">
        <v>0</v>
      </c>
      <c r="AK160">
        <v>0</v>
      </c>
      <c r="AL160">
        <v>0</v>
      </c>
      <c r="AM160">
        <v>0</v>
      </c>
      <c r="AN160">
        <v>0</v>
      </c>
      <c r="AO160">
        <v>0</v>
      </c>
      <c r="AP160">
        <v>0</v>
      </c>
      <c r="AQ160">
        <v>2.5</v>
      </c>
      <c r="AR160">
        <v>0</v>
      </c>
      <c r="AS160">
        <v>0</v>
      </c>
      <c r="AT160">
        <v>0</v>
      </c>
      <c r="AU160">
        <v>0</v>
      </c>
      <c r="AV160">
        <v>0.45</v>
      </c>
      <c r="AW160" t="s">
        <v>38</v>
      </c>
      <c r="AX160">
        <v>2.5</v>
      </c>
      <c r="AY160">
        <v>0.25</v>
      </c>
      <c r="AZ160">
        <v>0.7002746713858895</v>
      </c>
      <c r="BA160" t="b">
        <v>0</v>
      </c>
      <c r="BC160" t="b">
        <v>0</v>
      </c>
      <c r="BE160" t="b">
        <v>0</v>
      </c>
      <c r="BG160">
        <v>1</v>
      </c>
      <c r="BI160">
        <v>2</v>
      </c>
      <c r="BJ160">
        <v>3</v>
      </c>
      <c r="BO160">
        <v>108</v>
      </c>
      <c r="BP160">
        <v>9</v>
      </c>
      <c r="BR160" t="b">
        <f>ISNUMBER(SEARCH("Alzheimer",BQ160))</f>
        <v>0</v>
      </c>
      <c r="BS160" t="b">
        <f>ISNUMBER(SEARCH("Parkin",BQ160))</f>
        <v>0</v>
      </c>
      <c r="BT160" t="b">
        <f>ISNUMBER(SEARCH("Neurodeg",BQ160))</f>
        <v>0</v>
      </c>
      <c r="BU160" t="b">
        <f>ISNUMBER(SEARCH("Dementia",BQ160))</f>
        <v>0</v>
      </c>
      <c r="BW160" t="s">
        <v>1735</v>
      </c>
      <c r="BX160" t="b">
        <f>ISNUMBER(SEARCH("Alzheimer",BW160))</f>
        <v>0</v>
      </c>
      <c r="BY160" t="b">
        <f>ISNUMBER(SEARCH("Parkin",BW160))</f>
        <v>0</v>
      </c>
      <c r="BZ160" t="b">
        <f>ISNUMBER(SEARCH("Neurodeg",BW160))</f>
        <v>0</v>
      </c>
      <c r="CA160" t="b">
        <f>ISNUMBER(SEARCH("Dementia",BW160))</f>
        <v>0</v>
      </c>
      <c r="CB160">
        <v>6</v>
      </c>
      <c r="CE160" t="b">
        <f>ISNUMBER(SEARCH("Alzheimer",CD160))</f>
        <v>0</v>
      </c>
      <c r="CF160" t="b">
        <f>ISNUMBER(SEARCH("Parkin",CD160))</f>
        <v>0</v>
      </c>
      <c r="CG160" t="b">
        <f>ISNUMBER(SEARCH("Neurodeg",CD160))</f>
        <v>0</v>
      </c>
      <c r="CH160" t="b">
        <f>ISNUMBER(SEARCH("Dementia",CD160))</f>
        <v>0</v>
      </c>
      <c r="CL160">
        <v>25</v>
      </c>
      <c r="CP160" t="s">
        <v>2039</v>
      </c>
      <c r="CQ160" t="s">
        <v>2318</v>
      </c>
      <c r="CR160" t="str">
        <f>_xlfn.CONCAT(CP160,CQ160)</f>
        <v>ventricular rate measurement,diastolic blood pressure,systolic blood pressure,high density lipoprotein cholesterol measurement,total cholesterol measurement,triglyceride measurement,glucose measurement,hematocrit,body mass indexventricular rate measurement,diastolic blood pressure,systolic blood pressure,high density lipoprotein cholesterol measurement,total cholesterol measurement,triglyceride measurement,glucose measurement,hematocrit,body mass index,diabetes mellitus</v>
      </c>
      <c r="CS160" t="b">
        <f>ISNUMBER(SEARCH("Alzheimer",CR160))</f>
        <v>0</v>
      </c>
      <c r="CT160" t="b">
        <f>ISNUMBER(SEARCH("Parkin",CR160))</f>
        <v>0</v>
      </c>
      <c r="CU160" t="b">
        <f>ISNUMBER(SEARCH("Neurodeg",CR160))</f>
        <v>0</v>
      </c>
      <c r="CV160" t="b">
        <f>ISNUMBER(SEARCH("Dementia",CR160))</f>
        <v>0</v>
      </c>
      <c r="CW160">
        <v>0.46</v>
      </c>
      <c r="CX160">
        <v>0.64</v>
      </c>
      <c r="CY160">
        <v>0</v>
      </c>
      <c r="CZ160">
        <v>0.32</v>
      </c>
      <c r="DA160">
        <v>0</v>
      </c>
      <c r="DB160">
        <v>0</v>
      </c>
      <c r="DC160">
        <v>0.12</v>
      </c>
      <c r="DD160">
        <v>0</v>
      </c>
      <c r="DE160">
        <v>0.46</v>
      </c>
      <c r="DF160">
        <v>16</v>
      </c>
      <c r="DG160">
        <v>0</v>
      </c>
      <c r="DH160">
        <v>0</v>
      </c>
      <c r="DI160">
        <v>0.15</v>
      </c>
      <c r="DJ160">
        <v>6</v>
      </c>
      <c r="DK160">
        <v>0</v>
      </c>
      <c r="DL160">
        <v>0</v>
      </c>
      <c r="DM160">
        <v>0</v>
      </c>
      <c r="DN160">
        <v>0</v>
      </c>
      <c r="DO160">
        <v>0.11</v>
      </c>
      <c r="DP160">
        <v>3</v>
      </c>
      <c r="DQ160">
        <v>0</v>
      </c>
      <c r="DR160">
        <v>0</v>
      </c>
    </row>
    <row r="161" spans="1:161" x14ac:dyDescent="0.25">
      <c r="A161" t="s">
        <v>296</v>
      </c>
      <c r="B161" t="s">
        <v>711</v>
      </c>
      <c r="C161" t="s">
        <v>1112</v>
      </c>
      <c r="D161" t="s">
        <v>1332</v>
      </c>
      <c r="E161" t="s">
        <v>1336</v>
      </c>
      <c r="F161" t="s">
        <v>1378</v>
      </c>
      <c r="G161">
        <v>2</v>
      </c>
      <c r="H161" t="b">
        <f>IF((SIGN(BR161)+SIGN(BX161)+SIGN(CE161)+SIGN(CS161))&gt;0,TRUE,"")</f>
        <v>1</v>
      </c>
      <c r="I161" t="str">
        <f>IF((SIGN(BS161)+SIGN(BY161)+SIGN(CF161)+SIGN(CT161))&gt;0,TRUE,"")</f>
        <v/>
      </c>
      <c r="J161" t="str">
        <f>IF((SIGN(BT161)+SIGN(BZ161)+SIGN(CG161)+SIGN(CU161))&gt;0,TRUE,"")</f>
        <v/>
      </c>
      <c r="K161" t="str">
        <f>IF((SIGN(BU161)+SIGN(CA161)+SIGN(CH161)+SIGN(CV161))&gt;0,TRUE,"")</f>
        <v/>
      </c>
      <c r="L161">
        <v>0.39</v>
      </c>
      <c r="M161" s="23" t="s">
        <v>1398</v>
      </c>
      <c r="N161">
        <v>42.16</v>
      </c>
      <c r="O161" t="s">
        <v>1400</v>
      </c>
      <c r="P161">
        <v>0</v>
      </c>
      <c r="Q161">
        <v>0</v>
      </c>
      <c r="R161">
        <v>0</v>
      </c>
      <c r="S161">
        <v>0.75</v>
      </c>
      <c r="T161">
        <v>0.6</v>
      </c>
      <c r="U161">
        <v>0.4</v>
      </c>
      <c r="V161">
        <v>0.18</v>
      </c>
      <c r="W161">
        <v>0.3</v>
      </c>
      <c r="Y161">
        <v>9</v>
      </c>
      <c r="Z161">
        <v>20</v>
      </c>
      <c r="AA161">
        <v>8.3699999999999992</v>
      </c>
      <c r="AE161">
        <v>0.10657194</v>
      </c>
      <c r="AF161" t="s">
        <v>1528</v>
      </c>
      <c r="AG161" t="s">
        <v>1577</v>
      </c>
      <c r="AH161">
        <v>2</v>
      </c>
      <c r="AI161">
        <v>0</v>
      </c>
      <c r="AJ161">
        <v>2</v>
      </c>
      <c r="AK161">
        <v>2</v>
      </c>
      <c r="AL161">
        <v>1.4</v>
      </c>
      <c r="AM161">
        <v>2.8</v>
      </c>
      <c r="AN161">
        <v>3</v>
      </c>
      <c r="AO161">
        <v>1.5</v>
      </c>
      <c r="AP161">
        <v>1.7</v>
      </c>
      <c r="AQ161">
        <v>2</v>
      </c>
      <c r="AR161">
        <v>2</v>
      </c>
      <c r="AS161">
        <v>2</v>
      </c>
      <c r="AT161">
        <v>1.5</v>
      </c>
      <c r="AU161">
        <v>2</v>
      </c>
      <c r="AV161">
        <v>2.31</v>
      </c>
      <c r="AW161" t="s">
        <v>35</v>
      </c>
      <c r="AX161">
        <v>3</v>
      </c>
      <c r="AY161">
        <v>1.85</v>
      </c>
      <c r="AZ161">
        <v>0.69476061178819548</v>
      </c>
      <c r="BA161" t="b">
        <v>0</v>
      </c>
      <c r="BC161" t="b">
        <v>0</v>
      </c>
      <c r="BE161" t="b">
        <v>0</v>
      </c>
      <c r="BG161">
        <v>4</v>
      </c>
      <c r="BJ161">
        <v>1</v>
      </c>
      <c r="BL161">
        <v>3</v>
      </c>
      <c r="BO161">
        <v>55</v>
      </c>
      <c r="BP161">
        <v>1</v>
      </c>
      <c r="BR161" t="b">
        <f>ISNUMBER(SEARCH("Alzheimer",BQ161))</f>
        <v>0</v>
      </c>
      <c r="BS161" t="b">
        <f>ISNUMBER(SEARCH("Parkin",BQ161))</f>
        <v>0</v>
      </c>
      <c r="BT161" t="b">
        <f>ISNUMBER(SEARCH("Neurodeg",BQ161))</f>
        <v>0</v>
      </c>
      <c r="BU161" t="b">
        <f>ISNUMBER(SEARCH("Dementia",BQ161))</f>
        <v>0</v>
      </c>
      <c r="BW161" t="s">
        <v>1733</v>
      </c>
      <c r="BX161" t="b">
        <f>ISNUMBER(SEARCH("Alzheimer",BW161))</f>
        <v>0</v>
      </c>
      <c r="BY161" t="b">
        <f>ISNUMBER(SEARCH("Parkin",BW161))</f>
        <v>0</v>
      </c>
      <c r="BZ161" t="b">
        <f>ISNUMBER(SEARCH("Neurodeg",BW161))</f>
        <v>0</v>
      </c>
      <c r="CA161" t="b">
        <f>ISNUMBER(SEARCH("Dementia",BW161))</f>
        <v>0</v>
      </c>
      <c r="CB161">
        <v>14</v>
      </c>
      <c r="CC161">
        <v>1</v>
      </c>
      <c r="CE161" t="b">
        <f>ISNUMBER(SEARCH("Alzheimer",CD161))</f>
        <v>0</v>
      </c>
      <c r="CF161" t="b">
        <f>ISNUMBER(SEARCH("Parkin",CD161))</f>
        <v>0</v>
      </c>
      <c r="CG161" t="b">
        <f>ISNUMBER(SEARCH("Neurodeg",CD161))</f>
        <v>0</v>
      </c>
      <c r="CH161" t="b">
        <f>ISNUMBER(SEARCH("Dementia",CD161))</f>
        <v>0</v>
      </c>
      <c r="CL161">
        <v>26</v>
      </c>
      <c r="CP161" t="s">
        <v>2037</v>
      </c>
      <c r="CQ161" t="s">
        <v>2316</v>
      </c>
      <c r="CR161" t="str">
        <f>_xlfn.CONCAT(CP161,CQ161)</f>
        <v>Congenital disorder of glycosylation,congenital disorder of glycosylation type II,Leukocyte adhesion deficiency,Leukocyte adhesion deficiency type IICongenital disorder of glycosylation,congenital disorder of glycosylation type II,Leukocyte adhesion deficiency,Leukocyte adhesion deficiency type II,fasting blood glucose measurement,BMI-adjusted fasting blood glucose measurement,Alzheimer's disease,cutaneous melanoma,immunodeficiency disease,Autoimmune lymphoproliferative syndrome</v>
      </c>
      <c r="CS161" t="b">
        <f>ISNUMBER(SEARCH("Alzheimer",CR161))</f>
        <v>1</v>
      </c>
      <c r="CT161" t="b">
        <f>ISNUMBER(SEARCH("Parkin",CR161))</f>
        <v>0</v>
      </c>
      <c r="CU161" t="b">
        <f>ISNUMBER(SEARCH("Neurodeg",CR161))</f>
        <v>0</v>
      </c>
      <c r="CV161" t="b">
        <f>ISNUMBER(SEARCH("Dementia",CR161))</f>
        <v>0</v>
      </c>
      <c r="CW161">
        <v>1</v>
      </c>
      <c r="CX161">
        <v>0.35</v>
      </c>
      <c r="CY161">
        <v>0</v>
      </c>
      <c r="CZ161">
        <v>0.19</v>
      </c>
      <c r="DA161">
        <v>0.62</v>
      </c>
      <c r="DB161">
        <v>0.12</v>
      </c>
      <c r="DC161">
        <v>0</v>
      </c>
      <c r="DD161">
        <v>0</v>
      </c>
      <c r="DE161">
        <v>1</v>
      </c>
      <c r="DF161">
        <v>4</v>
      </c>
      <c r="DG161">
        <v>0</v>
      </c>
      <c r="DH161">
        <v>0</v>
      </c>
      <c r="DI161">
        <v>0.03</v>
      </c>
      <c r="DJ161">
        <v>5</v>
      </c>
      <c r="DK161">
        <v>0.3</v>
      </c>
      <c r="DL161">
        <v>11</v>
      </c>
      <c r="DM161">
        <v>1</v>
      </c>
      <c r="DN161">
        <v>2</v>
      </c>
      <c r="DO161">
        <v>0</v>
      </c>
      <c r="DP161">
        <v>0</v>
      </c>
      <c r="DQ161">
        <v>0</v>
      </c>
      <c r="DR161">
        <v>0</v>
      </c>
    </row>
    <row r="162" spans="1:161" x14ac:dyDescent="0.25">
      <c r="A162" t="s">
        <v>294</v>
      </c>
      <c r="B162" t="s">
        <v>709</v>
      </c>
      <c r="C162" t="s">
        <v>1110</v>
      </c>
      <c r="D162" t="s">
        <v>1332</v>
      </c>
      <c r="E162" t="s">
        <v>1336</v>
      </c>
      <c r="F162" t="s">
        <v>1378</v>
      </c>
      <c r="G162">
        <v>2</v>
      </c>
      <c r="H162" t="str">
        <f>IF((SIGN(BR162)+SIGN(BX162)+SIGN(CE162)+SIGN(CS162))&gt;0,TRUE,"")</f>
        <v/>
      </c>
      <c r="I162" t="str">
        <f>IF((SIGN(BS162)+SIGN(BY162)+SIGN(CF162)+SIGN(CT162))&gt;0,TRUE,"")</f>
        <v/>
      </c>
      <c r="J162" t="str">
        <f>IF((SIGN(BT162)+SIGN(BZ162)+SIGN(CG162)+SIGN(CU162))&gt;0,TRUE,"")</f>
        <v/>
      </c>
      <c r="K162" t="str">
        <f>IF((SIGN(BU162)+SIGN(CA162)+SIGN(CH162)+SIGN(CV162))&gt;0,TRUE,"")</f>
        <v/>
      </c>
      <c r="L162">
        <v>0.39</v>
      </c>
      <c r="M162" s="23" t="s">
        <v>1398</v>
      </c>
      <c r="N162">
        <v>43.4</v>
      </c>
      <c r="O162" t="s">
        <v>1400</v>
      </c>
      <c r="P162">
        <v>0</v>
      </c>
      <c r="Q162">
        <v>0</v>
      </c>
      <c r="R162">
        <v>0</v>
      </c>
      <c r="S162">
        <v>0.57999999999999996</v>
      </c>
      <c r="T162">
        <v>0.6</v>
      </c>
      <c r="U162">
        <v>0.5</v>
      </c>
      <c r="V162">
        <v>0.15</v>
      </c>
      <c r="W162">
        <v>0.12</v>
      </c>
      <c r="Y162">
        <v>6.1</v>
      </c>
      <c r="Z162">
        <v>14</v>
      </c>
      <c r="AA162">
        <v>6.81</v>
      </c>
      <c r="AE162">
        <v>0.16578946999999999</v>
      </c>
      <c r="AF162" t="s">
        <v>1452</v>
      </c>
      <c r="AG162" t="s">
        <v>1577</v>
      </c>
      <c r="BG162">
        <v>1</v>
      </c>
      <c r="BI162">
        <v>4</v>
      </c>
      <c r="BJ162">
        <v>2</v>
      </c>
      <c r="BL162">
        <v>2</v>
      </c>
      <c r="BO162">
        <v>113</v>
      </c>
      <c r="BP162">
        <v>0</v>
      </c>
      <c r="BR162" t="b">
        <f>ISNUMBER(SEARCH("Alzheimer",BQ162))</f>
        <v>0</v>
      </c>
      <c r="BS162" t="b">
        <f>ISNUMBER(SEARCH("Parkin",BQ162))</f>
        <v>0</v>
      </c>
      <c r="BT162" t="b">
        <f>ISNUMBER(SEARCH("Neurodeg",BQ162))</f>
        <v>0</v>
      </c>
      <c r="BU162" t="b">
        <f>ISNUMBER(SEARCH("Dementia",BQ162))</f>
        <v>0</v>
      </c>
      <c r="BW162" t="s">
        <v>1732</v>
      </c>
      <c r="BX162" t="b">
        <f>ISNUMBER(SEARCH("Alzheimer",BW162))</f>
        <v>0</v>
      </c>
      <c r="BY162" t="b">
        <f>ISNUMBER(SEARCH("Parkin",BW162))</f>
        <v>0</v>
      </c>
      <c r="BZ162" t="b">
        <f>ISNUMBER(SEARCH("Neurodeg",BW162))</f>
        <v>0</v>
      </c>
      <c r="CA162" t="b">
        <f>ISNUMBER(SEARCH("Dementia",BW162))</f>
        <v>0</v>
      </c>
      <c r="CB162">
        <v>13</v>
      </c>
      <c r="CC162">
        <v>1</v>
      </c>
      <c r="CE162" t="b">
        <f>ISNUMBER(SEARCH("Alzheimer",CD162))</f>
        <v>0</v>
      </c>
      <c r="CF162" t="b">
        <f>ISNUMBER(SEARCH("Parkin",CD162))</f>
        <v>0</v>
      </c>
      <c r="CG162" t="b">
        <f>ISNUMBER(SEARCH("Neurodeg",CD162))</f>
        <v>0</v>
      </c>
      <c r="CH162" t="b">
        <f>ISNUMBER(SEARCH("Dementia",CD162))</f>
        <v>0</v>
      </c>
      <c r="CL162">
        <v>70</v>
      </c>
      <c r="CP162" t="s">
        <v>2035</v>
      </c>
      <c r="CQ162" t="s">
        <v>2314</v>
      </c>
      <c r="CR162" t="str">
        <f>_xlfn.CONCAT(CP162,CQ162)</f>
        <v>osteochondrodysplasia,Schneckenbecken dysplasiaosteochondrodysplasia,Schneckenbecken dysplasia,leukocyte count,blood urea nitrogen measurement,lymphocyte count,cutaneous melanoma,lung adenocarcinoma,neutrophil percentage of leukocytes,Eczema,birth weight</v>
      </c>
      <c r="CS162" t="b">
        <f>ISNUMBER(SEARCH("Alzheimer",CR162))</f>
        <v>0</v>
      </c>
      <c r="CT162" t="b">
        <f>ISNUMBER(SEARCH("Parkin",CR162))</f>
        <v>0</v>
      </c>
      <c r="CU162" t="b">
        <f>ISNUMBER(SEARCH("Neurodeg",CR162))</f>
        <v>0</v>
      </c>
      <c r="CV162" t="b">
        <f>ISNUMBER(SEARCH("Dementia",CR162))</f>
        <v>0</v>
      </c>
      <c r="CW162">
        <v>1</v>
      </c>
      <c r="CX162">
        <v>0.14000000000000001</v>
      </c>
      <c r="CY162">
        <v>0</v>
      </c>
      <c r="CZ162">
        <v>0.03</v>
      </c>
      <c r="DA162">
        <v>0.83</v>
      </c>
      <c r="DB162">
        <v>7.0000000000000007E-2</v>
      </c>
      <c r="DC162">
        <v>0</v>
      </c>
      <c r="DD162">
        <v>0</v>
      </c>
      <c r="DE162">
        <v>1</v>
      </c>
      <c r="DF162">
        <v>2</v>
      </c>
      <c r="DG162">
        <v>0</v>
      </c>
      <c r="DH162">
        <v>0</v>
      </c>
      <c r="DI162">
        <v>0.02</v>
      </c>
      <c r="DJ162">
        <v>2</v>
      </c>
      <c r="DK162">
        <v>0.31</v>
      </c>
      <c r="DL162">
        <v>20</v>
      </c>
      <c r="DM162">
        <v>1</v>
      </c>
      <c r="DN162">
        <v>2</v>
      </c>
      <c r="DO162">
        <v>0</v>
      </c>
      <c r="DP162">
        <v>0</v>
      </c>
      <c r="DQ162">
        <v>0</v>
      </c>
      <c r="DR162">
        <v>0</v>
      </c>
    </row>
    <row r="163" spans="1:161" x14ac:dyDescent="0.25">
      <c r="A163" t="s">
        <v>300</v>
      </c>
      <c r="B163" t="s">
        <v>715</v>
      </c>
      <c r="C163" t="s">
        <v>1116</v>
      </c>
      <c r="D163" t="s">
        <v>1334</v>
      </c>
      <c r="E163" t="s">
        <v>1336</v>
      </c>
      <c r="F163" t="s">
        <v>1376</v>
      </c>
      <c r="G163">
        <v>2</v>
      </c>
      <c r="H163" t="str">
        <f>IF((SIGN(BR163)+SIGN(BX163)+SIGN(CE163)+SIGN(CS163))&gt;0,TRUE,"")</f>
        <v/>
      </c>
      <c r="I163" t="b">
        <f>IF((SIGN(BS163)+SIGN(BY163)+SIGN(CF163)+SIGN(CT163))&gt;0,TRUE,"")</f>
        <v>1</v>
      </c>
      <c r="J163" t="b">
        <f>IF((SIGN(BT163)+SIGN(BZ163)+SIGN(CG163)+SIGN(CU163))&gt;0,TRUE,"")</f>
        <v>1</v>
      </c>
      <c r="K163" t="str">
        <f>IF((SIGN(BU163)+SIGN(CA163)+SIGN(CH163)+SIGN(CV163))&gt;0,TRUE,"")</f>
        <v/>
      </c>
      <c r="L163">
        <v>0.38</v>
      </c>
      <c r="M163" s="21" t="s">
        <v>8</v>
      </c>
      <c r="N163">
        <v>63.98</v>
      </c>
      <c r="O163" t="s">
        <v>1400</v>
      </c>
      <c r="P163">
        <v>0</v>
      </c>
      <c r="Q163">
        <v>0</v>
      </c>
      <c r="R163">
        <v>0</v>
      </c>
      <c r="S163">
        <v>0.83</v>
      </c>
      <c r="T163">
        <v>0.6</v>
      </c>
      <c r="U163">
        <v>0</v>
      </c>
      <c r="V163">
        <v>0.57999999999999996</v>
      </c>
      <c r="W163">
        <v>0.67</v>
      </c>
      <c r="Y163">
        <v>1037.48</v>
      </c>
      <c r="Z163">
        <v>90</v>
      </c>
      <c r="AA163">
        <v>353.88</v>
      </c>
      <c r="AE163">
        <v>9.6436999999999998E-4</v>
      </c>
      <c r="AF163" t="s">
        <v>1531</v>
      </c>
      <c r="AG163" t="s">
        <v>1545</v>
      </c>
      <c r="AH163">
        <v>3</v>
      </c>
      <c r="AI163">
        <v>0</v>
      </c>
      <c r="AJ163">
        <v>2</v>
      </c>
      <c r="AK163">
        <v>3</v>
      </c>
      <c r="AL163">
        <v>0</v>
      </c>
      <c r="AM163">
        <v>0</v>
      </c>
      <c r="AN163">
        <v>0</v>
      </c>
      <c r="AO163">
        <v>1</v>
      </c>
      <c r="AP163">
        <v>1</v>
      </c>
      <c r="AQ163">
        <v>2</v>
      </c>
      <c r="AR163">
        <v>0</v>
      </c>
      <c r="AS163">
        <v>0</v>
      </c>
      <c r="AT163">
        <v>0</v>
      </c>
      <c r="AU163">
        <v>0</v>
      </c>
      <c r="AV163">
        <v>1.7</v>
      </c>
      <c r="AW163" t="s">
        <v>29</v>
      </c>
      <c r="AX163">
        <v>3</v>
      </c>
      <c r="AY163">
        <v>0.8571428571428571</v>
      </c>
      <c r="AZ163">
        <v>1.1673205911990769</v>
      </c>
      <c r="BA163" t="b">
        <v>0</v>
      </c>
      <c r="BC163" t="b">
        <v>0</v>
      </c>
      <c r="BE163" t="b">
        <v>0</v>
      </c>
      <c r="BG163">
        <v>1</v>
      </c>
      <c r="BJ163">
        <v>9</v>
      </c>
      <c r="BL163">
        <v>5</v>
      </c>
      <c r="BO163">
        <v>358</v>
      </c>
      <c r="BP163">
        <v>81</v>
      </c>
      <c r="BQ163" t="s">
        <v>1599</v>
      </c>
      <c r="BR163" t="b">
        <f>ISNUMBER(SEARCH("Alzheimer",BQ163))</f>
        <v>0</v>
      </c>
      <c r="BS163" t="b">
        <f>ISNUMBER(SEARCH("Parkin",BQ163))</f>
        <v>1</v>
      </c>
      <c r="BT163" t="b">
        <f>ISNUMBER(SEARCH("Neurodeg",BQ163))</f>
        <v>0</v>
      </c>
      <c r="BU163" t="b">
        <f>ISNUMBER(SEARCH("Dementia",BQ163))</f>
        <v>0</v>
      </c>
      <c r="BV163">
        <v>1</v>
      </c>
      <c r="BW163" t="s">
        <v>1737</v>
      </c>
      <c r="BX163" t="b">
        <f>ISNUMBER(SEARCH("Alzheimer",BW163))</f>
        <v>0</v>
      </c>
      <c r="BY163" t="b">
        <f>ISNUMBER(SEARCH("Parkin",BW163))</f>
        <v>0</v>
      </c>
      <c r="BZ163" t="b">
        <f>ISNUMBER(SEARCH("Neurodeg",BW163))</f>
        <v>0</v>
      </c>
      <c r="CA163" t="b">
        <f>ISNUMBER(SEARCH("Dementia",BW163))</f>
        <v>0</v>
      </c>
      <c r="CB163">
        <v>10</v>
      </c>
      <c r="CC163">
        <v>1</v>
      </c>
      <c r="CE163" t="b">
        <f>ISNUMBER(SEARCH("Alzheimer",CD163))</f>
        <v>0</v>
      </c>
      <c r="CF163" t="b">
        <f>ISNUMBER(SEARCH("Parkin",CD163))</f>
        <v>0</v>
      </c>
      <c r="CG163" t="b">
        <f>ISNUMBER(SEARCH("Neurodeg",CD163))</f>
        <v>0</v>
      </c>
      <c r="CH163" t="b">
        <f>ISNUMBER(SEARCH("Dementia",CD163))</f>
        <v>0</v>
      </c>
      <c r="CL163">
        <v>141</v>
      </c>
      <c r="CP163" t="s">
        <v>2040</v>
      </c>
      <c r="CQ163" t="s">
        <v>2320</v>
      </c>
      <c r="CR163" t="str">
        <f>_xlfn.CONCAT(CP163,CQ163)</f>
        <v>genetic disorder,nervous system disease,movement disorder,central nervous system disease,neurodegenerative disease,psychiatric disorder,mental or behavioural disorder,cognitive disorder,heart disease,Huntington disease,vascular disease,psychosis,schizophrenia,mood disorder,bipolar disorder,unipolar depression,attention deficit hyperactivity disorder,cognitive impairment,chorea,eating disorder,menopause,narcolepsy with cataplexy,hypertensiongenetic disorder,nervous system disease,movement disorder,central nervous system disease,neurodegenerative disease,psychiatric disorder,mental or behavioural disorder,cognitive disorder,heart disease,Huntington disease</v>
      </c>
      <c r="CS163" t="b">
        <f>ISNUMBER(SEARCH("Alzheimer",CR163))</f>
        <v>0</v>
      </c>
      <c r="CT163" t="b">
        <f>ISNUMBER(SEARCH("Parkin",CR163))</f>
        <v>0</v>
      </c>
      <c r="CU163" t="b">
        <f>ISNUMBER(SEARCH("Neurodeg",CR163))</f>
        <v>1</v>
      </c>
      <c r="CV163" t="b">
        <f>ISNUMBER(SEARCH("Dementia",CR163))</f>
        <v>0</v>
      </c>
      <c r="CW163">
        <v>1</v>
      </c>
      <c r="CX163">
        <v>0.06</v>
      </c>
      <c r="CY163">
        <v>0.28999999999999998</v>
      </c>
      <c r="CZ163">
        <v>0.44</v>
      </c>
      <c r="DA163">
        <v>0.7</v>
      </c>
      <c r="DB163">
        <v>7.0000000000000007E-2</v>
      </c>
      <c r="DC163">
        <v>0.02</v>
      </c>
      <c r="DD163">
        <v>0</v>
      </c>
      <c r="DE163">
        <v>1</v>
      </c>
      <c r="DF163">
        <v>1</v>
      </c>
      <c r="DG163">
        <v>1</v>
      </c>
      <c r="DH163">
        <v>23</v>
      </c>
      <c r="DI163">
        <v>0.1</v>
      </c>
      <c r="DJ163">
        <v>62</v>
      </c>
      <c r="DK163">
        <v>0.33</v>
      </c>
      <c r="DL163">
        <v>36</v>
      </c>
      <c r="DM163">
        <v>0.56999999999999995</v>
      </c>
      <c r="DN163">
        <v>6</v>
      </c>
      <c r="DO163">
        <v>0.08</v>
      </c>
      <c r="DP163">
        <v>3</v>
      </c>
      <c r="DQ163">
        <v>0</v>
      </c>
      <c r="DR163">
        <v>0</v>
      </c>
      <c r="EA163">
        <v>1</v>
      </c>
      <c r="EY163">
        <v>6</v>
      </c>
      <c r="EZ163">
        <v>1</v>
      </c>
      <c r="FA163">
        <v>1</v>
      </c>
      <c r="FB163">
        <v>1</v>
      </c>
      <c r="FC163">
        <v>1</v>
      </c>
      <c r="FD163">
        <v>1</v>
      </c>
    </row>
    <row r="164" spans="1:161" x14ac:dyDescent="0.25">
      <c r="A164" t="s">
        <v>303</v>
      </c>
      <c r="B164" t="s">
        <v>718</v>
      </c>
      <c r="C164" t="s">
        <v>1119</v>
      </c>
      <c r="D164" t="s">
        <v>1332</v>
      </c>
      <c r="E164" t="s">
        <v>1336</v>
      </c>
      <c r="F164" t="s">
        <v>1363</v>
      </c>
      <c r="G164">
        <v>0</v>
      </c>
      <c r="H164" t="b">
        <f>IF((SIGN(BR164)+SIGN(BX164)+SIGN(CE164)+SIGN(CS164))&gt;0,TRUE,"")</f>
        <v>1</v>
      </c>
      <c r="I164" t="str">
        <f>IF((SIGN(BS164)+SIGN(BY164)+SIGN(CF164)+SIGN(CT164))&gt;0,TRUE,"")</f>
        <v/>
      </c>
      <c r="J164" t="str">
        <f>IF((SIGN(BT164)+SIGN(BZ164)+SIGN(CG164)+SIGN(CU164))&gt;0,TRUE,"")</f>
        <v/>
      </c>
      <c r="K164" t="str">
        <f>IF((SIGN(BU164)+SIGN(CA164)+SIGN(CH164)+SIGN(CV164))&gt;0,TRUE,"")</f>
        <v/>
      </c>
      <c r="L164">
        <v>0.38</v>
      </c>
      <c r="M164" s="22" t="s">
        <v>1399</v>
      </c>
      <c r="N164">
        <v>8.1999999999999993</v>
      </c>
      <c r="O164" t="s">
        <v>1400</v>
      </c>
      <c r="P164">
        <v>0</v>
      </c>
      <c r="Q164">
        <v>0</v>
      </c>
      <c r="R164">
        <v>0</v>
      </c>
      <c r="S164">
        <v>0.5</v>
      </c>
      <c r="T164">
        <v>0.4</v>
      </c>
      <c r="U164">
        <v>0.66</v>
      </c>
      <c r="V164">
        <v>0.17</v>
      </c>
      <c r="W164">
        <v>0</v>
      </c>
      <c r="Y164">
        <v>7.61</v>
      </c>
      <c r="Z164">
        <v>19</v>
      </c>
      <c r="AA164">
        <v>7.08</v>
      </c>
      <c r="AE164">
        <v>0.1256698</v>
      </c>
      <c r="AF164" t="s">
        <v>1533</v>
      </c>
      <c r="AG164" t="s">
        <v>1563</v>
      </c>
      <c r="AH164">
        <v>1</v>
      </c>
      <c r="AI164">
        <v>0</v>
      </c>
      <c r="AJ164">
        <v>1.5</v>
      </c>
      <c r="AK164">
        <v>1.5</v>
      </c>
      <c r="AL164">
        <v>1</v>
      </c>
      <c r="AM164">
        <v>2</v>
      </c>
      <c r="AN164">
        <v>1.5</v>
      </c>
      <c r="AO164">
        <v>1.5</v>
      </c>
      <c r="AP164">
        <v>0</v>
      </c>
      <c r="AQ164">
        <v>1.2</v>
      </c>
      <c r="AR164">
        <v>1.3</v>
      </c>
      <c r="AS164">
        <v>1</v>
      </c>
      <c r="AT164">
        <v>1.7</v>
      </c>
      <c r="AU164">
        <v>1.5</v>
      </c>
      <c r="AV164">
        <v>2.29</v>
      </c>
      <c r="AW164" t="s">
        <v>34</v>
      </c>
      <c r="AX164">
        <v>2</v>
      </c>
      <c r="AY164">
        <v>1.1928571428571431</v>
      </c>
      <c r="AZ164">
        <v>0.57841199811245236</v>
      </c>
      <c r="BA164" t="b">
        <v>0</v>
      </c>
      <c r="BC164" t="b">
        <v>0</v>
      </c>
      <c r="BE164" t="b">
        <v>0</v>
      </c>
      <c r="BG164">
        <v>3</v>
      </c>
      <c r="BI164">
        <v>21</v>
      </c>
      <c r="BO164">
        <v>92</v>
      </c>
      <c r="BP164">
        <v>0</v>
      </c>
      <c r="BR164" t="b">
        <f>ISNUMBER(SEARCH("Alzheimer",BQ164))</f>
        <v>0</v>
      </c>
      <c r="BS164" t="b">
        <f>ISNUMBER(SEARCH("Parkin",BQ164))</f>
        <v>0</v>
      </c>
      <c r="BT164" t="b">
        <f>ISNUMBER(SEARCH("Neurodeg",BQ164))</f>
        <v>0</v>
      </c>
      <c r="BU164" t="b">
        <f>ISNUMBER(SEARCH("Dementia",BQ164))</f>
        <v>0</v>
      </c>
      <c r="BX164" t="b">
        <f>ISNUMBER(SEARCH("Alzheimer",BW164))</f>
        <v>0</v>
      </c>
      <c r="BY164" t="b">
        <f>ISNUMBER(SEARCH("Parkin",BW164))</f>
        <v>0</v>
      </c>
      <c r="BZ164" t="b">
        <f>ISNUMBER(SEARCH("Neurodeg",BW164))</f>
        <v>0</v>
      </c>
      <c r="CA164" t="b">
        <f>ISNUMBER(SEARCH("Dementia",BW164))</f>
        <v>0</v>
      </c>
      <c r="CE164" t="b">
        <f>ISNUMBER(SEARCH("Alzheimer",CD164))</f>
        <v>0</v>
      </c>
      <c r="CF164" t="b">
        <f>ISNUMBER(SEARCH("Parkin",CD164))</f>
        <v>0</v>
      </c>
      <c r="CG164" t="b">
        <f>ISNUMBER(SEARCH("Neurodeg",CD164))</f>
        <v>0</v>
      </c>
      <c r="CH164" t="b">
        <f>ISNUMBER(SEARCH("Dementia",CD164))</f>
        <v>0</v>
      </c>
      <c r="CL164">
        <v>20</v>
      </c>
      <c r="CP164" t="s">
        <v>2043</v>
      </c>
      <c r="CQ164" t="s">
        <v>2323</v>
      </c>
      <c r="CR164" t="str">
        <f>_xlfn.CONCAT(CP164,CQ164)</f>
        <v>blood metabolite measurement,metabolite measurementblood metabolite measurement,metabolite measurement,acylcarnitine measurement,uric acid measurement,urate measurement,body height,alcohol drinking,systolic blood pressure,Alzheimer's disease,serum metabolite measurement</v>
      </c>
      <c r="CS164" t="b">
        <f>ISNUMBER(SEARCH("Alzheimer",CR164))</f>
        <v>1</v>
      </c>
      <c r="CT164" t="b">
        <f>ISNUMBER(SEARCH("Parkin",CR164))</f>
        <v>0</v>
      </c>
      <c r="CU164" t="b">
        <f>ISNUMBER(SEARCH("Neurodeg",CR164))</f>
        <v>0</v>
      </c>
      <c r="CV164" t="b">
        <f>ISNUMBER(SEARCH("Dementia",CR164))</f>
        <v>0</v>
      </c>
      <c r="CW164">
        <v>1</v>
      </c>
      <c r="CX164">
        <v>0.95</v>
      </c>
      <c r="CY164">
        <v>0</v>
      </c>
      <c r="CZ164">
        <v>0.1</v>
      </c>
      <c r="DA164">
        <v>0</v>
      </c>
      <c r="DB164">
        <v>0</v>
      </c>
      <c r="DC164">
        <v>0.1</v>
      </c>
      <c r="DD164">
        <v>0</v>
      </c>
      <c r="DE164">
        <v>1</v>
      </c>
      <c r="DF164">
        <v>3</v>
      </c>
      <c r="DG164">
        <v>0</v>
      </c>
      <c r="DH164">
        <v>0</v>
      </c>
      <c r="DI164">
        <v>7.0000000000000007E-2</v>
      </c>
      <c r="DJ164">
        <v>2</v>
      </c>
      <c r="DK164">
        <v>0</v>
      </c>
      <c r="DL164">
        <v>0</v>
      </c>
      <c r="DM164">
        <v>0</v>
      </c>
      <c r="DN164">
        <v>0</v>
      </c>
      <c r="DO164">
        <v>0.06</v>
      </c>
      <c r="DP164">
        <v>2</v>
      </c>
      <c r="DQ164">
        <v>0</v>
      </c>
      <c r="DR164">
        <v>0</v>
      </c>
    </row>
    <row r="165" spans="1:161" x14ac:dyDescent="0.25">
      <c r="A165" t="s">
        <v>302</v>
      </c>
      <c r="B165" t="s">
        <v>717</v>
      </c>
      <c r="C165" t="s">
        <v>1118</v>
      </c>
      <c r="D165" t="s">
        <v>1332</v>
      </c>
      <c r="E165" t="s">
        <v>1336</v>
      </c>
      <c r="F165" t="s">
        <v>1342</v>
      </c>
      <c r="G165">
        <v>0</v>
      </c>
      <c r="H165" t="str">
        <f>IF((SIGN(BR165)+SIGN(BX165)+SIGN(CE165)+SIGN(CS165))&gt;0,TRUE,"")</f>
        <v/>
      </c>
      <c r="I165" t="b">
        <f>IF((SIGN(BS165)+SIGN(BY165)+SIGN(CF165)+SIGN(CT165))&gt;0,TRUE,"")</f>
        <v>1</v>
      </c>
      <c r="J165" t="str">
        <f>IF((SIGN(BT165)+SIGN(BZ165)+SIGN(CG165)+SIGN(CU165))&gt;0,TRUE,"")</f>
        <v/>
      </c>
      <c r="K165" t="str">
        <f>IF((SIGN(BU165)+SIGN(CA165)+SIGN(CH165)+SIGN(CV165))&gt;0,TRUE,"")</f>
        <v/>
      </c>
      <c r="L165">
        <v>0.38</v>
      </c>
      <c r="M165" s="22" t="s">
        <v>1399</v>
      </c>
      <c r="N165">
        <v>8.59</v>
      </c>
      <c r="O165" t="s">
        <v>1400</v>
      </c>
      <c r="P165">
        <v>0</v>
      </c>
      <c r="Q165">
        <v>0.41</v>
      </c>
      <c r="R165">
        <v>0</v>
      </c>
      <c r="S165">
        <v>0.75</v>
      </c>
      <c r="T165">
        <v>0.38</v>
      </c>
      <c r="U165">
        <v>0</v>
      </c>
      <c r="V165">
        <v>0.28999999999999998</v>
      </c>
      <c r="W165">
        <v>0.3</v>
      </c>
      <c r="Y165">
        <v>32.17</v>
      </c>
      <c r="Z165">
        <v>18</v>
      </c>
      <c r="AA165">
        <v>19.010000000000002</v>
      </c>
      <c r="AE165">
        <v>3.3452809999999999E-2</v>
      </c>
      <c r="AF165" t="s">
        <v>1532</v>
      </c>
      <c r="AG165" t="s">
        <v>1577</v>
      </c>
      <c r="AH165">
        <v>0</v>
      </c>
      <c r="AI165">
        <v>0</v>
      </c>
      <c r="AJ165">
        <v>0</v>
      </c>
      <c r="AK165">
        <v>1</v>
      </c>
      <c r="AL165">
        <v>1</v>
      </c>
      <c r="AM165">
        <v>1.4</v>
      </c>
      <c r="AN165">
        <v>2</v>
      </c>
      <c r="AO165">
        <v>1</v>
      </c>
      <c r="AP165">
        <v>1</v>
      </c>
      <c r="AQ165">
        <v>2</v>
      </c>
      <c r="AR165">
        <v>1</v>
      </c>
      <c r="AS165">
        <v>1</v>
      </c>
      <c r="AT165">
        <v>1</v>
      </c>
      <c r="AU165">
        <v>1</v>
      </c>
      <c r="AV165">
        <v>2.13</v>
      </c>
      <c r="AW165" t="s">
        <v>35</v>
      </c>
      <c r="AX165">
        <v>2</v>
      </c>
      <c r="AY165">
        <v>0.95714285714285718</v>
      </c>
      <c r="AZ165">
        <v>0.62844654103993203</v>
      </c>
      <c r="BA165" t="b">
        <v>0</v>
      </c>
      <c r="BC165" t="b">
        <v>0</v>
      </c>
      <c r="BE165" t="b">
        <v>0</v>
      </c>
      <c r="BG165">
        <v>1</v>
      </c>
      <c r="BJ165">
        <v>1</v>
      </c>
      <c r="BO165">
        <v>140</v>
      </c>
      <c r="BP165">
        <v>2</v>
      </c>
      <c r="BQ165" t="s">
        <v>1595</v>
      </c>
      <c r="BR165" t="b">
        <f>ISNUMBER(SEARCH("Alzheimer",BQ165))</f>
        <v>0</v>
      </c>
      <c r="BS165" t="b">
        <f>ISNUMBER(SEARCH("Parkin",BQ165))</f>
        <v>1</v>
      </c>
      <c r="BT165" t="b">
        <f>ISNUMBER(SEARCH("Neurodeg",BQ165))</f>
        <v>0</v>
      </c>
      <c r="BU165" t="b">
        <f>ISNUMBER(SEARCH("Dementia",BQ165))</f>
        <v>0</v>
      </c>
      <c r="BV165">
        <v>3</v>
      </c>
      <c r="BX165" t="b">
        <f>ISNUMBER(SEARCH("Alzheimer",BW165))</f>
        <v>0</v>
      </c>
      <c r="BY165" t="b">
        <f>ISNUMBER(SEARCH("Parkin",BW165))</f>
        <v>0</v>
      </c>
      <c r="BZ165" t="b">
        <f>ISNUMBER(SEARCH("Neurodeg",BW165))</f>
        <v>0</v>
      </c>
      <c r="CA165" t="b">
        <f>ISNUMBER(SEARCH("Dementia",BW165))</f>
        <v>0</v>
      </c>
      <c r="CD165" t="s">
        <v>1827</v>
      </c>
      <c r="CE165" t="b">
        <f>ISNUMBER(SEARCH("Alzheimer",CD165))</f>
        <v>0</v>
      </c>
      <c r="CF165" t="b">
        <f>ISNUMBER(SEARCH("Parkin",CD165))</f>
        <v>0</v>
      </c>
      <c r="CG165" t="b">
        <f>ISNUMBER(SEARCH("Neurodeg",CD165))</f>
        <v>0</v>
      </c>
      <c r="CH165" t="b">
        <f>ISNUMBER(SEARCH("Dementia",CD165))</f>
        <v>0</v>
      </c>
      <c r="CI165">
        <v>2</v>
      </c>
      <c r="CJ165">
        <v>1.77</v>
      </c>
      <c r="CK165" t="s">
        <v>1888</v>
      </c>
      <c r="CL165">
        <v>6</v>
      </c>
      <c r="CP165" t="s">
        <v>2042</v>
      </c>
      <c r="CQ165" t="s">
        <v>2322</v>
      </c>
      <c r="CR165" t="str">
        <f>_xlfn.CONCAT(CP165,CQ165)</f>
        <v>vital capacityvital capacity,male infertility,Male infertility with teratozoospermia due to single gene mutation,Male infertility due to large-headed multiflagellar polyploid spermatozoa,Persistent Müllerian duct syndrome,Deafness-infertility syndrome</v>
      </c>
      <c r="CS165" t="b">
        <f>ISNUMBER(SEARCH("Alzheimer",CR165))</f>
        <v>0</v>
      </c>
      <c r="CT165" t="b">
        <f>ISNUMBER(SEARCH("Parkin",CR165))</f>
        <v>0</v>
      </c>
      <c r="CU165" t="b">
        <f>ISNUMBER(SEARCH("Neurodeg",CR165))</f>
        <v>0</v>
      </c>
      <c r="CV165" t="b">
        <f>ISNUMBER(SEARCH("Dementia",CR165))</f>
        <v>0</v>
      </c>
      <c r="CW165">
        <v>0.45</v>
      </c>
      <c r="CX165">
        <v>0.17</v>
      </c>
      <c r="CY165">
        <v>0</v>
      </c>
      <c r="CZ165">
        <v>0.17</v>
      </c>
      <c r="DA165">
        <v>0.83</v>
      </c>
      <c r="DB165">
        <v>0</v>
      </c>
      <c r="DC165">
        <v>0</v>
      </c>
      <c r="DD165">
        <v>0</v>
      </c>
      <c r="DE165">
        <v>0.45</v>
      </c>
      <c r="DF165">
        <v>1</v>
      </c>
      <c r="DG165">
        <v>0</v>
      </c>
      <c r="DH165">
        <v>0</v>
      </c>
      <c r="DI165">
        <v>0.02</v>
      </c>
      <c r="DJ165">
        <v>1</v>
      </c>
      <c r="DK165">
        <v>0.28000000000000003</v>
      </c>
      <c r="DL165">
        <v>3</v>
      </c>
      <c r="DM165">
        <v>0</v>
      </c>
      <c r="DN165">
        <v>0</v>
      </c>
      <c r="DO165">
        <v>0</v>
      </c>
      <c r="DP165">
        <v>0</v>
      </c>
      <c r="DQ165">
        <v>0</v>
      </c>
      <c r="DR165">
        <v>0</v>
      </c>
      <c r="DY165">
        <v>4</v>
      </c>
      <c r="DZ165">
        <v>84.3</v>
      </c>
      <c r="EL165">
        <v>0.61</v>
      </c>
      <c r="EM165">
        <v>0.01</v>
      </c>
      <c r="EN165">
        <v>194.65</v>
      </c>
      <c r="EO165">
        <v>568.75</v>
      </c>
      <c r="EP165">
        <v>70.5</v>
      </c>
      <c r="EQ165">
        <v>0.09</v>
      </c>
      <c r="ER165">
        <v>67.099999999999994</v>
      </c>
      <c r="ES165">
        <v>67.5</v>
      </c>
      <c r="ET165">
        <v>2</v>
      </c>
      <c r="EU165">
        <v>2</v>
      </c>
    </row>
    <row r="166" spans="1:161" x14ac:dyDescent="0.25">
      <c r="A166" t="s">
        <v>301</v>
      </c>
      <c r="B166" t="s">
        <v>716</v>
      </c>
      <c r="C166" t="s">
        <v>1117</v>
      </c>
      <c r="D166" t="s">
        <v>1332</v>
      </c>
      <c r="E166" t="s">
        <v>1336</v>
      </c>
      <c r="F166" t="s">
        <v>1362</v>
      </c>
      <c r="G166">
        <v>2</v>
      </c>
      <c r="H166" t="str">
        <f>IF((SIGN(BR166)+SIGN(BX166)+SIGN(CE166)+SIGN(CS166))&gt;0,TRUE,"")</f>
        <v/>
      </c>
      <c r="I166" t="str">
        <f>IF((SIGN(BS166)+SIGN(BY166)+SIGN(CF166)+SIGN(CT166))&gt;0,TRUE,"")</f>
        <v/>
      </c>
      <c r="J166" t="str">
        <f>IF((SIGN(BT166)+SIGN(BZ166)+SIGN(CG166)+SIGN(CU166))&gt;0,TRUE,"")</f>
        <v/>
      </c>
      <c r="K166" t="str">
        <f>IF((SIGN(BU166)+SIGN(CA166)+SIGN(CH166)+SIGN(CV166))&gt;0,TRUE,"")</f>
        <v/>
      </c>
      <c r="L166">
        <v>0.38</v>
      </c>
      <c r="M166" s="22" t="s">
        <v>1399</v>
      </c>
      <c r="N166">
        <v>13.15</v>
      </c>
      <c r="O166" t="s">
        <v>1400</v>
      </c>
      <c r="P166">
        <v>0</v>
      </c>
      <c r="Q166">
        <v>0</v>
      </c>
      <c r="R166">
        <v>0</v>
      </c>
      <c r="S166">
        <v>0.42</v>
      </c>
      <c r="T166">
        <v>0.4</v>
      </c>
      <c r="U166">
        <v>0.6</v>
      </c>
      <c r="V166">
        <v>0.33</v>
      </c>
      <c r="W166">
        <v>0</v>
      </c>
      <c r="Y166">
        <v>54.92</v>
      </c>
      <c r="Z166">
        <v>34</v>
      </c>
      <c r="AA166">
        <v>49.58</v>
      </c>
      <c r="AE166">
        <v>1.8177990000000002E-2</v>
      </c>
      <c r="AF166" t="s">
        <v>1506</v>
      </c>
      <c r="AG166" t="s">
        <v>1563</v>
      </c>
      <c r="BG166">
        <v>2</v>
      </c>
      <c r="BI166">
        <v>24</v>
      </c>
      <c r="BO166">
        <v>66</v>
      </c>
      <c r="BP166">
        <v>10</v>
      </c>
      <c r="BR166" t="b">
        <f>ISNUMBER(SEARCH("Alzheimer",BQ166))</f>
        <v>0</v>
      </c>
      <c r="BS166" t="b">
        <f>ISNUMBER(SEARCH("Parkin",BQ166))</f>
        <v>0</v>
      </c>
      <c r="BT166" t="b">
        <f>ISNUMBER(SEARCH("Neurodeg",BQ166))</f>
        <v>0</v>
      </c>
      <c r="BU166" t="b">
        <f>ISNUMBER(SEARCH("Dementia",BQ166))</f>
        <v>0</v>
      </c>
      <c r="BW166" t="s">
        <v>1731</v>
      </c>
      <c r="BX166" t="b">
        <f>ISNUMBER(SEARCH("Alzheimer",BW166))</f>
        <v>0</v>
      </c>
      <c r="BY166" t="b">
        <f>ISNUMBER(SEARCH("Parkin",BW166))</f>
        <v>0</v>
      </c>
      <c r="BZ166" t="b">
        <f>ISNUMBER(SEARCH("Neurodeg",BW166))</f>
        <v>0</v>
      </c>
      <c r="CA166" t="b">
        <f>ISNUMBER(SEARCH("Dementia",BW166))</f>
        <v>0</v>
      </c>
      <c r="CB166">
        <v>4</v>
      </c>
      <c r="CE166" t="b">
        <f>ISNUMBER(SEARCH("Alzheimer",CD166))</f>
        <v>0</v>
      </c>
      <c r="CF166" t="b">
        <f>ISNUMBER(SEARCH("Parkin",CD166))</f>
        <v>0</v>
      </c>
      <c r="CG166" t="b">
        <f>ISNUMBER(SEARCH("Neurodeg",CD166))</f>
        <v>0</v>
      </c>
      <c r="CH166" t="b">
        <f>ISNUMBER(SEARCH("Dementia",CD166))</f>
        <v>0</v>
      </c>
      <c r="CL166">
        <v>20</v>
      </c>
      <c r="CP166" t="s">
        <v>2041</v>
      </c>
      <c r="CQ166" t="s">
        <v>2321</v>
      </c>
      <c r="CR166" t="str">
        <f>_xlfn.CONCAT(CP166,CQ166)</f>
        <v>uric acid measurement,urate measurementuric acid measurement,urate measurement,blood metabolite measurement,overweight body mass index status,underweight body mass index status,intelligence,iron biomarker measurement,self reported educational attainment,ferritin measurement,skin neoplasm</v>
      </c>
      <c r="CS166" t="b">
        <f>ISNUMBER(SEARCH("Alzheimer",CR166))</f>
        <v>0</v>
      </c>
      <c r="CT166" t="b">
        <f>ISNUMBER(SEARCH("Parkin",CR166))</f>
        <v>0</v>
      </c>
      <c r="CU166" t="b">
        <f>ISNUMBER(SEARCH("Neurodeg",CR166))</f>
        <v>0</v>
      </c>
      <c r="CV166" t="b">
        <f>ISNUMBER(SEARCH("Dementia",CR166))</f>
        <v>0</v>
      </c>
      <c r="CW166">
        <v>1</v>
      </c>
      <c r="CX166">
        <v>0.75</v>
      </c>
      <c r="CY166">
        <v>0</v>
      </c>
      <c r="CZ166">
        <v>0.15</v>
      </c>
      <c r="DA166">
        <v>0</v>
      </c>
      <c r="DB166">
        <v>0.25</v>
      </c>
      <c r="DC166">
        <v>0.05</v>
      </c>
      <c r="DD166">
        <v>0</v>
      </c>
      <c r="DE166">
        <v>1</v>
      </c>
      <c r="DF166">
        <v>2</v>
      </c>
      <c r="DG166">
        <v>0</v>
      </c>
      <c r="DH166">
        <v>0</v>
      </c>
      <c r="DI166">
        <v>0.11</v>
      </c>
      <c r="DJ166">
        <v>3</v>
      </c>
      <c r="DK166">
        <v>0</v>
      </c>
      <c r="DL166">
        <v>0</v>
      </c>
      <c r="DM166">
        <v>0.42</v>
      </c>
      <c r="DN166">
        <v>3</v>
      </c>
      <c r="DO166">
        <v>0.08</v>
      </c>
      <c r="DP166">
        <v>1</v>
      </c>
      <c r="DQ166">
        <v>0</v>
      </c>
      <c r="DR166">
        <v>0</v>
      </c>
      <c r="EA166">
        <v>1</v>
      </c>
    </row>
    <row r="167" spans="1:161" x14ac:dyDescent="0.25">
      <c r="A167" t="s">
        <v>304</v>
      </c>
      <c r="B167" t="s">
        <v>719</v>
      </c>
      <c r="C167" t="s">
        <v>1120</v>
      </c>
      <c r="D167" t="s">
        <v>1332</v>
      </c>
      <c r="E167" t="s">
        <v>1336</v>
      </c>
      <c r="F167" t="s">
        <v>1379</v>
      </c>
      <c r="G167">
        <v>2</v>
      </c>
      <c r="H167" t="str">
        <f>IF((SIGN(BR167)+SIGN(BX167)+SIGN(CE167)+SIGN(CS167))&gt;0,TRUE,"")</f>
        <v/>
      </c>
      <c r="I167" t="str">
        <f>IF((SIGN(BS167)+SIGN(BY167)+SIGN(CF167)+SIGN(CT167))&gt;0,TRUE,"")</f>
        <v/>
      </c>
      <c r="J167" t="str">
        <f>IF((SIGN(BT167)+SIGN(BZ167)+SIGN(CG167)+SIGN(CU167))&gt;0,TRUE,"")</f>
        <v/>
      </c>
      <c r="K167" t="str">
        <f>IF((SIGN(BU167)+SIGN(CA167)+SIGN(CH167)+SIGN(CV167))&gt;0,TRUE,"")</f>
        <v/>
      </c>
      <c r="L167">
        <v>0.38</v>
      </c>
      <c r="M167" s="22" t="s">
        <v>1399</v>
      </c>
      <c r="N167">
        <v>11.74</v>
      </c>
      <c r="O167" t="s">
        <v>1400</v>
      </c>
      <c r="P167">
        <v>0</v>
      </c>
      <c r="Q167">
        <v>0</v>
      </c>
      <c r="R167">
        <v>0</v>
      </c>
      <c r="S167">
        <v>0.75</v>
      </c>
      <c r="T167">
        <v>0.26</v>
      </c>
      <c r="U167">
        <v>0.42</v>
      </c>
      <c r="V167">
        <v>0.38</v>
      </c>
      <c r="W167">
        <v>0</v>
      </c>
      <c r="Y167">
        <v>90.37</v>
      </c>
      <c r="Z167">
        <v>45</v>
      </c>
      <c r="AA167">
        <v>84.27</v>
      </c>
      <c r="AE167">
        <v>1.065309E-2</v>
      </c>
      <c r="AF167" t="s">
        <v>1481</v>
      </c>
      <c r="AG167" t="s">
        <v>1577</v>
      </c>
      <c r="AH167">
        <v>0</v>
      </c>
      <c r="AI167">
        <v>0</v>
      </c>
      <c r="AJ167">
        <v>0</v>
      </c>
      <c r="AK167">
        <v>0</v>
      </c>
      <c r="AL167">
        <v>0</v>
      </c>
      <c r="AM167">
        <v>2.5</v>
      </c>
      <c r="AN167">
        <v>3</v>
      </c>
      <c r="AO167">
        <v>0</v>
      </c>
      <c r="AP167">
        <v>0</v>
      </c>
      <c r="AQ167">
        <v>0</v>
      </c>
      <c r="AR167">
        <v>0</v>
      </c>
      <c r="AS167">
        <v>0</v>
      </c>
      <c r="AT167">
        <v>0</v>
      </c>
      <c r="AU167">
        <v>0</v>
      </c>
      <c r="AV167">
        <v>0.66</v>
      </c>
      <c r="AW167" t="s">
        <v>35</v>
      </c>
      <c r="AX167">
        <v>3</v>
      </c>
      <c r="AY167">
        <v>0.39285714285714279</v>
      </c>
      <c r="AZ167">
        <v>1.003428189691784</v>
      </c>
      <c r="BA167" t="b">
        <v>0</v>
      </c>
      <c r="BC167" t="b">
        <v>0</v>
      </c>
      <c r="BE167" t="b">
        <v>0</v>
      </c>
      <c r="BG167">
        <v>10</v>
      </c>
      <c r="BH167">
        <v>4</v>
      </c>
      <c r="BI167">
        <v>5</v>
      </c>
      <c r="BO167">
        <v>59</v>
      </c>
      <c r="BP167">
        <v>0</v>
      </c>
      <c r="BR167" t="b">
        <f>ISNUMBER(SEARCH("Alzheimer",BQ167))</f>
        <v>0</v>
      </c>
      <c r="BS167" t="b">
        <f>ISNUMBER(SEARCH("Parkin",BQ167))</f>
        <v>0</v>
      </c>
      <c r="BT167" t="b">
        <f>ISNUMBER(SEARCH("Neurodeg",BQ167))</f>
        <v>0</v>
      </c>
      <c r="BU167" t="b">
        <f>ISNUMBER(SEARCH("Dementia",BQ167))</f>
        <v>0</v>
      </c>
      <c r="BW167" t="s">
        <v>1663</v>
      </c>
      <c r="BX167" t="b">
        <f>ISNUMBER(SEARCH("Alzheimer",BW167))</f>
        <v>0</v>
      </c>
      <c r="BY167" t="b">
        <f>ISNUMBER(SEARCH("Parkin",BW167))</f>
        <v>0</v>
      </c>
      <c r="BZ167" t="b">
        <f>ISNUMBER(SEARCH("Neurodeg",BW167))</f>
        <v>0</v>
      </c>
      <c r="CA167" t="b">
        <f>ISNUMBER(SEARCH("Dementia",BW167))</f>
        <v>0</v>
      </c>
      <c r="CB167">
        <v>4</v>
      </c>
      <c r="CE167" t="b">
        <f>ISNUMBER(SEARCH("Alzheimer",CD167))</f>
        <v>0</v>
      </c>
      <c r="CF167" t="b">
        <f>ISNUMBER(SEARCH("Parkin",CD167))</f>
        <v>0</v>
      </c>
      <c r="CG167" t="b">
        <f>ISNUMBER(SEARCH("Neurodeg",CD167))</f>
        <v>0</v>
      </c>
      <c r="CH167" t="b">
        <f>ISNUMBER(SEARCH("Dementia",CD167))</f>
        <v>0</v>
      </c>
      <c r="CL167">
        <v>21</v>
      </c>
      <c r="CP167" t="s">
        <v>1935</v>
      </c>
      <c r="CQ167" t="s">
        <v>2324</v>
      </c>
      <c r="CR167" t="str">
        <f>_xlfn.CONCAT(CP167,CQ167)</f>
        <v>body heightbody height,systolic blood pressure,neoplasm,cancer,carcinoma,cutaneous melanoma,mean arterial pressure,underweight body mass index status,urate measurement,Crohn's disease</v>
      </c>
      <c r="CS167" t="b">
        <f>ISNUMBER(SEARCH("Alzheimer",CR167))</f>
        <v>0</v>
      </c>
      <c r="CT167" t="b">
        <f>ISNUMBER(SEARCH("Parkin",CR167))</f>
        <v>0</v>
      </c>
      <c r="CU167" t="b">
        <f>ISNUMBER(SEARCH("Neurodeg",CR167))</f>
        <v>0</v>
      </c>
      <c r="CV167" t="b">
        <f>ISNUMBER(SEARCH("Dementia",CR167))</f>
        <v>0</v>
      </c>
      <c r="CW167">
        <v>0.65</v>
      </c>
      <c r="CX167">
        <v>0.33</v>
      </c>
      <c r="CY167">
        <v>0</v>
      </c>
      <c r="CZ167">
        <v>0.56999999999999995</v>
      </c>
      <c r="DA167">
        <v>0</v>
      </c>
      <c r="DB167">
        <v>0.19</v>
      </c>
      <c r="DC167">
        <v>0.14000000000000001</v>
      </c>
      <c r="DD167">
        <v>0</v>
      </c>
      <c r="DE167">
        <v>0.65</v>
      </c>
      <c r="DF167">
        <v>1</v>
      </c>
      <c r="DG167">
        <v>0</v>
      </c>
      <c r="DH167">
        <v>0</v>
      </c>
      <c r="DI167">
        <v>0.2</v>
      </c>
      <c r="DJ167">
        <v>3</v>
      </c>
      <c r="DK167">
        <v>0</v>
      </c>
      <c r="DL167">
        <v>0</v>
      </c>
      <c r="DM167">
        <v>0.33</v>
      </c>
      <c r="DN167">
        <v>4</v>
      </c>
      <c r="DO167">
        <v>0.15</v>
      </c>
      <c r="DP167">
        <v>3</v>
      </c>
      <c r="DQ167">
        <v>0</v>
      </c>
      <c r="DR167">
        <v>0</v>
      </c>
      <c r="EA167">
        <v>3</v>
      </c>
      <c r="EY167">
        <v>3</v>
      </c>
      <c r="FD167">
        <v>2</v>
      </c>
    </row>
    <row r="168" spans="1:161" x14ac:dyDescent="0.25">
      <c r="A168" t="s">
        <v>305</v>
      </c>
      <c r="B168" t="s">
        <v>720</v>
      </c>
      <c r="C168" t="s">
        <v>1121</v>
      </c>
      <c r="D168" t="s">
        <v>1333</v>
      </c>
      <c r="E168" t="s">
        <v>1336</v>
      </c>
      <c r="F168" t="s">
        <v>1356</v>
      </c>
      <c r="G168">
        <v>3</v>
      </c>
      <c r="H168" t="str">
        <f>IF((SIGN(BR168)+SIGN(BX168)+SIGN(CE168)+SIGN(CS168))&gt;0,TRUE,"")</f>
        <v/>
      </c>
      <c r="I168" t="str">
        <f>IF((SIGN(BS168)+SIGN(BY168)+SIGN(CF168)+SIGN(CT168))&gt;0,TRUE,"")</f>
        <v/>
      </c>
      <c r="J168" t="str">
        <f>IF((SIGN(BT168)+SIGN(BZ168)+SIGN(CG168)+SIGN(CU168))&gt;0,TRUE,"")</f>
        <v/>
      </c>
      <c r="K168" t="str">
        <f>IF((SIGN(BU168)+SIGN(CA168)+SIGN(CH168)+SIGN(CV168))&gt;0,TRUE,"")</f>
        <v/>
      </c>
      <c r="L168">
        <v>0.38</v>
      </c>
      <c r="M168" s="22" t="s">
        <v>1399</v>
      </c>
      <c r="N168">
        <v>33.29</v>
      </c>
      <c r="O168" t="s">
        <v>1400</v>
      </c>
      <c r="P168">
        <v>0</v>
      </c>
      <c r="Q168">
        <v>0</v>
      </c>
      <c r="R168">
        <v>0.44</v>
      </c>
      <c r="S168">
        <v>0.75</v>
      </c>
      <c r="T168">
        <v>0.4</v>
      </c>
      <c r="U168">
        <v>0.6</v>
      </c>
      <c r="V168">
        <v>0.42</v>
      </c>
      <c r="W168">
        <v>0.42</v>
      </c>
      <c r="Y168">
        <v>149.47</v>
      </c>
      <c r="Z168">
        <v>99</v>
      </c>
      <c r="AA168">
        <v>152.76</v>
      </c>
      <c r="AE168">
        <v>6.5298500000000002E-3</v>
      </c>
      <c r="AF168" t="s">
        <v>1534</v>
      </c>
      <c r="AG168" t="s">
        <v>1577</v>
      </c>
      <c r="AH168">
        <v>0</v>
      </c>
      <c r="AI168">
        <v>0</v>
      </c>
      <c r="AJ168">
        <v>0</v>
      </c>
      <c r="AK168">
        <v>0</v>
      </c>
      <c r="AL168">
        <v>0</v>
      </c>
      <c r="AM168">
        <v>0</v>
      </c>
      <c r="AN168">
        <v>2</v>
      </c>
      <c r="AO168">
        <v>0</v>
      </c>
      <c r="AP168">
        <v>0</v>
      </c>
      <c r="AQ168">
        <v>0</v>
      </c>
      <c r="AR168">
        <v>0</v>
      </c>
      <c r="AS168">
        <v>0</v>
      </c>
      <c r="AT168">
        <v>0</v>
      </c>
      <c r="AU168">
        <v>0</v>
      </c>
      <c r="AV168">
        <v>0</v>
      </c>
      <c r="AW168" t="s">
        <v>35</v>
      </c>
      <c r="AX168">
        <v>2</v>
      </c>
      <c r="AY168">
        <v>0.14285714285714279</v>
      </c>
      <c r="AZ168">
        <v>0.53452248382484879</v>
      </c>
      <c r="BA168" t="b">
        <v>0</v>
      </c>
      <c r="BC168" t="b">
        <v>0</v>
      </c>
      <c r="BE168" t="b">
        <v>0</v>
      </c>
      <c r="BG168">
        <v>8</v>
      </c>
      <c r="BI168">
        <v>15</v>
      </c>
      <c r="BJ168">
        <v>2</v>
      </c>
      <c r="BN168">
        <v>1</v>
      </c>
      <c r="BO168">
        <v>245</v>
      </c>
      <c r="BP168">
        <v>43</v>
      </c>
      <c r="BR168" t="b">
        <f>ISNUMBER(SEARCH("Alzheimer",BQ168))</f>
        <v>0</v>
      </c>
      <c r="BS168" t="b">
        <f>ISNUMBER(SEARCH("Parkin",BQ168))</f>
        <v>0</v>
      </c>
      <c r="BT168" t="b">
        <f>ISNUMBER(SEARCH("Neurodeg",BQ168))</f>
        <v>0</v>
      </c>
      <c r="BU168" t="b">
        <f>ISNUMBER(SEARCH("Dementia",BQ168))</f>
        <v>0</v>
      </c>
      <c r="BW168" t="s">
        <v>1671</v>
      </c>
      <c r="BX168" t="b">
        <f>ISNUMBER(SEARCH("Alzheimer",BW168))</f>
        <v>0</v>
      </c>
      <c r="BY168" t="b">
        <f>ISNUMBER(SEARCH("Parkin",BW168))</f>
        <v>0</v>
      </c>
      <c r="BZ168" t="b">
        <f>ISNUMBER(SEARCH("Neurodeg",BW168))</f>
        <v>0</v>
      </c>
      <c r="CA168" t="b">
        <f>ISNUMBER(SEARCH("Dementia",BW168))</f>
        <v>0</v>
      </c>
      <c r="CB168">
        <v>14</v>
      </c>
      <c r="CE168" t="b">
        <f>ISNUMBER(SEARCH("Alzheimer",CD168))</f>
        <v>0</v>
      </c>
      <c r="CF168" t="b">
        <f>ISNUMBER(SEARCH("Parkin",CD168))</f>
        <v>0</v>
      </c>
      <c r="CG168" t="b">
        <f>ISNUMBER(SEARCH("Neurodeg",CD168))</f>
        <v>0</v>
      </c>
      <c r="CH168" t="b">
        <f>ISNUMBER(SEARCH("Dementia",CD168))</f>
        <v>0</v>
      </c>
      <c r="CL168">
        <v>25</v>
      </c>
      <c r="CP168" t="s">
        <v>1932</v>
      </c>
      <c r="CQ168" t="s">
        <v>2325</v>
      </c>
      <c r="CR168" t="str">
        <f>_xlfn.CONCAT(CP168,CQ168)</f>
        <v>glomerular filtration rateglomerular filtration rate,serum creatinine measurement,blood metabolite measurement,neoplasm,cancer,thyroid carcinoma,cutaneous melanoma,metabolic disease,diabetes mellitus,kidney disease</v>
      </c>
      <c r="CS168" t="b">
        <f>ISNUMBER(SEARCH("Alzheimer",CR168))</f>
        <v>0</v>
      </c>
      <c r="CT168" t="b">
        <f>ISNUMBER(SEARCH("Parkin",CR168))</f>
        <v>0</v>
      </c>
      <c r="CU168" t="b">
        <f>ISNUMBER(SEARCH("Neurodeg",CR168))</f>
        <v>0</v>
      </c>
      <c r="CV168" t="b">
        <f>ISNUMBER(SEARCH("Dementia",CR168))</f>
        <v>0</v>
      </c>
      <c r="CW168">
        <v>1</v>
      </c>
      <c r="CX168">
        <v>0.64</v>
      </c>
      <c r="CY168">
        <v>0</v>
      </c>
      <c r="CZ168">
        <v>0.4</v>
      </c>
      <c r="DA168">
        <v>0</v>
      </c>
      <c r="DB168">
        <v>0.4</v>
      </c>
      <c r="DC168">
        <v>0.04</v>
      </c>
      <c r="DD168">
        <v>0</v>
      </c>
      <c r="DE168">
        <v>1</v>
      </c>
      <c r="DF168">
        <v>2</v>
      </c>
      <c r="DG168">
        <v>0</v>
      </c>
      <c r="DH168">
        <v>0</v>
      </c>
      <c r="DI168">
        <v>0.09</v>
      </c>
      <c r="DJ168">
        <v>10</v>
      </c>
      <c r="DK168">
        <v>0</v>
      </c>
      <c r="DL168">
        <v>0</v>
      </c>
      <c r="DM168">
        <v>0.74</v>
      </c>
      <c r="DN168">
        <v>2</v>
      </c>
      <c r="DO168">
        <v>0.05</v>
      </c>
      <c r="DP168">
        <v>1</v>
      </c>
      <c r="DQ168">
        <v>0</v>
      </c>
      <c r="DR168">
        <v>0</v>
      </c>
      <c r="EA168">
        <v>1</v>
      </c>
      <c r="EV168">
        <v>46</v>
      </c>
      <c r="EW168">
        <v>4</v>
      </c>
      <c r="EY168">
        <v>60</v>
      </c>
      <c r="FD168">
        <v>26</v>
      </c>
    </row>
    <row r="169" spans="1:161" x14ac:dyDescent="0.25">
      <c r="A169" t="s">
        <v>308</v>
      </c>
      <c r="B169" t="s">
        <v>723</v>
      </c>
      <c r="C169" t="s">
        <v>1124</v>
      </c>
      <c r="D169" t="s">
        <v>1332</v>
      </c>
      <c r="G169">
        <v>0</v>
      </c>
      <c r="H169" t="str">
        <f>IF((SIGN(BR169)+SIGN(BX169)+SIGN(CE169)+SIGN(CS169))&gt;0,TRUE,"")</f>
        <v/>
      </c>
      <c r="I169" t="str">
        <f>IF((SIGN(BS169)+SIGN(BY169)+SIGN(CF169)+SIGN(CT169))&gt;0,TRUE,"")</f>
        <v/>
      </c>
      <c r="J169" t="str">
        <f>IF((SIGN(BT169)+SIGN(BZ169)+SIGN(CG169)+SIGN(CU169))&gt;0,TRUE,"")</f>
        <v/>
      </c>
      <c r="K169" t="str">
        <f>IF((SIGN(BU169)+SIGN(CA169)+SIGN(CH169)+SIGN(CV169))&gt;0,TRUE,"")</f>
        <v/>
      </c>
      <c r="L169">
        <v>0.38</v>
      </c>
      <c r="M169" s="22" t="s">
        <v>1399</v>
      </c>
      <c r="N169">
        <v>20.38</v>
      </c>
      <c r="O169" t="s">
        <v>1400</v>
      </c>
      <c r="P169">
        <v>0</v>
      </c>
      <c r="Q169">
        <v>0</v>
      </c>
      <c r="R169">
        <v>0</v>
      </c>
      <c r="S169">
        <v>0.75</v>
      </c>
      <c r="T169">
        <v>0.6</v>
      </c>
      <c r="U169">
        <v>0.2</v>
      </c>
      <c r="V169">
        <v>0.35</v>
      </c>
      <c r="W169">
        <v>0.42</v>
      </c>
      <c r="Y169">
        <v>68.08</v>
      </c>
      <c r="Z169">
        <v>19</v>
      </c>
      <c r="AA169">
        <v>36.340000000000003</v>
      </c>
      <c r="AE169">
        <v>1.329808E-2</v>
      </c>
      <c r="AF169" t="s">
        <v>1536</v>
      </c>
      <c r="AG169" t="s">
        <v>1563</v>
      </c>
      <c r="AH169">
        <v>2.2000000000000002</v>
      </c>
      <c r="AI169">
        <v>1</v>
      </c>
      <c r="AJ169">
        <v>1.8</v>
      </c>
      <c r="AK169">
        <v>2.2999999999999998</v>
      </c>
      <c r="AL169">
        <v>1.8</v>
      </c>
      <c r="AM169">
        <v>3</v>
      </c>
      <c r="AN169">
        <v>2.5</v>
      </c>
      <c r="AO169">
        <v>3</v>
      </c>
      <c r="AP169">
        <v>2.7</v>
      </c>
      <c r="AQ169">
        <v>2.8</v>
      </c>
      <c r="AR169">
        <v>2</v>
      </c>
      <c r="AS169">
        <v>2</v>
      </c>
      <c r="AT169">
        <v>2</v>
      </c>
      <c r="AU169">
        <v>1.5</v>
      </c>
      <c r="AV169">
        <v>2.48</v>
      </c>
      <c r="AW169" t="s">
        <v>34</v>
      </c>
      <c r="AX169">
        <v>3</v>
      </c>
      <c r="AY169">
        <v>2.1857142857142859</v>
      </c>
      <c r="AZ169">
        <v>0.57893422352183943</v>
      </c>
      <c r="BA169" t="b">
        <v>0</v>
      </c>
      <c r="BC169" t="b">
        <v>0</v>
      </c>
      <c r="BE169" t="b">
        <v>0</v>
      </c>
      <c r="BG169">
        <v>3</v>
      </c>
      <c r="BJ169">
        <v>2</v>
      </c>
      <c r="BO169">
        <v>127</v>
      </c>
      <c r="BP169">
        <v>1</v>
      </c>
      <c r="BR169" t="b">
        <f>ISNUMBER(SEARCH("Alzheimer",BQ169))</f>
        <v>0</v>
      </c>
      <c r="BS169" t="b">
        <f>ISNUMBER(SEARCH("Parkin",BQ169))</f>
        <v>0</v>
      </c>
      <c r="BT169" t="b">
        <f>ISNUMBER(SEARCH("Neurodeg",BQ169))</f>
        <v>0</v>
      </c>
      <c r="BU169" t="b">
        <f>ISNUMBER(SEARCH("Dementia",BQ169))</f>
        <v>0</v>
      </c>
      <c r="BW169" t="s">
        <v>1740</v>
      </c>
      <c r="BX169" t="b">
        <f>ISNUMBER(SEARCH("Alzheimer",BW169))</f>
        <v>0</v>
      </c>
      <c r="BY169" t="b">
        <f>ISNUMBER(SEARCH("Parkin",BW169))</f>
        <v>0</v>
      </c>
      <c r="BZ169" t="b">
        <f>ISNUMBER(SEARCH("Neurodeg",BW169))</f>
        <v>0</v>
      </c>
      <c r="CA169" t="b">
        <f>ISNUMBER(SEARCH("Dementia",BW169))</f>
        <v>0</v>
      </c>
      <c r="CB169">
        <v>4</v>
      </c>
      <c r="CC169">
        <v>1</v>
      </c>
      <c r="CE169" t="b">
        <f>ISNUMBER(SEARCH("Alzheimer",CD169))</f>
        <v>0</v>
      </c>
      <c r="CF169" t="b">
        <f>ISNUMBER(SEARCH("Parkin",CD169))</f>
        <v>0</v>
      </c>
      <c r="CG169" t="b">
        <f>ISNUMBER(SEARCH("Neurodeg",CD169))</f>
        <v>0</v>
      </c>
      <c r="CH169" t="b">
        <f>ISNUMBER(SEARCH("Dementia",CD169))</f>
        <v>0</v>
      </c>
      <c r="CL169">
        <v>18</v>
      </c>
      <c r="CP169" t="s">
        <v>2046</v>
      </c>
      <c r="CQ169" t="s">
        <v>2328</v>
      </c>
      <c r="CR169" t="str">
        <f>_xlfn.CONCAT(CP169,CQ169)</f>
        <v>nervous system disease,mitochondrial pyruvate carrier deficiencynervous system disease,mitochondrial pyruvate carrier deficiency,neoplasm,cancer,carcinoma,prostate neoplasm,prostate adenocarcinoma,melanoma,hepatocellular carcinoma,colorectal carcinoma</v>
      </c>
      <c r="CS169" t="b">
        <f>ISNUMBER(SEARCH("Alzheimer",CR169))</f>
        <v>0</v>
      </c>
      <c r="CT169" t="b">
        <f>ISNUMBER(SEARCH("Parkin",CR169))</f>
        <v>0</v>
      </c>
      <c r="CU169" t="b">
        <f>ISNUMBER(SEARCH("Neurodeg",CR169))</f>
        <v>0</v>
      </c>
      <c r="CV169" t="b">
        <f>ISNUMBER(SEARCH("Dementia",CR169))</f>
        <v>0</v>
      </c>
      <c r="CW169">
        <v>1</v>
      </c>
      <c r="CX169">
        <v>0.11</v>
      </c>
      <c r="CY169">
        <v>0</v>
      </c>
      <c r="CZ169">
        <v>0.94</v>
      </c>
      <c r="DA169">
        <v>0</v>
      </c>
      <c r="DB169">
        <v>0</v>
      </c>
      <c r="DC169">
        <v>0</v>
      </c>
      <c r="DD169">
        <v>0</v>
      </c>
      <c r="DE169">
        <v>1</v>
      </c>
      <c r="DF169">
        <v>2</v>
      </c>
      <c r="DG169">
        <v>0</v>
      </c>
      <c r="DH169">
        <v>0</v>
      </c>
      <c r="DI169">
        <v>0.26</v>
      </c>
      <c r="DJ169">
        <v>5</v>
      </c>
      <c r="DK169">
        <v>0</v>
      </c>
      <c r="DL169">
        <v>0</v>
      </c>
      <c r="DM169">
        <v>0</v>
      </c>
      <c r="DN169">
        <v>0</v>
      </c>
      <c r="DO169">
        <v>0</v>
      </c>
      <c r="DP169">
        <v>0</v>
      </c>
      <c r="DQ169">
        <v>0</v>
      </c>
      <c r="DR169">
        <v>0</v>
      </c>
    </row>
    <row r="170" spans="1:161" x14ac:dyDescent="0.25">
      <c r="A170" t="s">
        <v>309</v>
      </c>
      <c r="B170" t="s">
        <v>724</v>
      </c>
      <c r="C170" t="s">
        <v>1125</v>
      </c>
      <c r="D170" t="s">
        <v>1332</v>
      </c>
      <c r="E170" t="s">
        <v>1336</v>
      </c>
      <c r="F170" t="s">
        <v>1342</v>
      </c>
      <c r="G170">
        <v>2</v>
      </c>
      <c r="H170" t="str">
        <f>IF((SIGN(BR170)+SIGN(BX170)+SIGN(CE170)+SIGN(CS170))&gt;0,TRUE,"")</f>
        <v/>
      </c>
      <c r="I170" t="str">
        <f>IF((SIGN(BS170)+SIGN(BY170)+SIGN(CF170)+SIGN(CT170))&gt;0,TRUE,"")</f>
        <v/>
      </c>
      <c r="J170" t="str">
        <f>IF((SIGN(BT170)+SIGN(BZ170)+SIGN(CG170)+SIGN(CU170))&gt;0,TRUE,"")</f>
        <v/>
      </c>
      <c r="K170" t="str">
        <f>IF((SIGN(BU170)+SIGN(CA170)+SIGN(CH170)+SIGN(CV170))&gt;0,TRUE,"")</f>
        <v/>
      </c>
      <c r="L170">
        <v>0.38</v>
      </c>
      <c r="M170" s="22" t="s">
        <v>1399</v>
      </c>
      <c r="N170">
        <v>34.14</v>
      </c>
      <c r="O170" t="s">
        <v>1400</v>
      </c>
      <c r="P170">
        <v>0</v>
      </c>
      <c r="Q170">
        <v>0</v>
      </c>
      <c r="R170">
        <v>0</v>
      </c>
      <c r="S170">
        <v>0.33</v>
      </c>
      <c r="T170">
        <v>0.6</v>
      </c>
      <c r="U170">
        <v>0.46</v>
      </c>
      <c r="V170">
        <v>0.45</v>
      </c>
      <c r="W170">
        <v>0.18</v>
      </c>
      <c r="Y170">
        <v>220.01</v>
      </c>
      <c r="Z170">
        <v>26</v>
      </c>
      <c r="AA170">
        <v>64.290000000000006</v>
      </c>
      <c r="AE170">
        <v>1.28133E-3</v>
      </c>
      <c r="AF170" t="s">
        <v>1537</v>
      </c>
      <c r="AG170" t="s">
        <v>1577</v>
      </c>
      <c r="BG170">
        <v>1</v>
      </c>
      <c r="BJ170">
        <v>3</v>
      </c>
      <c r="BL170">
        <v>2</v>
      </c>
      <c r="BO170">
        <v>47</v>
      </c>
      <c r="BP170">
        <v>2</v>
      </c>
      <c r="BR170" t="b">
        <f>ISNUMBER(SEARCH("Alzheimer",BQ170))</f>
        <v>0</v>
      </c>
      <c r="BS170" t="b">
        <f>ISNUMBER(SEARCH("Parkin",BQ170))</f>
        <v>0</v>
      </c>
      <c r="BT170" t="b">
        <f>ISNUMBER(SEARCH("Neurodeg",BQ170))</f>
        <v>0</v>
      </c>
      <c r="BU170" t="b">
        <f>ISNUMBER(SEARCH("Dementia",BQ170))</f>
        <v>0</v>
      </c>
      <c r="BX170" t="b">
        <f>ISNUMBER(SEARCH("Alzheimer",BW170))</f>
        <v>0</v>
      </c>
      <c r="BY170" t="b">
        <f>ISNUMBER(SEARCH("Parkin",BW170))</f>
        <v>0</v>
      </c>
      <c r="BZ170" t="b">
        <f>ISNUMBER(SEARCH("Neurodeg",BW170))</f>
        <v>0</v>
      </c>
      <c r="CA170" t="b">
        <f>ISNUMBER(SEARCH("Dementia",BW170))</f>
        <v>0</v>
      </c>
      <c r="CC170">
        <v>1</v>
      </c>
      <c r="CE170" t="b">
        <f>ISNUMBER(SEARCH("Alzheimer",CD170))</f>
        <v>0</v>
      </c>
      <c r="CF170" t="b">
        <f>ISNUMBER(SEARCH("Parkin",CD170))</f>
        <v>0</v>
      </c>
      <c r="CG170" t="b">
        <f>ISNUMBER(SEARCH("Neurodeg",CD170))</f>
        <v>0</v>
      </c>
      <c r="CH170" t="b">
        <f>ISNUMBER(SEARCH("Dementia",CD170))</f>
        <v>0</v>
      </c>
      <c r="CL170">
        <v>66</v>
      </c>
      <c r="CP170" t="s">
        <v>2047</v>
      </c>
      <c r="CQ170" t="s">
        <v>2329</v>
      </c>
      <c r="CR170" t="str">
        <f>_xlfn.CONCAT(CP170,CQ170)</f>
        <v>heart disease,cardiomyopathy,lactic acidosis,hypertrophic cardiomyopathy,Cardiomyopathy - hypotonia - lactic acidosisheart disease,cardiomyopathy,lactic acidosis,hypertrophic cardiomyopathy,Cardiomyopathy - hypotonia - lactic acidosis,neoplasm,cancer,carcinoma,ovarian carcinoma,Retinitis pigmentosa</v>
      </c>
      <c r="CS170" t="b">
        <f>ISNUMBER(SEARCH("Alzheimer",CR170))</f>
        <v>0</v>
      </c>
      <c r="CT170" t="b">
        <f>ISNUMBER(SEARCH("Parkin",CR170))</f>
        <v>0</v>
      </c>
      <c r="CU170" t="b">
        <f>ISNUMBER(SEARCH("Neurodeg",CR170))</f>
        <v>0</v>
      </c>
      <c r="CV170" t="b">
        <f>ISNUMBER(SEARCH("Dementia",CR170))</f>
        <v>0</v>
      </c>
      <c r="CW170">
        <v>1</v>
      </c>
      <c r="CX170">
        <v>0.08</v>
      </c>
      <c r="CY170">
        <v>0</v>
      </c>
      <c r="CZ170">
        <v>0.86</v>
      </c>
      <c r="DA170">
        <v>0.15</v>
      </c>
      <c r="DB170">
        <v>0.06</v>
      </c>
      <c r="DC170">
        <v>0</v>
      </c>
      <c r="DD170">
        <v>0</v>
      </c>
      <c r="DE170">
        <v>1</v>
      </c>
      <c r="DF170">
        <v>5</v>
      </c>
      <c r="DG170">
        <v>0</v>
      </c>
      <c r="DH170">
        <v>0</v>
      </c>
      <c r="DI170">
        <v>0.25</v>
      </c>
      <c r="DJ170">
        <v>16</v>
      </c>
      <c r="DK170">
        <v>0.28999999999999998</v>
      </c>
      <c r="DL170">
        <v>6</v>
      </c>
      <c r="DM170">
        <v>0.44</v>
      </c>
      <c r="DN170">
        <v>4</v>
      </c>
      <c r="DO170">
        <v>0</v>
      </c>
      <c r="DP170">
        <v>0</v>
      </c>
      <c r="DQ170">
        <v>0</v>
      </c>
      <c r="DR170">
        <v>0</v>
      </c>
    </row>
    <row r="171" spans="1:161" x14ac:dyDescent="0.25">
      <c r="A171" t="s">
        <v>310</v>
      </c>
      <c r="B171" t="s">
        <v>725</v>
      </c>
      <c r="C171" t="s">
        <v>1126</v>
      </c>
      <c r="D171" t="s">
        <v>1333</v>
      </c>
      <c r="E171" t="s">
        <v>1336</v>
      </c>
      <c r="F171" t="s">
        <v>1341</v>
      </c>
      <c r="G171">
        <v>2</v>
      </c>
      <c r="H171" t="str">
        <f>IF((SIGN(BR171)+SIGN(BX171)+SIGN(CE171)+SIGN(CS171))&gt;0,TRUE,"")</f>
        <v/>
      </c>
      <c r="I171" t="str">
        <f>IF((SIGN(BS171)+SIGN(BY171)+SIGN(CF171)+SIGN(CT171))&gt;0,TRUE,"")</f>
        <v/>
      </c>
      <c r="J171" t="str">
        <f>IF((SIGN(BT171)+SIGN(BZ171)+SIGN(CG171)+SIGN(CU171))&gt;0,TRUE,"")</f>
        <v/>
      </c>
      <c r="K171" t="str">
        <f>IF((SIGN(BU171)+SIGN(CA171)+SIGN(CH171)+SIGN(CV171))&gt;0,TRUE,"")</f>
        <v/>
      </c>
      <c r="L171">
        <v>0.38</v>
      </c>
      <c r="M171" s="22" t="s">
        <v>1399</v>
      </c>
      <c r="N171">
        <v>2.52</v>
      </c>
      <c r="O171" t="s">
        <v>1400</v>
      </c>
      <c r="P171">
        <v>0</v>
      </c>
      <c r="Q171">
        <v>0.52</v>
      </c>
      <c r="R171">
        <v>0</v>
      </c>
      <c r="S171">
        <v>0.42</v>
      </c>
      <c r="T171">
        <v>0.26</v>
      </c>
      <c r="U171">
        <v>0</v>
      </c>
      <c r="V171">
        <v>0.56999999999999995</v>
      </c>
      <c r="W171">
        <v>0</v>
      </c>
      <c r="Y171">
        <v>961.08</v>
      </c>
      <c r="Z171">
        <v>12</v>
      </c>
      <c r="AA171">
        <v>17.89</v>
      </c>
      <c r="AE171">
        <v>8.5139000000000005E-4</v>
      </c>
      <c r="AF171" t="s">
        <v>1537</v>
      </c>
      <c r="AG171" t="s">
        <v>1577</v>
      </c>
      <c r="AH171">
        <v>0</v>
      </c>
      <c r="AI171">
        <v>0</v>
      </c>
      <c r="AJ171">
        <v>0</v>
      </c>
      <c r="AK171">
        <v>0</v>
      </c>
      <c r="AL171">
        <v>0</v>
      </c>
      <c r="AM171">
        <v>0</v>
      </c>
      <c r="AN171">
        <v>0</v>
      </c>
      <c r="AO171">
        <v>0</v>
      </c>
      <c r="AP171">
        <v>0</v>
      </c>
      <c r="AQ171">
        <v>0</v>
      </c>
      <c r="AR171">
        <v>0</v>
      </c>
      <c r="AS171">
        <v>0</v>
      </c>
      <c r="AT171">
        <v>0</v>
      </c>
      <c r="AU171">
        <v>0</v>
      </c>
      <c r="AV171">
        <v>10</v>
      </c>
      <c r="AW171" t="s">
        <v>30</v>
      </c>
      <c r="AX171">
        <v>0</v>
      </c>
      <c r="AY171">
        <v>0</v>
      </c>
      <c r="AZ171">
        <v>0</v>
      </c>
      <c r="BA171" t="b">
        <v>0</v>
      </c>
      <c r="BC171" t="b">
        <v>0</v>
      </c>
      <c r="BE171" t="b">
        <v>0</v>
      </c>
      <c r="BG171">
        <v>2</v>
      </c>
      <c r="BO171">
        <v>116</v>
      </c>
      <c r="BP171">
        <v>0</v>
      </c>
      <c r="BR171" t="b">
        <f>ISNUMBER(SEARCH("Alzheimer",BQ171))</f>
        <v>0</v>
      </c>
      <c r="BS171" t="b">
        <f>ISNUMBER(SEARCH("Parkin",BQ171))</f>
        <v>0</v>
      </c>
      <c r="BT171" t="b">
        <f>ISNUMBER(SEARCH("Neurodeg",BQ171))</f>
        <v>0</v>
      </c>
      <c r="BU171" t="b">
        <f>ISNUMBER(SEARCH("Dementia",BQ171))</f>
        <v>0</v>
      </c>
      <c r="BW171" t="s">
        <v>1707</v>
      </c>
      <c r="BX171" t="b">
        <f>ISNUMBER(SEARCH("Alzheimer",BW171))</f>
        <v>0</v>
      </c>
      <c r="BY171" t="b">
        <f>ISNUMBER(SEARCH("Parkin",BW171))</f>
        <v>0</v>
      </c>
      <c r="BZ171" t="b">
        <f>ISNUMBER(SEARCH("Neurodeg",BW171))</f>
        <v>0</v>
      </c>
      <c r="CA171" t="b">
        <f>ISNUMBER(SEARCH("Dementia",BW171))</f>
        <v>0</v>
      </c>
      <c r="CB171">
        <v>7</v>
      </c>
      <c r="CE171" t="b">
        <f>ISNUMBER(SEARCH("Alzheimer",CD171))</f>
        <v>0</v>
      </c>
      <c r="CF171" t="b">
        <f>ISNUMBER(SEARCH("Parkin",CD171))</f>
        <v>0</v>
      </c>
      <c r="CG171" t="b">
        <f>ISNUMBER(SEARCH("Neurodeg",CD171))</f>
        <v>0</v>
      </c>
      <c r="CH171" t="b">
        <f>ISNUMBER(SEARCH("Dementia",CD171))</f>
        <v>0</v>
      </c>
      <c r="CL171">
        <v>4</v>
      </c>
      <c r="CP171" t="s">
        <v>1935</v>
      </c>
      <c r="CQ171" t="s">
        <v>2330</v>
      </c>
      <c r="CR171" t="str">
        <f>_xlfn.CONCAT(CP171,CQ171)</f>
        <v>body heightbody height,systemic lupus erythematosus,Barrett's esophagus</v>
      </c>
      <c r="CS171" t="b">
        <f>ISNUMBER(SEARCH("Alzheimer",CR171))</f>
        <v>0</v>
      </c>
      <c r="CT171" t="b">
        <f>ISNUMBER(SEARCH("Parkin",CR171))</f>
        <v>0</v>
      </c>
      <c r="CU171" t="b">
        <f>ISNUMBER(SEARCH("Neurodeg",CR171))</f>
        <v>0</v>
      </c>
      <c r="CV171" t="b">
        <f>ISNUMBER(SEARCH("Dementia",CR171))</f>
        <v>0</v>
      </c>
      <c r="CW171">
        <v>0.65</v>
      </c>
      <c r="CX171">
        <v>0.5</v>
      </c>
      <c r="CY171">
        <v>0</v>
      </c>
      <c r="CZ171">
        <v>0</v>
      </c>
      <c r="DA171">
        <v>0</v>
      </c>
      <c r="DB171">
        <v>0</v>
      </c>
      <c r="DC171">
        <v>0.5</v>
      </c>
      <c r="DD171">
        <v>0</v>
      </c>
      <c r="DE171">
        <v>0.65</v>
      </c>
      <c r="DF171">
        <v>1</v>
      </c>
      <c r="DG171">
        <v>0</v>
      </c>
      <c r="DH171">
        <v>0</v>
      </c>
      <c r="DI171">
        <v>0</v>
      </c>
      <c r="DJ171">
        <v>0</v>
      </c>
      <c r="DK171">
        <v>0</v>
      </c>
      <c r="DL171">
        <v>0</v>
      </c>
      <c r="DM171">
        <v>0</v>
      </c>
      <c r="DN171">
        <v>0</v>
      </c>
      <c r="DO171">
        <v>0.12</v>
      </c>
      <c r="DP171">
        <v>2</v>
      </c>
      <c r="DQ171">
        <v>0</v>
      </c>
      <c r="DR171">
        <v>0</v>
      </c>
      <c r="DY171">
        <v>4</v>
      </c>
      <c r="DZ171">
        <v>69</v>
      </c>
      <c r="EL171">
        <v>0.83</v>
      </c>
      <c r="EM171">
        <v>0.11</v>
      </c>
      <c r="EN171">
        <v>206.8</v>
      </c>
      <c r="EO171">
        <v>632.61</v>
      </c>
      <c r="EP171">
        <v>88.79</v>
      </c>
      <c r="EQ171">
        <v>0.06</v>
      </c>
      <c r="ER171">
        <v>63.11</v>
      </c>
      <c r="ES171">
        <v>69</v>
      </c>
      <c r="ET171">
        <v>4</v>
      </c>
      <c r="EU171">
        <v>13</v>
      </c>
    </row>
    <row r="172" spans="1:161" x14ac:dyDescent="0.25">
      <c r="A172" t="s">
        <v>312</v>
      </c>
      <c r="B172" t="s">
        <v>727</v>
      </c>
      <c r="C172" t="s">
        <v>1128</v>
      </c>
      <c r="D172" t="s">
        <v>1332</v>
      </c>
      <c r="E172" t="s">
        <v>1336</v>
      </c>
      <c r="F172" t="s">
        <v>1338</v>
      </c>
      <c r="G172">
        <v>3</v>
      </c>
      <c r="H172" t="str">
        <f>IF((SIGN(BR172)+SIGN(BX172)+SIGN(CE172)+SIGN(CS172))&gt;0,TRUE,"")</f>
        <v/>
      </c>
      <c r="I172" t="str">
        <f>IF((SIGN(BS172)+SIGN(BY172)+SIGN(CF172)+SIGN(CT172))&gt;0,TRUE,"")</f>
        <v/>
      </c>
      <c r="J172" t="str">
        <f>IF((SIGN(BT172)+SIGN(BZ172)+SIGN(CG172)+SIGN(CU172))&gt;0,TRUE,"")</f>
        <v/>
      </c>
      <c r="K172" t="str">
        <f>IF((SIGN(BU172)+SIGN(CA172)+SIGN(CH172)+SIGN(CV172))&gt;0,TRUE,"")</f>
        <v/>
      </c>
      <c r="L172">
        <v>0.38</v>
      </c>
      <c r="M172" s="22" t="s">
        <v>1399</v>
      </c>
      <c r="N172">
        <v>29.41</v>
      </c>
      <c r="O172" t="s">
        <v>1400</v>
      </c>
      <c r="P172">
        <v>0</v>
      </c>
      <c r="Q172">
        <v>0.67</v>
      </c>
      <c r="R172">
        <v>0</v>
      </c>
      <c r="S172">
        <v>0.42</v>
      </c>
      <c r="T172">
        <v>0.16</v>
      </c>
      <c r="U172">
        <v>0.17</v>
      </c>
      <c r="V172">
        <v>0.24</v>
      </c>
      <c r="W172">
        <v>0.18</v>
      </c>
      <c r="Y172">
        <v>16.82</v>
      </c>
      <c r="Z172">
        <v>23</v>
      </c>
      <c r="AA172">
        <v>615.32000000000005</v>
      </c>
      <c r="AE172">
        <v>5.6407939999999997E-2</v>
      </c>
      <c r="AF172" t="s">
        <v>1539</v>
      </c>
      <c r="AG172" t="s">
        <v>1577</v>
      </c>
      <c r="BG172">
        <v>3</v>
      </c>
      <c r="BJ172">
        <v>3</v>
      </c>
      <c r="BK172">
        <v>1</v>
      </c>
      <c r="BO172">
        <v>25</v>
      </c>
      <c r="BP172">
        <v>1</v>
      </c>
      <c r="BR172" t="b">
        <f>ISNUMBER(SEARCH("Alzheimer",BQ172))</f>
        <v>0</v>
      </c>
      <c r="BS172" t="b">
        <f>ISNUMBER(SEARCH("Parkin",BQ172))</f>
        <v>0</v>
      </c>
      <c r="BT172" t="b">
        <f>ISNUMBER(SEARCH("Neurodeg",BQ172))</f>
        <v>0</v>
      </c>
      <c r="BU172" t="b">
        <f>ISNUMBER(SEARCH("Dementia",BQ172))</f>
        <v>0</v>
      </c>
      <c r="BW172" t="s">
        <v>1643</v>
      </c>
      <c r="BX172" t="b">
        <f>ISNUMBER(SEARCH("Alzheimer",BW172))</f>
        <v>0</v>
      </c>
      <c r="BY172" t="b">
        <f>ISNUMBER(SEARCH("Parkin",BW172))</f>
        <v>0</v>
      </c>
      <c r="BZ172" t="b">
        <f>ISNUMBER(SEARCH("Neurodeg",BW172))</f>
        <v>0</v>
      </c>
      <c r="CA172" t="b">
        <f>ISNUMBER(SEARCH("Dementia",BW172))</f>
        <v>0</v>
      </c>
      <c r="CB172">
        <v>4</v>
      </c>
      <c r="CE172" t="b">
        <f>ISNUMBER(SEARCH("Alzheimer",CD172))</f>
        <v>0</v>
      </c>
      <c r="CF172" t="b">
        <f>ISNUMBER(SEARCH("Parkin",CD172))</f>
        <v>0</v>
      </c>
      <c r="CG172" t="b">
        <f>ISNUMBER(SEARCH("Neurodeg",CD172))</f>
        <v>0</v>
      </c>
      <c r="CH172" t="b">
        <f>ISNUMBER(SEARCH("Dementia",CD172))</f>
        <v>0</v>
      </c>
      <c r="CL172">
        <v>75</v>
      </c>
      <c r="CP172" t="s">
        <v>2048</v>
      </c>
      <c r="CQ172" t="s">
        <v>2332</v>
      </c>
      <c r="CR172" t="str">
        <f>_xlfn.CONCAT(CP172,CQ172)</f>
        <v>nervous system diseasenervous system disease,retinopathy,Retinal dystrophy,neoplasm,cancer,epithelial neoplasm,carcinoma,Retinitis pigmentosa,neuroendocrine carcinoma,melanoma</v>
      </c>
      <c r="CS172" t="b">
        <f>ISNUMBER(SEARCH("Alzheimer",CR172))</f>
        <v>0</v>
      </c>
      <c r="CT172" t="b">
        <f>ISNUMBER(SEARCH("Parkin",CR172))</f>
        <v>0</v>
      </c>
      <c r="CU172" t="b">
        <f>ISNUMBER(SEARCH("Neurodeg",CR172))</f>
        <v>0</v>
      </c>
      <c r="CV172" t="b">
        <f>ISNUMBER(SEARCH("Dementia",CR172))</f>
        <v>0</v>
      </c>
      <c r="CW172">
        <v>0.4</v>
      </c>
      <c r="CX172">
        <v>0.17</v>
      </c>
      <c r="CY172">
        <v>0</v>
      </c>
      <c r="CZ172">
        <v>0.45</v>
      </c>
      <c r="DA172">
        <v>0.56999999999999995</v>
      </c>
      <c r="DB172">
        <v>0.09</v>
      </c>
      <c r="DC172">
        <v>0.03</v>
      </c>
      <c r="DD172">
        <v>0</v>
      </c>
      <c r="DE172">
        <v>0.28999999999999998</v>
      </c>
      <c r="DF172">
        <v>8</v>
      </c>
      <c r="DG172">
        <v>0</v>
      </c>
      <c r="DH172">
        <v>0</v>
      </c>
      <c r="DI172">
        <v>0.13</v>
      </c>
      <c r="DJ172">
        <v>27</v>
      </c>
      <c r="DK172">
        <v>0.32</v>
      </c>
      <c r="DL172">
        <v>14</v>
      </c>
      <c r="DM172">
        <v>0.3</v>
      </c>
      <c r="DN172">
        <v>7</v>
      </c>
      <c r="DO172">
        <v>0.02</v>
      </c>
      <c r="DP172">
        <v>2</v>
      </c>
      <c r="DQ172">
        <v>0</v>
      </c>
      <c r="DR172">
        <v>0</v>
      </c>
      <c r="DY172">
        <v>1</v>
      </c>
      <c r="DZ172">
        <v>69.900000000000006</v>
      </c>
      <c r="EL172">
        <v>0.96</v>
      </c>
      <c r="EM172">
        <v>0.04</v>
      </c>
      <c r="EN172">
        <v>227.93</v>
      </c>
      <c r="EO172">
        <v>1281.0999999999999</v>
      </c>
      <c r="EP172">
        <v>79.47</v>
      </c>
      <c r="EQ172">
        <v>0.39</v>
      </c>
      <c r="ER172">
        <v>69.900000000000006</v>
      </c>
      <c r="ES172">
        <v>69.900000000000006</v>
      </c>
      <c r="ET172">
        <v>1</v>
      </c>
      <c r="EU172">
        <v>3</v>
      </c>
    </row>
    <row r="173" spans="1:161" x14ac:dyDescent="0.25">
      <c r="A173" t="s">
        <v>313</v>
      </c>
      <c r="B173" t="s">
        <v>728</v>
      </c>
      <c r="C173" t="s">
        <v>1129</v>
      </c>
      <c r="D173" t="s">
        <v>1332</v>
      </c>
      <c r="E173" t="s">
        <v>1336</v>
      </c>
      <c r="F173" t="s">
        <v>1353</v>
      </c>
      <c r="G173">
        <v>3</v>
      </c>
      <c r="H173" t="str">
        <f>IF((SIGN(BR173)+SIGN(BX173)+SIGN(CE173)+SIGN(CS173))&gt;0,TRUE,"")</f>
        <v/>
      </c>
      <c r="I173" t="str">
        <f>IF((SIGN(BS173)+SIGN(BY173)+SIGN(CF173)+SIGN(CT173))&gt;0,TRUE,"")</f>
        <v/>
      </c>
      <c r="J173" t="str">
        <f>IF((SIGN(BT173)+SIGN(BZ173)+SIGN(CG173)+SIGN(CU173))&gt;0,TRUE,"")</f>
        <v/>
      </c>
      <c r="K173" t="str">
        <f>IF((SIGN(BU173)+SIGN(CA173)+SIGN(CH173)+SIGN(CV173))&gt;0,TRUE,"")</f>
        <v/>
      </c>
      <c r="L173">
        <v>0.38</v>
      </c>
      <c r="M173" s="22" t="s">
        <v>1399</v>
      </c>
      <c r="N173">
        <v>6.64</v>
      </c>
      <c r="O173" t="s">
        <v>1400</v>
      </c>
      <c r="P173">
        <v>0</v>
      </c>
      <c r="Q173">
        <v>0.54</v>
      </c>
      <c r="R173">
        <v>0</v>
      </c>
      <c r="S173">
        <v>0.75</v>
      </c>
      <c r="T173">
        <v>0.11</v>
      </c>
      <c r="U173">
        <v>0</v>
      </c>
      <c r="V173">
        <v>0.37</v>
      </c>
      <c r="W173">
        <v>0.3</v>
      </c>
      <c r="Y173">
        <v>84.54</v>
      </c>
      <c r="Z173">
        <v>22</v>
      </c>
      <c r="AA173">
        <v>46.37</v>
      </c>
      <c r="AE173">
        <v>2.2541800000000002E-3</v>
      </c>
      <c r="AF173" t="s">
        <v>1540</v>
      </c>
      <c r="AG173" t="s">
        <v>1577</v>
      </c>
      <c r="AH173">
        <v>0</v>
      </c>
      <c r="AI173">
        <v>0</v>
      </c>
      <c r="AJ173">
        <v>0</v>
      </c>
      <c r="AK173">
        <v>0</v>
      </c>
      <c r="AL173">
        <v>0</v>
      </c>
      <c r="AM173">
        <v>3</v>
      </c>
      <c r="AN173">
        <v>3</v>
      </c>
      <c r="AO173">
        <v>2</v>
      </c>
      <c r="AP173">
        <v>0</v>
      </c>
      <c r="AQ173">
        <v>2</v>
      </c>
      <c r="AR173">
        <v>0</v>
      </c>
      <c r="AS173">
        <v>0</v>
      </c>
      <c r="AT173">
        <v>1</v>
      </c>
      <c r="AU173">
        <v>0</v>
      </c>
      <c r="AV173">
        <v>1.44</v>
      </c>
      <c r="AW173" t="s">
        <v>34</v>
      </c>
      <c r="AX173">
        <v>3</v>
      </c>
      <c r="AY173">
        <v>0.7857142857142857</v>
      </c>
      <c r="AZ173">
        <v>1.1883130530663679</v>
      </c>
      <c r="BA173" t="b">
        <v>0</v>
      </c>
      <c r="BC173" t="b">
        <v>0</v>
      </c>
      <c r="BE173" t="b">
        <v>0</v>
      </c>
      <c r="BG173">
        <v>7</v>
      </c>
      <c r="BJ173">
        <v>1</v>
      </c>
      <c r="BO173">
        <v>67</v>
      </c>
      <c r="BP173">
        <v>0</v>
      </c>
      <c r="BR173" t="b">
        <f>ISNUMBER(SEARCH("Alzheimer",BQ173))</f>
        <v>0</v>
      </c>
      <c r="BS173" t="b">
        <f>ISNUMBER(SEARCH("Parkin",BQ173))</f>
        <v>0</v>
      </c>
      <c r="BT173" t="b">
        <f>ISNUMBER(SEARCH("Neurodeg",BQ173))</f>
        <v>0</v>
      </c>
      <c r="BU173" t="b">
        <f>ISNUMBER(SEARCH("Dementia",BQ173))</f>
        <v>0</v>
      </c>
      <c r="BW173" t="s">
        <v>1659</v>
      </c>
      <c r="BX173" t="b">
        <f>ISNUMBER(SEARCH("Alzheimer",BW173))</f>
        <v>0</v>
      </c>
      <c r="BY173" t="b">
        <f>ISNUMBER(SEARCH("Parkin",BW173))</f>
        <v>0</v>
      </c>
      <c r="BZ173" t="b">
        <f>ISNUMBER(SEARCH("Neurodeg",BW173))</f>
        <v>0</v>
      </c>
      <c r="CA173" t="b">
        <f>ISNUMBER(SEARCH("Dementia",BW173))</f>
        <v>0</v>
      </c>
      <c r="CB173">
        <v>4</v>
      </c>
      <c r="CE173" t="b">
        <f>ISNUMBER(SEARCH("Alzheimer",CD173))</f>
        <v>0</v>
      </c>
      <c r="CF173" t="b">
        <f>ISNUMBER(SEARCH("Parkin",CD173))</f>
        <v>0</v>
      </c>
      <c r="CG173" t="b">
        <f>ISNUMBER(SEARCH("Neurodeg",CD173))</f>
        <v>0</v>
      </c>
      <c r="CH173" t="b">
        <f>ISNUMBER(SEARCH("Dementia",CD173))</f>
        <v>0</v>
      </c>
      <c r="CL173">
        <v>18</v>
      </c>
      <c r="CP173" t="s">
        <v>2049</v>
      </c>
      <c r="CQ173" t="s">
        <v>2333</v>
      </c>
      <c r="CR173" t="str">
        <f>_xlfn.CONCAT(CP173,CQ173)</f>
        <v>kidney diseasekidney disease,Vitamin B12-responsive methylmalonic acidemia,Isolated 3-methylcrotonyl-CoA carboxylase deficiency,Succinyl-CoA:3-ketoacid CoA transferase deficiency,Pentosuria,Exercise-induced hyperinsulinism,Hyperammonemic encephalopathy due to carbonic anhydrase VA deficiency,Richards-Rundle syndrome,Arginine:glycine amidinotransferase deficiency,Vitamin B12-responsive methylmalonic acidemia type cblB</v>
      </c>
      <c r="CS173" t="b">
        <f>ISNUMBER(SEARCH("Alzheimer",CR173))</f>
        <v>0</v>
      </c>
      <c r="CT173" t="b">
        <f>ISNUMBER(SEARCH("Parkin",CR173))</f>
        <v>0</v>
      </c>
      <c r="CU173" t="b">
        <f>ISNUMBER(SEARCH("Neurodeg",CR173))</f>
        <v>0</v>
      </c>
      <c r="CV173" t="b">
        <f>ISNUMBER(SEARCH("Dementia",CR173))</f>
        <v>0</v>
      </c>
      <c r="CW173">
        <v>0.28000000000000003</v>
      </c>
      <c r="CX173">
        <v>0</v>
      </c>
      <c r="CY173">
        <v>0</v>
      </c>
      <c r="CZ173">
        <v>0.17</v>
      </c>
      <c r="DA173">
        <v>0.67</v>
      </c>
      <c r="DB173">
        <v>0</v>
      </c>
      <c r="DC173">
        <v>0.28000000000000003</v>
      </c>
      <c r="DD173">
        <v>0</v>
      </c>
      <c r="DE173">
        <v>0</v>
      </c>
      <c r="DF173">
        <v>0</v>
      </c>
      <c r="DG173">
        <v>0</v>
      </c>
      <c r="DH173">
        <v>0</v>
      </c>
      <c r="DI173">
        <v>0.06</v>
      </c>
      <c r="DJ173">
        <v>3</v>
      </c>
      <c r="DK173">
        <v>0.26</v>
      </c>
      <c r="DL173">
        <v>12</v>
      </c>
      <c r="DM173">
        <v>0</v>
      </c>
      <c r="DN173">
        <v>0</v>
      </c>
      <c r="DO173">
        <v>0.14000000000000001</v>
      </c>
      <c r="DP173">
        <v>5</v>
      </c>
      <c r="DQ173">
        <v>0</v>
      </c>
      <c r="DR173">
        <v>0</v>
      </c>
      <c r="DY173">
        <v>2</v>
      </c>
      <c r="DZ173">
        <v>62.7</v>
      </c>
      <c r="EA173">
        <v>1</v>
      </c>
      <c r="EL173">
        <v>0.88</v>
      </c>
      <c r="EM173">
        <v>0.14000000000000001</v>
      </c>
      <c r="EN173">
        <v>286.87</v>
      </c>
      <c r="EO173">
        <v>1015.23</v>
      </c>
      <c r="EP173">
        <v>82.19</v>
      </c>
      <c r="EQ173">
        <v>0.2</v>
      </c>
      <c r="ER173">
        <v>61.59</v>
      </c>
      <c r="ES173">
        <v>62.7</v>
      </c>
      <c r="ET173">
        <v>2</v>
      </c>
      <c r="EU173">
        <v>7</v>
      </c>
      <c r="EY173">
        <v>1</v>
      </c>
    </row>
    <row r="174" spans="1:161" x14ac:dyDescent="0.25">
      <c r="A174" t="s">
        <v>306</v>
      </c>
      <c r="B174" t="s">
        <v>721</v>
      </c>
      <c r="C174" t="s">
        <v>1122</v>
      </c>
      <c r="D174" t="s">
        <v>1334</v>
      </c>
      <c r="E174" t="s">
        <v>1336</v>
      </c>
      <c r="F174" t="s">
        <v>1356</v>
      </c>
      <c r="G174">
        <v>4</v>
      </c>
      <c r="H174" t="str">
        <f>IF((SIGN(BR174)+SIGN(BX174)+SIGN(CE174)+SIGN(CS174))&gt;0,TRUE,"")</f>
        <v/>
      </c>
      <c r="I174" t="str">
        <f>IF((SIGN(BS174)+SIGN(BY174)+SIGN(CF174)+SIGN(CT174))&gt;0,TRUE,"")</f>
        <v/>
      </c>
      <c r="J174" t="str">
        <f>IF((SIGN(BT174)+SIGN(BZ174)+SIGN(CG174)+SIGN(CU174))&gt;0,TRUE,"")</f>
        <v/>
      </c>
      <c r="K174" t="str">
        <f>IF((SIGN(BU174)+SIGN(CA174)+SIGN(CH174)+SIGN(CV174))&gt;0,TRUE,"")</f>
        <v/>
      </c>
      <c r="L174">
        <v>0.38</v>
      </c>
      <c r="M174" s="23" t="s">
        <v>1398</v>
      </c>
      <c r="N174">
        <v>41.1</v>
      </c>
      <c r="O174" t="s">
        <v>1400</v>
      </c>
      <c r="P174">
        <v>0</v>
      </c>
      <c r="Q174">
        <v>0</v>
      </c>
      <c r="R174">
        <v>0.94</v>
      </c>
      <c r="S174">
        <v>0.75</v>
      </c>
      <c r="T174">
        <v>0.8</v>
      </c>
      <c r="U174">
        <v>0.63</v>
      </c>
      <c r="V174">
        <v>0.49</v>
      </c>
      <c r="W174">
        <v>0.42</v>
      </c>
      <c r="Y174">
        <v>367.77</v>
      </c>
      <c r="Z174">
        <v>87</v>
      </c>
      <c r="AA174">
        <v>185.19</v>
      </c>
      <c r="AE174">
        <v>1.0093400000000001E-3</v>
      </c>
      <c r="AF174" t="s">
        <v>1535</v>
      </c>
      <c r="AG174" t="s">
        <v>1563</v>
      </c>
      <c r="AH174">
        <v>0</v>
      </c>
      <c r="AI174">
        <v>0</v>
      </c>
      <c r="AJ174">
        <v>0</v>
      </c>
      <c r="AK174">
        <v>0</v>
      </c>
      <c r="AL174">
        <v>0</v>
      </c>
      <c r="AM174">
        <v>0</v>
      </c>
      <c r="AN174">
        <v>2</v>
      </c>
      <c r="AO174">
        <v>0</v>
      </c>
      <c r="AP174">
        <v>0</v>
      </c>
      <c r="AQ174">
        <v>0</v>
      </c>
      <c r="AR174">
        <v>0</v>
      </c>
      <c r="AS174">
        <v>0</v>
      </c>
      <c r="AT174">
        <v>0</v>
      </c>
      <c r="AU174">
        <v>0</v>
      </c>
      <c r="AV174">
        <v>0</v>
      </c>
      <c r="AW174" t="s">
        <v>35</v>
      </c>
      <c r="AX174">
        <v>2</v>
      </c>
      <c r="AY174">
        <v>0.14285714285714279</v>
      </c>
      <c r="AZ174">
        <v>0.53452248382484879</v>
      </c>
      <c r="BA174" t="b">
        <v>0</v>
      </c>
      <c r="BC174" t="b">
        <v>0</v>
      </c>
      <c r="BE174" t="b">
        <v>0</v>
      </c>
      <c r="BG174">
        <v>19</v>
      </c>
      <c r="BI174">
        <v>4</v>
      </c>
      <c r="BJ174">
        <v>2</v>
      </c>
      <c r="BO174">
        <v>127</v>
      </c>
      <c r="BP174">
        <v>8</v>
      </c>
      <c r="BR174" t="b">
        <f>ISNUMBER(SEARCH("Alzheimer",BQ174))</f>
        <v>0</v>
      </c>
      <c r="BS174" t="b">
        <f>ISNUMBER(SEARCH("Parkin",BQ174))</f>
        <v>0</v>
      </c>
      <c r="BT174" t="b">
        <f>ISNUMBER(SEARCH("Neurodeg",BQ174))</f>
        <v>0</v>
      </c>
      <c r="BU174" t="b">
        <f>ISNUMBER(SEARCH("Dementia",BQ174))</f>
        <v>0</v>
      </c>
      <c r="BW174" t="s">
        <v>1738</v>
      </c>
      <c r="BX174" t="b">
        <f>ISNUMBER(SEARCH("Alzheimer",BW174))</f>
        <v>0</v>
      </c>
      <c r="BY174" t="b">
        <f>ISNUMBER(SEARCH("Parkin",BW174))</f>
        <v>0</v>
      </c>
      <c r="BZ174" t="b">
        <f>ISNUMBER(SEARCH("Neurodeg",BW174))</f>
        <v>0</v>
      </c>
      <c r="CA174" t="b">
        <f>ISNUMBER(SEARCH("Dementia",BW174))</f>
        <v>0</v>
      </c>
      <c r="CB174">
        <v>9</v>
      </c>
      <c r="CC174">
        <v>1</v>
      </c>
      <c r="CD174" t="s">
        <v>1828</v>
      </c>
      <c r="CE174" t="b">
        <f>ISNUMBER(SEARCH("Alzheimer",CD174))</f>
        <v>0</v>
      </c>
      <c r="CF174" t="b">
        <f>ISNUMBER(SEARCH("Parkin",CD174))</f>
        <v>0</v>
      </c>
      <c r="CG174" t="b">
        <f>ISNUMBER(SEARCH("Neurodeg",CD174))</f>
        <v>0</v>
      </c>
      <c r="CH174" t="b">
        <f>ISNUMBER(SEARCH("Dementia",CD174))</f>
        <v>0</v>
      </c>
      <c r="CI174">
        <v>1</v>
      </c>
      <c r="CJ174">
        <v>2.11</v>
      </c>
      <c r="CK174" t="s">
        <v>1828</v>
      </c>
      <c r="CL174">
        <v>35</v>
      </c>
      <c r="CP174" t="s">
        <v>2044</v>
      </c>
      <c r="CQ174" t="s">
        <v>2326</v>
      </c>
      <c r="CR174" t="str">
        <f>_xlfn.CONCAT(CP174,CQ174)</f>
        <v>genetic disorder,kidney disease,Hereditary renal hypouricemia,metabolic disease,arthritis,gout,acquired metabolic disease,uric acid measurementgenetic disorder,kidney disease,Hereditary renal hypouricemia,metabolic disease,arthritis,gout,acquired metabolic disease,uric acid measurement,urate measurement,Inborn errors of metabolism</v>
      </c>
      <c r="CS174" t="b">
        <f>ISNUMBER(SEARCH("Alzheimer",CR174))</f>
        <v>0</v>
      </c>
      <c r="CT174" t="b">
        <f>ISNUMBER(SEARCH("Parkin",CR174))</f>
        <v>0</v>
      </c>
      <c r="CU174" t="b">
        <f>ISNUMBER(SEARCH("Neurodeg",CR174))</f>
        <v>0</v>
      </c>
      <c r="CV174" t="b">
        <f>ISNUMBER(SEARCH("Dementia",CR174))</f>
        <v>0</v>
      </c>
      <c r="CW174">
        <v>1</v>
      </c>
      <c r="CX174">
        <v>0.43</v>
      </c>
      <c r="CY174">
        <v>0.37</v>
      </c>
      <c r="CZ174">
        <v>0.54</v>
      </c>
      <c r="DA174">
        <v>0.28999999999999998</v>
      </c>
      <c r="DB174">
        <v>0.06</v>
      </c>
      <c r="DC174">
        <v>0.06</v>
      </c>
      <c r="DD174">
        <v>0</v>
      </c>
      <c r="DE174">
        <v>1</v>
      </c>
      <c r="DF174">
        <v>5</v>
      </c>
      <c r="DG174">
        <v>1</v>
      </c>
      <c r="DH174">
        <v>3</v>
      </c>
      <c r="DI174">
        <v>0.15</v>
      </c>
      <c r="DJ174">
        <v>15</v>
      </c>
      <c r="DK174">
        <v>0.31</v>
      </c>
      <c r="DL174">
        <v>8</v>
      </c>
      <c r="DM174">
        <v>1</v>
      </c>
      <c r="DN174">
        <v>2</v>
      </c>
      <c r="DO174">
        <v>0.11</v>
      </c>
      <c r="DP174">
        <v>2</v>
      </c>
      <c r="DQ174">
        <v>0</v>
      </c>
      <c r="DR174">
        <v>0</v>
      </c>
      <c r="EA174">
        <v>1</v>
      </c>
      <c r="EV174">
        <v>433</v>
      </c>
      <c r="EW174">
        <v>150</v>
      </c>
      <c r="EY174">
        <v>363</v>
      </c>
      <c r="EZ174">
        <v>10</v>
      </c>
      <c r="FD174">
        <v>3</v>
      </c>
      <c r="FE174">
        <v>1</v>
      </c>
    </row>
    <row r="175" spans="1:161" x14ac:dyDescent="0.25">
      <c r="A175" t="s">
        <v>307</v>
      </c>
      <c r="B175" t="s">
        <v>722</v>
      </c>
      <c r="C175" t="s">
        <v>1123</v>
      </c>
      <c r="D175" t="s">
        <v>1332</v>
      </c>
      <c r="E175" t="s">
        <v>1336</v>
      </c>
      <c r="F175" t="s">
        <v>1342</v>
      </c>
      <c r="G175">
        <v>0</v>
      </c>
      <c r="H175" t="str">
        <f>IF((SIGN(BR175)+SIGN(BX175)+SIGN(CE175)+SIGN(CS175))&gt;0,TRUE,"")</f>
        <v/>
      </c>
      <c r="I175" t="str">
        <f>IF((SIGN(BS175)+SIGN(BY175)+SIGN(CF175)+SIGN(CT175))&gt;0,TRUE,"")</f>
        <v/>
      </c>
      <c r="J175" t="str">
        <f>IF((SIGN(BT175)+SIGN(BZ175)+SIGN(CG175)+SIGN(CU175))&gt;0,TRUE,"")</f>
        <v/>
      </c>
      <c r="K175" t="str">
        <f>IF((SIGN(BU175)+SIGN(CA175)+SIGN(CH175)+SIGN(CV175))&gt;0,TRUE,"")</f>
        <v/>
      </c>
      <c r="L175">
        <v>0.38</v>
      </c>
      <c r="M175" s="23" t="s">
        <v>1398</v>
      </c>
      <c r="N175">
        <v>41.5</v>
      </c>
      <c r="O175" t="s">
        <v>1400</v>
      </c>
      <c r="P175">
        <v>0</v>
      </c>
      <c r="Q175">
        <v>0</v>
      </c>
      <c r="R175">
        <v>0</v>
      </c>
      <c r="S175">
        <v>0.57999999999999996</v>
      </c>
      <c r="T175">
        <v>0.6</v>
      </c>
      <c r="U175">
        <v>0.32</v>
      </c>
      <c r="V175">
        <v>0.39</v>
      </c>
      <c r="W175">
        <v>0</v>
      </c>
      <c r="Y175">
        <v>102.99</v>
      </c>
      <c r="Z175">
        <v>39</v>
      </c>
      <c r="AA175">
        <v>88.17</v>
      </c>
      <c r="AE175">
        <v>8.8341100000000009E-3</v>
      </c>
      <c r="AF175" t="s">
        <v>1494</v>
      </c>
      <c r="AG175" t="s">
        <v>1577</v>
      </c>
      <c r="BG175">
        <v>19</v>
      </c>
      <c r="BJ175">
        <v>1</v>
      </c>
      <c r="BL175">
        <v>1</v>
      </c>
      <c r="BO175">
        <v>126</v>
      </c>
      <c r="BP175">
        <v>0</v>
      </c>
      <c r="BR175" t="b">
        <f>ISNUMBER(SEARCH("Alzheimer",BQ175))</f>
        <v>0</v>
      </c>
      <c r="BS175" t="b">
        <f>ISNUMBER(SEARCH("Parkin",BQ175))</f>
        <v>0</v>
      </c>
      <c r="BT175" t="b">
        <f>ISNUMBER(SEARCH("Neurodeg",BQ175))</f>
        <v>0</v>
      </c>
      <c r="BU175" t="b">
        <f>ISNUMBER(SEARCH("Dementia",BQ175))</f>
        <v>0</v>
      </c>
      <c r="BW175" t="s">
        <v>1739</v>
      </c>
      <c r="BX175" t="b">
        <f>ISNUMBER(SEARCH("Alzheimer",BW175))</f>
        <v>0</v>
      </c>
      <c r="BY175" t="b">
        <f>ISNUMBER(SEARCH("Parkin",BW175))</f>
        <v>0</v>
      </c>
      <c r="BZ175" t="b">
        <f>ISNUMBER(SEARCH("Neurodeg",BW175))</f>
        <v>0</v>
      </c>
      <c r="CA175" t="b">
        <f>ISNUMBER(SEARCH("Dementia",BW175))</f>
        <v>0</v>
      </c>
      <c r="CB175">
        <v>7</v>
      </c>
      <c r="CC175">
        <v>2</v>
      </c>
      <c r="CE175" t="b">
        <f>ISNUMBER(SEARCH("Alzheimer",CD175))</f>
        <v>0</v>
      </c>
      <c r="CF175" t="b">
        <f>ISNUMBER(SEARCH("Parkin",CD175))</f>
        <v>0</v>
      </c>
      <c r="CG175" t="b">
        <f>ISNUMBER(SEARCH("Neurodeg",CD175))</f>
        <v>0</v>
      </c>
      <c r="CH175" t="b">
        <f>ISNUMBER(SEARCH("Dementia",CD175))</f>
        <v>0</v>
      </c>
      <c r="CL175">
        <v>122</v>
      </c>
      <c r="CP175" t="s">
        <v>2045</v>
      </c>
      <c r="CQ175" t="s">
        <v>2327</v>
      </c>
      <c r="CR175" t="str">
        <f>_xlfn.CONCAT(CP175,CQ175)</f>
        <v>Inborn errors of metabolism,epilepsy,D,L-2-hydroxyglutaric aciduriaInborn errors of metabolism,epilepsy,D,L-2-hydroxyglutaric aciduria,metabolite measurement,blood metabolite measurement,amino acid measurement,protein measurement,Congenital myasthenic syndromes,coronary artery calcification,urinary system disease</v>
      </c>
      <c r="CS175" t="b">
        <f>ISNUMBER(SEARCH("Alzheimer",CR175))</f>
        <v>0</v>
      </c>
      <c r="CT175" t="b">
        <f>ISNUMBER(SEARCH("Parkin",CR175))</f>
        <v>0</v>
      </c>
      <c r="CU175" t="b">
        <f>ISNUMBER(SEARCH("Neurodeg",CR175))</f>
        <v>0</v>
      </c>
      <c r="CV175" t="b">
        <f>ISNUMBER(SEARCH("Dementia",CR175))</f>
        <v>0</v>
      </c>
      <c r="CW175">
        <v>1</v>
      </c>
      <c r="CX175">
        <v>7.0000000000000007E-2</v>
      </c>
      <c r="CY175">
        <v>0</v>
      </c>
      <c r="CZ175">
        <v>0.54</v>
      </c>
      <c r="DA175">
        <v>0.52</v>
      </c>
      <c r="DB175">
        <v>0</v>
      </c>
      <c r="DC175">
        <v>0</v>
      </c>
      <c r="DD175">
        <v>0</v>
      </c>
      <c r="DE175">
        <v>1</v>
      </c>
      <c r="DF175">
        <v>3</v>
      </c>
      <c r="DG175">
        <v>0</v>
      </c>
      <c r="DH175">
        <v>0</v>
      </c>
      <c r="DI175">
        <v>0.3</v>
      </c>
      <c r="DJ175">
        <v>8</v>
      </c>
      <c r="DK175">
        <v>0.31</v>
      </c>
      <c r="DL175">
        <v>14</v>
      </c>
      <c r="DM175">
        <v>0</v>
      </c>
      <c r="DN175">
        <v>0</v>
      </c>
      <c r="DO175">
        <v>0</v>
      </c>
      <c r="DP175">
        <v>0</v>
      </c>
      <c r="DQ175">
        <v>0</v>
      </c>
      <c r="DR175">
        <v>0</v>
      </c>
    </row>
    <row r="176" spans="1:161" x14ac:dyDescent="0.25">
      <c r="A176" t="s">
        <v>311</v>
      </c>
      <c r="B176" t="s">
        <v>726</v>
      </c>
      <c r="C176" t="s">
        <v>1127</v>
      </c>
      <c r="D176" t="s">
        <v>1332</v>
      </c>
      <c r="E176" t="s">
        <v>1336</v>
      </c>
      <c r="F176" t="s">
        <v>1380</v>
      </c>
      <c r="G176">
        <v>2</v>
      </c>
      <c r="H176" t="str">
        <f>IF((SIGN(BR176)+SIGN(BX176)+SIGN(CE176)+SIGN(CS176))&gt;0,TRUE,"")</f>
        <v/>
      </c>
      <c r="I176" t="str">
        <f>IF((SIGN(BS176)+SIGN(BY176)+SIGN(CF176)+SIGN(CT176))&gt;0,TRUE,"")</f>
        <v/>
      </c>
      <c r="J176" t="str">
        <f>IF((SIGN(BT176)+SIGN(BZ176)+SIGN(CG176)+SIGN(CU176))&gt;0,TRUE,"")</f>
        <v/>
      </c>
      <c r="K176" t="str">
        <f>IF((SIGN(BU176)+SIGN(CA176)+SIGN(CH176)+SIGN(CV176))&gt;0,TRUE,"")</f>
        <v/>
      </c>
      <c r="L176">
        <v>0.38</v>
      </c>
      <c r="M176" s="23" t="s">
        <v>1398</v>
      </c>
      <c r="N176">
        <v>48.21</v>
      </c>
      <c r="O176" t="s">
        <v>1400</v>
      </c>
      <c r="P176">
        <v>0</v>
      </c>
      <c r="Q176">
        <v>0</v>
      </c>
      <c r="R176">
        <v>0</v>
      </c>
      <c r="S176">
        <v>0.92</v>
      </c>
      <c r="T176">
        <v>0.28000000000000003</v>
      </c>
      <c r="U176">
        <v>0.37</v>
      </c>
      <c r="V176">
        <v>0.25</v>
      </c>
      <c r="W176">
        <v>0.53</v>
      </c>
      <c r="Y176">
        <v>21.22</v>
      </c>
      <c r="Z176">
        <v>13</v>
      </c>
      <c r="AA176">
        <v>13.14</v>
      </c>
      <c r="AE176">
        <v>5.9578689999999997E-2</v>
      </c>
      <c r="AF176" t="s">
        <v>1538</v>
      </c>
      <c r="AG176" t="s">
        <v>1577</v>
      </c>
      <c r="AH176">
        <v>1.2</v>
      </c>
      <c r="AI176">
        <v>1</v>
      </c>
      <c r="AJ176">
        <v>1.7</v>
      </c>
      <c r="AK176">
        <v>2.2999999999999998</v>
      </c>
      <c r="AL176">
        <v>1.9</v>
      </c>
      <c r="AM176">
        <v>3</v>
      </c>
      <c r="AN176">
        <v>2.5</v>
      </c>
      <c r="AO176">
        <v>2.5</v>
      </c>
      <c r="AP176">
        <v>1.7</v>
      </c>
      <c r="AQ176">
        <v>2.2000000000000002</v>
      </c>
      <c r="AR176">
        <v>2.7</v>
      </c>
      <c r="AS176">
        <v>3</v>
      </c>
      <c r="AT176">
        <v>1.3</v>
      </c>
      <c r="AU176">
        <v>1.5</v>
      </c>
      <c r="AV176">
        <v>2.4700000000000002</v>
      </c>
      <c r="AW176" t="s">
        <v>34</v>
      </c>
      <c r="AX176">
        <v>3</v>
      </c>
      <c r="AY176">
        <v>2.035714285714286</v>
      </c>
      <c r="AZ176">
        <v>0.66054423115994387</v>
      </c>
      <c r="BA176" t="b">
        <v>0</v>
      </c>
      <c r="BC176" t="b">
        <v>0</v>
      </c>
      <c r="BE176" t="b">
        <v>0</v>
      </c>
      <c r="BG176">
        <v>3</v>
      </c>
      <c r="BH176">
        <v>2</v>
      </c>
      <c r="BI176">
        <v>3</v>
      </c>
      <c r="BJ176">
        <v>4</v>
      </c>
      <c r="BO176">
        <v>154</v>
      </c>
      <c r="BP176">
        <v>33</v>
      </c>
      <c r="BR176" t="b">
        <f>ISNUMBER(SEARCH("Alzheimer",BQ176))</f>
        <v>0</v>
      </c>
      <c r="BS176" t="b">
        <f>ISNUMBER(SEARCH("Parkin",BQ176))</f>
        <v>0</v>
      </c>
      <c r="BT176" t="b">
        <f>ISNUMBER(SEARCH("Neurodeg",BQ176))</f>
        <v>0</v>
      </c>
      <c r="BU176" t="b">
        <f>ISNUMBER(SEARCH("Dementia",BQ176))</f>
        <v>0</v>
      </c>
      <c r="BW176" t="s">
        <v>1741</v>
      </c>
      <c r="BX176" t="b">
        <f>ISNUMBER(SEARCH("Alzheimer",BW176))</f>
        <v>0</v>
      </c>
      <c r="BY176" t="b">
        <f>ISNUMBER(SEARCH("Parkin",BW176))</f>
        <v>0</v>
      </c>
      <c r="BZ176" t="b">
        <f>ISNUMBER(SEARCH("Neurodeg",BW176))</f>
        <v>0</v>
      </c>
      <c r="CA176" t="b">
        <f>ISNUMBER(SEARCH("Dementia",BW176))</f>
        <v>0</v>
      </c>
      <c r="CB176">
        <v>3</v>
      </c>
      <c r="CE176" t="b">
        <f>ISNUMBER(SEARCH("Alzheimer",CD176))</f>
        <v>0</v>
      </c>
      <c r="CF176" t="b">
        <f>ISNUMBER(SEARCH("Parkin",CD176))</f>
        <v>0</v>
      </c>
      <c r="CG176" t="b">
        <f>ISNUMBER(SEARCH("Neurodeg",CD176))</f>
        <v>0</v>
      </c>
      <c r="CH176" t="b">
        <f>ISNUMBER(SEARCH("Dementia",CD176))</f>
        <v>0</v>
      </c>
      <c r="CL176">
        <v>27</v>
      </c>
      <c r="CP176" t="s">
        <v>1932</v>
      </c>
      <c r="CQ176" t="s">
        <v>2331</v>
      </c>
      <c r="CR176" t="str">
        <f>_xlfn.CONCAT(CP176,CQ176)</f>
        <v>glomerular filtration rateglomerular filtration rate,type II diabetes mellitus,glioblastoma multiforme,Agents acting on the renin-angiotensin system use measurement,head and neck squamous cell carcinoma,obesity,Albright hereditary osteodystrophy,MODY,Transient neonatal diabetes mellitus,Male hypergonadotropic hypogonadism - intellectual disability - skeletal anomalies</v>
      </c>
      <c r="CS176" t="b">
        <f>ISNUMBER(SEARCH("Alzheimer",CR176))</f>
        <v>0</v>
      </c>
      <c r="CT176" t="b">
        <f>ISNUMBER(SEARCH("Parkin",CR176))</f>
        <v>0</v>
      </c>
      <c r="CU176" t="b">
        <f>ISNUMBER(SEARCH("Neurodeg",CR176))</f>
        <v>0</v>
      </c>
      <c r="CV176" t="b">
        <f>ISNUMBER(SEARCH("Dementia",CR176))</f>
        <v>0</v>
      </c>
      <c r="CW176">
        <v>0.7</v>
      </c>
      <c r="CX176">
        <v>0.15</v>
      </c>
      <c r="CY176">
        <v>0</v>
      </c>
      <c r="CZ176">
        <v>7.0000000000000007E-2</v>
      </c>
      <c r="DA176">
        <v>0.74</v>
      </c>
      <c r="DB176">
        <v>7.0000000000000007E-2</v>
      </c>
      <c r="DC176">
        <v>0</v>
      </c>
      <c r="DD176">
        <v>0</v>
      </c>
      <c r="DE176">
        <v>0.7</v>
      </c>
      <c r="DF176">
        <v>1</v>
      </c>
      <c r="DG176">
        <v>0</v>
      </c>
      <c r="DH176">
        <v>0</v>
      </c>
      <c r="DI176">
        <v>7.0000000000000007E-2</v>
      </c>
      <c r="DJ176">
        <v>2</v>
      </c>
      <c r="DK176">
        <v>0.28000000000000003</v>
      </c>
      <c r="DL176">
        <v>19</v>
      </c>
      <c r="DM176">
        <v>0.48</v>
      </c>
      <c r="DN176">
        <v>1</v>
      </c>
      <c r="DO176">
        <v>0</v>
      </c>
      <c r="DP176">
        <v>0</v>
      </c>
      <c r="DQ176">
        <v>0</v>
      </c>
      <c r="DR176">
        <v>0</v>
      </c>
    </row>
    <row r="177" spans="1:161" x14ac:dyDescent="0.25">
      <c r="A177" t="s">
        <v>320</v>
      </c>
      <c r="B177" t="s">
        <v>735</v>
      </c>
      <c r="C177" t="s">
        <v>1136</v>
      </c>
      <c r="D177" t="s">
        <v>1333</v>
      </c>
      <c r="E177" t="s">
        <v>1336</v>
      </c>
      <c r="F177" t="s">
        <v>1381</v>
      </c>
      <c r="G177">
        <v>3</v>
      </c>
      <c r="H177" t="b">
        <f>IF((SIGN(BR177)+SIGN(BX177)+SIGN(CE177)+SIGN(CS177))&gt;0,TRUE,"")</f>
        <v>1</v>
      </c>
      <c r="I177" t="b">
        <f>IF((SIGN(BS177)+SIGN(BY177)+SIGN(CF177)+SIGN(CT177))&gt;0,TRUE,"")</f>
        <v>1</v>
      </c>
      <c r="J177" t="str">
        <f>IF((SIGN(BT177)+SIGN(BZ177)+SIGN(CG177)+SIGN(CU177))&gt;0,TRUE,"")</f>
        <v/>
      </c>
      <c r="K177" t="str">
        <f>IF((SIGN(BU177)+SIGN(CA177)+SIGN(CH177)+SIGN(CV177))&gt;0,TRUE,"")</f>
        <v/>
      </c>
      <c r="L177">
        <v>0.37</v>
      </c>
      <c r="M177" s="22" t="s">
        <v>1399</v>
      </c>
      <c r="N177">
        <v>22.19</v>
      </c>
      <c r="O177" t="s">
        <v>1400</v>
      </c>
      <c r="P177">
        <v>0</v>
      </c>
      <c r="Q177">
        <v>0</v>
      </c>
      <c r="R177">
        <v>0</v>
      </c>
      <c r="S177">
        <v>0.83</v>
      </c>
      <c r="T177">
        <v>0.34</v>
      </c>
      <c r="U177">
        <v>0.36</v>
      </c>
      <c r="V177">
        <v>0.28000000000000003</v>
      </c>
      <c r="W177">
        <v>0</v>
      </c>
      <c r="Y177">
        <v>28.77</v>
      </c>
      <c r="Z177">
        <v>43</v>
      </c>
      <c r="AA177">
        <v>75.760000000000005</v>
      </c>
      <c r="AE177">
        <v>4.1455249999999999E-2</v>
      </c>
      <c r="AF177" t="s">
        <v>1542</v>
      </c>
      <c r="AG177" t="s">
        <v>1563</v>
      </c>
      <c r="AH177">
        <v>2.5</v>
      </c>
      <c r="AI177">
        <v>0</v>
      </c>
      <c r="AJ177">
        <v>1.6</v>
      </c>
      <c r="AK177">
        <v>2.7</v>
      </c>
      <c r="AL177">
        <v>2</v>
      </c>
      <c r="AM177">
        <v>2.7</v>
      </c>
      <c r="AN177">
        <v>2</v>
      </c>
      <c r="AO177">
        <v>3</v>
      </c>
      <c r="AP177">
        <v>2</v>
      </c>
      <c r="AQ177">
        <v>2.5</v>
      </c>
      <c r="AR177">
        <v>2</v>
      </c>
      <c r="AS177">
        <v>3</v>
      </c>
      <c r="AT177">
        <v>1.7</v>
      </c>
      <c r="AU177">
        <v>2</v>
      </c>
      <c r="AV177">
        <v>2.4300000000000002</v>
      </c>
      <c r="AW177" t="s">
        <v>36</v>
      </c>
      <c r="AX177">
        <v>3</v>
      </c>
      <c r="AY177">
        <v>2.121428571428571</v>
      </c>
      <c r="AZ177">
        <v>0.76074717464888675</v>
      </c>
      <c r="BA177" t="b">
        <v>0</v>
      </c>
      <c r="BC177" t="b">
        <v>0</v>
      </c>
      <c r="BE177" t="b">
        <v>0</v>
      </c>
      <c r="BG177">
        <v>1</v>
      </c>
      <c r="BH177">
        <v>3</v>
      </c>
      <c r="BI177">
        <v>2</v>
      </c>
      <c r="BO177">
        <v>77</v>
      </c>
      <c r="BP177">
        <v>0</v>
      </c>
      <c r="BQ177" t="s">
        <v>1591</v>
      </c>
      <c r="BR177" t="b">
        <f>ISNUMBER(SEARCH("Alzheimer",BQ177))</f>
        <v>0</v>
      </c>
      <c r="BS177" t="b">
        <f>ISNUMBER(SEARCH("Parkin",BQ177))</f>
        <v>0</v>
      </c>
      <c r="BT177" t="b">
        <f>ISNUMBER(SEARCH("Neurodeg",BQ177))</f>
        <v>0</v>
      </c>
      <c r="BU177" t="b">
        <f>ISNUMBER(SEARCH("Dementia",BQ177))</f>
        <v>0</v>
      </c>
      <c r="BV177">
        <v>1</v>
      </c>
      <c r="BW177" t="s">
        <v>1744</v>
      </c>
      <c r="BX177" t="b">
        <f>ISNUMBER(SEARCH("Alzheimer",BW177))</f>
        <v>0</v>
      </c>
      <c r="BY177" t="b">
        <f>ISNUMBER(SEARCH("Parkin",BW177))</f>
        <v>0</v>
      </c>
      <c r="BZ177" t="b">
        <f>ISNUMBER(SEARCH("Neurodeg",BW177))</f>
        <v>0</v>
      </c>
      <c r="CA177" t="b">
        <f>ISNUMBER(SEARCH("Dementia",BW177))</f>
        <v>0</v>
      </c>
      <c r="CB177">
        <v>5</v>
      </c>
      <c r="CD177" t="s">
        <v>1830</v>
      </c>
      <c r="CE177" t="b">
        <f>ISNUMBER(SEARCH("Alzheimer",CD177))</f>
        <v>1</v>
      </c>
      <c r="CF177" t="b">
        <f>ISNUMBER(SEARCH("Parkin",CD177))</f>
        <v>1</v>
      </c>
      <c r="CG177" t="b">
        <f>ISNUMBER(SEARCH("Neurodeg",CD177))</f>
        <v>0</v>
      </c>
      <c r="CH177" t="b">
        <f>ISNUMBER(SEARCH("Dementia",CD177))</f>
        <v>0</v>
      </c>
      <c r="CI177">
        <v>28</v>
      </c>
      <c r="CJ177">
        <v>8.5399999999999991</v>
      </c>
      <c r="CK177" t="s">
        <v>1881</v>
      </c>
      <c r="CL177">
        <v>2</v>
      </c>
      <c r="CP177" t="s">
        <v>2054</v>
      </c>
      <c r="CQ177" t="s">
        <v>2054</v>
      </c>
      <c r="CR177" t="str">
        <f>_xlfn.CONCAT(CP177,CQ177)</f>
        <v>basophil percentage of granulocytes,basophil percentage of leukocytesbasophil percentage of granulocytes,basophil percentage of leukocytes</v>
      </c>
      <c r="CS177" t="b">
        <f>ISNUMBER(SEARCH("Alzheimer",CR177))</f>
        <v>0</v>
      </c>
      <c r="CT177" t="b">
        <f>ISNUMBER(SEARCH("Parkin",CR177))</f>
        <v>0</v>
      </c>
      <c r="CU177" t="b">
        <f>ISNUMBER(SEARCH("Neurodeg",CR177))</f>
        <v>0</v>
      </c>
      <c r="CV177" t="b">
        <f>ISNUMBER(SEARCH("Dementia",CR177))</f>
        <v>0</v>
      </c>
      <c r="CW177">
        <v>0.36</v>
      </c>
      <c r="CX177">
        <v>1</v>
      </c>
      <c r="CY177">
        <v>0</v>
      </c>
      <c r="CZ177">
        <v>0</v>
      </c>
      <c r="DA177">
        <v>0</v>
      </c>
      <c r="DB177">
        <v>0</v>
      </c>
      <c r="DC177">
        <v>0</v>
      </c>
      <c r="DD177">
        <v>0</v>
      </c>
      <c r="DE177">
        <v>0.36</v>
      </c>
      <c r="DF177">
        <v>2</v>
      </c>
      <c r="DG177">
        <v>0</v>
      </c>
      <c r="DH177">
        <v>0</v>
      </c>
      <c r="DI177">
        <v>0</v>
      </c>
      <c r="DJ177">
        <v>0</v>
      </c>
      <c r="DK177">
        <v>0</v>
      </c>
      <c r="DL177">
        <v>0</v>
      </c>
      <c r="DM177">
        <v>0</v>
      </c>
      <c r="DN177">
        <v>0</v>
      </c>
      <c r="DO177">
        <v>0</v>
      </c>
      <c r="DP177">
        <v>0</v>
      </c>
      <c r="DQ177">
        <v>0</v>
      </c>
      <c r="DR177">
        <v>0</v>
      </c>
      <c r="EA177">
        <v>1</v>
      </c>
    </row>
    <row r="178" spans="1:161" x14ac:dyDescent="0.25">
      <c r="A178" t="s">
        <v>322</v>
      </c>
      <c r="B178" t="s">
        <v>737</v>
      </c>
      <c r="C178" t="s">
        <v>1138</v>
      </c>
      <c r="D178" t="s">
        <v>1332</v>
      </c>
      <c r="G178">
        <v>2</v>
      </c>
      <c r="H178" t="str">
        <f>IF((SIGN(BR178)+SIGN(BX178)+SIGN(CE178)+SIGN(CS178))&gt;0,TRUE,"")</f>
        <v/>
      </c>
      <c r="I178" t="str">
        <f>IF((SIGN(BS178)+SIGN(BY178)+SIGN(CF178)+SIGN(CT178))&gt;0,TRUE,"")</f>
        <v/>
      </c>
      <c r="J178" t="b">
        <f>IF((SIGN(BT178)+SIGN(BZ178)+SIGN(CG178)+SIGN(CU178))&gt;0,TRUE,"")</f>
        <v>1</v>
      </c>
      <c r="K178" t="str">
        <f>IF((SIGN(BU178)+SIGN(CA178)+SIGN(CH178)+SIGN(CV178))&gt;0,TRUE,"")</f>
        <v/>
      </c>
      <c r="L178">
        <v>0.37</v>
      </c>
      <c r="M178" s="22" t="s">
        <v>1399</v>
      </c>
      <c r="N178">
        <v>17.28</v>
      </c>
      <c r="O178" t="s">
        <v>1400</v>
      </c>
      <c r="P178">
        <v>0</v>
      </c>
      <c r="Q178">
        <v>0</v>
      </c>
      <c r="R178">
        <v>0</v>
      </c>
      <c r="S178">
        <v>0.57999999999999996</v>
      </c>
      <c r="T178">
        <v>0.6</v>
      </c>
      <c r="U178">
        <v>0.32</v>
      </c>
      <c r="V178">
        <v>0.28000000000000003</v>
      </c>
      <c r="W178">
        <v>0.3</v>
      </c>
      <c r="Y178">
        <v>27.7</v>
      </c>
      <c r="Z178">
        <v>30</v>
      </c>
      <c r="AA178">
        <v>44.06</v>
      </c>
      <c r="AE178">
        <v>3.3339470000000003E-2</v>
      </c>
      <c r="AF178" t="s">
        <v>1543</v>
      </c>
      <c r="AG178" t="s">
        <v>1558</v>
      </c>
      <c r="AH178">
        <v>1.7</v>
      </c>
      <c r="AI178">
        <v>1</v>
      </c>
      <c r="AJ178">
        <v>2</v>
      </c>
      <c r="AK178">
        <v>1.5</v>
      </c>
      <c r="AL178">
        <v>1.6</v>
      </c>
      <c r="AM178">
        <v>1.4</v>
      </c>
      <c r="AN178">
        <v>2.5</v>
      </c>
      <c r="AO178">
        <v>1</v>
      </c>
      <c r="AP178">
        <v>1</v>
      </c>
      <c r="AQ178">
        <v>2.7</v>
      </c>
      <c r="AR178">
        <v>2</v>
      </c>
      <c r="AS178">
        <v>1</v>
      </c>
      <c r="AT178">
        <v>2.5</v>
      </c>
      <c r="AU178">
        <v>2</v>
      </c>
      <c r="AV178">
        <v>2.4500000000000002</v>
      </c>
      <c r="AW178" t="s">
        <v>38</v>
      </c>
      <c r="AX178">
        <v>2.7</v>
      </c>
      <c r="AY178">
        <v>1.7071428571428571</v>
      </c>
      <c r="AZ178">
        <v>0.59802789453115202</v>
      </c>
      <c r="BA178" t="b">
        <v>0</v>
      </c>
      <c r="BC178" t="b">
        <v>0</v>
      </c>
      <c r="BE178" t="b">
        <v>0</v>
      </c>
      <c r="BG178">
        <v>2</v>
      </c>
      <c r="BJ178">
        <v>1</v>
      </c>
      <c r="BO178">
        <v>27</v>
      </c>
      <c r="BP178">
        <v>2</v>
      </c>
      <c r="BR178" t="b">
        <f>ISNUMBER(SEARCH("Alzheimer",BQ178))</f>
        <v>0</v>
      </c>
      <c r="BS178" t="b">
        <f>ISNUMBER(SEARCH("Parkin",BQ178))</f>
        <v>0</v>
      </c>
      <c r="BT178" t="b">
        <f>ISNUMBER(SEARCH("Neurodeg",BQ178))</f>
        <v>0</v>
      </c>
      <c r="BU178" t="b">
        <f>ISNUMBER(SEARCH("Dementia",BQ178))</f>
        <v>0</v>
      </c>
      <c r="BW178" t="s">
        <v>1708</v>
      </c>
      <c r="BX178" t="b">
        <f>ISNUMBER(SEARCH("Alzheimer",BW178))</f>
        <v>0</v>
      </c>
      <c r="BY178" t="b">
        <f>ISNUMBER(SEARCH("Parkin",BW178))</f>
        <v>0</v>
      </c>
      <c r="BZ178" t="b">
        <f>ISNUMBER(SEARCH("Neurodeg",BW178))</f>
        <v>0</v>
      </c>
      <c r="CA178" t="b">
        <f>ISNUMBER(SEARCH("Dementia",BW178))</f>
        <v>0</v>
      </c>
      <c r="CB178">
        <v>2</v>
      </c>
      <c r="CC178">
        <v>1</v>
      </c>
      <c r="CE178" t="b">
        <f>ISNUMBER(SEARCH("Alzheimer",CD178))</f>
        <v>0</v>
      </c>
      <c r="CF178" t="b">
        <f>ISNUMBER(SEARCH("Parkin",CD178))</f>
        <v>0</v>
      </c>
      <c r="CG178" t="b">
        <f>ISNUMBER(SEARCH("Neurodeg",CD178))</f>
        <v>0</v>
      </c>
      <c r="CH178" t="b">
        <f>ISNUMBER(SEARCH("Dementia",CD178))</f>
        <v>0</v>
      </c>
      <c r="CL178">
        <v>22</v>
      </c>
      <c r="CP178" t="s">
        <v>2055</v>
      </c>
      <c r="CQ178" t="s">
        <v>2341</v>
      </c>
      <c r="CR178" t="str">
        <f>_xlfn.CONCAT(CP178,CQ178)</f>
        <v>neurodegenerative disease,Hereditary spastic paraplegia,Autosomal dominant spastic paraplegia type 6neurodegenerative disease,Hereditary spastic paraplegia,Autosomal dominant spastic paraplegia type 6,peripheral neuropathy,LCAT deficiency,hip circumference,Familial LCAT deficiency,Apolipoprotein A-I deficiency,Familial partial lipodystrophy associated with PPARG mutations,Niemann-Pick disease type E</v>
      </c>
      <c r="CS178" t="b">
        <f>ISNUMBER(SEARCH("Alzheimer",CR178))</f>
        <v>0</v>
      </c>
      <c r="CT178" t="b">
        <f>ISNUMBER(SEARCH("Parkin",CR178))</f>
        <v>0</v>
      </c>
      <c r="CU178" t="b">
        <f>ISNUMBER(SEARCH("Neurodeg",CR178))</f>
        <v>1</v>
      </c>
      <c r="CV178" t="b">
        <f>ISNUMBER(SEARCH("Dementia",CR178))</f>
        <v>0</v>
      </c>
      <c r="CW178">
        <v>1</v>
      </c>
      <c r="CX178">
        <v>0.18</v>
      </c>
      <c r="CY178">
        <v>0</v>
      </c>
      <c r="CZ178">
        <v>0.55000000000000004</v>
      </c>
      <c r="DA178">
        <v>0.45</v>
      </c>
      <c r="DB178">
        <v>0</v>
      </c>
      <c r="DC178">
        <v>0</v>
      </c>
      <c r="DD178">
        <v>0</v>
      </c>
      <c r="DE178">
        <v>1</v>
      </c>
      <c r="DF178">
        <v>3</v>
      </c>
      <c r="DG178">
        <v>0</v>
      </c>
      <c r="DH178">
        <v>0</v>
      </c>
      <c r="DI178">
        <v>0.08</v>
      </c>
      <c r="DJ178">
        <v>12</v>
      </c>
      <c r="DK178">
        <v>0.25</v>
      </c>
      <c r="DL178">
        <v>10</v>
      </c>
      <c r="DM178">
        <v>0</v>
      </c>
      <c r="DN178">
        <v>0</v>
      </c>
      <c r="DO178">
        <v>0</v>
      </c>
      <c r="DP178">
        <v>0</v>
      </c>
      <c r="DQ178">
        <v>0</v>
      </c>
      <c r="DR178">
        <v>0</v>
      </c>
    </row>
    <row r="179" spans="1:161" x14ac:dyDescent="0.25">
      <c r="A179" t="s">
        <v>315</v>
      </c>
      <c r="B179" t="s">
        <v>730</v>
      </c>
      <c r="C179" t="s">
        <v>1131</v>
      </c>
      <c r="D179" t="s">
        <v>1335</v>
      </c>
      <c r="E179" t="s">
        <v>1336</v>
      </c>
      <c r="F179" t="s">
        <v>1346</v>
      </c>
      <c r="G179">
        <v>0</v>
      </c>
      <c r="H179" t="str">
        <f>IF((SIGN(BR179)+SIGN(BX179)+SIGN(CE179)+SIGN(CS179))&gt;0,TRUE,"")</f>
        <v/>
      </c>
      <c r="I179" t="str">
        <f>IF((SIGN(BS179)+SIGN(BY179)+SIGN(CF179)+SIGN(CT179))&gt;0,TRUE,"")</f>
        <v/>
      </c>
      <c r="J179" t="str">
        <f>IF((SIGN(BT179)+SIGN(BZ179)+SIGN(CG179)+SIGN(CU179))&gt;0,TRUE,"")</f>
        <v/>
      </c>
      <c r="K179" t="str">
        <f>IF((SIGN(BU179)+SIGN(CA179)+SIGN(CH179)+SIGN(CV179))&gt;0,TRUE,"")</f>
        <v/>
      </c>
      <c r="L179">
        <v>0.37</v>
      </c>
      <c r="M179" s="22" t="s">
        <v>1399</v>
      </c>
      <c r="N179">
        <v>24.18</v>
      </c>
      <c r="O179" t="s">
        <v>1400</v>
      </c>
      <c r="P179">
        <v>0</v>
      </c>
      <c r="Q179">
        <v>0</v>
      </c>
      <c r="R179">
        <v>0</v>
      </c>
      <c r="S179">
        <v>0.67</v>
      </c>
      <c r="T179">
        <v>0.28000000000000003</v>
      </c>
      <c r="U179">
        <v>0.47</v>
      </c>
      <c r="V179">
        <v>0.26</v>
      </c>
      <c r="W179">
        <v>0.42</v>
      </c>
      <c r="Y179">
        <v>23.25</v>
      </c>
      <c r="Z179">
        <v>9</v>
      </c>
      <c r="AA179">
        <v>9.1999999999999993</v>
      </c>
      <c r="AE179">
        <v>3.9740110000000002E-2</v>
      </c>
      <c r="AF179" t="s">
        <v>1502</v>
      </c>
      <c r="AG179" t="s">
        <v>1577</v>
      </c>
      <c r="AH179">
        <v>0</v>
      </c>
      <c r="AI179">
        <v>0</v>
      </c>
      <c r="AJ179">
        <v>0</v>
      </c>
      <c r="AK179">
        <v>0</v>
      </c>
      <c r="AL179">
        <v>0</v>
      </c>
      <c r="AM179">
        <v>1</v>
      </c>
      <c r="AN179">
        <v>0</v>
      </c>
      <c r="AO179">
        <v>0</v>
      </c>
      <c r="AP179">
        <v>0</v>
      </c>
      <c r="AQ179">
        <v>0</v>
      </c>
      <c r="AR179">
        <v>0</v>
      </c>
      <c r="AS179">
        <v>0</v>
      </c>
      <c r="AT179">
        <v>0</v>
      </c>
      <c r="AU179">
        <v>0</v>
      </c>
      <c r="AV179">
        <v>0</v>
      </c>
      <c r="AW179" t="s">
        <v>34</v>
      </c>
      <c r="AX179">
        <v>1</v>
      </c>
      <c r="AY179">
        <v>7.1428571428571425E-2</v>
      </c>
      <c r="AZ179">
        <v>0.2672612419124244</v>
      </c>
      <c r="BA179" t="b">
        <v>0</v>
      </c>
      <c r="BC179" t="b">
        <v>0</v>
      </c>
      <c r="BE179" t="b">
        <v>0</v>
      </c>
      <c r="BG179">
        <v>2</v>
      </c>
      <c r="BI179">
        <v>4</v>
      </c>
      <c r="BJ179">
        <v>2</v>
      </c>
      <c r="BO179">
        <v>9</v>
      </c>
      <c r="BP179">
        <v>0</v>
      </c>
      <c r="BQ179" t="s">
        <v>1613</v>
      </c>
      <c r="BR179" t="b">
        <f>ISNUMBER(SEARCH("Alzheimer",BQ179))</f>
        <v>0</v>
      </c>
      <c r="BS179" t="b">
        <f>ISNUMBER(SEARCH("Parkin",BQ179))</f>
        <v>0</v>
      </c>
      <c r="BT179" t="b">
        <f>ISNUMBER(SEARCH("Neurodeg",BQ179))</f>
        <v>0</v>
      </c>
      <c r="BU179" t="b">
        <f>ISNUMBER(SEARCH("Dementia",BQ179))</f>
        <v>0</v>
      </c>
      <c r="BV179">
        <v>1</v>
      </c>
      <c r="BW179" t="s">
        <v>1743</v>
      </c>
      <c r="BX179" t="b">
        <f>ISNUMBER(SEARCH("Alzheimer",BW179))</f>
        <v>0</v>
      </c>
      <c r="BY179" t="b">
        <f>ISNUMBER(SEARCH("Parkin",BW179))</f>
        <v>0</v>
      </c>
      <c r="BZ179" t="b">
        <f>ISNUMBER(SEARCH("Neurodeg",BW179))</f>
        <v>0</v>
      </c>
      <c r="CA179" t="b">
        <f>ISNUMBER(SEARCH("Dementia",BW179))</f>
        <v>0</v>
      </c>
      <c r="CB179">
        <v>4</v>
      </c>
      <c r="CE179" t="b">
        <f>ISNUMBER(SEARCH("Alzheimer",CD179))</f>
        <v>0</v>
      </c>
      <c r="CF179" t="b">
        <f>ISNUMBER(SEARCH("Parkin",CD179))</f>
        <v>0</v>
      </c>
      <c r="CG179" t="b">
        <f>ISNUMBER(SEARCH("Neurodeg",CD179))</f>
        <v>0</v>
      </c>
      <c r="CH179" t="b">
        <f>ISNUMBER(SEARCH("Dementia",CD179))</f>
        <v>0</v>
      </c>
      <c r="CL179">
        <v>39</v>
      </c>
      <c r="CP179" t="s">
        <v>2051</v>
      </c>
      <c r="CQ179" t="s">
        <v>2335</v>
      </c>
      <c r="CR179" t="str">
        <f>_xlfn.CONCAT(CP179,CQ179)</f>
        <v>celiac diseaseceliac disease,body height,lymphocyte count,eosinophil count,serum ST2 measurement,autoimmune disease,cutaneous melanoma,non-small cell lung carcinoma,lung adenocarcinoma,Common variable immunodeficiency</v>
      </c>
      <c r="CS179" t="b">
        <f>ISNUMBER(SEARCH("Alzheimer",CR179))</f>
        <v>0</v>
      </c>
      <c r="CT179" t="b">
        <f>ISNUMBER(SEARCH("Parkin",CR179))</f>
        <v>0</v>
      </c>
      <c r="CU179" t="b">
        <f>ISNUMBER(SEARCH("Neurodeg",CR179))</f>
        <v>0</v>
      </c>
      <c r="CV179" t="b">
        <f>ISNUMBER(SEARCH("Dementia",CR179))</f>
        <v>0</v>
      </c>
      <c r="CW179">
        <v>0.71</v>
      </c>
      <c r="CX179">
        <v>0.54</v>
      </c>
      <c r="CY179">
        <v>0</v>
      </c>
      <c r="CZ179">
        <v>0.03</v>
      </c>
      <c r="DA179">
        <v>0.41</v>
      </c>
      <c r="DB179">
        <v>0.08</v>
      </c>
      <c r="DC179">
        <v>0.05</v>
      </c>
      <c r="DD179">
        <v>0</v>
      </c>
      <c r="DE179">
        <v>0.71</v>
      </c>
      <c r="DF179">
        <v>2</v>
      </c>
      <c r="DG179">
        <v>0</v>
      </c>
      <c r="DH179">
        <v>0</v>
      </c>
      <c r="DI179">
        <v>0.03</v>
      </c>
      <c r="DJ179">
        <v>1</v>
      </c>
      <c r="DK179">
        <v>0.26</v>
      </c>
      <c r="DL179">
        <v>16</v>
      </c>
      <c r="DM179">
        <v>0.35</v>
      </c>
      <c r="DN179">
        <v>3</v>
      </c>
      <c r="DO179">
        <v>0.05</v>
      </c>
      <c r="DP179">
        <v>2</v>
      </c>
      <c r="DQ179">
        <v>0</v>
      </c>
      <c r="DR179">
        <v>0</v>
      </c>
    </row>
    <row r="180" spans="1:161" x14ac:dyDescent="0.25">
      <c r="A180" t="s">
        <v>316</v>
      </c>
      <c r="B180" t="s">
        <v>731</v>
      </c>
      <c r="C180" t="s">
        <v>1132</v>
      </c>
      <c r="D180" t="s">
        <v>1332</v>
      </c>
      <c r="E180" t="s">
        <v>1336</v>
      </c>
      <c r="F180" t="s">
        <v>1343</v>
      </c>
      <c r="G180">
        <v>0</v>
      </c>
      <c r="H180" t="str">
        <f>IF((SIGN(BR180)+SIGN(BX180)+SIGN(CE180)+SIGN(CS180))&gt;0,TRUE,"")</f>
        <v/>
      </c>
      <c r="I180" t="str">
        <f>IF((SIGN(BS180)+SIGN(BY180)+SIGN(CF180)+SIGN(CT180))&gt;0,TRUE,"")</f>
        <v/>
      </c>
      <c r="J180" t="str">
        <f>IF((SIGN(BT180)+SIGN(BZ180)+SIGN(CG180)+SIGN(CU180))&gt;0,TRUE,"")</f>
        <v/>
      </c>
      <c r="K180" t="str">
        <f>IF((SIGN(BU180)+SIGN(CA180)+SIGN(CH180)+SIGN(CV180))&gt;0,TRUE,"")</f>
        <v/>
      </c>
      <c r="L180">
        <v>0.37</v>
      </c>
      <c r="M180" s="22" t="s">
        <v>1399</v>
      </c>
      <c r="N180">
        <v>25.31</v>
      </c>
      <c r="O180" t="s">
        <v>1400</v>
      </c>
      <c r="P180">
        <v>0</v>
      </c>
      <c r="Q180">
        <v>0</v>
      </c>
      <c r="R180">
        <v>0</v>
      </c>
      <c r="S180">
        <v>0.57999999999999996</v>
      </c>
      <c r="T180">
        <v>0.28000000000000003</v>
      </c>
      <c r="U180">
        <v>0.36</v>
      </c>
      <c r="V180">
        <v>0.52</v>
      </c>
      <c r="W180">
        <v>0.3</v>
      </c>
      <c r="Y180">
        <v>542.07000000000005</v>
      </c>
      <c r="Z180">
        <v>40</v>
      </c>
      <c r="AA180">
        <v>566.33000000000004</v>
      </c>
      <c r="AE180">
        <v>9.3544000000000006E-4</v>
      </c>
      <c r="AF180" t="s">
        <v>1541</v>
      </c>
      <c r="AG180" t="s">
        <v>1577</v>
      </c>
      <c r="AH180">
        <v>2</v>
      </c>
      <c r="AI180">
        <v>2.2999999999999998</v>
      </c>
      <c r="AJ180">
        <v>3</v>
      </c>
      <c r="AK180">
        <v>1.5</v>
      </c>
      <c r="AL180">
        <v>1.6</v>
      </c>
      <c r="AM180">
        <v>2.6</v>
      </c>
      <c r="AN180">
        <v>3</v>
      </c>
      <c r="AO180">
        <v>2</v>
      </c>
      <c r="AP180">
        <v>2</v>
      </c>
      <c r="AQ180">
        <v>1</v>
      </c>
      <c r="AR180">
        <v>1.7</v>
      </c>
      <c r="AS180">
        <v>0</v>
      </c>
      <c r="AT180">
        <v>2</v>
      </c>
      <c r="AU180">
        <v>3</v>
      </c>
      <c r="AV180">
        <v>2.38</v>
      </c>
      <c r="AW180" t="s">
        <v>31</v>
      </c>
      <c r="AX180">
        <v>3</v>
      </c>
      <c r="AY180">
        <v>1.978571428571428</v>
      </c>
      <c r="AZ180">
        <v>0.82943778125127199</v>
      </c>
      <c r="BA180" t="b">
        <v>0</v>
      </c>
      <c r="BC180" t="b">
        <v>0</v>
      </c>
      <c r="BE180" t="b">
        <v>0</v>
      </c>
      <c r="BI180">
        <v>1</v>
      </c>
      <c r="BJ180">
        <v>1</v>
      </c>
      <c r="BL180">
        <v>1</v>
      </c>
      <c r="BO180">
        <v>186</v>
      </c>
      <c r="BP180">
        <v>29</v>
      </c>
      <c r="BR180" t="b">
        <f>ISNUMBER(SEARCH("Alzheimer",BQ180))</f>
        <v>0</v>
      </c>
      <c r="BS180" t="b">
        <f>ISNUMBER(SEARCH("Parkin",BQ180))</f>
        <v>0</v>
      </c>
      <c r="BT180" t="b">
        <f>ISNUMBER(SEARCH("Neurodeg",BQ180))</f>
        <v>0</v>
      </c>
      <c r="BU180" t="b">
        <f>ISNUMBER(SEARCH("Dementia",BQ180))</f>
        <v>0</v>
      </c>
      <c r="BW180" t="s">
        <v>1649</v>
      </c>
      <c r="BX180" t="b">
        <f>ISNUMBER(SEARCH("Alzheimer",BW180))</f>
        <v>0</v>
      </c>
      <c r="BY180" t="b">
        <f>ISNUMBER(SEARCH("Parkin",BW180))</f>
        <v>0</v>
      </c>
      <c r="BZ180" t="b">
        <f>ISNUMBER(SEARCH("Neurodeg",BW180))</f>
        <v>0</v>
      </c>
      <c r="CA180" t="b">
        <f>ISNUMBER(SEARCH("Dementia",BW180))</f>
        <v>0</v>
      </c>
      <c r="CB180">
        <v>4</v>
      </c>
      <c r="CE180" t="b">
        <f>ISNUMBER(SEARCH("Alzheimer",CD180))</f>
        <v>0</v>
      </c>
      <c r="CF180" t="b">
        <f>ISNUMBER(SEARCH("Parkin",CD180))</f>
        <v>0</v>
      </c>
      <c r="CG180" t="b">
        <f>ISNUMBER(SEARCH("Neurodeg",CD180))</f>
        <v>0</v>
      </c>
      <c r="CH180" t="b">
        <f>ISNUMBER(SEARCH("Dementia",CD180))</f>
        <v>0</v>
      </c>
      <c r="CL180">
        <v>16</v>
      </c>
      <c r="CP180" t="s">
        <v>1921</v>
      </c>
      <c r="CQ180" t="s">
        <v>2336</v>
      </c>
      <c r="CR180" t="str">
        <f>_xlfn.CONCAT(CP180,CQ180)</f>
        <v>neoplasmneoplasm,systolic blood pressure,body height,diastolic blood pressure,B-cell non-Hodgkins lymphoma,multiple myeloma,acute myeloid leukemia,Diuretic use measurement,Agents acting on the renin-angiotensin system use measurement,Autosomal recessive sideroblastic anemia</v>
      </c>
      <c r="CS180" t="b">
        <f>ISNUMBER(SEARCH("Alzheimer",CR180))</f>
        <v>0</v>
      </c>
      <c r="CT180" t="b">
        <f>ISNUMBER(SEARCH("Parkin",CR180))</f>
        <v>0</v>
      </c>
      <c r="CU180" t="b">
        <f>ISNUMBER(SEARCH("Neurodeg",CR180))</f>
        <v>0</v>
      </c>
      <c r="CV180" t="b">
        <f>ISNUMBER(SEARCH("Dementia",CR180))</f>
        <v>0</v>
      </c>
      <c r="CW180">
        <v>0.7</v>
      </c>
      <c r="CX180">
        <v>0.44</v>
      </c>
      <c r="CY180">
        <v>0</v>
      </c>
      <c r="CZ180">
        <v>0.06</v>
      </c>
      <c r="DA180">
        <v>0.38</v>
      </c>
      <c r="DB180">
        <v>0.25</v>
      </c>
      <c r="DC180">
        <v>0</v>
      </c>
      <c r="DD180">
        <v>0</v>
      </c>
      <c r="DE180">
        <v>0.67</v>
      </c>
      <c r="DF180">
        <v>3</v>
      </c>
      <c r="DG180">
        <v>0</v>
      </c>
      <c r="DH180">
        <v>0</v>
      </c>
      <c r="DI180">
        <v>0.05</v>
      </c>
      <c r="DJ180">
        <v>1</v>
      </c>
      <c r="DK180">
        <v>0.23</v>
      </c>
      <c r="DL180">
        <v>6</v>
      </c>
      <c r="DM180">
        <v>0.64</v>
      </c>
      <c r="DN180">
        <v>1</v>
      </c>
      <c r="DO180">
        <v>0</v>
      </c>
      <c r="DP180">
        <v>0</v>
      </c>
      <c r="DQ180">
        <v>0</v>
      </c>
      <c r="DR180">
        <v>0</v>
      </c>
    </row>
    <row r="181" spans="1:161" x14ac:dyDescent="0.25">
      <c r="A181" t="s">
        <v>317</v>
      </c>
      <c r="B181" t="s">
        <v>732</v>
      </c>
      <c r="C181" t="s">
        <v>1133</v>
      </c>
      <c r="D181" t="s">
        <v>1332</v>
      </c>
      <c r="E181" t="s">
        <v>1336</v>
      </c>
      <c r="F181" t="s">
        <v>1362</v>
      </c>
      <c r="G181">
        <v>2</v>
      </c>
      <c r="H181" t="str">
        <f>IF((SIGN(BR181)+SIGN(BX181)+SIGN(CE181)+SIGN(CS181))&gt;0,TRUE,"")</f>
        <v/>
      </c>
      <c r="I181" t="str">
        <f>IF((SIGN(BS181)+SIGN(BY181)+SIGN(CF181)+SIGN(CT181))&gt;0,TRUE,"")</f>
        <v/>
      </c>
      <c r="J181" t="str">
        <f>IF((SIGN(BT181)+SIGN(BZ181)+SIGN(CG181)+SIGN(CU181))&gt;0,TRUE,"")</f>
        <v/>
      </c>
      <c r="K181" t="str">
        <f>IF((SIGN(BU181)+SIGN(CA181)+SIGN(CH181)+SIGN(CV181))&gt;0,TRUE,"")</f>
        <v/>
      </c>
      <c r="L181">
        <v>0.37</v>
      </c>
      <c r="M181" s="22" t="s">
        <v>1399</v>
      </c>
      <c r="N181">
        <v>16.670000000000002</v>
      </c>
      <c r="O181" t="s">
        <v>1400</v>
      </c>
      <c r="P181">
        <v>0</v>
      </c>
      <c r="Q181">
        <v>0</v>
      </c>
      <c r="R181">
        <v>0</v>
      </c>
      <c r="S181">
        <v>0.42</v>
      </c>
      <c r="T181">
        <v>0.56000000000000005</v>
      </c>
      <c r="U181">
        <v>0.5</v>
      </c>
      <c r="V181">
        <v>0.22</v>
      </c>
      <c r="W181">
        <v>0</v>
      </c>
      <c r="Y181">
        <v>13.65</v>
      </c>
      <c r="Z181">
        <v>22</v>
      </c>
      <c r="AA181">
        <v>11.8</v>
      </c>
      <c r="AE181">
        <v>7.3011870000000006E-2</v>
      </c>
      <c r="AF181" t="s">
        <v>1428</v>
      </c>
      <c r="AG181" t="s">
        <v>1563</v>
      </c>
      <c r="BG181">
        <v>5</v>
      </c>
      <c r="BI181">
        <v>15</v>
      </c>
      <c r="BO181">
        <v>66</v>
      </c>
      <c r="BP181">
        <v>2</v>
      </c>
      <c r="BR181" t="b">
        <f>ISNUMBER(SEARCH("Alzheimer",BQ181))</f>
        <v>0</v>
      </c>
      <c r="BS181" t="b">
        <f>ISNUMBER(SEARCH("Parkin",BQ181))</f>
        <v>0</v>
      </c>
      <c r="BT181" t="b">
        <f>ISNUMBER(SEARCH("Neurodeg",BQ181))</f>
        <v>0</v>
      </c>
      <c r="BU181" t="b">
        <f>ISNUMBER(SEARCH("Dementia",BQ181))</f>
        <v>0</v>
      </c>
      <c r="BW181" t="s">
        <v>1741</v>
      </c>
      <c r="BX181" t="b">
        <f>ISNUMBER(SEARCH("Alzheimer",BW181))</f>
        <v>0</v>
      </c>
      <c r="BY181" t="b">
        <f>ISNUMBER(SEARCH("Parkin",BW181))</f>
        <v>0</v>
      </c>
      <c r="BZ181" t="b">
        <f>ISNUMBER(SEARCH("Neurodeg",BW181))</f>
        <v>0</v>
      </c>
      <c r="CA181" t="b">
        <f>ISNUMBER(SEARCH("Dementia",BW181))</f>
        <v>0</v>
      </c>
      <c r="CB181">
        <v>3</v>
      </c>
      <c r="CC181">
        <v>1</v>
      </c>
      <c r="CE181" t="b">
        <f>ISNUMBER(SEARCH("Alzheimer",CD181))</f>
        <v>0</v>
      </c>
      <c r="CF181" t="b">
        <f>ISNUMBER(SEARCH("Parkin",CD181))</f>
        <v>0</v>
      </c>
      <c r="CG181" t="b">
        <f>ISNUMBER(SEARCH("Neurodeg",CD181))</f>
        <v>0</v>
      </c>
      <c r="CH181" t="b">
        <f>ISNUMBER(SEARCH("Dementia",CD181))</f>
        <v>0</v>
      </c>
      <c r="CL181">
        <v>17</v>
      </c>
      <c r="CP181" t="s">
        <v>1914</v>
      </c>
      <c r="CQ181" t="s">
        <v>2337</v>
      </c>
      <c r="CR181" t="str">
        <f>_xlfn.CONCAT(CP181,CQ181)</f>
        <v>mean corpuscular hemoglobinmean corpuscular hemoglobin,iron biomarker measurement,hepcidin:ferritin ratio,urate measurement,schizophrenia,systemic lupus erythematosus,breast carcinoma,diastolic blood pressure,blood protein measurement,soluble transferrin receptor measurement</v>
      </c>
      <c r="CS181" t="b">
        <f>ISNUMBER(SEARCH("Alzheimer",CR181))</f>
        <v>0</v>
      </c>
      <c r="CT181" t="b">
        <f>ISNUMBER(SEARCH("Parkin",CR181))</f>
        <v>0</v>
      </c>
      <c r="CU181" t="b">
        <f>ISNUMBER(SEARCH("Neurodeg",CR181))</f>
        <v>0</v>
      </c>
      <c r="CV181" t="b">
        <f>ISNUMBER(SEARCH("Dementia",CR181))</f>
        <v>0</v>
      </c>
      <c r="CW181">
        <v>0.91</v>
      </c>
      <c r="CX181">
        <v>0.88</v>
      </c>
      <c r="CY181">
        <v>0</v>
      </c>
      <c r="CZ181">
        <v>0</v>
      </c>
      <c r="DA181">
        <v>0</v>
      </c>
      <c r="DB181">
        <v>0.12</v>
      </c>
      <c r="DC181">
        <v>0.06</v>
      </c>
      <c r="DD181">
        <v>0</v>
      </c>
      <c r="DE181">
        <v>0.91</v>
      </c>
      <c r="DF181">
        <v>1</v>
      </c>
      <c r="DG181">
        <v>0</v>
      </c>
      <c r="DH181">
        <v>0</v>
      </c>
      <c r="DI181">
        <v>0</v>
      </c>
      <c r="DJ181">
        <v>0</v>
      </c>
      <c r="DK181">
        <v>0</v>
      </c>
      <c r="DL181">
        <v>0</v>
      </c>
      <c r="DM181">
        <v>0.43</v>
      </c>
      <c r="DN181">
        <v>1</v>
      </c>
      <c r="DO181">
        <v>0.1</v>
      </c>
      <c r="DP181">
        <v>1</v>
      </c>
      <c r="DQ181">
        <v>0</v>
      </c>
      <c r="DR181">
        <v>0</v>
      </c>
    </row>
    <row r="182" spans="1:161" x14ac:dyDescent="0.25">
      <c r="A182" t="s">
        <v>318</v>
      </c>
      <c r="B182" t="s">
        <v>733</v>
      </c>
      <c r="C182" t="s">
        <v>1134</v>
      </c>
      <c r="D182" t="s">
        <v>1332</v>
      </c>
      <c r="E182" t="s">
        <v>1336</v>
      </c>
      <c r="F182" t="s">
        <v>1352</v>
      </c>
      <c r="G182">
        <v>4</v>
      </c>
      <c r="H182" t="str">
        <f>IF((SIGN(BR182)+SIGN(BX182)+SIGN(CE182)+SIGN(CS182))&gt;0,TRUE,"")</f>
        <v/>
      </c>
      <c r="I182" t="str">
        <f>IF((SIGN(BS182)+SIGN(BY182)+SIGN(CF182)+SIGN(CT182))&gt;0,TRUE,"")</f>
        <v/>
      </c>
      <c r="J182" t="str">
        <f>IF((SIGN(BT182)+SIGN(BZ182)+SIGN(CG182)+SIGN(CU182))&gt;0,TRUE,"")</f>
        <v/>
      </c>
      <c r="K182" t="str">
        <f>IF((SIGN(BU182)+SIGN(CA182)+SIGN(CH182)+SIGN(CV182))&gt;0,TRUE,"")</f>
        <v/>
      </c>
      <c r="L182">
        <v>0.37</v>
      </c>
      <c r="M182" s="22" t="s">
        <v>1399</v>
      </c>
      <c r="N182">
        <v>19.98</v>
      </c>
      <c r="O182" t="s">
        <v>1400</v>
      </c>
      <c r="P182">
        <v>0</v>
      </c>
      <c r="Q182">
        <v>0</v>
      </c>
      <c r="R182">
        <v>0</v>
      </c>
      <c r="S182">
        <v>0.83</v>
      </c>
      <c r="T182">
        <v>0.6</v>
      </c>
      <c r="U182">
        <v>0.2</v>
      </c>
      <c r="V182">
        <v>0.19</v>
      </c>
      <c r="W182">
        <v>0.3</v>
      </c>
      <c r="Y182">
        <v>10.130000000000001</v>
      </c>
      <c r="Z182">
        <v>20</v>
      </c>
      <c r="AA182">
        <v>110.98</v>
      </c>
      <c r="AE182">
        <v>0.10516212</v>
      </c>
      <c r="AF182" t="s">
        <v>1525</v>
      </c>
      <c r="AG182" t="s">
        <v>1577</v>
      </c>
      <c r="AH182">
        <v>0</v>
      </c>
      <c r="AI182">
        <v>0</v>
      </c>
      <c r="AJ182">
        <v>0</v>
      </c>
      <c r="AK182">
        <v>0</v>
      </c>
      <c r="AL182">
        <v>0</v>
      </c>
      <c r="AM182">
        <v>0</v>
      </c>
      <c r="AN182">
        <v>0</v>
      </c>
      <c r="AO182">
        <v>0</v>
      </c>
      <c r="AP182">
        <v>0</v>
      </c>
      <c r="AQ182">
        <v>2</v>
      </c>
      <c r="AR182">
        <v>0</v>
      </c>
      <c r="AS182">
        <v>0</v>
      </c>
      <c r="AT182">
        <v>0</v>
      </c>
      <c r="AU182">
        <v>0</v>
      </c>
      <c r="AV182">
        <v>0</v>
      </c>
      <c r="AW182" t="s">
        <v>38</v>
      </c>
      <c r="AX182">
        <v>2</v>
      </c>
      <c r="AY182">
        <v>0.14285714285714279</v>
      </c>
      <c r="AZ182">
        <v>0.53452248382484879</v>
      </c>
      <c r="BA182" t="b">
        <v>0</v>
      </c>
      <c r="BC182" t="b">
        <v>0</v>
      </c>
      <c r="BE182" t="b">
        <v>0</v>
      </c>
      <c r="BG182">
        <v>7</v>
      </c>
      <c r="BH182">
        <v>1</v>
      </c>
      <c r="BJ182">
        <v>1</v>
      </c>
      <c r="BO182">
        <v>91</v>
      </c>
      <c r="BP182">
        <v>0</v>
      </c>
      <c r="BR182" t="b">
        <f>ISNUMBER(SEARCH("Alzheimer",BQ182))</f>
        <v>0</v>
      </c>
      <c r="BS182" t="b">
        <f>ISNUMBER(SEARCH("Parkin",BQ182))</f>
        <v>0</v>
      </c>
      <c r="BT182" t="b">
        <f>ISNUMBER(SEARCH("Neurodeg",BQ182))</f>
        <v>0</v>
      </c>
      <c r="BU182" t="b">
        <f>ISNUMBER(SEARCH("Dementia",BQ182))</f>
        <v>0</v>
      </c>
      <c r="BX182" t="b">
        <f>ISNUMBER(SEARCH("Alzheimer",BW182))</f>
        <v>0</v>
      </c>
      <c r="BY182" t="b">
        <f>ISNUMBER(SEARCH("Parkin",BW182))</f>
        <v>0</v>
      </c>
      <c r="BZ182" t="b">
        <f>ISNUMBER(SEARCH("Neurodeg",BW182))</f>
        <v>0</v>
      </c>
      <c r="CA182" t="b">
        <f>ISNUMBER(SEARCH("Dementia",BW182))</f>
        <v>0</v>
      </c>
      <c r="CC182">
        <v>1</v>
      </c>
      <c r="CE182" t="b">
        <f>ISNUMBER(SEARCH("Alzheimer",CD182))</f>
        <v>0</v>
      </c>
      <c r="CF182" t="b">
        <f>ISNUMBER(SEARCH("Parkin",CD182))</f>
        <v>0</v>
      </c>
      <c r="CG182" t="b">
        <f>ISNUMBER(SEARCH("Neurodeg",CD182))</f>
        <v>0</v>
      </c>
      <c r="CH182" t="b">
        <f>ISNUMBER(SEARCH("Dementia",CD182))</f>
        <v>0</v>
      </c>
      <c r="CL182">
        <v>14</v>
      </c>
      <c r="CP182" t="s">
        <v>2052</v>
      </c>
      <c r="CQ182" t="s">
        <v>2338</v>
      </c>
      <c r="CR182" t="str">
        <f>_xlfn.CONCAT(CP182,CQ182)</f>
        <v>male infertility,Non-syndromic male infertility due to sperm motility disordermale infertility,Non-syndromic male infertility due to sperm motility disorder,Male infertility with azoospermia or oligozoospermia due to single gene mutation,Male infertility with teratozoospermia due to single gene mutation,azoospermia,Male infertility due to large-headed multiflagellar polyploid spermatozoa,Deafness-infertility syndrome,diabetic foot,neuropathy,type II diabetes mellitus</v>
      </c>
      <c r="CS182" t="b">
        <f>ISNUMBER(SEARCH("Alzheimer",CR182))</f>
        <v>0</v>
      </c>
      <c r="CT182" t="b">
        <f>ISNUMBER(SEARCH("Parkin",CR182))</f>
        <v>0</v>
      </c>
      <c r="CU182" t="b">
        <f>ISNUMBER(SEARCH("Neurodeg",CR182))</f>
        <v>0</v>
      </c>
      <c r="CV182" t="b">
        <f>ISNUMBER(SEARCH("Dementia",CR182))</f>
        <v>0</v>
      </c>
      <c r="CW182">
        <v>1</v>
      </c>
      <c r="CX182">
        <v>0.5</v>
      </c>
      <c r="CY182">
        <v>0</v>
      </c>
      <c r="CZ182">
        <v>0.14000000000000001</v>
      </c>
      <c r="DA182">
        <v>0.56999999999999995</v>
      </c>
      <c r="DB182">
        <v>0</v>
      </c>
      <c r="DC182">
        <v>0.14000000000000001</v>
      </c>
      <c r="DD182">
        <v>0</v>
      </c>
      <c r="DE182">
        <v>1</v>
      </c>
      <c r="DF182">
        <v>2</v>
      </c>
      <c r="DG182">
        <v>0</v>
      </c>
      <c r="DH182">
        <v>0</v>
      </c>
      <c r="DI182">
        <v>0.05</v>
      </c>
      <c r="DJ182">
        <v>2</v>
      </c>
      <c r="DK182">
        <v>0.31</v>
      </c>
      <c r="DL182">
        <v>3</v>
      </c>
      <c r="DM182">
        <v>0</v>
      </c>
      <c r="DN182">
        <v>0</v>
      </c>
      <c r="DO182">
        <v>0.08</v>
      </c>
      <c r="DP182">
        <v>2</v>
      </c>
      <c r="DQ182">
        <v>0</v>
      </c>
      <c r="DR182">
        <v>0</v>
      </c>
      <c r="EA182">
        <v>1</v>
      </c>
    </row>
    <row r="183" spans="1:161" x14ac:dyDescent="0.25">
      <c r="A183" t="s">
        <v>319</v>
      </c>
      <c r="B183" t="s">
        <v>734</v>
      </c>
      <c r="C183" t="s">
        <v>1135</v>
      </c>
      <c r="D183" t="s">
        <v>1332</v>
      </c>
      <c r="E183" t="s">
        <v>1336</v>
      </c>
      <c r="F183" t="s">
        <v>1356</v>
      </c>
      <c r="G183">
        <v>4</v>
      </c>
      <c r="H183" t="str">
        <f>IF((SIGN(BR183)+SIGN(BX183)+SIGN(CE183)+SIGN(CS183))&gt;0,TRUE,"")</f>
        <v/>
      </c>
      <c r="I183" t="str">
        <f>IF((SIGN(BS183)+SIGN(BY183)+SIGN(CF183)+SIGN(CT183))&gt;0,TRUE,"")</f>
        <v/>
      </c>
      <c r="J183" t="str">
        <f>IF((SIGN(BT183)+SIGN(BZ183)+SIGN(CG183)+SIGN(CU183))&gt;0,TRUE,"")</f>
        <v/>
      </c>
      <c r="K183" t="str">
        <f>IF((SIGN(BU183)+SIGN(CA183)+SIGN(CH183)+SIGN(CV183))&gt;0,TRUE,"")</f>
        <v/>
      </c>
      <c r="L183">
        <v>0.37</v>
      </c>
      <c r="M183" s="22" t="s">
        <v>1399</v>
      </c>
      <c r="N183">
        <v>31.87</v>
      </c>
      <c r="O183" t="s">
        <v>1400</v>
      </c>
      <c r="P183">
        <v>0</v>
      </c>
      <c r="Q183">
        <v>0</v>
      </c>
      <c r="R183">
        <v>0</v>
      </c>
      <c r="S183">
        <v>0.67</v>
      </c>
      <c r="T183">
        <v>0.6</v>
      </c>
      <c r="U183">
        <v>0.2</v>
      </c>
      <c r="V183">
        <v>0.41</v>
      </c>
      <c r="W183">
        <v>0</v>
      </c>
      <c r="Y183">
        <v>141.84</v>
      </c>
      <c r="Z183">
        <v>24</v>
      </c>
      <c r="AA183">
        <v>56.93</v>
      </c>
      <c r="AE183">
        <v>6.8699800000000004E-3</v>
      </c>
      <c r="AF183" t="s">
        <v>1485</v>
      </c>
      <c r="AG183" t="s">
        <v>1577</v>
      </c>
      <c r="AH183">
        <v>0</v>
      </c>
      <c r="AI183">
        <v>1</v>
      </c>
      <c r="AJ183">
        <v>0</v>
      </c>
      <c r="AK183">
        <v>0</v>
      </c>
      <c r="AL183">
        <v>0</v>
      </c>
      <c r="AM183">
        <v>0</v>
      </c>
      <c r="AN183">
        <v>2</v>
      </c>
      <c r="AO183">
        <v>3</v>
      </c>
      <c r="AP183">
        <v>0</v>
      </c>
      <c r="AQ183">
        <v>0</v>
      </c>
      <c r="AR183">
        <v>0</v>
      </c>
      <c r="AS183">
        <v>0</v>
      </c>
      <c r="AT183">
        <v>0</v>
      </c>
      <c r="AU183">
        <v>0</v>
      </c>
      <c r="AV183">
        <v>1.08</v>
      </c>
      <c r="AW183" t="s">
        <v>36</v>
      </c>
      <c r="AX183">
        <v>3</v>
      </c>
      <c r="AY183">
        <v>0.42857142857142849</v>
      </c>
      <c r="AZ183">
        <v>0.93761446187699082</v>
      </c>
      <c r="BA183" t="b">
        <v>0</v>
      </c>
      <c r="BC183" t="b">
        <v>0</v>
      </c>
      <c r="BE183" t="b">
        <v>0</v>
      </c>
      <c r="BG183">
        <v>3</v>
      </c>
      <c r="BO183">
        <v>98</v>
      </c>
      <c r="BP183">
        <v>2</v>
      </c>
      <c r="BQ183" t="s">
        <v>1601</v>
      </c>
      <c r="BR183" t="b">
        <f>ISNUMBER(SEARCH("Alzheimer",BQ183))</f>
        <v>0</v>
      </c>
      <c r="BS183" t="b">
        <f>ISNUMBER(SEARCH("Parkin",BQ183))</f>
        <v>0</v>
      </c>
      <c r="BT183" t="b">
        <f>ISNUMBER(SEARCH("Neurodeg",BQ183))</f>
        <v>0</v>
      </c>
      <c r="BU183" t="b">
        <f>ISNUMBER(SEARCH("Dementia",BQ183))</f>
        <v>0</v>
      </c>
      <c r="BV183">
        <v>1</v>
      </c>
      <c r="BW183" t="s">
        <v>1728</v>
      </c>
      <c r="BX183" t="b">
        <f>ISNUMBER(SEARCH("Alzheimer",BW183))</f>
        <v>0</v>
      </c>
      <c r="BY183" t="b">
        <f>ISNUMBER(SEARCH("Parkin",BW183))</f>
        <v>0</v>
      </c>
      <c r="BZ183" t="b">
        <f>ISNUMBER(SEARCH("Neurodeg",BW183))</f>
        <v>0</v>
      </c>
      <c r="CA183" t="b">
        <f>ISNUMBER(SEARCH("Dementia",BW183))</f>
        <v>0</v>
      </c>
      <c r="CB183">
        <v>5</v>
      </c>
      <c r="CD183" t="s">
        <v>1829</v>
      </c>
      <c r="CE183" t="b">
        <f>ISNUMBER(SEARCH("Alzheimer",CD183))</f>
        <v>0</v>
      </c>
      <c r="CF183" t="b">
        <f>ISNUMBER(SEARCH("Parkin",CD183))</f>
        <v>0</v>
      </c>
      <c r="CG183" t="b">
        <f>ISNUMBER(SEARCH("Neurodeg",CD183))</f>
        <v>0</v>
      </c>
      <c r="CH183" t="b">
        <f>ISNUMBER(SEARCH("Dementia",CD183))</f>
        <v>0</v>
      </c>
      <c r="CI183">
        <v>19</v>
      </c>
      <c r="CJ183">
        <v>29.32</v>
      </c>
      <c r="CK183" t="s">
        <v>1889</v>
      </c>
      <c r="CL183">
        <v>19</v>
      </c>
      <c r="CP183" t="s">
        <v>2053</v>
      </c>
      <c r="CQ183" t="s">
        <v>2339</v>
      </c>
      <c r="CR183" t="str">
        <f>_xlfn.CONCAT(CP183,CQ183)</f>
        <v>smoking status measurement,systolic blood pressuresmoking status measurement,systolic blood pressure,diastolic blood pressure,mean arterial pressure,pulse pressure measurement,hypertension,stroke,urate measurement,Ischemic stroke,clear cell renal carcinoma</v>
      </c>
      <c r="CS183" t="b">
        <f>ISNUMBER(SEARCH("Alzheimer",CR183))</f>
        <v>0</v>
      </c>
      <c r="CT183" t="b">
        <f>ISNUMBER(SEARCH("Parkin",CR183))</f>
        <v>0</v>
      </c>
      <c r="CU183" t="b">
        <f>ISNUMBER(SEARCH("Neurodeg",CR183))</f>
        <v>0</v>
      </c>
      <c r="CV183" t="b">
        <f>ISNUMBER(SEARCH("Dementia",CR183))</f>
        <v>0</v>
      </c>
      <c r="CW183">
        <v>1</v>
      </c>
      <c r="CX183">
        <v>0.47</v>
      </c>
      <c r="CY183">
        <v>0</v>
      </c>
      <c r="CZ183">
        <v>0.47</v>
      </c>
      <c r="DA183">
        <v>0</v>
      </c>
      <c r="DB183">
        <v>0</v>
      </c>
      <c r="DC183">
        <v>0.21</v>
      </c>
      <c r="DD183">
        <v>0</v>
      </c>
      <c r="DE183">
        <v>1</v>
      </c>
      <c r="DF183">
        <v>2</v>
      </c>
      <c r="DG183">
        <v>0</v>
      </c>
      <c r="DH183">
        <v>0</v>
      </c>
      <c r="DI183">
        <v>0.11</v>
      </c>
      <c r="DJ183">
        <v>9</v>
      </c>
      <c r="DK183">
        <v>0</v>
      </c>
      <c r="DL183">
        <v>0</v>
      </c>
      <c r="DM183">
        <v>0</v>
      </c>
      <c r="DN183">
        <v>0</v>
      </c>
      <c r="DO183">
        <v>0.15</v>
      </c>
      <c r="DP183">
        <v>3</v>
      </c>
      <c r="DQ183">
        <v>0</v>
      </c>
      <c r="DR183">
        <v>0</v>
      </c>
      <c r="EA183">
        <v>1</v>
      </c>
    </row>
    <row r="184" spans="1:161" x14ac:dyDescent="0.25">
      <c r="A184" t="s">
        <v>321</v>
      </c>
      <c r="B184" t="s">
        <v>736</v>
      </c>
      <c r="C184" t="s">
        <v>1137</v>
      </c>
      <c r="D184" t="s">
        <v>1332</v>
      </c>
      <c r="E184" t="s">
        <v>1336</v>
      </c>
      <c r="F184" t="s">
        <v>1370</v>
      </c>
      <c r="G184">
        <v>0</v>
      </c>
      <c r="H184" t="str">
        <f>IF((SIGN(BR184)+SIGN(BX184)+SIGN(CE184)+SIGN(CS184))&gt;0,TRUE,"")</f>
        <v/>
      </c>
      <c r="I184" t="str">
        <f>IF((SIGN(BS184)+SIGN(BY184)+SIGN(CF184)+SIGN(CT184))&gt;0,TRUE,"")</f>
        <v/>
      </c>
      <c r="J184" t="str">
        <f>IF((SIGN(BT184)+SIGN(BZ184)+SIGN(CG184)+SIGN(CU184))&gt;0,TRUE,"")</f>
        <v/>
      </c>
      <c r="K184" t="str">
        <f>IF((SIGN(BU184)+SIGN(CA184)+SIGN(CH184)+SIGN(CV184))&gt;0,TRUE,"")</f>
        <v/>
      </c>
      <c r="L184">
        <v>0.37</v>
      </c>
      <c r="M184" s="22" t="s">
        <v>1399</v>
      </c>
      <c r="N184">
        <v>16.010000000000002</v>
      </c>
      <c r="O184" t="s">
        <v>1400</v>
      </c>
      <c r="P184">
        <v>0</v>
      </c>
      <c r="Q184">
        <v>0</v>
      </c>
      <c r="R184">
        <v>0</v>
      </c>
      <c r="S184">
        <v>0.67</v>
      </c>
      <c r="T184">
        <v>0.32</v>
      </c>
      <c r="U184">
        <v>0.42</v>
      </c>
      <c r="V184">
        <v>0.34</v>
      </c>
      <c r="W184">
        <v>0</v>
      </c>
      <c r="Y184">
        <v>56.46</v>
      </c>
      <c r="Z184">
        <v>12</v>
      </c>
      <c r="AA184">
        <v>6.08</v>
      </c>
      <c r="AE184">
        <v>1.699786E-2</v>
      </c>
      <c r="AF184" t="s">
        <v>1537</v>
      </c>
      <c r="AG184" t="s">
        <v>1577</v>
      </c>
      <c r="AH184">
        <v>1</v>
      </c>
      <c r="AI184">
        <v>0</v>
      </c>
      <c r="AJ184">
        <v>1</v>
      </c>
      <c r="AK184">
        <v>1.7</v>
      </c>
      <c r="AL184">
        <v>2</v>
      </c>
      <c r="AM184">
        <v>0</v>
      </c>
      <c r="AN184">
        <v>0</v>
      </c>
      <c r="AO184">
        <v>0</v>
      </c>
      <c r="AP184">
        <v>0</v>
      </c>
      <c r="AQ184">
        <v>2.5</v>
      </c>
      <c r="AR184">
        <v>2</v>
      </c>
      <c r="AS184">
        <v>0</v>
      </c>
      <c r="AT184">
        <v>2</v>
      </c>
      <c r="AU184">
        <v>0</v>
      </c>
      <c r="AV184">
        <v>1.7</v>
      </c>
      <c r="AW184" t="s">
        <v>38</v>
      </c>
      <c r="AX184">
        <v>2.5</v>
      </c>
      <c r="AY184">
        <v>0.87142857142857133</v>
      </c>
      <c r="AZ184">
        <v>0.98091681716535073</v>
      </c>
      <c r="BA184" t="b">
        <v>0</v>
      </c>
      <c r="BC184" t="b">
        <v>0</v>
      </c>
      <c r="BE184" t="b">
        <v>0</v>
      </c>
      <c r="BG184">
        <v>1</v>
      </c>
      <c r="BI184">
        <v>5</v>
      </c>
      <c r="BO184">
        <v>77</v>
      </c>
      <c r="BP184">
        <v>1</v>
      </c>
      <c r="BQ184" t="s">
        <v>1614</v>
      </c>
      <c r="BR184" t="b">
        <f>ISNUMBER(SEARCH("Alzheimer",BQ184))</f>
        <v>0</v>
      </c>
      <c r="BS184" t="b">
        <f>ISNUMBER(SEARCH("Parkin",BQ184))</f>
        <v>0</v>
      </c>
      <c r="BT184" t="b">
        <f>ISNUMBER(SEARCH("Neurodeg",BQ184))</f>
        <v>0</v>
      </c>
      <c r="BU184" t="b">
        <f>ISNUMBER(SEARCH("Dementia",BQ184))</f>
        <v>0</v>
      </c>
      <c r="BV184">
        <v>1</v>
      </c>
      <c r="BW184" t="s">
        <v>1745</v>
      </c>
      <c r="BX184" t="b">
        <f>ISNUMBER(SEARCH("Alzheimer",BW184))</f>
        <v>0</v>
      </c>
      <c r="BY184" t="b">
        <f>ISNUMBER(SEARCH("Parkin",BW184))</f>
        <v>0</v>
      </c>
      <c r="BZ184" t="b">
        <f>ISNUMBER(SEARCH("Neurodeg",BW184))</f>
        <v>0</v>
      </c>
      <c r="CA184" t="b">
        <f>ISNUMBER(SEARCH("Dementia",BW184))</f>
        <v>0</v>
      </c>
      <c r="CB184">
        <v>4</v>
      </c>
      <c r="CE184" t="b">
        <f>ISNUMBER(SEARCH("Alzheimer",CD184))</f>
        <v>0</v>
      </c>
      <c r="CF184" t="b">
        <f>ISNUMBER(SEARCH("Parkin",CD184))</f>
        <v>0</v>
      </c>
      <c r="CG184" t="b">
        <f>ISNUMBER(SEARCH("Neurodeg",CD184))</f>
        <v>0</v>
      </c>
      <c r="CH184" t="b">
        <f>ISNUMBER(SEARCH("Dementia",CD184))</f>
        <v>0</v>
      </c>
      <c r="CL184">
        <v>16</v>
      </c>
      <c r="CP184" t="s">
        <v>1984</v>
      </c>
      <c r="CQ184" t="s">
        <v>2340</v>
      </c>
      <c r="CR184" t="str">
        <f>_xlfn.CONCAT(CP184,CQ184)</f>
        <v>heel bone mineral densityheel bone mineral density,red blood cell distribution width,Agents acting on the renin-angiotensin system use measurement,Calcium channel blocker use measurement,atrial fibrillation,neoplasm,cancer,cutaneous melanoma,lobe attachment,coronary artery disease</v>
      </c>
      <c r="CS184" t="b">
        <f>ISNUMBER(SEARCH("Alzheimer",CR184))</f>
        <v>0</v>
      </c>
      <c r="CT184" t="b">
        <f>ISNUMBER(SEARCH("Parkin",CR184))</f>
        <v>0</v>
      </c>
      <c r="CU184" t="b">
        <f>ISNUMBER(SEARCH("Neurodeg",CR184))</f>
        <v>0</v>
      </c>
      <c r="CV184" t="b">
        <f>ISNUMBER(SEARCH("Dementia",CR184))</f>
        <v>0</v>
      </c>
      <c r="CW184">
        <v>0.81</v>
      </c>
      <c r="CX184">
        <v>0.75</v>
      </c>
      <c r="CY184">
        <v>0</v>
      </c>
      <c r="CZ184">
        <v>0.19</v>
      </c>
      <c r="DA184">
        <v>0</v>
      </c>
      <c r="DB184">
        <v>0.19</v>
      </c>
      <c r="DC184">
        <v>0.12</v>
      </c>
      <c r="DD184">
        <v>0</v>
      </c>
      <c r="DE184">
        <v>0.81</v>
      </c>
      <c r="DF184">
        <v>1</v>
      </c>
      <c r="DG184">
        <v>0</v>
      </c>
      <c r="DH184">
        <v>0</v>
      </c>
      <c r="DI184">
        <v>0.09</v>
      </c>
      <c r="DJ184">
        <v>3</v>
      </c>
      <c r="DK184">
        <v>0</v>
      </c>
      <c r="DL184">
        <v>0</v>
      </c>
      <c r="DM184">
        <v>0.4</v>
      </c>
      <c r="DN184">
        <v>3</v>
      </c>
      <c r="DO184">
        <v>0.06</v>
      </c>
      <c r="DP184">
        <v>2</v>
      </c>
      <c r="DQ184">
        <v>0</v>
      </c>
      <c r="DR184">
        <v>0</v>
      </c>
    </row>
    <row r="185" spans="1:161" x14ac:dyDescent="0.25">
      <c r="A185" t="s">
        <v>323</v>
      </c>
      <c r="B185" t="s">
        <v>738</v>
      </c>
      <c r="C185" t="s">
        <v>1139</v>
      </c>
      <c r="D185" t="s">
        <v>1332</v>
      </c>
      <c r="E185" t="s">
        <v>1336</v>
      </c>
      <c r="F185" t="s">
        <v>1370</v>
      </c>
      <c r="G185">
        <v>2</v>
      </c>
      <c r="H185" t="str">
        <f>IF((SIGN(BR185)+SIGN(BX185)+SIGN(CE185)+SIGN(CS185))&gt;0,TRUE,"")</f>
        <v/>
      </c>
      <c r="I185" t="str">
        <f>IF((SIGN(BS185)+SIGN(BY185)+SIGN(CF185)+SIGN(CT185))&gt;0,TRUE,"")</f>
        <v/>
      </c>
      <c r="J185" t="str">
        <f>IF((SIGN(BT185)+SIGN(BZ185)+SIGN(CG185)+SIGN(CU185))&gt;0,TRUE,"")</f>
        <v/>
      </c>
      <c r="K185" t="str">
        <f>IF((SIGN(BU185)+SIGN(CA185)+SIGN(CH185)+SIGN(CV185))&gt;0,TRUE,"")</f>
        <v/>
      </c>
      <c r="L185">
        <v>0.37</v>
      </c>
      <c r="M185" s="22" t="s">
        <v>1399</v>
      </c>
      <c r="N185">
        <v>25.64</v>
      </c>
      <c r="O185" t="s">
        <v>1400</v>
      </c>
      <c r="P185">
        <v>0</v>
      </c>
      <c r="Q185">
        <v>0</v>
      </c>
      <c r="R185">
        <v>0</v>
      </c>
      <c r="S185">
        <v>0.83</v>
      </c>
      <c r="T185">
        <v>0.17</v>
      </c>
      <c r="U185">
        <v>0.33</v>
      </c>
      <c r="V185">
        <v>0.45</v>
      </c>
      <c r="W185">
        <v>0.3</v>
      </c>
      <c r="Y185">
        <v>233.92</v>
      </c>
      <c r="Z185">
        <v>14</v>
      </c>
      <c r="AA185">
        <v>215.79</v>
      </c>
      <c r="AE185">
        <v>5.5254000000000002E-4</v>
      </c>
      <c r="AF185" t="s">
        <v>1443</v>
      </c>
      <c r="AG185" t="s">
        <v>1577</v>
      </c>
      <c r="AH185">
        <v>0</v>
      </c>
      <c r="AI185">
        <v>0</v>
      </c>
      <c r="AJ185">
        <v>0</v>
      </c>
      <c r="AK185">
        <v>0</v>
      </c>
      <c r="AL185">
        <v>0</v>
      </c>
      <c r="AM185">
        <v>0</v>
      </c>
      <c r="AN185">
        <v>0</v>
      </c>
      <c r="AO185">
        <v>3</v>
      </c>
      <c r="AP185">
        <v>0</v>
      </c>
      <c r="AQ185">
        <v>0</v>
      </c>
      <c r="AR185">
        <v>0</v>
      </c>
      <c r="AS185">
        <v>0</v>
      </c>
      <c r="AT185">
        <v>0</v>
      </c>
      <c r="AU185">
        <v>0</v>
      </c>
      <c r="AV185">
        <v>0</v>
      </c>
      <c r="AW185" t="s">
        <v>36</v>
      </c>
      <c r="AX185">
        <v>3</v>
      </c>
      <c r="AY185">
        <v>0.2142857142857143</v>
      </c>
      <c r="AZ185">
        <v>0.80178372573727319</v>
      </c>
      <c r="BA185" t="b">
        <v>0</v>
      </c>
      <c r="BC185" t="b">
        <v>0</v>
      </c>
      <c r="BE185" t="b">
        <v>0</v>
      </c>
      <c r="BG185">
        <v>2</v>
      </c>
      <c r="BI185">
        <v>2</v>
      </c>
      <c r="BJ185">
        <v>1</v>
      </c>
      <c r="BO185">
        <v>279</v>
      </c>
      <c r="BP185">
        <v>131</v>
      </c>
      <c r="BQ185" t="s">
        <v>1615</v>
      </c>
      <c r="BR185" t="b">
        <f>ISNUMBER(SEARCH("Alzheimer",BQ185))</f>
        <v>0</v>
      </c>
      <c r="BS185" t="b">
        <f>ISNUMBER(SEARCH("Parkin",BQ185))</f>
        <v>0</v>
      </c>
      <c r="BT185" t="b">
        <f>ISNUMBER(SEARCH("Neurodeg",BQ185))</f>
        <v>0</v>
      </c>
      <c r="BU185" t="b">
        <f>ISNUMBER(SEARCH("Dementia",BQ185))</f>
        <v>0</v>
      </c>
      <c r="BV185">
        <v>4</v>
      </c>
      <c r="BW185" t="s">
        <v>1746</v>
      </c>
      <c r="BX185" t="b">
        <f>ISNUMBER(SEARCH("Alzheimer",BW185))</f>
        <v>0</v>
      </c>
      <c r="BY185" t="b">
        <f>ISNUMBER(SEARCH("Parkin",BW185))</f>
        <v>0</v>
      </c>
      <c r="BZ185" t="b">
        <f>ISNUMBER(SEARCH("Neurodeg",BW185))</f>
        <v>0</v>
      </c>
      <c r="CA185" t="b">
        <f>ISNUMBER(SEARCH("Dementia",BW185))</f>
        <v>0</v>
      </c>
      <c r="CB185">
        <v>8</v>
      </c>
      <c r="CE185" t="b">
        <f>ISNUMBER(SEARCH("Alzheimer",CD185))</f>
        <v>0</v>
      </c>
      <c r="CF185" t="b">
        <f>ISNUMBER(SEARCH("Parkin",CD185))</f>
        <v>0</v>
      </c>
      <c r="CG185" t="b">
        <f>ISNUMBER(SEARCH("Neurodeg",CD185))</f>
        <v>0</v>
      </c>
      <c r="CH185" t="b">
        <f>ISNUMBER(SEARCH("Dementia",CD185))</f>
        <v>0</v>
      </c>
      <c r="CL185">
        <v>26</v>
      </c>
      <c r="CP185" t="s">
        <v>1955</v>
      </c>
      <c r="CQ185" t="s">
        <v>2342</v>
      </c>
      <c r="CR185" t="str">
        <f>_xlfn.CONCAT(CP185,CQ185)</f>
        <v>neoplasm,cancerneoplasm,cancer,cutaneous melanoma,mean corpuscular hemoglobin,Hypoglycemia,MODY,obesity,Hyperinsulinism due to glucokinase deficiency,Hyperinsulinism due to short chain 3-hydroxylacyl-CoA dehydrogenase deficiency,Hypobetalipoproteinemia</v>
      </c>
      <c r="CS185" t="b">
        <f>ISNUMBER(SEARCH("Alzheimer",CR185))</f>
        <v>0</v>
      </c>
      <c r="CT185" t="b">
        <f>ISNUMBER(SEARCH("Parkin",CR185))</f>
        <v>0</v>
      </c>
      <c r="CU185" t="b">
        <f>ISNUMBER(SEARCH("Neurodeg",CR185))</f>
        <v>0</v>
      </c>
      <c r="CV185" t="b">
        <f>ISNUMBER(SEARCH("Dementia",CR185))</f>
        <v>0</v>
      </c>
      <c r="CW185">
        <v>0.43</v>
      </c>
      <c r="CX185">
        <v>0.04</v>
      </c>
      <c r="CY185">
        <v>0</v>
      </c>
      <c r="CZ185">
        <v>0.35</v>
      </c>
      <c r="DA185">
        <v>0.62</v>
      </c>
      <c r="DB185">
        <v>0.12</v>
      </c>
      <c r="DC185">
        <v>0.08</v>
      </c>
      <c r="DD185">
        <v>0</v>
      </c>
      <c r="DE185">
        <v>0.31</v>
      </c>
      <c r="DF185">
        <v>1</v>
      </c>
      <c r="DG185">
        <v>0</v>
      </c>
      <c r="DH185">
        <v>0</v>
      </c>
      <c r="DI185">
        <v>0.15</v>
      </c>
      <c r="DJ185">
        <v>8</v>
      </c>
      <c r="DK185">
        <v>0.24</v>
      </c>
      <c r="DL185">
        <v>16</v>
      </c>
      <c r="DM185">
        <v>0.41</v>
      </c>
      <c r="DN185">
        <v>3</v>
      </c>
      <c r="DO185">
        <v>0.08</v>
      </c>
      <c r="DP185">
        <v>2</v>
      </c>
      <c r="DQ185">
        <v>0</v>
      </c>
      <c r="DR185">
        <v>0</v>
      </c>
      <c r="EA185">
        <v>2</v>
      </c>
    </row>
    <row r="186" spans="1:161" x14ac:dyDescent="0.25">
      <c r="A186" t="s">
        <v>324</v>
      </c>
      <c r="B186" t="s">
        <v>739</v>
      </c>
      <c r="C186" t="s">
        <v>1140</v>
      </c>
      <c r="D186" t="s">
        <v>1333</v>
      </c>
      <c r="E186" t="s">
        <v>1336</v>
      </c>
      <c r="F186" t="s">
        <v>1379</v>
      </c>
      <c r="G186">
        <v>2</v>
      </c>
      <c r="H186" t="str">
        <f>IF((SIGN(BR186)+SIGN(BX186)+SIGN(CE186)+SIGN(CS186))&gt;0,TRUE,"")</f>
        <v/>
      </c>
      <c r="I186" t="str">
        <f>IF((SIGN(BS186)+SIGN(BY186)+SIGN(CF186)+SIGN(CT186))&gt;0,TRUE,"")</f>
        <v/>
      </c>
      <c r="J186" t="str">
        <f>IF((SIGN(BT186)+SIGN(BZ186)+SIGN(CG186)+SIGN(CU186))&gt;0,TRUE,"")</f>
        <v/>
      </c>
      <c r="K186" t="str">
        <f>IF((SIGN(BU186)+SIGN(CA186)+SIGN(CH186)+SIGN(CV186))&gt;0,TRUE,"")</f>
        <v/>
      </c>
      <c r="L186">
        <v>0.37</v>
      </c>
      <c r="M186" s="22" t="s">
        <v>1399</v>
      </c>
      <c r="N186">
        <v>23.39</v>
      </c>
      <c r="O186" t="s">
        <v>1400</v>
      </c>
      <c r="P186">
        <v>0</v>
      </c>
      <c r="Q186">
        <v>0</v>
      </c>
      <c r="R186">
        <v>0</v>
      </c>
      <c r="S186">
        <v>0.92</v>
      </c>
      <c r="T186">
        <v>0.18</v>
      </c>
      <c r="U186">
        <v>0.33</v>
      </c>
      <c r="V186">
        <v>0.34</v>
      </c>
      <c r="W186">
        <v>0.3</v>
      </c>
      <c r="Y186">
        <v>62.35</v>
      </c>
      <c r="Z186">
        <v>47</v>
      </c>
      <c r="AA186">
        <v>66.400000000000006</v>
      </c>
      <c r="AE186">
        <v>1.6297369999999999E-2</v>
      </c>
      <c r="AF186" t="s">
        <v>1544</v>
      </c>
      <c r="AG186" t="s">
        <v>1577</v>
      </c>
      <c r="AH186">
        <v>0</v>
      </c>
      <c r="AI186">
        <v>0</v>
      </c>
      <c r="AJ186">
        <v>2</v>
      </c>
      <c r="AK186">
        <v>0</v>
      </c>
      <c r="AL186">
        <v>2.5</v>
      </c>
      <c r="AM186">
        <v>2.7</v>
      </c>
      <c r="AN186">
        <v>2.5</v>
      </c>
      <c r="AO186">
        <v>2</v>
      </c>
      <c r="AP186">
        <v>2.5</v>
      </c>
      <c r="AQ186">
        <v>1.7</v>
      </c>
      <c r="AR186">
        <v>0</v>
      </c>
      <c r="AS186">
        <v>2</v>
      </c>
      <c r="AT186">
        <v>2</v>
      </c>
      <c r="AU186">
        <v>1</v>
      </c>
      <c r="AV186">
        <v>1.99</v>
      </c>
      <c r="AW186" t="s">
        <v>34</v>
      </c>
      <c r="AX186">
        <v>2.7</v>
      </c>
      <c r="AY186">
        <v>1.4928571428571431</v>
      </c>
      <c r="AZ186">
        <v>1.064435051105505</v>
      </c>
      <c r="BA186" t="b">
        <v>0</v>
      </c>
      <c r="BC186" t="b">
        <v>0</v>
      </c>
      <c r="BE186" t="b">
        <v>0</v>
      </c>
      <c r="BG186">
        <v>15</v>
      </c>
      <c r="BH186">
        <v>1</v>
      </c>
      <c r="BI186">
        <v>2</v>
      </c>
      <c r="BJ186">
        <v>1</v>
      </c>
      <c r="BO186">
        <v>59</v>
      </c>
      <c r="BP186">
        <v>0</v>
      </c>
      <c r="BR186" t="b">
        <f>ISNUMBER(SEARCH("Alzheimer",BQ186))</f>
        <v>0</v>
      </c>
      <c r="BS186" t="b">
        <f>ISNUMBER(SEARCH("Parkin",BQ186))</f>
        <v>0</v>
      </c>
      <c r="BT186" t="b">
        <f>ISNUMBER(SEARCH("Neurodeg",BQ186))</f>
        <v>0</v>
      </c>
      <c r="BU186" t="b">
        <f>ISNUMBER(SEARCH("Dementia",BQ186))</f>
        <v>0</v>
      </c>
      <c r="BW186" t="s">
        <v>1663</v>
      </c>
      <c r="BX186" t="b">
        <f>ISNUMBER(SEARCH("Alzheimer",BW186))</f>
        <v>0</v>
      </c>
      <c r="BY186" t="b">
        <f>ISNUMBER(SEARCH("Parkin",BW186))</f>
        <v>0</v>
      </c>
      <c r="BZ186" t="b">
        <f>ISNUMBER(SEARCH("Neurodeg",BW186))</f>
        <v>0</v>
      </c>
      <c r="CA186" t="b">
        <f>ISNUMBER(SEARCH("Dementia",BW186))</f>
        <v>0</v>
      </c>
      <c r="CB186">
        <v>4</v>
      </c>
      <c r="CE186" t="b">
        <f>ISNUMBER(SEARCH("Alzheimer",CD186))</f>
        <v>0</v>
      </c>
      <c r="CF186" t="b">
        <f>ISNUMBER(SEARCH("Parkin",CD186))</f>
        <v>0</v>
      </c>
      <c r="CG186" t="b">
        <f>ISNUMBER(SEARCH("Neurodeg",CD186))</f>
        <v>0</v>
      </c>
      <c r="CH186" t="b">
        <f>ISNUMBER(SEARCH("Dementia",CD186))</f>
        <v>0</v>
      </c>
      <c r="CL186">
        <v>14</v>
      </c>
      <c r="CP186" t="s">
        <v>2056</v>
      </c>
      <c r="CQ186" t="s">
        <v>2343</v>
      </c>
      <c r="CR186" t="str">
        <f>_xlfn.CONCAT(CP186,CQ186)</f>
        <v>systolic blood pressure change measurementsystolic blood pressure change measurement,neoplasm,cancer,carcinoma,cutaneous melanoma,diabetic retinopathy,response to statin,multiple system atrophy</v>
      </c>
      <c r="CS186" t="b">
        <f>ISNUMBER(SEARCH("Alzheimer",CR186))</f>
        <v>0</v>
      </c>
      <c r="CT186" t="b">
        <f>ISNUMBER(SEARCH("Parkin",CR186))</f>
        <v>0</v>
      </c>
      <c r="CU186" t="b">
        <f>ISNUMBER(SEARCH("Neurodeg",CR186))</f>
        <v>0</v>
      </c>
      <c r="CV186" t="b">
        <f>ISNUMBER(SEARCH("Dementia",CR186))</f>
        <v>0</v>
      </c>
      <c r="CW186">
        <v>0.45</v>
      </c>
      <c r="CX186">
        <v>0.28999999999999998</v>
      </c>
      <c r="CY186">
        <v>0</v>
      </c>
      <c r="CZ186">
        <v>0.5</v>
      </c>
      <c r="DA186">
        <v>0</v>
      </c>
      <c r="DB186">
        <v>0.28999999999999998</v>
      </c>
      <c r="DC186">
        <v>0.14000000000000001</v>
      </c>
      <c r="DD186">
        <v>0</v>
      </c>
      <c r="DE186">
        <v>0.45</v>
      </c>
      <c r="DF186">
        <v>1</v>
      </c>
      <c r="DG186">
        <v>0</v>
      </c>
      <c r="DH186">
        <v>0</v>
      </c>
      <c r="DI186">
        <v>0.08</v>
      </c>
      <c r="DJ186">
        <v>7</v>
      </c>
      <c r="DK186">
        <v>0</v>
      </c>
      <c r="DL186">
        <v>0</v>
      </c>
      <c r="DM186">
        <v>0.33</v>
      </c>
      <c r="DN186">
        <v>4</v>
      </c>
      <c r="DO186">
        <v>0.09</v>
      </c>
      <c r="DP186">
        <v>2</v>
      </c>
      <c r="DQ186">
        <v>0</v>
      </c>
      <c r="DR186">
        <v>0</v>
      </c>
      <c r="EA186">
        <v>3</v>
      </c>
      <c r="EY186">
        <v>12</v>
      </c>
      <c r="FD186">
        <v>2</v>
      </c>
    </row>
    <row r="187" spans="1:161" x14ac:dyDescent="0.25">
      <c r="A187" t="s">
        <v>325</v>
      </c>
      <c r="B187" t="s">
        <v>740</v>
      </c>
      <c r="C187" t="s">
        <v>1141</v>
      </c>
      <c r="D187" t="s">
        <v>1332</v>
      </c>
      <c r="E187" t="s">
        <v>1336</v>
      </c>
      <c r="F187" t="s">
        <v>1342</v>
      </c>
      <c r="G187">
        <v>0</v>
      </c>
      <c r="H187" t="str">
        <f>IF((SIGN(BR187)+SIGN(BX187)+SIGN(CE187)+SIGN(CS187))&gt;0,TRUE,"")</f>
        <v/>
      </c>
      <c r="I187" t="str">
        <f>IF((SIGN(BS187)+SIGN(BY187)+SIGN(CF187)+SIGN(CT187))&gt;0,TRUE,"")</f>
        <v/>
      </c>
      <c r="J187" t="str">
        <f>IF((SIGN(BT187)+SIGN(BZ187)+SIGN(CG187)+SIGN(CU187))&gt;0,TRUE,"")</f>
        <v/>
      </c>
      <c r="K187" t="str">
        <f>IF((SIGN(BU187)+SIGN(CA187)+SIGN(CH187)+SIGN(CV187))&gt;0,TRUE,"")</f>
        <v/>
      </c>
      <c r="L187">
        <v>0.37</v>
      </c>
      <c r="M187" s="22" t="s">
        <v>1399</v>
      </c>
      <c r="N187">
        <v>19.739999999999998</v>
      </c>
      <c r="O187" t="s">
        <v>1400</v>
      </c>
      <c r="P187">
        <v>0</v>
      </c>
      <c r="Q187">
        <v>0</v>
      </c>
      <c r="R187">
        <v>0</v>
      </c>
      <c r="S187">
        <v>0.83</v>
      </c>
      <c r="T187">
        <v>0.25</v>
      </c>
      <c r="U187">
        <v>0.33</v>
      </c>
      <c r="V187">
        <v>0.39</v>
      </c>
      <c r="W187">
        <v>0</v>
      </c>
      <c r="Y187">
        <v>105.28</v>
      </c>
      <c r="Z187">
        <v>21</v>
      </c>
      <c r="AA187">
        <v>8.3800000000000008</v>
      </c>
      <c r="AE187">
        <v>6.9420100000000002E-3</v>
      </c>
      <c r="AF187" t="s">
        <v>1496</v>
      </c>
      <c r="AG187" t="s">
        <v>1577</v>
      </c>
      <c r="AH187">
        <v>2.7</v>
      </c>
      <c r="AI187">
        <v>2</v>
      </c>
      <c r="AJ187">
        <v>1</v>
      </c>
      <c r="AK187">
        <v>1.3</v>
      </c>
      <c r="AL187">
        <v>1.9</v>
      </c>
      <c r="AM187">
        <v>2</v>
      </c>
      <c r="AN187">
        <v>1</v>
      </c>
      <c r="AO187">
        <v>1.5</v>
      </c>
      <c r="AP187">
        <v>3</v>
      </c>
      <c r="AQ187">
        <v>1.7</v>
      </c>
      <c r="AR187">
        <v>2.2999999999999998</v>
      </c>
      <c r="AS187">
        <v>2</v>
      </c>
      <c r="AT187">
        <v>1</v>
      </c>
      <c r="AU187">
        <v>2</v>
      </c>
      <c r="AV187">
        <v>2.42</v>
      </c>
      <c r="AW187" t="s">
        <v>37</v>
      </c>
      <c r="AX187">
        <v>3</v>
      </c>
      <c r="AY187">
        <v>1.8142857142857141</v>
      </c>
      <c r="AZ187">
        <v>0.61626310921571459</v>
      </c>
      <c r="BA187" t="b">
        <v>0</v>
      </c>
      <c r="BC187" t="b">
        <v>0</v>
      </c>
      <c r="BE187" t="b">
        <v>0</v>
      </c>
      <c r="BG187">
        <v>1</v>
      </c>
      <c r="BH187">
        <v>4</v>
      </c>
      <c r="BI187">
        <v>2</v>
      </c>
      <c r="BO187">
        <v>92</v>
      </c>
      <c r="BP187">
        <v>5</v>
      </c>
      <c r="BQ187" t="s">
        <v>1616</v>
      </c>
      <c r="BR187" t="b">
        <f>ISNUMBER(SEARCH("Alzheimer",BQ187))</f>
        <v>0</v>
      </c>
      <c r="BS187" t="b">
        <f>ISNUMBER(SEARCH("Parkin",BQ187))</f>
        <v>0</v>
      </c>
      <c r="BT187" t="b">
        <f>ISNUMBER(SEARCH("Neurodeg",BQ187))</f>
        <v>0</v>
      </c>
      <c r="BU187" t="b">
        <f>ISNUMBER(SEARCH("Dementia",BQ187))</f>
        <v>0</v>
      </c>
      <c r="BV187">
        <v>1</v>
      </c>
      <c r="BW187" t="s">
        <v>1747</v>
      </c>
      <c r="BX187" t="b">
        <f>ISNUMBER(SEARCH("Alzheimer",BW187))</f>
        <v>0</v>
      </c>
      <c r="BY187" t="b">
        <f>ISNUMBER(SEARCH("Parkin",BW187))</f>
        <v>0</v>
      </c>
      <c r="BZ187" t="b">
        <f>ISNUMBER(SEARCH("Neurodeg",BW187))</f>
        <v>0</v>
      </c>
      <c r="CA187" t="b">
        <f>ISNUMBER(SEARCH("Dementia",BW187))</f>
        <v>0</v>
      </c>
      <c r="CB187">
        <v>7</v>
      </c>
      <c r="CE187" t="b">
        <f>ISNUMBER(SEARCH("Alzheimer",CD187))</f>
        <v>0</v>
      </c>
      <c r="CF187" t="b">
        <f>ISNUMBER(SEARCH("Parkin",CD187))</f>
        <v>0</v>
      </c>
      <c r="CG187" t="b">
        <f>ISNUMBER(SEARCH("Neurodeg",CD187))</f>
        <v>0</v>
      </c>
      <c r="CH187" t="b">
        <f>ISNUMBER(SEARCH("Dementia",CD187))</f>
        <v>0</v>
      </c>
      <c r="CL187">
        <v>7</v>
      </c>
      <c r="CP187" t="s">
        <v>2057</v>
      </c>
      <c r="CQ187" t="s">
        <v>2344</v>
      </c>
      <c r="CR187" t="str">
        <f>_xlfn.CONCAT(CP187,CQ187)</f>
        <v>neuroticism measurementneuroticism measurement,bipolar disorder,mathematical ability,worry measurement,circadian rhythm,coffee consumption measurement,bipolar I disorder</v>
      </c>
      <c r="CS187" t="b">
        <f>ISNUMBER(SEARCH("Alzheimer",CR187))</f>
        <v>0</v>
      </c>
      <c r="CT187" t="b">
        <f>ISNUMBER(SEARCH("Parkin",CR187))</f>
        <v>0</v>
      </c>
      <c r="CU187" t="b">
        <f>ISNUMBER(SEARCH("Neurodeg",CR187))</f>
        <v>0</v>
      </c>
      <c r="CV187" t="b">
        <f>ISNUMBER(SEARCH("Dementia",CR187))</f>
        <v>0</v>
      </c>
      <c r="CW187">
        <v>0.62</v>
      </c>
      <c r="CX187">
        <v>1</v>
      </c>
      <c r="CY187">
        <v>0</v>
      </c>
      <c r="CZ187">
        <v>0</v>
      </c>
      <c r="DA187">
        <v>0</v>
      </c>
      <c r="DB187">
        <v>0</v>
      </c>
      <c r="DC187">
        <v>0</v>
      </c>
      <c r="DD187">
        <v>0</v>
      </c>
      <c r="DE187">
        <v>0.62</v>
      </c>
      <c r="DF187">
        <v>1</v>
      </c>
      <c r="DG187">
        <v>0</v>
      </c>
      <c r="DH187">
        <v>0</v>
      </c>
      <c r="DI187">
        <v>0</v>
      </c>
      <c r="DJ187">
        <v>0</v>
      </c>
      <c r="DK187">
        <v>0</v>
      </c>
      <c r="DL187">
        <v>0</v>
      </c>
      <c r="DM187">
        <v>0</v>
      </c>
      <c r="DN187">
        <v>0</v>
      </c>
      <c r="DO187">
        <v>0</v>
      </c>
      <c r="DP187">
        <v>0</v>
      </c>
      <c r="DQ187">
        <v>0</v>
      </c>
      <c r="DR187">
        <v>0</v>
      </c>
    </row>
    <row r="188" spans="1:161" x14ac:dyDescent="0.25">
      <c r="A188" t="s">
        <v>314</v>
      </c>
      <c r="B188" t="s">
        <v>729</v>
      </c>
      <c r="C188" t="s">
        <v>1130</v>
      </c>
      <c r="D188" t="s">
        <v>1332</v>
      </c>
      <c r="E188" t="s">
        <v>1336</v>
      </c>
      <c r="F188" t="s">
        <v>1362</v>
      </c>
      <c r="G188">
        <v>2</v>
      </c>
      <c r="H188" t="str">
        <f>IF((SIGN(BR188)+SIGN(BX188)+SIGN(CE188)+SIGN(CS188))&gt;0,TRUE,"")</f>
        <v/>
      </c>
      <c r="I188" t="str">
        <f>IF((SIGN(BS188)+SIGN(BY188)+SIGN(CF188)+SIGN(CT188))&gt;0,TRUE,"")</f>
        <v/>
      </c>
      <c r="J188" t="str">
        <f>IF((SIGN(BT188)+SIGN(BZ188)+SIGN(CG188)+SIGN(CU188))&gt;0,TRUE,"")</f>
        <v/>
      </c>
      <c r="K188" t="str">
        <f>IF((SIGN(BU188)+SIGN(CA188)+SIGN(CH188)+SIGN(CV188))&gt;0,TRUE,"")</f>
        <v/>
      </c>
      <c r="L188">
        <v>0.37</v>
      </c>
      <c r="M188" s="23" t="s">
        <v>1398</v>
      </c>
      <c r="N188">
        <v>42.7</v>
      </c>
      <c r="O188" t="s">
        <v>1400</v>
      </c>
      <c r="P188">
        <v>0</v>
      </c>
      <c r="Q188">
        <v>0</v>
      </c>
      <c r="R188">
        <v>0</v>
      </c>
      <c r="S188">
        <v>0.57999999999999996</v>
      </c>
      <c r="T188">
        <v>0.6</v>
      </c>
      <c r="U188">
        <v>0.26</v>
      </c>
      <c r="V188">
        <v>0.4</v>
      </c>
      <c r="W188">
        <v>0.27</v>
      </c>
      <c r="Y188">
        <v>116.13</v>
      </c>
      <c r="Z188">
        <v>18</v>
      </c>
      <c r="AA188">
        <v>41.38</v>
      </c>
      <c r="AE188">
        <v>9.1537300000000005E-3</v>
      </c>
      <c r="AF188" t="s">
        <v>1504</v>
      </c>
      <c r="AG188" t="s">
        <v>1577</v>
      </c>
      <c r="BG188">
        <v>4</v>
      </c>
      <c r="BJ188">
        <v>5</v>
      </c>
      <c r="BO188">
        <v>81</v>
      </c>
      <c r="BP188">
        <v>63</v>
      </c>
      <c r="BR188" t="b">
        <f>ISNUMBER(SEARCH("Alzheimer",BQ188))</f>
        <v>0</v>
      </c>
      <c r="BS188" t="b">
        <f>ISNUMBER(SEARCH("Parkin",BQ188))</f>
        <v>0</v>
      </c>
      <c r="BT188" t="b">
        <f>ISNUMBER(SEARCH("Neurodeg",BQ188))</f>
        <v>0</v>
      </c>
      <c r="BU188" t="b">
        <f>ISNUMBER(SEARCH("Dementia",BQ188))</f>
        <v>0</v>
      </c>
      <c r="BW188" t="s">
        <v>1742</v>
      </c>
      <c r="BX188" t="b">
        <f>ISNUMBER(SEARCH("Alzheimer",BW188))</f>
        <v>0</v>
      </c>
      <c r="BY188" t="b">
        <f>ISNUMBER(SEARCH("Parkin",BW188))</f>
        <v>0</v>
      </c>
      <c r="BZ188" t="b">
        <f>ISNUMBER(SEARCH("Neurodeg",BW188))</f>
        <v>0</v>
      </c>
      <c r="CA188" t="b">
        <f>ISNUMBER(SEARCH("Dementia",BW188))</f>
        <v>0</v>
      </c>
      <c r="CB188">
        <v>8</v>
      </c>
      <c r="CC188">
        <v>1</v>
      </c>
      <c r="CE188" t="b">
        <f>ISNUMBER(SEARCH("Alzheimer",CD188))</f>
        <v>0</v>
      </c>
      <c r="CF188" t="b">
        <f>ISNUMBER(SEARCH("Parkin",CD188))</f>
        <v>0</v>
      </c>
      <c r="CG188" t="b">
        <f>ISNUMBER(SEARCH("Neurodeg",CD188))</f>
        <v>0</v>
      </c>
      <c r="CH188" t="b">
        <f>ISNUMBER(SEARCH("Dementia",CD188))</f>
        <v>0</v>
      </c>
      <c r="CL188">
        <v>57</v>
      </c>
      <c r="CP188" t="s">
        <v>2050</v>
      </c>
      <c r="CQ188" t="s">
        <v>2334</v>
      </c>
      <c r="CR188" t="str">
        <f>_xlfn.CONCAT(CP188,CQ188)</f>
        <v>hearing loss,Non-syndromic genetic deafness,Autosomal dominant non-syndromic sensorineural deafness type DFNAhearing loss,Non-syndromic genetic deafness,Autosomal dominant non-syndromic sensorineural deafness type DFNA,neoplasm,non-small cell lung carcinoma,cutaneous melanoma,Autosomal recessive non-syndromic sensorineural deafness type DFNB,Usher syndrome,squamous cell lung carcinoma,epilepsy</v>
      </c>
      <c r="CS188" t="b">
        <f>ISNUMBER(SEARCH("Alzheimer",CR188))</f>
        <v>0</v>
      </c>
      <c r="CT188" t="b">
        <f>ISNUMBER(SEARCH("Parkin",CR188))</f>
        <v>0</v>
      </c>
      <c r="CU188" t="b">
        <f>ISNUMBER(SEARCH("Neurodeg",CR188))</f>
        <v>0</v>
      </c>
      <c r="CV188" t="b">
        <f>ISNUMBER(SEARCH("Dementia",CR188))</f>
        <v>0</v>
      </c>
      <c r="CW188">
        <v>1</v>
      </c>
      <c r="CX188">
        <v>0.09</v>
      </c>
      <c r="CY188">
        <v>0</v>
      </c>
      <c r="CZ188">
        <v>0.18</v>
      </c>
      <c r="DA188">
        <v>0.82</v>
      </c>
      <c r="DB188">
        <v>0.11</v>
      </c>
      <c r="DC188">
        <v>0.02</v>
      </c>
      <c r="DD188">
        <v>0</v>
      </c>
      <c r="DE188">
        <v>0.82</v>
      </c>
      <c r="DF188">
        <v>3</v>
      </c>
      <c r="DG188">
        <v>0</v>
      </c>
      <c r="DH188">
        <v>0</v>
      </c>
      <c r="DI188">
        <v>7.0000000000000007E-2</v>
      </c>
      <c r="DJ188">
        <v>10</v>
      </c>
      <c r="DK188">
        <v>0.33</v>
      </c>
      <c r="DL188">
        <v>18</v>
      </c>
      <c r="DM188">
        <v>1</v>
      </c>
      <c r="DN188">
        <v>3</v>
      </c>
      <c r="DO188">
        <v>0.11</v>
      </c>
      <c r="DP188">
        <v>1</v>
      </c>
      <c r="DQ188">
        <v>0</v>
      </c>
      <c r="DR188">
        <v>0</v>
      </c>
    </row>
    <row r="189" spans="1:161" x14ac:dyDescent="0.25">
      <c r="A189" t="s">
        <v>328</v>
      </c>
      <c r="B189" t="s">
        <v>743</v>
      </c>
      <c r="C189" t="s">
        <v>1144</v>
      </c>
      <c r="D189" t="s">
        <v>1333</v>
      </c>
      <c r="E189" t="s">
        <v>1336</v>
      </c>
      <c r="F189" t="s">
        <v>1366</v>
      </c>
      <c r="G189">
        <v>2</v>
      </c>
      <c r="H189" t="str">
        <f>IF((SIGN(BR189)+SIGN(BX189)+SIGN(CE189)+SIGN(CS189))&gt;0,TRUE,"")</f>
        <v/>
      </c>
      <c r="I189" t="str">
        <f>IF((SIGN(BS189)+SIGN(BY189)+SIGN(CF189)+SIGN(CT189))&gt;0,TRUE,"")</f>
        <v/>
      </c>
      <c r="J189" t="str">
        <f>IF((SIGN(BT189)+SIGN(BZ189)+SIGN(CG189)+SIGN(CU189))&gt;0,TRUE,"")</f>
        <v/>
      </c>
      <c r="K189" t="str">
        <f>IF((SIGN(BU189)+SIGN(CA189)+SIGN(CH189)+SIGN(CV189))&gt;0,TRUE,"")</f>
        <v/>
      </c>
      <c r="L189">
        <v>0.36</v>
      </c>
      <c r="M189" s="21" t="s">
        <v>8</v>
      </c>
      <c r="N189">
        <v>68.209999999999994</v>
      </c>
      <c r="O189" t="s">
        <v>1400</v>
      </c>
      <c r="P189">
        <v>0</v>
      </c>
      <c r="Q189">
        <v>0</v>
      </c>
      <c r="R189">
        <v>1</v>
      </c>
      <c r="S189">
        <v>1</v>
      </c>
      <c r="T189">
        <v>0.6</v>
      </c>
      <c r="U189">
        <v>0.48</v>
      </c>
      <c r="V189">
        <v>0.55000000000000004</v>
      </c>
      <c r="W189">
        <v>0.48</v>
      </c>
      <c r="Y189">
        <v>694.94</v>
      </c>
      <c r="Z189">
        <v>100</v>
      </c>
      <c r="AA189">
        <v>366.07</v>
      </c>
      <c r="AE189">
        <v>1.42399E-3</v>
      </c>
      <c r="AF189" t="s">
        <v>1547</v>
      </c>
      <c r="AG189" t="s">
        <v>1577</v>
      </c>
      <c r="AH189">
        <v>0</v>
      </c>
      <c r="AI189">
        <v>0</v>
      </c>
      <c r="AJ189">
        <v>0</v>
      </c>
      <c r="AK189">
        <v>0</v>
      </c>
      <c r="AL189">
        <v>0</v>
      </c>
      <c r="AM189">
        <v>3</v>
      </c>
      <c r="AN189">
        <v>1</v>
      </c>
      <c r="AO189">
        <v>1</v>
      </c>
      <c r="AP189">
        <v>0</v>
      </c>
      <c r="AQ189">
        <v>1</v>
      </c>
      <c r="AR189">
        <v>0</v>
      </c>
      <c r="AS189">
        <v>0</v>
      </c>
      <c r="AT189">
        <v>0</v>
      </c>
      <c r="AU189">
        <v>0</v>
      </c>
      <c r="AV189">
        <v>1</v>
      </c>
      <c r="AW189" t="s">
        <v>34</v>
      </c>
      <c r="AX189">
        <v>3</v>
      </c>
      <c r="AY189">
        <v>0.42857142857142849</v>
      </c>
      <c r="AZ189">
        <v>0.85163062725264005</v>
      </c>
      <c r="BA189" t="b">
        <v>0</v>
      </c>
      <c r="BC189" t="b">
        <v>0</v>
      </c>
      <c r="BE189" t="b">
        <v>0</v>
      </c>
      <c r="BG189">
        <v>7</v>
      </c>
      <c r="BH189">
        <v>1</v>
      </c>
      <c r="BI189">
        <v>2</v>
      </c>
      <c r="BJ189">
        <v>3</v>
      </c>
      <c r="BL189">
        <v>2</v>
      </c>
      <c r="BO189">
        <v>330</v>
      </c>
      <c r="BP189">
        <v>0</v>
      </c>
      <c r="BQ189" t="s">
        <v>1617</v>
      </c>
      <c r="BR189" t="b">
        <f>ISNUMBER(SEARCH("Alzheimer",BQ189))</f>
        <v>0</v>
      </c>
      <c r="BS189" t="b">
        <f>ISNUMBER(SEARCH("Parkin",BQ189))</f>
        <v>0</v>
      </c>
      <c r="BT189" t="b">
        <f>ISNUMBER(SEARCH("Neurodeg",BQ189))</f>
        <v>0</v>
      </c>
      <c r="BU189" t="b">
        <f>ISNUMBER(SEARCH("Dementia",BQ189))</f>
        <v>0</v>
      </c>
      <c r="BV189">
        <v>3</v>
      </c>
      <c r="BW189" t="s">
        <v>1749</v>
      </c>
      <c r="BX189" t="b">
        <f>ISNUMBER(SEARCH("Alzheimer",BW189))</f>
        <v>0</v>
      </c>
      <c r="BY189" t="b">
        <f>ISNUMBER(SEARCH("Parkin",BW189))</f>
        <v>0</v>
      </c>
      <c r="BZ189" t="b">
        <f>ISNUMBER(SEARCH("Neurodeg",BW189))</f>
        <v>0</v>
      </c>
      <c r="CA189" t="b">
        <f>ISNUMBER(SEARCH("Dementia",BW189))</f>
        <v>0</v>
      </c>
      <c r="CB189">
        <v>10</v>
      </c>
      <c r="CC189">
        <v>1</v>
      </c>
      <c r="CE189" t="b">
        <f>ISNUMBER(SEARCH("Alzheimer",CD189))</f>
        <v>0</v>
      </c>
      <c r="CF189" t="b">
        <f>ISNUMBER(SEARCH("Parkin",CD189))</f>
        <v>0</v>
      </c>
      <c r="CG189" t="b">
        <f>ISNUMBER(SEARCH("Neurodeg",CD189))</f>
        <v>0</v>
      </c>
      <c r="CH189" t="b">
        <f>ISNUMBER(SEARCH("Dementia",CD189))</f>
        <v>0</v>
      </c>
      <c r="CL189">
        <v>54</v>
      </c>
      <c r="CP189" t="s">
        <v>2059</v>
      </c>
      <c r="CQ189" t="s">
        <v>2347</v>
      </c>
      <c r="CR189" t="str">
        <f>_xlfn.CONCAT(CP189,CQ189)</f>
        <v>genetic disorder,Inborn errors of metabolism,Glucose-galactose malabsorption,diabetes mellitus,type II diabetes mellitus,Glucose intolerancegenetic disorder,Inborn errors of metabolism,Glucose-galactose malabsorption,diabetes mellitus,type II diabetes mellitus,Glucose intolerance,type I diabetes mellitus,glucose tolerance test,glucose-dependent insulinotropic peptide measurement,glucagon-like peptide-1 measurement</v>
      </c>
      <c r="CS189" t="b">
        <f>ISNUMBER(SEARCH("Alzheimer",CR189))</f>
        <v>0</v>
      </c>
      <c r="CT189" t="b">
        <f>ISNUMBER(SEARCH("Parkin",CR189))</f>
        <v>0</v>
      </c>
      <c r="CU189" t="b">
        <f>ISNUMBER(SEARCH("Neurodeg",CR189))</f>
        <v>0</v>
      </c>
      <c r="CV189" t="b">
        <f>ISNUMBER(SEARCH("Dementia",CR189))</f>
        <v>0</v>
      </c>
      <c r="CW189">
        <v>1</v>
      </c>
      <c r="CX189">
        <v>0.11</v>
      </c>
      <c r="CY189">
        <v>0.13</v>
      </c>
      <c r="CZ189">
        <v>0.67</v>
      </c>
      <c r="DA189">
        <v>0.48</v>
      </c>
      <c r="DB189">
        <v>0.02</v>
      </c>
      <c r="DC189">
        <v>0.06</v>
      </c>
      <c r="DD189">
        <v>0</v>
      </c>
      <c r="DE189">
        <v>1</v>
      </c>
      <c r="DF189">
        <v>3</v>
      </c>
      <c r="DG189">
        <v>1</v>
      </c>
      <c r="DH189">
        <v>3</v>
      </c>
      <c r="DI189">
        <v>0.28000000000000003</v>
      </c>
      <c r="DJ189">
        <v>3</v>
      </c>
      <c r="DK189">
        <v>0.32</v>
      </c>
      <c r="DL189">
        <v>8</v>
      </c>
      <c r="DM189">
        <v>1</v>
      </c>
      <c r="DN189">
        <v>1</v>
      </c>
      <c r="DO189">
        <v>0.15</v>
      </c>
      <c r="DP189">
        <v>3</v>
      </c>
      <c r="DQ189">
        <v>0</v>
      </c>
      <c r="DR189">
        <v>0</v>
      </c>
      <c r="EA189">
        <v>1</v>
      </c>
      <c r="EV189">
        <v>822</v>
      </c>
      <c r="EW189">
        <v>605</v>
      </c>
      <c r="EY189">
        <v>1012</v>
      </c>
      <c r="EZ189">
        <v>257</v>
      </c>
      <c r="FD189">
        <v>12</v>
      </c>
      <c r="FE189">
        <v>2</v>
      </c>
    </row>
    <row r="190" spans="1:161" x14ac:dyDescent="0.25">
      <c r="A190" t="s">
        <v>333</v>
      </c>
      <c r="B190" t="s">
        <v>748</v>
      </c>
      <c r="C190" t="s">
        <v>1149</v>
      </c>
      <c r="D190" t="s">
        <v>1332</v>
      </c>
      <c r="E190" t="s">
        <v>1336</v>
      </c>
      <c r="F190" t="s">
        <v>1362</v>
      </c>
      <c r="G190">
        <v>0</v>
      </c>
      <c r="H190" t="str">
        <f>IF((SIGN(BR190)+SIGN(BX190)+SIGN(CE190)+SIGN(CS190))&gt;0,TRUE,"")</f>
        <v/>
      </c>
      <c r="I190" t="str">
        <f>IF((SIGN(BS190)+SIGN(BY190)+SIGN(CF190)+SIGN(CT190))&gt;0,TRUE,"")</f>
        <v/>
      </c>
      <c r="J190" t="str">
        <f>IF((SIGN(BT190)+SIGN(BZ190)+SIGN(CG190)+SIGN(CU190))&gt;0,TRUE,"")</f>
        <v/>
      </c>
      <c r="K190" t="str">
        <f>IF((SIGN(BU190)+SIGN(CA190)+SIGN(CH190)+SIGN(CV190))&gt;0,TRUE,"")</f>
        <v/>
      </c>
      <c r="L190">
        <v>0.36</v>
      </c>
      <c r="M190" s="21" t="s">
        <v>8</v>
      </c>
      <c r="N190">
        <v>73.27</v>
      </c>
      <c r="O190" t="s">
        <v>1400</v>
      </c>
      <c r="P190">
        <v>0</v>
      </c>
      <c r="Q190">
        <v>0</v>
      </c>
      <c r="R190">
        <v>0</v>
      </c>
      <c r="S190">
        <v>0.75</v>
      </c>
      <c r="T190">
        <v>0.14000000000000001</v>
      </c>
      <c r="U190">
        <v>0.3</v>
      </c>
      <c r="V190">
        <v>0.5</v>
      </c>
      <c r="W190">
        <v>0.8</v>
      </c>
      <c r="Y190">
        <v>405.3</v>
      </c>
      <c r="Z190">
        <v>25</v>
      </c>
      <c r="AA190">
        <v>132.49</v>
      </c>
      <c r="AE190">
        <v>2.4518299999999999E-3</v>
      </c>
      <c r="AF190" t="s">
        <v>1549</v>
      </c>
      <c r="AG190" t="s">
        <v>1563</v>
      </c>
      <c r="AH190">
        <v>3</v>
      </c>
      <c r="AI190">
        <v>0</v>
      </c>
      <c r="AJ190">
        <v>1</v>
      </c>
      <c r="AK190">
        <v>1</v>
      </c>
      <c r="AL190">
        <v>1</v>
      </c>
      <c r="AM190">
        <v>0</v>
      </c>
      <c r="AN190">
        <v>0</v>
      </c>
      <c r="AO190">
        <v>0</v>
      </c>
      <c r="AP190">
        <v>0</v>
      </c>
      <c r="AQ190">
        <v>0</v>
      </c>
      <c r="AR190">
        <v>1</v>
      </c>
      <c r="AS190">
        <v>2</v>
      </c>
      <c r="AT190">
        <v>0</v>
      </c>
      <c r="AU190">
        <v>1</v>
      </c>
      <c r="AV190">
        <v>1.83</v>
      </c>
      <c r="AW190" t="s">
        <v>29</v>
      </c>
      <c r="AX190">
        <v>3</v>
      </c>
      <c r="AY190">
        <v>0.7142857142857143</v>
      </c>
      <c r="AZ190">
        <v>0.9138735334633753</v>
      </c>
      <c r="BA190" t="b">
        <v>0</v>
      </c>
      <c r="BC190" t="b">
        <v>0</v>
      </c>
      <c r="BE190" t="b">
        <v>0</v>
      </c>
      <c r="BG190">
        <v>2</v>
      </c>
      <c r="BI190">
        <v>1</v>
      </c>
      <c r="BJ190">
        <v>20</v>
      </c>
      <c r="BL190">
        <v>5</v>
      </c>
      <c r="BM190">
        <v>1</v>
      </c>
      <c r="BN190">
        <v>1</v>
      </c>
      <c r="BO190">
        <v>212</v>
      </c>
      <c r="BP190">
        <v>83</v>
      </c>
      <c r="BR190" t="b">
        <f>ISNUMBER(SEARCH("Alzheimer",BQ190))</f>
        <v>0</v>
      </c>
      <c r="BS190" t="b">
        <f>ISNUMBER(SEARCH("Parkin",BQ190))</f>
        <v>0</v>
      </c>
      <c r="BT190" t="b">
        <f>ISNUMBER(SEARCH("Neurodeg",BQ190))</f>
        <v>0</v>
      </c>
      <c r="BU190" t="b">
        <f>ISNUMBER(SEARCH("Dementia",BQ190))</f>
        <v>0</v>
      </c>
      <c r="BW190" t="s">
        <v>1731</v>
      </c>
      <c r="BX190" t="b">
        <f>ISNUMBER(SEARCH("Alzheimer",BW190))</f>
        <v>0</v>
      </c>
      <c r="BY190" t="b">
        <f>ISNUMBER(SEARCH("Parkin",BW190))</f>
        <v>0</v>
      </c>
      <c r="BZ190" t="b">
        <f>ISNUMBER(SEARCH("Neurodeg",BW190))</f>
        <v>0</v>
      </c>
      <c r="CA190" t="b">
        <f>ISNUMBER(SEARCH("Dementia",BW190))</f>
        <v>0</v>
      </c>
      <c r="CB190">
        <v>4</v>
      </c>
      <c r="CE190" t="b">
        <f>ISNUMBER(SEARCH("Alzheimer",CD190))</f>
        <v>0</v>
      </c>
      <c r="CF190" t="b">
        <f>ISNUMBER(SEARCH("Parkin",CD190))</f>
        <v>0</v>
      </c>
      <c r="CG190" t="b">
        <f>ISNUMBER(SEARCH("Neurodeg",CD190))</f>
        <v>0</v>
      </c>
      <c r="CH190" t="b">
        <f>ISNUMBER(SEARCH("Dementia",CD190))</f>
        <v>0</v>
      </c>
      <c r="CL190">
        <v>44</v>
      </c>
      <c r="CP190" t="s">
        <v>1951</v>
      </c>
      <c r="CQ190" t="s">
        <v>2352</v>
      </c>
      <c r="CR190" t="str">
        <f>_xlfn.CONCAT(CP190,CQ190)</f>
        <v>cutaneous melanomacutaneous melanoma,neuropathy,systolic blood pressure,lung carcinoma,mental or behavioural disorder,Congenital myasthenic syndromes,epilepsy,squamous cell lung carcinoma,Lethal congenital contracture syndrome type 3,Proximal spinal muscular atrophy</v>
      </c>
      <c r="CS190" t="b">
        <f>ISNUMBER(SEARCH("Alzheimer",CR190))</f>
        <v>0</v>
      </c>
      <c r="CT190" t="b">
        <f>ISNUMBER(SEARCH("Parkin",CR190))</f>
        <v>0</v>
      </c>
      <c r="CU190" t="b">
        <f>ISNUMBER(SEARCH("Neurodeg",CR190))</f>
        <v>0</v>
      </c>
      <c r="CV190" t="b">
        <f>ISNUMBER(SEARCH("Dementia",CR190))</f>
        <v>0</v>
      </c>
      <c r="CW190">
        <v>0.35</v>
      </c>
      <c r="CX190">
        <v>0.27</v>
      </c>
      <c r="CY190">
        <v>0</v>
      </c>
      <c r="CZ190">
        <v>0.34</v>
      </c>
      <c r="DA190">
        <v>0.39</v>
      </c>
      <c r="DB190">
        <v>7.0000000000000007E-2</v>
      </c>
      <c r="DC190">
        <v>0.11</v>
      </c>
      <c r="DD190">
        <v>0</v>
      </c>
      <c r="DE190">
        <v>0.32</v>
      </c>
      <c r="DF190">
        <v>3</v>
      </c>
      <c r="DG190">
        <v>0</v>
      </c>
      <c r="DH190">
        <v>0</v>
      </c>
      <c r="DI190">
        <v>0.21</v>
      </c>
      <c r="DJ190">
        <v>3</v>
      </c>
      <c r="DK190">
        <v>0.32</v>
      </c>
      <c r="DL190">
        <v>13</v>
      </c>
      <c r="DM190">
        <v>0.35</v>
      </c>
      <c r="DN190">
        <v>3</v>
      </c>
      <c r="DO190">
        <v>0.1</v>
      </c>
      <c r="DP190">
        <v>5</v>
      </c>
      <c r="DQ190">
        <v>0</v>
      </c>
      <c r="DR190">
        <v>0</v>
      </c>
    </row>
    <row r="191" spans="1:161" x14ac:dyDescent="0.25">
      <c r="A191" t="s">
        <v>335</v>
      </c>
      <c r="B191" t="s">
        <v>750</v>
      </c>
      <c r="C191" t="s">
        <v>1151</v>
      </c>
      <c r="D191" t="s">
        <v>1332</v>
      </c>
      <c r="E191" t="s">
        <v>1336</v>
      </c>
      <c r="F191" t="s">
        <v>1342</v>
      </c>
      <c r="G191">
        <v>3</v>
      </c>
      <c r="H191" t="b">
        <f>IF((SIGN(BR191)+SIGN(BX191)+SIGN(CE191)+SIGN(CS191))&gt;0,TRUE,"")</f>
        <v>1</v>
      </c>
      <c r="I191" t="b">
        <f>IF((SIGN(BS191)+SIGN(BY191)+SIGN(CF191)+SIGN(CT191))&gt;0,TRUE,"")</f>
        <v>1</v>
      </c>
      <c r="J191" t="str">
        <f>IF((SIGN(BT191)+SIGN(BZ191)+SIGN(CG191)+SIGN(CU191))&gt;0,TRUE,"")</f>
        <v/>
      </c>
      <c r="K191" t="str">
        <f>IF((SIGN(BU191)+SIGN(CA191)+SIGN(CH191)+SIGN(CV191))&gt;0,TRUE,"")</f>
        <v/>
      </c>
      <c r="L191">
        <v>0.36</v>
      </c>
      <c r="M191" s="22" t="s">
        <v>1399</v>
      </c>
      <c r="N191">
        <v>33.81</v>
      </c>
      <c r="O191" t="s">
        <v>1400</v>
      </c>
      <c r="P191">
        <v>0</v>
      </c>
      <c r="Q191">
        <v>0</v>
      </c>
      <c r="R191">
        <v>0</v>
      </c>
      <c r="S191">
        <v>0.75</v>
      </c>
      <c r="T191">
        <v>0.8</v>
      </c>
      <c r="U191">
        <v>0</v>
      </c>
      <c r="V191">
        <v>0.31</v>
      </c>
      <c r="W191">
        <v>0.3</v>
      </c>
      <c r="Y191">
        <v>42.37</v>
      </c>
      <c r="Z191">
        <v>12</v>
      </c>
      <c r="AA191">
        <v>27.39</v>
      </c>
      <c r="AE191">
        <v>2.6436709999999999E-2</v>
      </c>
      <c r="AF191" t="s">
        <v>1546</v>
      </c>
      <c r="AG191" t="s">
        <v>1577</v>
      </c>
      <c r="AH191">
        <v>1.2</v>
      </c>
      <c r="AI191">
        <v>0</v>
      </c>
      <c r="AJ191">
        <v>1.8</v>
      </c>
      <c r="AK191">
        <v>1.7</v>
      </c>
      <c r="AL191">
        <v>1.7</v>
      </c>
      <c r="AM191">
        <v>2.2000000000000002</v>
      </c>
      <c r="AN191">
        <v>2.5</v>
      </c>
      <c r="AO191">
        <v>2</v>
      </c>
      <c r="AP191">
        <v>2</v>
      </c>
      <c r="AQ191">
        <v>2.2000000000000002</v>
      </c>
      <c r="AR191">
        <v>1.3</v>
      </c>
      <c r="AS191">
        <v>2</v>
      </c>
      <c r="AT191">
        <v>1.3</v>
      </c>
      <c r="AU191">
        <v>1.5</v>
      </c>
      <c r="AV191">
        <v>2.4300000000000002</v>
      </c>
      <c r="AW191" t="s">
        <v>35</v>
      </c>
      <c r="AX191">
        <v>2.5</v>
      </c>
      <c r="AY191">
        <v>1.671428571428571</v>
      </c>
      <c r="AZ191">
        <v>0.61447735318921037</v>
      </c>
      <c r="BA191" t="b">
        <v>0</v>
      </c>
      <c r="BC191" t="b">
        <v>0</v>
      </c>
      <c r="BE191" t="b">
        <v>0</v>
      </c>
      <c r="BG191">
        <v>5</v>
      </c>
      <c r="BJ191">
        <v>1</v>
      </c>
      <c r="BL191">
        <v>1</v>
      </c>
      <c r="BO191">
        <v>78</v>
      </c>
      <c r="BP191">
        <v>0</v>
      </c>
      <c r="BR191" t="b">
        <f>ISNUMBER(SEARCH("Alzheimer",BQ191))</f>
        <v>0</v>
      </c>
      <c r="BS191" t="b">
        <f>ISNUMBER(SEARCH("Parkin",BQ191))</f>
        <v>0</v>
      </c>
      <c r="BT191" t="b">
        <f>ISNUMBER(SEARCH("Neurodeg",BQ191))</f>
        <v>0</v>
      </c>
      <c r="BU191" t="b">
        <f>ISNUMBER(SEARCH("Dementia",BQ191))</f>
        <v>0</v>
      </c>
      <c r="BW191" t="s">
        <v>1752</v>
      </c>
      <c r="BX191" t="b">
        <f>ISNUMBER(SEARCH("Alzheimer",BW191))</f>
        <v>0</v>
      </c>
      <c r="BY191" t="b">
        <f>ISNUMBER(SEARCH("Parkin",BW191))</f>
        <v>0</v>
      </c>
      <c r="BZ191" t="b">
        <f>ISNUMBER(SEARCH("Neurodeg",BW191))</f>
        <v>0</v>
      </c>
      <c r="CA191" t="b">
        <f>ISNUMBER(SEARCH("Dementia",BW191))</f>
        <v>0</v>
      </c>
      <c r="CB191">
        <v>3</v>
      </c>
      <c r="CC191">
        <v>1</v>
      </c>
      <c r="CD191" t="s">
        <v>1833</v>
      </c>
      <c r="CE191" t="b">
        <f>ISNUMBER(SEARCH("Alzheimer",CD191))</f>
        <v>1</v>
      </c>
      <c r="CF191" t="b">
        <f>ISNUMBER(SEARCH("Parkin",CD191))</f>
        <v>1</v>
      </c>
      <c r="CG191" t="b">
        <f>ISNUMBER(SEARCH("Neurodeg",CD191))</f>
        <v>0</v>
      </c>
      <c r="CH191" t="b">
        <f>ISNUMBER(SEARCH("Dementia",CD191))</f>
        <v>0</v>
      </c>
      <c r="CI191">
        <v>36</v>
      </c>
      <c r="CJ191">
        <v>7.58</v>
      </c>
      <c r="CK191" t="s">
        <v>1853</v>
      </c>
      <c r="CL191">
        <v>16</v>
      </c>
      <c r="CP191" t="s">
        <v>2063</v>
      </c>
      <c r="CQ191" t="s">
        <v>2354</v>
      </c>
      <c r="CR191" t="str">
        <f>_xlfn.CONCAT(CP191,CQ191)</f>
        <v>Combined oxidative phosphorylation defect type 15Combined oxidative phosphorylation defect type 15,red blood cell distribution width,neoplasm,atrial fibrillation,cancer,carcinoma,body mass index,colorectal cancer,colorectal adenoma,hepatocellular carcinoma</v>
      </c>
      <c r="CS191" t="b">
        <f>ISNUMBER(SEARCH("Alzheimer",CR191))</f>
        <v>0</v>
      </c>
      <c r="CT191" t="b">
        <f>ISNUMBER(SEARCH("Parkin",CR191))</f>
        <v>0</v>
      </c>
      <c r="CU191" t="b">
        <f>ISNUMBER(SEARCH("Neurodeg",CR191))</f>
        <v>0</v>
      </c>
      <c r="CV191" t="b">
        <f>ISNUMBER(SEARCH("Dementia",CR191))</f>
        <v>0</v>
      </c>
      <c r="CW191">
        <v>1</v>
      </c>
      <c r="CX191">
        <v>0.69</v>
      </c>
      <c r="CY191">
        <v>0</v>
      </c>
      <c r="CZ191">
        <v>0.56000000000000005</v>
      </c>
      <c r="DA191">
        <v>0</v>
      </c>
      <c r="DB191">
        <v>0</v>
      </c>
      <c r="DC191">
        <v>0</v>
      </c>
      <c r="DD191">
        <v>0</v>
      </c>
      <c r="DE191">
        <v>1</v>
      </c>
      <c r="DF191">
        <v>1</v>
      </c>
      <c r="DG191">
        <v>0</v>
      </c>
      <c r="DH191">
        <v>0</v>
      </c>
      <c r="DI191">
        <v>0.28000000000000003</v>
      </c>
      <c r="DJ191">
        <v>5</v>
      </c>
      <c r="DK191">
        <v>0</v>
      </c>
      <c r="DL191">
        <v>0</v>
      </c>
      <c r="DM191">
        <v>0</v>
      </c>
      <c r="DN191">
        <v>0</v>
      </c>
      <c r="DO191">
        <v>0</v>
      </c>
      <c r="DP191">
        <v>0</v>
      </c>
      <c r="DQ191">
        <v>0</v>
      </c>
      <c r="DR191">
        <v>0</v>
      </c>
    </row>
    <row r="192" spans="1:161" x14ac:dyDescent="0.25">
      <c r="A192" t="s">
        <v>327</v>
      </c>
      <c r="B192" t="s">
        <v>742</v>
      </c>
      <c r="C192" t="s">
        <v>1143</v>
      </c>
      <c r="D192" t="s">
        <v>1335</v>
      </c>
      <c r="E192" t="s">
        <v>1336</v>
      </c>
      <c r="F192" t="s">
        <v>1378</v>
      </c>
      <c r="G192">
        <v>2</v>
      </c>
      <c r="H192" t="b">
        <f>IF((SIGN(BR192)+SIGN(BX192)+SIGN(CE192)+SIGN(CS192))&gt;0,TRUE,"")</f>
        <v>1</v>
      </c>
      <c r="I192" t="str">
        <f>IF((SIGN(BS192)+SIGN(BY192)+SIGN(CF192)+SIGN(CT192))&gt;0,TRUE,"")</f>
        <v/>
      </c>
      <c r="J192" t="str">
        <f>IF((SIGN(BT192)+SIGN(BZ192)+SIGN(CG192)+SIGN(CU192))&gt;0,TRUE,"")</f>
        <v/>
      </c>
      <c r="K192" t="str">
        <f>IF((SIGN(BU192)+SIGN(CA192)+SIGN(CH192)+SIGN(CV192))&gt;0,TRUE,"")</f>
        <v/>
      </c>
      <c r="L192">
        <v>0.36</v>
      </c>
      <c r="M192" s="22" t="s">
        <v>1399</v>
      </c>
      <c r="N192">
        <v>5.81</v>
      </c>
      <c r="O192" t="s">
        <v>1401</v>
      </c>
      <c r="P192">
        <v>0</v>
      </c>
      <c r="Q192">
        <v>0</v>
      </c>
      <c r="R192">
        <v>0</v>
      </c>
      <c r="S192">
        <v>0.33</v>
      </c>
      <c r="T192">
        <v>0.57999999999999996</v>
      </c>
      <c r="U192">
        <v>0.6</v>
      </c>
      <c r="V192">
        <v>0.05</v>
      </c>
      <c r="W192">
        <v>0.3</v>
      </c>
      <c r="Y192">
        <v>1.87</v>
      </c>
      <c r="Z192">
        <v>11</v>
      </c>
      <c r="AA192">
        <v>0.91</v>
      </c>
      <c r="AE192">
        <v>0.71189535000000004</v>
      </c>
      <c r="AF192" t="s">
        <v>1546</v>
      </c>
      <c r="AG192" t="s">
        <v>1577</v>
      </c>
      <c r="AH192">
        <v>2.5</v>
      </c>
      <c r="AI192">
        <v>0</v>
      </c>
      <c r="AJ192">
        <v>0</v>
      </c>
      <c r="AK192">
        <v>0</v>
      </c>
      <c r="AL192">
        <v>0</v>
      </c>
      <c r="AM192">
        <v>3</v>
      </c>
      <c r="AN192">
        <v>0</v>
      </c>
      <c r="AO192">
        <v>0</v>
      </c>
      <c r="AP192">
        <v>0</v>
      </c>
      <c r="AQ192">
        <v>0</v>
      </c>
      <c r="AR192">
        <v>0</v>
      </c>
      <c r="AS192">
        <v>0</v>
      </c>
      <c r="AT192">
        <v>0</v>
      </c>
      <c r="AU192">
        <v>0</v>
      </c>
      <c r="AV192">
        <v>0.54</v>
      </c>
      <c r="AW192" t="s">
        <v>34</v>
      </c>
      <c r="AX192">
        <v>3</v>
      </c>
      <c r="AY192">
        <v>0.39285714285714279</v>
      </c>
      <c r="AZ192">
        <v>1.003428189691784</v>
      </c>
      <c r="BA192" t="b">
        <v>0</v>
      </c>
      <c r="BC192" t="b">
        <v>0</v>
      </c>
      <c r="BE192" t="b">
        <v>0</v>
      </c>
      <c r="BI192">
        <v>11</v>
      </c>
      <c r="BJ192">
        <v>1</v>
      </c>
      <c r="BN192">
        <v>1</v>
      </c>
      <c r="BO192">
        <v>29</v>
      </c>
      <c r="BP192">
        <v>2</v>
      </c>
      <c r="BR192" t="b">
        <f>ISNUMBER(SEARCH("Alzheimer",BQ192))</f>
        <v>0</v>
      </c>
      <c r="BS192" t="b">
        <f>ISNUMBER(SEARCH("Parkin",BQ192))</f>
        <v>0</v>
      </c>
      <c r="BT192" t="b">
        <f>ISNUMBER(SEARCH("Neurodeg",BQ192))</f>
        <v>0</v>
      </c>
      <c r="BU192" t="b">
        <f>ISNUMBER(SEARCH("Dementia",BQ192))</f>
        <v>0</v>
      </c>
      <c r="BX192" t="b">
        <f>ISNUMBER(SEARCH("Alzheimer",BW192))</f>
        <v>0</v>
      </c>
      <c r="BY192" t="b">
        <f>ISNUMBER(SEARCH("Parkin",BW192))</f>
        <v>0</v>
      </c>
      <c r="BZ192" t="b">
        <f>ISNUMBER(SEARCH("Neurodeg",BW192))</f>
        <v>0</v>
      </c>
      <c r="CA192" t="b">
        <f>ISNUMBER(SEARCH("Dementia",BW192))</f>
        <v>0</v>
      </c>
      <c r="CD192" t="s">
        <v>1831</v>
      </c>
      <c r="CE192" t="b">
        <f>ISNUMBER(SEARCH("Alzheimer",CD192))</f>
        <v>1</v>
      </c>
      <c r="CF192" t="b">
        <f>ISNUMBER(SEARCH("Parkin",CD192))</f>
        <v>0</v>
      </c>
      <c r="CG192" t="b">
        <f>ISNUMBER(SEARCH("Neurodeg",CD192))</f>
        <v>0</v>
      </c>
      <c r="CH192" t="b">
        <f>ISNUMBER(SEARCH("Dementia",CD192))</f>
        <v>0</v>
      </c>
      <c r="CI192">
        <v>3</v>
      </c>
      <c r="CJ192">
        <v>2.35</v>
      </c>
      <c r="CK192" t="s">
        <v>1890</v>
      </c>
      <c r="CL192">
        <v>10</v>
      </c>
      <c r="CP192" t="s">
        <v>2058</v>
      </c>
      <c r="CQ192" t="s">
        <v>2346</v>
      </c>
      <c r="CR192" t="str">
        <f>_xlfn.CONCAT(CP192,CQ192)</f>
        <v>cardiovascular measurementcardiovascular measurement,atrial fibrillation,resting heart rate,QRS duration,QT interval,diastolic blood pressure,heel bone mineral density,attention deficit hyperactivity disorder,bipolar disorder,systolic blood pressure</v>
      </c>
      <c r="CS192" t="b">
        <f>ISNUMBER(SEARCH("Alzheimer",CR192))</f>
        <v>0</v>
      </c>
      <c r="CT192" t="b">
        <f>ISNUMBER(SEARCH("Parkin",CR192))</f>
        <v>0</v>
      </c>
      <c r="CU192" t="b">
        <f>ISNUMBER(SEARCH("Neurodeg",CR192))</f>
        <v>0</v>
      </c>
      <c r="CV192" t="b">
        <f>ISNUMBER(SEARCH("Dementia",CR192))</f>
        <v>0</v>
      </c>
      <c r="CW192">
        <v>0.95</v>
      </c>
      <c r="CX192">
        <v>1</v>
      </c>
      <c r="CY192">
        <v>0</v>
      </c>
      <c r="CZ192">
        <v>0</v>
      </c>
      <c r="DA192">
        <v>0</v>
      </c>
      <c r="DB192">
        <v>0</v>
      </c>
      <c r="DC192">
        <v>0</v>
      </c>
      <c r="DD192">
        <v>0</v>
      </c>
      <c r="DE192">
        <v>0.95</v>
      </c>
      <c r="DF192">
        <v>2</v>
      </c>
      <c r="DG192">
        <v>0</v>
      </c>
      <c r="DH192">
        <v>0</v>
      </c>
      <c r="DI192">
        <v>0</v>
      </c>
      <c r="DJ192">
        <v>0</v>
      </c>
      <c r="DK192">
        <v>0</v>
      </c>
      <c r="DL192">
        <v>0</v>
      </c>
      <c r="DM192">
        <v>0</v>
      </c>
      <c r="DN192">
        <v>0</v>
      </c>
      <c r="DO192">
        <v>0</v>
      </c>
      <c r="DP192">
        <v>0</v>
      </c>
      <c r="DQ192">
        <v>0</v>
      </c>
      <c r="DR192">
        <v>0</v>
      </c>
    </row>
    <row r="193" spans="1:161" x14ac:dyDescent="0.25">
      <c r="A193" t="s">
        <v>326</v>
      </c>
      <c r="B193" t="s">
        <v>741</v>
      </c>
      <c r="C193" t="s">
        <v>1142</v>
      </c>
      <c r="D193" t="s">
        <v>1332</v>
      </c>
      <c r="E193" t="s">
        <v>1336</v>
      </c>
      <c r="F193" t="s">
        <v>1342</v>
      </c>
      <c r="G193">
        <v>0</v>
      </c>
      <c r="H193" t="str">
        <f>IF((SIGN(BR193)+SIGN(BX193)+SIGN(CE193)+SIGN(CS193))&gt;0,TRUE,"")</f>
        <v/>
      </c>
      <c r="I193" t="str">
        <f>IF((SIGN(BS193)+SIGN(BY193)+SIGN(CF193)+SIGN(CT193))&gt;0,TRUE,"")</f>
        <v/>
      </c>
      <c r="J193" t="str">
        <f>IF((SIGN(BT193)+SIGN(BZ193)+SIGN(CG193)+SIGN(CU193))&gt;0,TRUE,"")</f>
        <v/>
      </c>
      <c r="K193" t="str">
        <f>IF((SIGN(BU193)+SIGN(CA193)+SIGN(CH193)+SIGN(CV193))&gt;0,TRUE,"")</f>
        <v/>
      </c>
      <c r="L193">
        <v>0.36</v>
      </c>
      <c r="M193" s="22" t="s">
        <v>1399</v>
      </c>
      <c r="N193">
        <v>35.06</v>
      </c>
      <c r="O193" t="s">
        <v>1400</v>
      </c>
      <c r="P193">
        <v>0</v>
      </c>
      <c r="Q193">
        <v>0</v>
      </c>
      <c r="R193">
        <v>0</v>
      </c>
      <c r="S193">
        <v>0.75</v>
      </c>
      <c r="T193">
        <v>0.59</v>
      </c>
      <c r="U193">
        <v>0.19</v>
      </c>
      <c r="V193">
        <v>0.27</v>
      </c>
      <c r="W193">
        <v>0.3</v>
      </c>
      <c r="Y193">
        <v>24.84</v>
      </c>
      <c r="Z193">
        <v>16</v>
      </c>
      <c r="AA193">
        <v>32.090000000000003</v>
      </c>
      <c r="AE193">
        <v>4.0439799999999998E-2</v>
      </c>
      <c r="AF193" t="s">
        <v>1545</v>
      </c>
      <c r="AG193" t="s">
        <v>1577</v>
      </c>
      <c r="AH193">
        <v>2</v>
      </c>
      <c r="AI193">
        <v>2</v>
      </c>
      <c r="AJ193">
        <v>1.8</v>
      </c>
      <c r="AK193">
        <v>2</v>
      </c>
      <c r="AL193">
        <v>1.9</v>
      </c>
      <c r="AM193">
        <v>2.2000000000000002</v>
      </c>
      <c r="AN193">
        <v>2</v>
      </c>
      <c r="AO193">
        <v>2</v>
      </c>
      <c r="AP193">
        <v>2</v>
      </c>
      <c r="AQ193">
        <v>2</v>
      </c>
      <c r="AR193">
        <v>1.3</v>
      </c>
      <c r="AS193">
        <v>2</v>
      </c>
      <c r="AT193">
        <v>2</v>
      </c>
      <c r="AU193">
        <v>1</v>
      </c>
      <c r="AV193">
        <v>2.4300000000000002</v>
      </c>
      <c r="AW193" t="s">
        <v>34</v>
      </c>
      <c r="AX193">
        <v>2.2000000000000002</v>
      </c>
      <c r="AY193">
        <v>1.871428571428571</v>
      </c>
      <c r="AZ193">
        <v>0.32208114464566812</v>
      </c>
      <c r="BA193" t="b">
        <v>0</v>
      </c>
      <c r="BC193" t="b">
        <v>0</v>
      </c>
      <c r="BE193" t="b">
        <v>0</v>
      </c>
      <c r="BG193">
        <v>2</v>
      </c>
      <c r="BJ193">
        <v>1</v>
      </c>
      <c r="BL193">
        <v>1</v>
      </c>
      <c r="BO193">
        <v>71</v>
      </c>
      <c r="BP193">
        <v>0</v>
      </c>
      <c r="BR193" t="b">
        <f>ISNUMBER(SEARCH("Alzheimer",BQ193))</f>
        <v>0</v>
      </c>
      <c r="BS193" t="b">
        <f>ISNUMBER(SEARCH("Parkin",BQ193))</f>
        <v>0</v>
      </c>
      <c r="BT193" t="b">
        <f>ISNUMBER(SEARCH("Neurodeg",BQ193))</f>
        <v>0</v>
      </c>
      <c r="BU193" t="b">
        <f>ISNUMBER(SEARCH("Dementia",BQ193))</f>
        <v>0</v>
      </c>
      <c r="BW193" t="s">
        <v>1748</v>
      </c>
      <c r="BX193" t="b">
        <f>ISNUMBER(SEARCH("Alzheimer",BW193))</f>
        <v>0</v>
      </c>
      <c r="BY193" t="b">
        <f>ISNUMBER(SEARCH("Parkin",BW193))</f>
        <v>0</v>
      </c>
      <c r="BZ193" t="b">
        <f>ISNUMBER(SEARCH("Neurodeg",BW193))</f>
        <v>0</v>
      </c>
      <c r="CA193" t="b">
        <f>ISNUMBER(SEARCH("Dementia",BW193))</f>
        <v>0</v>
      </c>
      <c r="CB193">
        <v>4</v>
      </c>
      <c r="CC193">
        <v>1</v>
      </c>
      <c r="CE193" t="b">
        <f>ISNUMBER(SEARCH("Alzheimer",CD193))</f>
        <v>0</v>
      </c>
      <c r="CF193" t="b">
        <f>ISNUMBER(SEARCH("Parkin",CD193))</f>
        <v>0</v>
      </c>
      <c r="CG193" t="b">
        <f>ISNUMBER(SEARCH("Neurodeg",CD193))</f>
        <v>0</v>
      </c>
      <c r="CH193" t="b">
        <f>ISNUMBER(SEARCH("Dementia",CD193))</f>
        <v>0</v>
      </c>
      <c r="CL193">
        <v>9</v>
      </c>
      <c r="CP193" t="s">
        <v>1945</v>
      </c>
      <c r="CQ193" t="s">
        <v>2345</v>
      </c>
      <c r="CR193" t="str">
        <f>_xlfn.CONCAT(CP193,CQ193)</f>
        <v>genetic disordergenetic disorder,exercise intolerance, riboflavin-responsive</v>
      </c>
      <c r="CS193" t="b">
        <f>ISNUMBER(SEARCH("Alzheimer",CR193))</f>
        <v>0</v>
      </c>
      <c r="CT193" t="b">
        <f>ISNUMBER(SEARCH("Parkin",CR193))</f>
        <v>0</v>
      </c>
      <c r="CU193" t="b">
        <f>ISNUMBER(SEARCH("Neurodeg",CR193))</f>
        <v>0</v>
      </c>
      <c r="CV193" t="b">
        <f>ISNUMBER(SEARCH("Dementia",CR193))</f>
        <v>0</v>
      </c>
      <c r="CW193">
        <v>0.97</v>
      </c>
      <c r="CX193">
        <v>0.22</v>
      </c>
      <c r="CY193">
        <v>0</v>
      </c>
      <c r="CZ193">
        <v>0.89</v>
      </c>
      <c r="DA193">
        <v>0</v>
      </c>
      <c r="DB193">
        <v>0</v>
      </c>
      <c r="DC193">
        <v>0</v>
      </c>
      <c r="DD193">
        <v>0</v>
      </c>
      <c r="DE193">
        <v>0.96</v>
      </c>
      <c r="DF193">
        <v>2</v>
      </c>
      <c r="DG193">
        <v>0</v>
      </c>
      <c r="DH193">
        <v>0</v>
      </c>
      <c r="DI193">
        <v>0.08</v>
      </c>
      <c r="DJ193">
        <v>8</v>
      </c>
      <c r="DK193">
        <v>0</v>
      </c>
      <c r="DL193">
        <v>0</v>
      </c>
      <c r="DM193">
        <v>0</v>
      </c>
      <c r="DN193">
        <v>0</v>
      </c>
      <c r="DO193">
        <v>0</v>
      </c>
      <c r="DP193">
        <v>0</v>
      </c>
      <c r="DQ193">
        <v>0</v>
      </c>
      <c r="DR193">
        <v>0</v>
      </c>
    </row>
    <row r="194" spans="1:161" x14ac:dyDescent="0.25">
      <c r="A194" t="s">
        <v>330</v>
      </c>
      <c r="B194" t="s">
        <v>745</v>
      </c>
      <c r="C194" t="s">
        <v>1146</v>
      </c>
      <c r="D194" t="s">
        <v>1332</v>
      </c>
      <c r="E194" t="s">
        <v>1336</v>
      </c>
      <c r="F194" t="s">
        <v>1382</v>
      </c>
      <c r="G194">
        <v>4</v>
      </c>
      <c r="H194" t="str">
        <f>IF((SIGN(BR194)+SIGN(BX194)+SIGN(CE194)+SIGN(CS194))&gt;0,TRUE,"")</f>
        <v/>
      </c>
      <c r="I194" t="str">
        <f>IF((SIGN(BS194)+SIGN(BY194)+SIGN(CF194)+SIGN(CT194))&gt;0,TRUE,"")</f>
        <v/>
      </c>
      <c r="J194" t="str">
        <f>IF((SIGN(BT194)+SIGN(BZ194)+SIGN(CG194)+SIGN(CU194))&gt;0,TRUE,"")</f>
        <v/>
      </c>
      <c r="K194" t="str">
        <f>IF((SIGN(BU194)+SIGN(CA194)+SIGN(CH194)+SIGN(CV194))&gt;0,TRUE,"")</f>
        <v/>
      </c>
      <c r="L194">
        <v>0.36</v>
      </c>
      <c r="M194" s="22" t="s">
        <v>1399</v>
      </c>
      <c r="N194">
        <v>5.97</v>
      </c>
      <c r="O194" t="s">
        <v>1400</v>
      </c>
      <c r="P194">
        <v>0</v>
      </c>
      <c r="Q194">
        <v>0</v>
      </c>
      <c r="R194">
        <v>0</v>
      </c>
      <c r="S194">
        <v>0.5</v>
      </c>
      <c r="T194">
        <v>0.26</v>
      </c>
      <c r="U194">
        <v>0.56000000000000005</v>
      </c>
      <c r="V194">
        <v>0.27</v>
      </c>
      <c r="W194">
        <v>0</v>
      </c>
      <c r="Y194">
        <v>25.15</v>
      </c>
      <c r="Z194">
        <v>25</v>
      </c>
      <c r="AA194">
        <v>17.350000000000001</v>
      </c>
      <c r="AE194">
        <v>3.9150399999999988E-2</v>
      </c>
      <c r="AF194" t="s">
        <v>1424</v>
      </c>
      <c r="AG194" t="s">
        <v>1577</v>
      </c>
      <c r="AH194">
        <v>0</v>
      </c>
      <c r="AI194">
        <v>0</v>
      </c>
      <c r="AJ194">
        <v>0</v>
      </c>
      <c r="AK194">
        <v>0</v>
      </c>
      <c r="AL194">
        <v>0</v>
      </c>
      <c r="AM194">
        <v>0</v>
      </c>
      <c r="AN194">
        <v>1</v>
      </c>
      <c r="AO194">
        <v>0</v>
      </c>
      <c r="AP194">
        <v>0</v>
      </c>
      <c r="AQ194">
        <v>0</v>
      </c>
      <c r="AR194">
        <v>1</v>
      </c>
      <c r="AS194">
        <v>0</v>
      </c>
      <c r="AT194">
        <v>0</v>
      </c>
      <c r="AU194">
        <v>0</v>
      </c>
      <c r="AV194">
        <v>0.69</v>
      </c>
      <c r="AW194" t="s">
        <v>35</v>
      </c>
      <c r="AX194">
        <v>1</v>
      </c>
      <c r="AY194">
        <v>0.14285714285714279</v>
      </c>
      <c r="AZ194">
        <v>0.3631365196012814</v>
      </c>
      <c r="BA194" t="b">
        <v>0</v>
      </c>
      <c r="BC194" t="b">
        <v>0</v>
      </c>
      <c r="BE194" t="b">
        <v>0</v>
      </c>
      <c r="BG194">
        <v>1</v>
      </c>
      <c r="BI194">
        <v>9</v>
      </c>
      <c r="BO194">
        <v>70</v>
      </c>
      <c r="BP194">
        <v>2</v>
      </c>
      <c r="BR194" t="b">
        <f>ISNUMBER(SEARCH("Alzheimer",BQ194))</f>
        <v>0</v>
      </c>
      <c r="BS194" t="b">
        <f>ISNUMBER(SEARCH("Parkin",BQ194))</f>
        <v>0</v>
      </c>
      <c r="BT194" t="b">
        <f>ISNUMBER(SEARCH("Neurodeg",BQ194))</f>
        <v>0</v>
      </c>
      <c r="BU194" t="b">
        <f>ISNUMBER(SEARCH("Dementia",BQ194))</f>
        <v>0</v>
      </c>
      <c r="BX194" t="b">
        <f>ISNUMBER(SEARCH("Alzheimer",BW194))</f>
        <v>0</v>
      </c>
      <c r="BY194" t="b">
        <f>ISNUMBER(SEARCH("Parkin",BW194))</f>
        <v>0</v>
      </c>
      <c r="BZ194" t="b">
        <f>ISNUMBER(SEARCH("Neurodeg",BW194))</f>
        <v>0</v>
      </c>
      <c r="CA194" t="b">
        <f>ISNUMBER(SEARCH("Dementia",BW194))</f>
        <v>0</v>
      </c>
      <c r="CE194" t="b">
        <f>ISNUMBER(SEARCH("Alzheimer",CD194))</f>
        <v>0</v>
      </c>
      <c r="CF194" t="b">
        <f>ISNUMBER(SEARCH("Parkin",CD194))</f>
        <v>0</v>
      </c>
      <c r="CG194" t="b">
        <f>ISNUMBER(SEARCH("Neurodeg",CD194))</f>
        <v>0</v>
      </c>
      <c r="CH194" t="b">
        <f>ISNUMBER(SEARCH("Dementia",CD194))</f>
        <v>0</v>
      </c>
      <c r="CL194">
        <v>23</v>
      </c>
      <c r="CP194" t="s">
        <v>1955</v>
      </c>
      <c r="CQ194" t="s">
        <v>2349</v>
      </c>
      <c r="CR194" t="str">
        <f>_xlfn.CONCAT(CP194,CQ194)</f>
        <v>neoplasm,cancerneoplasm,cancer,cutaneous melanoma,diastolic blood pressure,waist-hip ratio,body mass index,response to drug,response to bronchodilator,FEV/FEC ratio,acute lymphoblastic leukemia</v>
      </c>
      <c r="CS194" t="b">
        <f>ISNUMBER(SEARCH("Alzheimer",CR194))</f>
        <v>0</v>
      </c>
      <c r="CT194" t="b">
        <f>ISNUMBER(SEARCH("Parkin",CR194))</f>
        <v>0</v>
      </c>
      <c r="CU194" t="b">
        <f>ISNUMBER(SEARCH("Neurodeg",CR194))</f>
        <v>0</v>
      </c>
      <c r="CV194" t="b">
        <f>ISNUMBER(SEARCH("Dementia",CR194))</f>
        <v>0</v>
      </c>
      <c r="CW194">
        <v>0.65</v>
      </c>
      <c r="CX194">
        <v>0.91</v>
      </c>
      <c r="CY194">
        <v>0</v>
      </c>
      <c r="CZ194">
        <v>0.13</v>
      </c>
      <c r="DA194">
        <v>0</v>
      </c>
      <c r="DB194">
        <v>0.13</v>
      </c>
      <c r="DC194">
        <v>0</v>
      </c>
      <c r="DD194">
        <v>0</v>
      </c>
      <c r="DE194">
        <v>0.46</v>
      </c>
      <c r="DF194">
        <v>3</v>
      </c>
      <c r="DG194">
        <v>0</v>
      </c>
      <c r="DH194">
        <v>0</v>
      </c>
      <c r="DI194">
        <v>0.06</v>
      </c>
      <c r="DJ194">
        <v>3</v>
      </c>
      <c r="DK194">
        <v>0</v>
      </c>
      <c r="DL194">
        <v>0</v>
      </c>
      <c r="DM194">
        <v>0.57999999999999996</v>
      </c>
      <c r="DN194">
        <v>3</v>
      </c>
      <c r="DO194">
        <v>0</v>
      </c>
      <c r="DP194">
        <v>0</v>
      </c>
      <c r="DQ194">
        <v>0</v>
      </c>
      <c r="DR194">
        <v>0</v>
      </c>
      <c r="EA194">
        <v>3</v>
      </c>
    </row>
    <row r="195" spans="1:161" x14ac:dyDescent="0.25">
      <c r="A195" t="s">
        <v>332</v>
      </c>
      <c r="B195" t="s">
        <v>747</v>
      </c>
      <c r="C195" t="s">
        <v>1148</v>
      </c>
      <c r="D195" t="s">
        <v>1332</v>
      </c>
      <c r="E195" t="s">
        <v>1336</v>
      </c>
      <c r="F195" t="s">
        <v>1369</v>
      </c>
      <c r="G195">
        <v>0</v>
      </c>
      <c r="H195" t="str">
        <f>IF((SIGN(BR195)+SIGN(BX195)+SIGN(CE195)+SIGN(CS195))&gt;0,TRUE,"")</f>
        <v/>
      </c>
      <c r="I195" t="str">
        <f>IF((SIGN(BS195)+SIGN(BY195)+SIGN(CF195)+SIGN(CT195))&gt;0,TRUE,"")</f>
        <v/>
      </c>
      <c r="J195" t="str">
        <f>IF((SIGN(BT195)+SIGN(BZ195)+SIGN(CG195)+SIGN(CU195))&gt;0,TRUE,"")</f>
        <v/>
      </c>
      <c r="K195" t="str">
        <f>IF((SIGN(BU195)+SIGN(CA195)+SIGN(CH195)+SIGN(CV195))&gt;0,TRUE,"")</f>
        <v/>
      </c>
      <c r="L195">
        <v>0.36</v>
      </c>
      <c r="M195" s="22" t="s">
        <v>1399</v>
      </c>
      <c r="N195">
        <v>9.11</v>
      </c>
      <c r="O195" t="s">
        <v>1401</v>
      </c>
      <c r="P195">
        <v>0</v>
      </c>
      <c r="Q195">
        <v>0</v>
      </c>
      <c r="R195">
        <v>0</v>
      </c>
      <c r="S195">
        <v>0.57999999999999996</v>
      </c>
      <c r="T195">
        <v>0.37</v>
      </c>
      <c r="U195">
        <v>0.5</v>
      </c>
      <c r="V195">
        <v>0.21</v>
      </c>
      <c r="W195">
        <v>0</v>
      </c>
      <c r="Y195">
        <v>13.17</v>
      </c>
      <c r="Z195">
        <v>9</v>
      </c>
      <c r="AA195">
        <v>20.82</v>
      </c>
      <c r="AE195">
        <v>7.2779720000000006E-2</v>
      </c>
      <c r="AF195" t="s">
        <v>1548</v>
      </c>
      <c r="AG195" t="s">
        <v>1577</v>
      </c>
      <c r="AH195">
        <v>1.5</v>
      </c>
      <c r="AI195">
        <v>3</v>
      </c>
      <c r="AJ195">
        <v>2</v>
      </c>
      <c r="AK195">
        <v>2.2999999999999998</v>
      </c>
      <c r="AL195">
        <v>2.6</v>
      </c>
      <c r="AM195">
        <v>3</v>
      </c>
      <c r="AN195">
        <v>3</v>
      </c>
      <c r="AO195">
        <v>3</v>
      </c>
      <c r="AP195">
        <v>3</v>
      </c>
      <c r="AQ195">
        <v>2</v>
      </c>
      <c r="AR195">
        <v>1</v>
      </c>
      <c r="AS195">
        <v>2</v>
      </c>
      <c r="AT195">
        <v>0</v>
      </c>
      <c r="AU195">
        <v>3</v>
      </c>
      <c r="AV195">
        <v>2.37</v>
      </c>
      <c r="AW195" t="s">
        <v>30</v>
      </c>
      <c r="AX195">
        <v>3</v>
      </c>
      <c r="AY195">
        <v>2.2428571428571429</v>
      </c>
      <c r="AZ195">
        <v>0.91459472799897346</v>
      </c>
      <c r="BA195" t="b">
        <v>0</v>
      </c>
      <c r="BC195" t="b">
        <v>0</v>
      </c>
      <c r="BE195" t="b">
        <v>0</v>
      </c>
      <c r="BG195">
        <v>4</v>
      </c>
      <c r="BI195">
        <v>14</v>
      </c>
      <c r="BO195">
        <v>104</v>
      </c>
      <c r="BP195">
        <v>1</v>
      </c>
      <c r="BR195" t="b">
        <f>ISNUMBER(SEARCH("Alzheimer",BQ195))</f>
        <v>0</v>
      </c>
      <c r="BS195" t="b">
        <f>ISNUMBER(SEARCH("Parkin",BQ195))</f>
        <v>0</v>
      </c>
      <c r="BT195" t="b">
        <f>ISNUMBER(SEARCH("Neurodeg",BQ195))</f>
        <v>0</v>
      </c>
      <c r="BU195" t="b">
        <f>ISNUMBER(SEARCH("Dementia",BQ195))</f>
        <v>0</v>
      </c>
      <c r="BW195" t="s">
        <v>1751</v>
      </c>
      <c r="BX195" t="b">
        <f>ISNUMBER(SEARCH("Alzheimer",BW195))</f>
        <v>0</v>
      </c>
      <c r="BY195" t="b">
        <f>ISNUMBER(SEARCH("Parkin",BW195))</f>
        <v>0</v>
      </c>
      <c r="BZ195" t="b">
        <f>ISNUMBER(SEARCH("Neurodeg",BW195))</f>
        <v>0</v>
      </c>
      <c r="CA195" t="b">
        <f>ISNUMBER(SEARCH("Dementia",BW195))</f>
        <v>0</v>
      </c>
      <c r="CB195">
        <v>4</v>
      </c>
      <c r="CE195" t="b">
        <f>ISNUMBER(SEARCH("Alzheimer",CD195))</f>
        <v>0</v>
      </c>
      <c r="CF195" t="b">
        <f>ISNUMBER(SEARCH("Parkin",CD195))</f>
        <v>0</v>
      </c>
      <c r="CG195" t="b">
        <f>ISNUMBER(SEARCH("Neurodeg",CD195))</f>
        <v>0</v>
      </c>
      <c r="CH195" t="b">
        <f>ISNUMBER(SEARCH("Dementia",CD195))</f>
        <v>0</v>
      </c>
      <c r="CL195">
        <v>24</v>
      </c>
      <c r="CP195" t="s">
        <v>2061</v>
      </c>
      <c r="CQ195" t="s">
        <v>2351</v>
      </c>
      <c r="CR195" t="str">
        <f>_xlfn.CONCAT(CP195,CQ195)</f>
        <v>pulse pressure measurementpulse pressure measurement,migraine disorder,FEV/FEC ratio,mean platelet volume,self reported educational attainment,age at menarche,diastolic blood pressure,multisite chronic pain,smoking behavior,smoking status measurement</v>
      </c>
      <c r="CS195" t="b">
        <f>ISNUMBER(SEARCH("Alzheimer",CR195))</f>
        <v>0</v>
      </c>
      <c r="CT195" t="b">
        <f>ISNUMBER(SEARCH("Parkin",CR195))</f>
        <v>0</v>
      </c>
      <c r="CU195" t="b">
        <f>ISNUMBER(SEARCH("Neurodeg",CR195))</f>
        <v>0</v>
      </c>
      <c r="CV195" t="b">
        <f>ISNUMBER(SEARCH("Dementia",CR195))</f>
        <v>0</v>
      </c>
      <c r="CW195">
        <v>0.92</v>
      </c>
      <c r="CX195">
        <v>0.96</v>
      </c>
      <c r="CY195">
        <v>0</v>
      </c>
      <c r="CZ195">
        <v>0.04</v>
      </c>
      <c r="DA195">
        <v>0</v>
      </c>
      <c r="DB195">
        <v>0</v>
      </c>
      <c r="DC195">
        <v>0.08</v>
      </c>
      <c r="DD195">
        <v>0</v>
      </c>
      <c r="DE195">
        <v>0.92</v>
      </c>
      <c r="DF195">
        <v>1</v>
      </c>
      <c r="DG195">
        <v>0</v>
      </c>
      <c r="DH195">
        <v>0</v>
      </c>
      <c r="DI195">
        <v>0.02</v>
      </c>
      <c r="DJ195">
        <v>1</v>
      </c>
      <c r="DK195">
        <v>0</v>
      </c>
      <c r="DL195">
        <v>0</v>
      </c>
      <c r="DM195">
        <v>0</v>
      </c>
      <c r="DN195">
        <v>0</v>
      </c>
      <c r="DO195">
        <v>0.06</v>
      </c>
      <c r="DP195">
        <v>2</v>
      </c>
      <c r="DQ195">
        <v>0</v>
      </c>
      <c r="DR195">
        <v>0</v>
      </c>
    </row>
    <row r="196" spans="1:161" x14ac:dyDescent="0.25">
      <c r="A196" t="s">
        <v>334</v>
      </c>
      <c r="B196" t="s">
        <v>749</v>
      </c>
      <c r="C196" t="s">
        <v>1150</v>
      </c>
      <c r="D196" t="s">
        <v>1332</v>
      </c>
      <c r="E196" t="s">
        <v>1336</v>
      </c>
      <c r="F196" t="s">
        <v>1357</v>
      </c>
      <c r="G196">
        <v>2</v>
      </c>
      <c r="H196" t="str">
        <f>IF((SIGN(BR196)+SIGN(BX196)+SIGN(CE196)+SIGN(CS196))&gt;0,TRUE,"")</f>
        <v/>
      </c>
      <c r="I196" t="str">
        <f>IF((SIGN(BS196)+SIGN(BY196)+SIGN(CF196)+SIGN(CT196))&gt;0,TRUE,"")</f>
        <v/>
      </c>
      <c r="J196" t="str">
        <f>IF((SIGN(BT196)+SIGN(BZ196)+SIGN(CG196)+SIGN(CU196))&gt;0,TRUE,"")</f>
        <v/>
      </c>
      <c r="K196" t="str">
        <f>IF((SIGN(BU196)+SIGN(CA196)+SIGN(CH196)+SIGN(CV196))&gt;0,TRUE,"")</f>
        <v/>
      </c>
      <c r="L196">
        <v>0.36</v>
      </c>
      <c r="M196" s="22" t="s">
        <v>1399</v>
      </c>
      <c r="N196">
        <v>5.86</v>
      </c>
      <c r="O196" t="s">
        <v>1400</v>
      </c>
      <c r="P196">
        <v>0</v>
      </c>
      <c r="Q196">
        <v>0</v>
      </c>
      <c r="R196">
        <v>0</v>
      </c>
      <c r="S196">
        <v>0.33</v>
      </c>
      <c r="T196">
        <v>0.5</v>
      </c>
      <c r="U196">
        <v>0.57999999999999996</v>
      </c>
      <c r="V196">
        <v>0.16</v>
      </c>
      <c r="W196">
        <v>0</v>
      </c>
      <c r="Y196">
        <v>7.06</v>
      </c>
      <c r="Z196">
        <v>21</v>
      </c>
      <c r="AA196">
        <v>3.67</v>
      </c>
      <c r="AE196">
        <v>0.17170679</v>
      </c>
      <c r="AF196" t="s">
        <v>1538</v>
      </c>
      <c r="AG196" t="s">
        <v>1577</v>
      </c>
      <c r="BG196">
        <v>1</v>
      </c>
      <c r="BI196">
        <v>14</v>
      </c>
      <c r="BO196">
        <v>109</v>
      </c>
      <c r="BP196">
        <v>2</v>
      </c>
      <c r="BR196" t="b">
        <f>ISNUMBER(SEARCH("Alzheimer",BQ196))</f>
        <v>0</v>
      </c>
      <c r="BS196" t="b">
        <f>ISNUMBER(SEARCH("Parkin",BQ196))</f>
        <v>0</v>
      </c>
      <c r="BT196" t="b">
        <f>ISNUMBER(SEARCH("Neurodeg",BQ196))</f>
        <v>0</v>
      </c>
      <c r="BU196" t="b">
        <f>ISNUMBER(SEARCH("Dementia",BQ196))</f>
        <v>0</v>
      </c>
      <c r="BX196" t="b">
        <f>ISNUMBER(SEARCH("Alzheimer",BW196))</f>
        <v>0</v>
      </c>
      <c r="BY196" t="b">
        <f>ISNUMBER(SEARCH("Parkin",BW196))</f>
        <v>0</v>
      </c>
      <c r="BZ196" t="b">
        <f>ISNUMBER(SEARCH("Neurodeg",BW196))</f>
        <v>0</v>
      </c>
      <c r="CA196" t="b">
        <f>ISNUMBER(SEARCH("Dementia",BW196))</f>
        <v>0</v>
      </c>
      <c r="CD196" t="s">
        <v>1832</v>
      </c>
      <c r="CE196" t="b">
        <f>ISNUMBER(SEARCH("Alzheimer",CD196))</f>
        <v>0</v>
      </c>
      <c r="CF196" t="b">
        <f>ISNUMBER(SEARCH("Parkin",CD196))</f>
        <v>0</v>
      </c>
      <c r="CG196" t="b">
        <f>ISNUMBER(SEARCH("Neurodeg",CD196))</f>
        <v>0</v>
      </c>
      <c r="CH196" t="b">
        <f>ISNUMBER(SEARCH("Dementia",CD196))</f>
        <v>0</v>
      </c>
      <c r="CI196">
        <v>3</v>
      </c>
      <c r="CJ196">
        <v>1.59</v>
      </c>
      <c r="CK196" t="s">
        <v>1853</v>
      </c>
      <c r="CL196">
        <v>24</v>
      </c>
      <c r="CP196" t="s">
        <v>2062</v>
      </c>
      <c r="CQ196" t="s">
        <v>2353</v>
      </c>
      <c r="CR196" t="str">
        <f>_xlfn.CONCAT(CP196,CQ196)</f>
        <v>inflammatory bowel diseaseinflammatory bowel disease,ulcerative colitis,psoriasis,ankylosing spondylitis,sclerosing cholangitis,Crohn's disease,body mass index,reaction time measurement,smoking initiation,smoking behaviour measurement</v>
      </c>
      <c r="CS196" t="b">
        <f>ISNUMBER(SEARCH("Alzheimer",CR196))</f>
        <v>0</v>
      </c>
      <c r="CT196" t="b">
        <f>ISNUMBER(SEARCH("Parkin",CR196))</f>
        <v>0</v>
      </c>
      <c r="CU196" t="b">
        <f>ISNUMBER(SEARCH("Neurodeg",CR196))</f>
        <v>0</v>
      </c>
      <c r="CV196" t="b">
        <f>ISNUMBER(SEARCH("Dementia",CR196))</f>
        <v>0</v>
      </c>
      <c r="CW196">
        <v>0.76</v>
      </c>
      <c r="CX196">
        <v>0.96</v>
      </c>
      <c r="CY196">
        <v>0</v>
      </c>
      <c r="CZ196">
        <v>0.12</v>
      </c>
      <c r="DA196">
        <v>0</v>
      </c>
      <c r="DB196">
        <v>0</v>
      </c>
      <c r="DC196">
        <v>0.08</v>
      </c>
      <c r="DD196">
        <v>0</v>
      </c>
      <c r="DE196">
        <v>0.76</v>
      </c>
      <c r="DF196">
        <v>2</v>
      </c>
      <c r="DG196">
        <v>0</v>
      </c>
      <c r="DH196">
        <v>0</v>
      </c>
      <c r="DI196">
        <v>0.06</v>
      </c>
      <c r="DJ196">
        <v>3</v>
      </c>
      <c r="DK196">
        <v>0</v>
      </c>
      <c r="DL196">
        <v>0</v>
      </c>
      <c r="DM196">
        <v>0</v>
      </c>
      <c r="DN196">
        <v>0</v>
      </c>
      <c r="DO196">
        <v>0.06</v>
      </c>
      <c r="DP196">
        <v>2</v>
      </c>
      <c r="DQ196">
        <v>0</v>
      </c>
      <c r="DR196">
        <v>0</v>
      </c>
    </row>
    <row r="197" spans="1:161" x14ac:dyDescent="0.25">
      <c r="A197" t="s">
        <v>337</v>
      </c>
      <c r="B197" t="s">
        <v>752</v>
      </c>
      <c r="C197" t="s">
        <v>1153</v>
      </c>
      <c r="D197" t="s">
        <v>1332</v>
      </c>
      <c r="E197" t="s">
        <v>1337</v>
      </c>
      <c r="G197">
        <v>2</v>
      </c>
      <c r="H197" t="str">
        <f>IF((SIGN(BR197)+SIGN(BX197)+SIGN(CE197)+SIGN(CS197))&gt;0,TRUE,"")</f>
        <v/>
      </c>
      <c r="I197" t="str">
        <f>IF((SIGN(BS197)+SIGN(BY197)+SIGN(CF197)+SIGN(CT197))&gt;0,TRUE,"")</f>
        <v/>
      </c>
      <c r="J197" t="str">
        <f>IF((SIGN(BT197)+SIGN(BZ197)+SIGN(CG197)+SIGN(CU197))&gt;0,TRUE,"")</f>
        <v/>
      </c>
      <c r="K197" t="str">
        <f>IF((SIGN(BU197)+SIGN(CA197)+SIGN(CH197)+SIGN(CV197))&gt;0,TRUE,"")</f>
        <v/>
      </c>
      <c r="L197">
        <v>0.36</v>
      </c>
      <c r="M197" s="22" t="s">
        <v>1399</v>
      </c>
      <c r="N197">
        <v>19.68</v>
      </c>
      <c r="O197" t="s">
        <v>1400</v>
      </c>
      <c r="P197">
        <v>0</v>
      </c>
      <c r="Q197">
        <v>0</v>
      </c>
      <c r="R197">
        <v>0</v>
      </c>
      <c r="S197">
        <v>0.75</v>
      </c>
      <c r="T197">
        <v>0.59</v>
      </c>
      <c r="U197">
        <v>0.19</v>
      </c>
      <c r="V197">
        <v>0.28000000000000003</v>
      </c>
      <c r="W197">
        <v>0.3</v>
      </c>
      <c r="X197">
        <v>11881</v>
      </c>
      <c r="Y197">
        <v>27.9</v>
      </c>
      <c r="Z197">
        <v>14</v>
      </c>
      <c r="AA197">
        <v>9.85</v>
      </c>
      <c r="AB197">
        <v>11881</v>
      </c>
      <c r="AC197">
        <v>2008</v>
      </c>
      <c r="AD197">
        <v>1582</v>
      </c>
      <c r="AE197">
        <v>3.4621890000000002E-2</v>
      </c>
      <c r="AF197" t="s">
        <v>1430</v>
      </c>
      <c r="AG197" t="s">
        <v>1577</v>
      </c>
      <c r="AH197">
        <v>1</v>
      </c>
      <c r="AI197">
        <v>1.5</v>
      </c>
      <c r="AJ197">
        <v>2.5</v>
      </c>
      <c r="AK197">
        <v>1</v>
      </c>
      <c r="AL197">
        <v>1.7</v>
      </c>
      <c r="AM197">
        <v>1.4</v>
      </c>
      <c r="AN197">
        <v>2</v>
      </c>
      <c r="AO197">
        <v>1.5</v>
      </c>
      <c r="AP197">
        <v>1.7</v>
      </c>
      <c r="AQ197">
        <v>2</v>
      </c>
      <c r="AR197">
        <v>0</v>
      </c>
      <c r="AS197">
        <v>1</v>
      </c>
      <c r="AT197">
        <v>2</v>
      </c>
      <c r="AU197">
        <v>1.5</v>
      </c>
      <c r="AV197">
        <v>2.29</v>
      </c>
      <c r="AW197" t="s">
        <v>31</v>
      </c>
      <c r="AX197">
        <v>2.5</v>
      </c>
      <c r="AY197">
        <v>1.485714285714286</v>
      </c>
      <c r="AZ197">
        <v>0.60999009179486841</v>
      </c>
      <c r="BA197" t="b">
        <v>0</v>
      </c>
      <c r="BC197" t="b">
        <v>0</v>
      </c>
      <c r="BE197" t="b">
        <v>0</v>
      </c>
      <c r="BG197">
        <v>4</v>
      </c>
      <c r="BJ197">
        <v>1</v>
      </c>
      <c r="BO197">
        <v>93</v>
      </c>
      <c r="BP197">
        <v>1</v>
      </c>
      <c r="BR197" t="b">
        <f>ISNUMBER(SEARCH("Alzheimer",BQ197))</f>
        <v>0</v>
      </c>
      <c r="BS197" t="b">
        <f>ISNUMBER(SEARCH("Parkin",BQ197))</f>
        <v>0</v>
      </c>
      <c r="BT197" t="b">
        <f>ISNUMBER(SEARCH("Neurodeg",BQ197))</f>
        <v>0</v>
      </c>
      <c r="BU197" t="b">
        <f>ISNUMBER(SEARCH("Dementia",BQ197))</f>
        <v>0</v>
      </c>
      <c r="BW197" t="s">
        <v>1753</v>
      </c>
      <c r="BX197" t="b">
        <f>ISNUMBER(SEARCH("Alzheimer",BW197))</f>
        <v>0</v>
      </c>
      <c r="BY197" t="b">
        <f>ISNUMBER(SEARCH("Parkin",BW197))</f>
        <v>0</v>
      </c>
      <c r="BZ197" t="b">
        <f>ISNUMBER(SEARCH("Neurodeg",BW197))</f>
        <v>0</v>
      </c>
      <c r="CA197" t="b">
        <f>ISNUMBER(SEARCH("Dementia",BW197))</f>
        <v>0</v>
      </c>
      <c r="CB197">
        <v>11</v>
      </c>
      <c r="CC197">
        <v>1</v>
      </c>
      <c r="CE197" t="b">
        <f>ISNUMBER(SEARCH("Alzheimer",CD197))</f>
        <v>0</v>
      </c>
      <c r="CF197" t="b">
        <f>ISNUMBER(SEARCH("Parkin",CD197))</f>
        <v>0</v>
      </c>
      <c r="CG197" t="b">
        <f>ISNUMBER(SEARCH("Neurodeg",CD197))</f>
        <v>0</v>
      </c>
      <c r="CH197" t="b">
        <f>ISNUMBER(SEARCH("Dementia",CD197))</f>
        <v>0</v>
      </c>
      <c r="CL197">
        <v>67</v>
      </c>
      <c r="CP197" t="s">
        <v>2065</v>
      </c>
      <c r="CQ197" t="s">
        <v>2356</v>
      </c>
      <c r="CR197" t="str">
        <f>_xlfn.CONCAT(CP197,CQ197)</f>
        <v>nephrolithiasisnephrolithiasis,kidney stone,urolithiasis,calcium oxalate urolithiasis,neoplasm,cancer,melanoma,cutaneous melanoma,Dent disease,Encephalopathy due to sulfite oxidase deficiency</v>
      </c>
      <c r="CS197" t="b">
        <f>ISNUMBER(SEARCH("Alzheimer",CR197))</f>
        <v>0</v>
      </c>
      <c r="CT197" t="b">
        <f>ISNUMBER(SEARCH("Parkin",CR197))</f>
        <v>0</v>
      </c>
      <c r="CU197" t="b">
        <f>ISNUMBER(SEARCH("Neurodeg",CR197))</f>
        <v>0</v>
      </c>
      <c r="CV197" t="b">
        <f>ISNUMBER(SEARCH("Dementia",CR197))</f>
        <v>0</v>
      </c>
      <c r="CW197">
        <v>0.97</v>
      </c>
      <c r="CX197">
        <v>0.09</v>
      </c>
      <c r="CY197">
        <v>0</v>
      </c>
      <c r="CZ197">
        <v>0.21</v>
      </c>
      <c r="DA197">
        <v>0.84</v>
      </c>
      <c r="DB197">
        <v>0.06</v>
      </c>
      <c r="DC197">
        <v>0</v>
      </c>
      <c r="DD197">
        <v>0</v>
      </c>
      <c r="DE197">
        <v>0.95</v>
      </c>
      <c r="DF197">
        <v>2</v>
      </c>
      <c r="DG197">
        <v>0</v>
      </c>
      <c r="DH197">
        <v>0</v>
      </c>
      <c r="DI197">
        <v>0.08</v>
      </c>
      <c r="DJ197">
        <v>14</v>
      </c>
      <c r="DK197">
        <v>0.31</v>
      </c>
      <c r="DL197">
        <v>14</v>
      </c>
      <c r="DM197">
        <v>0.33</v>
      </c>
      <c r="DN197">
        <v>4</v>
      </c>
      <c r="DO197">
        <v>0</v>
      </c>
      <c r="DP197">
        <v>0</v>
      </c>
      <c r="DQ197">
        <v>0</v>
      </c>
      <c r="DR197">
        <v>0</v>
      </c>
      <c r="EA197">
        <v>1</v>
      </c>
    </row>
    <row r="198" spans="1:161" x14ac:dyDescent="0.25">
      <c r="A198" t="s">
        <v>329</v>
      </c>
      <c r="B198" t="s">
        <v>744</v>
      </c>
      <c r="C198" t="s">
        <v>1145</v>
      </c>
      <c r="D198" t="s">
        <v>1332</v>
      </c>
      <c r="E198" t="s">
        <v>1336</v>
      </c>
      <c r="F198" t="s">
        <v>1359</v>
      </c>
      <c r="G198">
        <v>2</v>
      </c>
      <c r="H198" t="str">
        <f>IF((SIGN(BR198)+SIGN(BX198)+SIGN(CE198)+SIGN(CS198))&gt;0,TRUE,"")</f>
        <v/>
      </c>
      <c r="I198" t="str">
        <f>IF((SIGN(BS198)+SIGN(BY198)+SIGN(CF198)+SIGN(CT198))&gt;0,TRUE,"")</f>
        <v/>
      </c>
      <c r="J198" t="str">
        <f>IF((SIGN(BT198)+SIGN(BZ198)+SIGN(CG198)+SIGN(CU198))&gt;0,TRUE,"")</f>
        <v/>
      </c>
      <c r="K198" t="str">
        <f>IF((SIGN(BU198)+SIGN(CA198)+SIGN(CH198)+SIGN(CV198))&gt;0,TRUE,"")</f>
        <v/>
      </c>
      <c r="L198">
        <v>0.36</v>
      </c>
      <c r="M198" s="23" t="s">
        <v>1398</v>
      </c>
      <c r="N198">
        <v>41.91</v>
      </c>
      <c r="O198" t="s">
        <v>1400</v>
      </c>
      <c r="P198">
        <v>0</v>
      </c>
      <c r="Q198">
        <v>0</v>
      </c>
      <c r="R198">
        <v>0</v>
      </c>
      <c r="S198">
        <v>0.57999999999999996</v>
      </c>
      <c r="T198">
        <v>0.6</v>
      </c>
      <c r="U198">
        <v>0.35</v>
      </c>
      <c r="V198">
        <v>0.2</v>
      </c>
      <c r="W198">
        <v>0.12</v>
      </c>
      <c r="Y198">
        <v>10.5</v>
      </c>
      <c r="Z198">
        <v>16</v>
      </c>
      <c r="AA198">
        <v>13.8</v>
      </c>
      <c r="AE198">
        <v>0.10917082</v>
      </c>
      <c r="AF198" t="s">
        <v>1516</v>
      </c>
      <c r="AG198" t="s">
        <v>1577</v>
      </c>
      <c r="BG198">
        <v>4</v>
      </c>
      <c r="BI198">
        <v>1</v>
      </c>
      <c r="BJ198">
        <v>2</v>
      </c>
      <c r="BL198">
        <v>2</v>
      </c>
      <c r="BO198">
        <v>167</v>
      </c>
      <c r="BP198">
        <v>2</v>
      </c>
      <c r="BR198" t="b">
        <f>ISNUMBER(SEARCH("Alzheimer",BQ198))</f>
        <v>0</v>
      </c>
      <c r="BS198" t="b">
        <f>ISNUMBER(SEARCH("Parkin",BQ198))</f>
        <v>0</v>
      </c>
      <c r="BT198" t="b">
        <f>ISNUMBER(SEARCH("Neurodeg",BQ198))</f>
        <v>0</v>
      </c>
      <c r="BU198" t="b">
        <f>ISNUMBER(SEARCH("Dementia",BQ198))</f>
        <v>0</v>
      </c>
      <c r="BW198" t="s">
        <v>1673</v>
      </c>
      <c r="BX198" t="b">
        <f>ISNUMBER(SEARCH("Alzheimer",BW198))</f>
        <v>0</v>
      </c>
      <c r="BY198" t="b">
        <f>ISNUMBER(SEARCH("Parkin",BW198))</f>
        <v>0</v>
      </c>
      <c r="BZ198" t="b">
        <f>ISNUMBER(SEARCH("Neurodeg",BW198))</f>
        <v>0</v>
      </c>
      <c r="CA198" t="b">
        <f>ISNUMBER(SEARCH("Dementia",BW198))</f>
        <v>0</v>
      </c>
      <c r="CB198">
        <v>4</v>
      </c>
      <c r="CC198">
        <v>1</v>
      </c>
      <c r="CE198" t="b">
        <f>ISNUMBER(SEARCH("Alzheimer",CD198))</f>
        <v>0</v>
      </c>
      <c r="CF198" t="b">
        <f>ISNUMBER(SEARCH("Parkin",CD198))</f>
        <v>0</v>
      </c>
      <c r="CG198" t="b">
        <f>ISNUMBER(SEARCH("Neurodeg",CD198))</f>
        <v>0</v>
      </c>
      <c r="CH198" t="b">
        <f>ISNUMBER(SEARCH("Dementia",CD198))</f>
        <v>0</v>
      </c>
      <c r="CL198">
        <v>27</v>
      </c>
      <c r="CP198" t="s">
        <v>2060</v>
      </c>
      <c r="CQ198" t="s">
        <v>2348</v>
      </c>
      <c r="CR198" t="str">
        <f>_xlfn.CONCAT(CP198,CQ198)</f>
        <v>genetic disorder,Transient neonatal multiple acyl-CoA dehydrogenase deficiencygenetic disorder,Transient neonatal multiple acyl-CoA dehydrogenase deficiency,Vitamin B2 deficiency,body height,Severe combined immunodeficiency,Cytomegalic congenital adrenal hypoplasia,lung adenocarcinoma,ovarian carcinoma,Blount disease,Familial adrenal hypoplasia with absent pituitary luteinizing hormone</v>
      </c>
      <c r="CS198" t="b">
        <f>ISNUMBER(SEARCH("Alzheimer",CR198))</f>
        <v>0</v>
      </c>
      <c r="CT198" t="b">
        <f>ISNUMBER(SEARCH("Parkin",CR198))</f>
        <v>0</v>
      </c>
      <c r="CU198" t="b">
        <f>ISNUMBER(SEARCH("Neurodeg",CR198))</f>
        <v>0</v>
      </c>
      <c r="CV198" t="b">
        <f>ISNUMBER(SEARCH("Dementia",CR198))</f>
        <v>0</v>
      </c>
      <c r="CW198">
        <v>1</v>
      </c>
      <c r="CX198">
        <v>0.22</v>
      </c>
      <c r="CY198">
        <v>0</v>
      </c>
      <c r="CZ198">
        <v>0.04</v>
      </c>
      <c r="DA198">
        <v>0.78</v>
      </c>
      <c r="DB198">
        <v>0</v>
      </c>
      <c r="DC198">
        <v>0.04</v>
      </c>
      <c r="DD198">
        <v>0</v>
      </c>
      <c r="DE198">
        <v>1</v>
      </c>
      <c r="DF198">
        <v>2</v>
      </c>
      <c r="DG198">
        <v>0</v>
      </c>
      <c r="DH198">
        <v>0</v>
      </c>
      <c r="DI198">
        <v>0.02</v>
      </c>
      <c r="DJ198">
        <v>1</v>
      </c>
      <c r="DK198">
        <v>0.31</v>
      </c>
      <c r="DL198">
        <v>3</v>
      </c>
      <c r="DM198">
        <v>0</v>
      </c>
      <c r="DN198">
        <v>0</v>
      </c>
      <c r="DO198">
        <v>7.0000000000000007E-2</v>
      </c>
      <c r="DP198">
        <v>1</v>
      </c>
      <c r="DQ198">
        <v>0</v>
      </c>
      <c r="DR198">
        <v>0</v>
      </c>
    </row>
    <row r="199" spans="1:161" x14ac:dyDescent="0.25">
      <c r="A199" t="s">
        <v>331</v>
      </c>
      <c r="B199" t="s">
        <v>746</v>
      </c>
      <c r="C199" t="s">
        <v>1147</v>
      </c>
      <c r="D199" t="s">
        <v>1332</v>
      </c>
      <c r="E199" t="s">
        <v>1336</v>
      </c>
      <c r="F199" t="s">
        <v>1370</v>
      </c>
      <c r="G199">
        <v>2</v>
      </c>
      <c r="H199" t="str">
        <f>IF((SIGN(BR199)+SIGN(BX199)+SIGN(CE199)+SIGN(CS199))&gt;0,TRUE,"")</f>
        <v/>
      </c>
      <c r="I199" t="str">
        <f>IF((SIGN(BS199)+SIGN(BY199)+SIGN(CF199)+SIGN(CT199))&gt;0,TRUE,"")</f>
        <v/>
      </c>
      <c r="J199" t="str">
        <f>IF((SIGN(BT199)+SIGN(BZ199)+SIGN(CG199)+SIGN(CU199))&gt;0,TRUE,"")</f>
        <v/>
      </c>
      <c r="K199" t="str">
        <f>IF((SIGN(BU199)+SIGN(CA199)+SIGN(CH199)+SIGN(CV199))&gt;0,TRUE,"")</f>
        <v/>
      </c>
      <c r="L199">
        <v>0.36</v>
      </c>
      <c r="M199" s="23" t="s">
        <v>1398</v>
      </c>
      <c r="N199">
        <v>40.590000000000003</v>
      </c>
      <c r="O199" t="s">
        <v>1400</v>
      </c>
      <c r="P199">
        <v>0</v>
      </c>
      <c r="Q199">
        <v>0</v>
      </c>
      <c r="R199">
        <v>0</v>
      </c>
      <c r="S199">
        <v>0.83</v>
      </c>
      <c r="T199">
        <v>0.23</v>
      </c>
      <c r="U199">
        <v>0.33</v>
      </c>
      <c r="V199">
        <v>0.34</v>
      </c>
      <c r="W199">
        <v>0.48</v>
      </c>
      <c r="Y199">
        <v>60.2</v>
      </c>
      <c r="Z199">
        <v>28</v>
      </c>
      <c r="AA199">
        <v>33.4</v>
      </c>
      <c r="AE199">
        <v>1.6357279999999998E-2</v>
      </c>
      <c r="AF199" t="s">
        <v>1493</v>
      </c>
      <c r="AG199" t="s">
        <v>1563</v>
      </c>
      <c r="AH199">
        <v>0</v>
      </c>
      <c r="AI199">
        <v>0</v>
      </c>
      <c r="AJ199">
        <v>1</v>
      </c>
      <c r="AK199">
        <v>0</v>
      </c>
      <c r="AL199">
        <v>0</v>
      </c>
      <c r="AM199">
        <v>1.2</v>
      </c>
      <c r="AN199">
        <v>2</v>
      </c>
      <c r="AO199">
        <v>2</v>
      </c>
      <c r="AP199">
        <v>0</v>
      </c>
      <c r="AQ199">
        <v>1.5</v>
      </c>
      <c r="AR199">
        <v>0</v>
      </c>
      <c r="AS199">
        <v>1</v>
      </c>
      <c r="AT199">
        <v>0</v>
      </c>
      <c r="AU199">
        <v>0</v>
      </c>
      <c r="AV199">
        <v>1.63</v>
      </c>
      <c r="AW199" t="s">
        <v>35</v>
      </c>
      <c r="AX199">
        <v>2</v>
      </c>
      <c r="AY199">
        <v>0.62142857142857133</v>
      </c>
      <c r="AZ199">
        <v>0.79824670509674023</v>
      </c>
      <c r="BA199" t="b">
        <v>0</v>
      </c>
      <c r="BC199" t="b">
        <v>0</v>
      </c>
      <c r="BE199" t="b">
        <v>0</v>
      </c>
      <c r="BG199">
        <v>1</v>
      </c>
      <c r="BI199">
        <v>2</v>
      </c>
      <c r="BJ199">
        <v>3</v>
      </c>
      <c r="BM199">
        <v>2</v>
      </c>
      <c r="BN199">
        <v>1</v>
      </c>
      <c r="BO199">
        <v>167</v>
      </c>
      <c r="BP199">
        <v>42</v>
      </c>
      <c r="BQ199" t="s">
        <v>1618</v>
      </c>
      <c r="BR199" t="b">
        <f>ISNUMBER(SEARCH("Alzheimer",BQ199))</f>
        <v>0</v>
      </c>
      <c r="BS199" t="b">
        <f>ISNUMBER(SEARCH("Parkin",BQ199))</f>
        <v>0</v>
      </c>
      <c r="BT199" t="b">
        <f>ISNUMBER(SEARCH("Neurodeg",BQ199))</f>
        <v>0</v>
      </c>
      <c r="BU199" t="b">
        <f>ISNUMBER(SEARCH("Dementia",BQ199))</f>
        <v>0</v>
      </c>
      <c r="BV199">
        <v>2</v>
      </c>
      <c r="BW199" t="s">
        <v>1750</v>
      </c>
      <c r="BX199" t="b">
        <f>ISNUMBER(SEARCH("Alzheimer",BW199))</f>
        <v>0</v>
      </c>
      <c r="BY199" t="b">
        <f>ISNUMBER(SEARCH("Parkin",BW199))</f>
        <v>0</v>
      </c>
      <c r="BZ199" t="b">
        <f>ISNUMBER(SEARCH("Neurodeg",BW199))</f>
        <v>0</v>
      </c>
      <c r="CA199" t="b">
        <f>ISNUMBER(SEARCH("Dementia",BW199))</f>
        <v>0</v>
      </c>
      <c r="CB199">
        <v>15</v>
      </c>
      <c r="CE199" t="b">
        <f>ISNUMBER(SEARCH("Alzheimer",CD199))</f>
        <v>0</v>
      </c>
      <c r="CF199" t="b">
        <f>ISNUMBER(SEARCH("Parkin",CD199))</f>
        <v>0</v>
      </c>
      <c r="CG199" t="b">
        <f>ISNUMBER(SEARCH("Neurodeg",CD199))</f>
        <v>0</v>
      </c>
      <c r="CH199" t="b">
        <f>ISNUMBER(SEARCH("Dementia",CD199))</f>
        <v>0</v>
      </c>
      <c r="CL199">
        <v>10</v>
      </c>
      <c r="CP199" t="s">
        <v>2012</v>
      </c>
      <c r="CQ199" t="s">
        <v>2350</v>
      </c>
      <c r="CR199" t="str">
        <f>_xlfn.CONCAT(CP199,CQ199)</f>
        <v>blood metabolite measurementblood metabolite measurement,wellbeing measurement</v>
      </c>
      <c r="CS199" t="b">
        <f>ISNUMBER(SEARCH("Alzheimer",CR199))</f>
        <v>0</v>
      </c>
      <c r="CT199" t="b">
        <f>ISNUMBER(SEARCH("Parkin",CR199))</f>
        <v>0</v>
      </c>
      <c r="CU199" t="b">
        <f>ISNUMBER(SEARCH("Neurodeg",CR199))</f>
        <v>0</v>
      </c>
      <c r="CV199" t="b">
        <f>ISNUMBER(SEARCH("Dementia",CR199))</f>
        <v>0</v>
      </c>
      <c r="CW199">
        <v>0.57999999999999996</v>
      </c>
      <c r="CX199">
        <v>0.2</v>
      </c>
      <c r="CY199">
        <v>0</v>
      </c>
      <c r="CZ199">
        <v>0.8</v>
      </c>
      <c r="DA199">
        <v>0</v>
      </c>
      <c r="DB199">
        <v>0</v>
      </c>
      <c r="DC199">
        <v>0.1</v>
      </c>
      <c r="DD199">
        <v>0</v>
      </c>
      <c r="DE199">
        <v>0.57999999999999996</v>
      </c>
      <c r="DF199">
        <v>1</v>
      </c>
      <c r="DG199">
        <v>0</v>
      </c>
      <c r="DH199">
        <v>0</v>
      </c>
      <c r="DI199">
        <v>0.08</v>
      </c>
      <c r="DJ199">
        <v>8</v>
      </c>
      <c r="DK199">
        <v>0</v>
      </c>
      <c r="DL199">
        <v>0</v>
      </c>
      <c r="DM199">
        <v>0</v>
      </c>
      <c r="DN199">
        <v>0</v>
      </c>
      <c r="DO199">
        <v>0.08</v>
      </c>
      <c r="DP199">
        <v>1</v>
      </c>
      <c r="DQ199">
        <v>0</v>
      </c>
      <c r="DR199">
        <v>0</v>
      </c>
      <c r="EA199">
        <v>2</v>
      </c>
      <c r="EY199">
        <v>2</v>
      </c>
    </row>
    <row r="200" spans="1:161" x14ac:dyDescent="0.25">
      <c r="A200" t="s">
        <v>336</v>
      </c>
      <c r="B200" t="s">
        <v>751</v>
      </c>
      <c r="C200" t="s">
        <v>1152</v>
      </c>
      <c r="D200" t="s">
        <v>1333</v>
      </c>
      <c r="E200" t="s">
        <v>1336</v>
      </c>
      <c r="F200" t="s">
        <v>1368</v>
      </c>
      <c r="G200">
        <v>3</v>
      </c>
      <c r="H200" t="str">
        <f>IF((SIGN(BR200)+SIGN(BX200)+SIGN(CE200)+SIGN(CS200))&gt;0,TRUE,"")</f>
        <v/>
      </c>
      <c r="I200" t="str">
        <f>IF((SIGN(BS200)+SIGN(BY200)+SIGN(CF200)+SIGN(CT200))&gt;0,TRUE,"")</f>
        <v/>
      </c>
      <c r="J200" t="str">
        <f>IF((SIGN(BT200)+SIGN(BZ200)+SIGN(CG200)+SIGN(CU200))&gt;0,TRUE,"")</f>
        <v/>
      </c>
      <c r="K200" t="str">
        <f>IF((SIGN(BU200)+SIGN(CA200)+SIGN(CH200)+SIGN(CV200))&gt;0,TRUE,"")</f>
        <v/>
      </c>
      <c r="L200">
        <v>0.36</v>
      </c>
      <c r="M200" s="23" t="s">
        <v>1398</v>
      </c>
      <c r="N200">
        <v>49.91</v>
      </c>
      <c r="O200" t="s">
        <v>1400</v>
      </c>
      <c r="P200">
        <v>0</v>
      </c>
      <c r="Q200">
        <v>0</v>
      </c>
      <c r="R200">
        <v>0</v>
      </c>
      <c r="S200">
        <v>1</v>
      </c>
      <c r="T200">
        <v>0.14000000000000001</v>
      </c>
      <c r="U200">
        <v>0.22</v>
      </c>
      <c r="V200">
        <v>0.41</v>
      </c>
      <c r="W200">
        <v>0.48</v>
      </c>
      <c r="Y200">
        <v>145.16</v>
      </c>
      <c r="Z200">
        <v>252</v>
      </c>
      <c r="AA200">
        <v>169.53</v>
      </c>
      <c r="AE200">
        <v>6.9080799999999996E-3</v>
      </c>
      <c r="AF200" t="s">
        <v>1550</v>
      </c>
      <c r="AG200" t="s">
        <v>1579</v>
      </c>
      <c r="AH200">
        <v>2.5</v>
      </c>
      <c r="AI200">
        <v>0</v>
      </c>
      <c r="AJ200">
        <v>0</v>
      </c>
      <c r="AK200">
        <v>0</v>
      </c>
      <c r="AL200">
        <v>3</v>
      </c>
      <c r="AM200">
        <v>2</v>
      </c>
      <c r="AN200">
        <v>0</v>
      </c>
      <c r="AO200">
        <v>1</v>
      </c>
      <c r="AP200">
        <v>0</v>
      </c>
      <c r="AQ200">
        <v>1</v>
      </c>
      <c r="AR200">
        <v>0</v>
      </c>
      <c r="AS200">
        <v>1</v>
      </c>
      <c r="AT200">
        <v>1</v>
      </c>
      <c r="AU200">
        <v>1</v>
      </c>
      <c r="AV200">
        <v>1.86</v>
      </c>
      <c r="AW200" t="s">
        <v>33</v>
      </c>
      <c r="AX200">
        <v>3</v>
      </c>
      <c r="AY200">
        <v>0.8928571428571429</v>
      </c>
      <c r="AZ200">
        <v>1.003428189691784</v>
      </c>
      <c r="BA200" t="b">
        <v>0</v>
      </c>
      <c r="BC200" t="b">
        <v>0</v>
      </c>
      <c r="BE200" t="b">
        <v>0</v>
      </c>
      <c r="BG200">
        <v>2</v>
      </c>
      <c r="BH200">
        <v>1</v>
      </c>
      <c r="BJ200">
        <v>3</v>
      </c>
      <c r="BL200">
        <v>3</v>
      </c>
      <c r="BO200">
        <v>110</v>
      </c>
      <c r="BP200">
        <v>36</v>
      </c>
      <c r="BQ200" t="s">
        <v>1602</v>
      </c>
      <c r="BR200" t="b">
        <f>ISNUMBER(SEARCH("Alzheimer",BQ200))</f>
        <v>0</v>
      </c>
      <c r="BS200" t="b">
        <f>ISNUMBER(SEARCH("Parkin",BQ200))</f>
        <v>0</v>
      </c>
      <c r="BT200" t="b">
        <f>ISNUMBER(SEARCH("Neurodeg",BQ200))</f>
        <v>0</v>
      </c>
      <c r="BU200" t="b">
        <f>ISNUMBER(SEARCH("Dementia",BQ200))</f>
        <v>0</v>
      </c>
      <c r="BV200">
        <v>1</v>
      </c>
      <c r="BW200" t="s">
        <v>1748</v>
      </c>
      <c r="BX200" t="b">
        <f>ISNUMBER(SEARCH("Alzheimer",BW200))</f>
        <v>0</v>
      </c>
      <c r="BY200" t="b">
        <f>ISNUMBER(SEARCH("Parkin",BW200))</f>
        <v>0</v>
      </c>
      <c r="BZ200" t="b">
        <f>ISNUMBER(SEARCH("Neurodeg",BW200))</f>
        <v>0</v>
      </c>
      <c r="CA200" t="b">
        <f>ISNUMBER(SEARCH("Dementia",BW200))</f>
        <v>0</v>
      </c>
      <c r="CB200">
        <v>4</v>
      </c>
      <c r="CE200" t="b">
        <f>ISNUMBER(SEARCH("Alzheimer",CD200))</f>
        <v>0</v>
      </c>
      <c r="CF200" t="b">
        <f>ISNUMBER(SEARCH("Parkin",CD200))</f>
        <v>0</v>
      </c>
      <c r="CG200" t="b">
        <f>ISNUMBER(SEARCH("Neurodeg",CD200))</f>
        <v>0</v>
      </c>
      <c r="CH200" t="b">
        <f>ISNUMBER(SEARCH("Dementia",CD200))</f>
        <v>0</v>
      </c>
      <c r="CL200">
        <v>52</v>
      </c>
      <c r="CP200" t="s">
        <v>2064</v>
      </c>
      <c r="CQ200" t="s">
        <v>2355</v>
      </c>
      <c r="CR200" t="str">
        <f>_xlfn.CONCAT(CP200,CQ200)</f>
        <v>total cholesterol measurementtotal cholesterol measurement,FEV/FEC ratio,nervous system disease,neoplasm,cancer,Primary immunodeficiency,Retinitis pigmentosa,immunodeficiency disease,Severe combined immunodeficiency,breast cancer</v>
      </c>
      <c r="CS200" t="b">
        <f>ISNUMBER(SEARCH("Alzheimer",CR200))</f>
        <v>0</v>
      </c>
      <c r="CT200" t="b">
        <f>ISNUMBER(SEARCH("Parkin",CR200))</f>
        <v>0</v>
      </c>
      <c r="CU200" t="b">
        <f>ISNUMBER(SEARCH("Neurodeg",CR200))</f>
        <v>0</v>
      </c>
      <c r="CV200" t="b">
        <f>ISNUMBER(SEARCH("Dementia",CR200))</f>
        <v>0</v>
      </c>
      <c r="CW200">
        <v>0.36</v>
      </c>
      <c r="CX200">
        <v>0.15</v>
      </c>
      <c r="CY200">
        <v>0</v>
      </c>
      <c r="CZ200">
        <v>0.75</v>
      </c>
      <c r="DA200">
        <v>0.31</v>
      </c>
      <c r="DB200">
        <v>0</v>
      </c>
      <c r="DC200">
        <v>0</v>
      </c>
      <c r="DD200">
        <v>0</v>
      </c>
      <c r="DE200">
        <v>0.36</v>
      </c>
      <c r="DF200">
        <v>8</v>
      </c>
      <c r="DG200">
        <v>0</v>
      </c>
      <c r="DH200">
        <v>0</v>
      </c>
      <c r="DI200">
        <v>0.25</v>
      </c>
      <c r="DJ200">
        <v>5</v>
      </c>
      <c r="DK200">
        <v>0.31</v>
      </c>
      <c r="DL200">
        <v>6</v>
      </c>
      <c r="DM200">
        <v>0</v>
      </c>
      <c r="DN200">
        <v>0</v>
      </c>
      <c r="DO200">
        <v>0</v>
      </c>
      <c r="DP200">
        <v>0</v>
      </c>
      <c r="DQ200">
        <v>0</v>
      </c>
      <c r="DR200">
        <v>0</v>
      </c>
      <c r="EA200">
        <v>1</v>
      </c>
      <c r="EY200">
        <v>14</v>
      </c>
      <c r="EZ200">
        <v>1</v>
      </c>
      <c r="FD200">
        <v>3</v>
      </c>
      <c r="FE200">
        <v>1</v>
      </c>
    </row>
    <row r="201" spans="1:161" x14ac:dyDescent="0.25">
      <c r="A201" t="s">
        <v>343</v>
      </c>
      <c r="B201" t="s">
        <v>758</v>
      </c>
      <c r="C201" t="s">
        <v>983</v>
      </c>
      <c r="D201" t="s">
        <v>1332</v>
      </c>
      <c r="E201" t="s">
        <v>1336</v>
      </c>
      <c r="F201" t="s">
        <v>1339</v>
      </c>
      <c r="G201">
        <v>0</v>
      </c>
      <c r="H201" t="b">
        <f>IF((SIGN(BR201)+SIGN(BX201)+SIGN(CE201)+SIGN(CS201))&gt;0,TRUE,"")</f>
        <v>1</v>
      </c>
      <c r="I201" t="b">
        <f>IF((SIGN(BS201)+SIGN(BY201)+SIGN(CF201)+SIGN(CT201))&gt;0,TRUE,"")</f>
        <v>1</v>
      </c>
      <c r="J201" t="str">
        <f>IF((SIGN(BT201)+SIGN(BZ201)+SIGN(CG201)+SIGN(CU201))&gt;0,TRUE,"")</f>
        <v/>
      </c>
      <c r="K201" t="str">
        <f>IF((SIGN(BU201)+SIGN(CA201)+SIGN(CH201)+SIGN(CV201))&gt;0,TRUE,"")</f>
        <v/>
      </c>
      <c r="L201">
        <v>0.35</v>
      </c>
      <c r="M201" s="22" t="s">
        <v>1399</v>
      </c>
      <c r="N201">
        <v>16.98</v>
      </c>
      <c r="O201" t="s">
        <v>1400</v>
      </c>
      <c r="P201">
        <v>0</v>
      </c>
      <c r="Q201">
        <v>0</v>
      </c>
      <c r="R201">
        <v>0</v>
      </c>
      <c r="S201">
        <v>0.57999999999999996</v>
      </c>
      <c r="T201">
        <v>0.26</v>
      </c>
      <c r="U201">
        <v>0.51</v>
      </c>
      <c r="V201">
        <v>0.22</v>
      </c>
      <c r="W201">
        <v>0.3</v>
      </c>
      <c r="Y201">
        <v>13.26</v>
      </c>
      <c r="Z201">
        <v>15</v>
      </c>
      <c r="AA201">
        <v>8.76</v>
      </c>
      <c r="AE201">
        <v>6.6850000000000007E-2</v>
      </c>
      <c r="AF201" t="s">
        <v>1482</v>
      </c>
      <c r="AG201" t="s">
        <v>1577</v>
      </c>
      <c r="AH201">
        <v>2.2000000000000002</v>
      </c>
      <c r="AI201">
        <v>0</v>
      </c>
      <c r="AJ201">
        <v>1.4</v>
      </c>
      <c r="AK201">
        <v>2</v>
      </c>
      <c r="AL201">
        <v>1.5</v>
      </c>
      <c r="AM201">
        <v>1.4</v>
      </c>
      <c r="AN201">
        <v>1</v>
      </c>
      <c r="AO201">
        <v>1</v>
      </c>
      <c r="AP201">
        <v>2</v>
      </c>
      <c r="AQ201">
        <v>1</v>
      </c>
      <c r="AR201">
        <v>2</v>
      </c>
      <c r="AS201">
        <v>3</v>
      </c>
      <c r="AT201">
        <v>0</v>
      </c>
      <c r="AU201">
        <v>0</v>
      </c>
      <c r="AV201">
        <v>2.17</v>
      </c>
      <c r="AW201" t="s">
        <v>40</v>
      </c>
      <c r="AX201">
        <v>3</v>
      </c>
      <c r="AY201">
        <v>1.321428571428571</v>
      </c>
      <c r="AZ201">
        <v>0.9014335347558452</v>
      </c>
      <c r="BA201" t="b">
        <v>0</v>
      </c>
      <c r="BC201" t="b">
        <v>0</v>
      </c>
      <c r="BE201" t="b">
        <v>0</v>
      </c>
      <c r="BI201">
        <v>6</v>
      </c>
      <c r="BJ201">
        <v>1</v>
      </c>
      <c r="BO201">
        <v>109</v>
      </c>
      <c r="BP201">
        <v>0</v>
      </c>
      <c r="BR201" t="b">
        <f>ISNUMBER(SEARCH("Alzheimer",BQ201))</f>
        <v>0</v>
      </c>
      <c r="BS201" t="b">
        <f>ISNUMBER(SEARCH("Parkin",BQ201))</f>
        <v>0</v>
      </c>
      <c r="BT201" t="b">
        <f>ISNUMBER(SEARCH("Neurodeg",BQ201))</f>
        <v>0</v>
      </c>
      <c r="BU201" t="b">
        <f>ISNUMBER(SEARCH("Dementia",BQ201))</f>
        <v>0</v>
      </c>
      <c r="BW201" t="s">
        <v>1757</v>
      </c>
      <c r="BX201" t="b">
        <f>ISNUMBER(SEARCH("Alzheimer",BW201))</f>
        <v>0</v>
      </c>
      <c r="BY201" t="b">
        <f>ISNUMBER(SEARCH("Parkin",BW201))</f>
        <v>0</v>
      </c>
      <c r="BZ201" t="b">
        <f>ISNUMBER(SEARCH("Neurodeg",BW201))</f>
        <v>0</v>
      </c>
      <c r="CA201" t="b">
        <f>ISNUMBER(SEARCH("Dementia",BW201))</f>
        <v>0</v>
      </c>
      <c r="CB201">
        <v>4</v>
      </c>
      <c r="CE201" t="b">
        <f>ISNUMBER(SEARCH("Alzheimer",CD201))</f>
        <v>0</v>
      </c>
      <c r="CF201" t="b">
        <f>ISNUMBER(SEARCH("Parkin",CD201))</f>
        <v>0</v>
      </c>
      <c r="CG201" t="b">
        <f>ISNUMBER(SEARCH("Neurodeg",CD201))</f>
        <v>0</v>
      </c>
      <c r="CH201" t="b">
        <f>ISNUMBER(SEARCH("Dementia",CD201))</f>
        <v>0</v>
      </c>
      <c r="CL201">
        <v>10</v>
      </c>
      <c r="CP201" t="s">
        <v>2062</v>
      </c>
      <c r="CQ201" t="s">
        <v>2362</v>
      </c>
      <c r="CR201" t="str">
        <f>_xlfn.CONCAT(CP201,CQ201)</f>
        <v>inflammatory bowel diseaseinflammatory bowel disease,Parkinson's disease,Crohn's disease,leprosy,Alzheimer's disease,hypertension,ulcerative colitis,insomnia measurement,sleep quality</v>
      </c>
      <c r="CS201" t="b">
        <f>ISNUMBER(SEARCH("Alzheimer",CR201))</f>
        <v>1</v>
      </c>
      <c r="CT201" t="b">
        <f>ISNUMBER(SEARCH("Parkin",CR201))</f>
        <v>1</v>
      </c>
      <c r="CU201" t="b">
        <f>ISNUMBER(SEARCH("Neurodeg",CR201))</f>
        <v>0</v>
      </c>
      <c r="CV201" t="b">
        <f>ISNUMBER(SEARCH("Dementia",CR201))</f>
        <v>0</v>
      </c>
      <c r="CW201">
        <v>0.65</v>
      </c>
      <c r="CX201">
        <v>0.9</v>
      </c>
      <c r="CY201">
        <v>0</v>
      </c>
      <c r="CZ201">
        <v>0.1</v>
      </c>
      <c r="DA201">
        <v>0</v>
      </c>
      <c r="DB201">
        <v>0</v>
      </c>
      <c r="DC201">
        <v>0.1</v>
      </c>
      <c r="DD201">
        <v>0</v>
      </c>
      <c r="DE201">
        <v>0.65</v>
      </c>
      <c r="DF201">
        <v>2</v>
      </c>
      <c r="DG201">
        <v>0</v>
      </c>
      <c r="DH201">
        <v>0</v>
      </c>
      <c r="DI201">
        <v>0.02</v>
      </c>
      <c r="DJ201">
        <v>1</v>
      </c>
      <c r="DK201">
        <v>0</v>
      </c>
      <c r="DL201">
        <v>0</v>
      </c>
      <c r="DM201">
        <v>0</v>
      </c>
      <c r="DN201">
        <v>0</v>
      </c>
      <c r="DO201">
        <v>0.08</v>
      </c>
      <c r="DP201">
        <v>1</v>
      </c>
      <c r="DQ201">
        <v>0</v>
      </c>
      <c r="DR201">
        <v>0</v>
      </c>
    </row>
    <row r="202" spans="1:161" x14ac:dyDescent="0.25">
      <c r="A202" t="s">
        <v>338</v>
      </c>
      <c r="B202" t="s">
        <v>753</v>
      </c>
      <c r="C202" t="s">
        <v>1154</v>
      </c>
      <c r="D202" t="s">
        <v>1332</v>
      </c>
      <c r="E202" t="s">
        <v>1336</v>
      </c>
      <c r="F202" t="s">
        <v>1342</v>
      </c>
      <c r="G202">
        <v>0</v>
      </c>
      <c r="H202" t="str">
        <f>IF((SIGN(BR202)+SIGN(BX202)+SIGN(CE202)+SIGN(CS202))&gt;0,TRUE,"")</f>
        <v/>
      </c>
      <c r="I202" t="str">
        <f>IF((SIGN(BS202)+SIGN(BY202)+SIGN(CF202)+SIGN(CT202))&gt;0,TRUE,"")</f>
        <v/>
      </c>
      <c r="J202" t="str">
        <f>IF((SIGN(BT202)+SIGN(BZ202)+SIGN(CG202)+SIGN(CU202))&gt;0,TRUE,"")</f>
        <v/>
      </c>
      <c r="K202" t="str">
        <f>IF((SIGN(BU202)+SIGN(CA202)+SIGN(CH202)+SIGN(CV202))&gt;0,TRUE,"")</f>
        <v/>
      </c>
      <c r="L202">
        <v>0.35</v>
      </c>
      <c r="M202" s="22" t="s">
        <v>1399</v>
      </c>
      <c r="N202">
        <v>32.36</v>
      </c>
      <c r="O202" t="s">
        <v>1400</v>
      </c>
      <c r="P202">
        <v>0</v>
      </c>
      <c r="Q202">
        <v>0</v>
      </c>
      <c r="R202">
        <v>0</v>
      </c>
      <c r="S202">
        <v>0.75</v>
      </c>
      <c r="T202">
        <v>0.6</v>
      </c>
      <c r="U202">
        <v>0</v>
      </c>
      <c r="V202">
        <v>0.42</v>
      </c>
      <c r="W202">
        <v>0.42</v>
      </c>
      <c r="Y202">
        <v>162.07</v>
      </c>
      <c r="Z202">
        <v>28</v>
      </c>
      <c r="AA202">
        <v>43.26</v>
      </c>
      <c r="AE202">
        <v>6.04456E-3</v>
      </c>
      <c r="AF202" t="s">
        <v>1551</v>
      </c>
      <c r="AG202" t="s">
        <v>1577</v>
      </c>
      <c r="AH202">
        <v>1</v>
      </c>
      <c r="AI202">
        <v>2</v>
      </c>
      <c r="AJ202">
        <v>1</v>
      </c>
      <c r="AK202">
        <v>1</v>
      </c>
      <c r="AL202">
        <v>1.8</v>
      </c>
      <c r="AM202">
        <v>1.3</v>
      </c>
      <c r="AN202">
        <v>2</v>
      </c>
      <c r="AO202">
        <v>1.5</v>
      </c>
      <c r="AP202">
        <v>1.5</v>
      </c>
      <c r="AQ202">
        <v>1.5</v>
      </c>
      <c r="AR202">
        <v>2</v>
      </c>
      <c r="AS202">
        <v>0</v>
      </c>
      <c r="AT202">
        <v>1</v>
      </c>
      <c r="AU202">
        <v>1.5</v>
      </c>
      <c r="AV202">
        <v>2.4300000000000002</v>
      </c>
      <c r="AW202" t="s">
        <v>30</v>
      </c>
      <c r="AX202">
        <v>2</v>
      </c>
      <c r="AY202">
        <v>1.3642857142857141</v>
      </c>
      <c r="AZ202">
        <v>0.54576289985408766</v>
      </c>
      <c r="BA202" t="b">
        <v>0</v>
      </c>
      <c r="BC202" t="b">
        <v>0</v>
      </c>
      <c r="BE202" t="b">
        <v>0</v>
      </c>
      <c r="BG202">
        <v>17</v>
      </c>
      <c r="BJ202">
        <v>2</v>
      </c>
      <c r="BL202">
        <v>1</v>
      </c>
      <c r="BO202">
        <v>64</v>
      </c>
      <c r="BP202">
        <v>2</v>
      </c>
      <c r="BR202" t="b">
        <f>ISNUMBER(SEARCH("Alzheimer",BQ202))</f>
        <v>0</v>
      </c>
      <c r="BS202" t="b">
        <f>ISNUMBER(SEARCH("Parkin",BQ202))</f>
        <v>0</v>
      </c>
      <c r="BT202" t="b">
        <f>ISNUMBER(SEARCH("Neurodeg",BQ202))</f>
        <v>0</v>
      </c>
      <c r="BU202" t="b">
        <f>ISNUMBER(SEARCH("Dementia",BQ202))</f>
        <v>0</v>
      </c>
      <c r="BW202" t="s">
        <v>1754</v>
      </c>
      <c r="BX202" t="b">
        <f>ISNUMBER(SEARCH("Alzheimer",BW202))</f>
        <v>0</v>
      </c>
      <c r="BY202" t="b">
        <f>ISNUMBER(SEARCH("Parkin",BW202))</f>
        <v>0</v>
      </c>
      <c r="BZ202" t="b">
        <f>ISNUMBER(SEARCH("Neurodeg",BW202))</f>
        <v>0</v>
      </c>
      <c r="CA202" t="b">
        <f>ISNUMBER(SEARCH("Dementia",BW202))</f>
        <v>0</v>
      </c>
      <c r="CB202">
        <v>4</v>
      </c>
      <c r="CC202">
        <v>1</v>
      </c>
      <c r="CE202" t="b">
        <f>ISNUMBER(SEARCH("Alzheimer",CD202))</f>
        <v>0</v>
      </c>
      <c r="CF202" t="b">
        <f>ISNUMBER(SEARCH("Parkin",CD202))</f>
        <v>0</v>
      </c>
      <c r="CG202" t="b">
        <f>ISNUMBER(SEARCH("Neurodeg",CD202))</f>
        <v>0</v>
      </c>
      <c r="CH202" t="b">
        <f>ISNUMBER(SEARCH("Dementia",CD202))</f>
        <v>0</v>
      </c>
      <c r="CL202">
        <v>9</v>
      </c>
      <c r="CP202" t="s">
        <v>2066</v>
      </c>
      <c r="CQ202" t="s">
        <v>2357</v>
      </c>
      <c r="CR202" t="str">
        <f>_xlfn.CONCAT(CP202,CQ202)</f>
        <v>Hyperornithinemia-hyperammonemia-homocitrullinuriaHyperornithinemia-hyperammonemia-homocitrullinuria,neoplasm,cancer,lung carcinoma,non-small cell lung carcinoma,lung adenocarcinoma,squamous cell lung carcinoma,diastolic blood pressure,platelet crit</v>
      </c>
      <c r="CS202" t="b">
        <f>ISNUMBER(SEARCH("Alzheimer",CR202))</f>
        <v>0</v>
      </c>
      <c r="CT202" t="b">
        <f>ISNUMBER(SEARCH("Parkin",CR202))</f>
        <v>0</v>
      </c>
      <c r="CU202" t="b">
        <f>ISNUMBER(SEARCH("Neurodeg",CR202))</f>
        <v>0</v>
      </c>
      <c r="CV202" t="b">
        <f>ISNUMBER(SEARCH("Dementia",CR202))</f>
        <v>0</v>
      </c>
      <c r="CW202">
        <v>1</v>
      </c>
      <c r="CX202">
        <v>0.33</v>
      </c>
      <c r="CY202">
        <v>0</v>
      </c>
      <c r="CZ202">
        <v>0.33</v>
      </c>
      <c r="DA202">
        <v>0</v>
      </c>
      <c r="DB202">
        <v>0.67</v>
      </c>
      <c r="DC202">
        <v>0.11</v>
      </c>
      <c r="DD202">
        <v>0</v>
      </c>
      <c r="DE202">
        <v>1</v>
      </c>
      <c r="DF202">
        <v>1</v>
      </c>
      <c r="DG202">
        <v>0</v>
      </c>
      <c r="DH202">
        <v>0</v>
      </c>
      <c r="DI202">
        <v>0.08</v>
      </c>
      <c r="DJ202">
        <v>3</v>
      </c>
      <c r="DK202">
        <v>0</v>
      </c>
      <c r="DL202">
        <v>0</v>
      </c>
      <c r="DM202">
        <v>0.59</v>
      </c>
      <c r="DN202">
        <v>5</v>
      </c>
      <c r="DO202">
        <v>0.02</v>
      </c>
      <c r="DP202">
        <v>1</v>
      </c>
      <c r="DQ202">
        <v>0</v>
      </c>
      <c r="DR202">
        <v>0</v>
      </c>
    </row>
    <row r="203" spans="1:161" x14ac:dyDescent="0.25">
      <c r="A203" t="s">
        <v>339</v>
      </c>
      <c r="B203" t="s">
        <v>754</v>
      </c>
      <c r="C203" t="s">
        <v>1155</v>
      </c>
      <c r="D203" t="s">
        <v>1333</v>
      </c>
      <c r="E203" t="s">
        <v>1336</v>
      </c>
      <c r="F203" t="s">
        <v>1346</v>
      </c>
      <c r="G203">
        <v>2</v>
      </c>
      <c r="H203" t="str">
        <f>IF((SIGN(BR203)+SIGN(BX203)+SIGN(CE203)+SIGN(CS203))&gt;0,TRUE,"")</f>
        <v/>
      </c>
      <c r="I203" t="str">
        <f>IF((SIGN(BS203)+SIGN(BY203)+SIGN(CF203)+SIGN(CT203))&gt;0,TRUE,"")</f>
        <v/>
      </c>
      <c r="J203" t="str">
        <f>IF((SIGN(BT203)+SIGN(BZ203)+SIGN(CG203)+SIGN(CU203))&gt;0,TRUE,"")</f>
        <v/>
      </c>
      <c r="K203" t="str">
        <f>IF((SIGN(BU203)+SIGN(CA203)+SIGN(CH203)+SIGN(CV203))&gt;0,TRUE,"")</f>
        <v/>
      </c>
      <c r="L203">
        <v>0.35</v>
      </c>
      <c r="M203" s="22" t="s">
        <v>1399</v>
      </c>
      <c r="N203">
        <v>35.700000000000003</v>
      </c>
      <c r="O203" t="s">
        <v>1400</v>
      </c>
      <c r="P203">
        <v>0</v>
      </c>
      <c r="Q203">
        <v>0</v>
      </c>
      <c r="R203">
        <v>1</v>
      </c>
      <c r="S203">
        <v>0.83</v>
      </c>
      <c r="T203">
        <v>0.6</v>
      </c>
      <c r="U203">
        <v>0.56000000000000005</v>
      </c>
      <c r="V203">
        <v>0.54</v>
      </c>
      <c r="W203">
        <v>0.3</v>
      </c>
      <c r="Y203">
        <v>645.78</v>
      </c>
      <c r="Z203">
        <v>97</v>
      </c>
      <c r="AA203">
        <v>314.81</v>
      </c>
      <c r="AE203">
        <v>1.6475299999999999E-3</v>
      </c>
      <c r="AF203" t="s">
        <v>1552</v>
      </c>
      <c r="AG203" t="s">
        <v>1577</v>
      </c>
      <c r="AH203">
        <v>1</v>
      </c>
      <c r="AI203">
        <v>1</v>
      </c>
      <c r="AJ203">
        <v>2</v>
      </c>
      <c r="AK203">
        <v>0</v>
      </c>
      <c r="AL203">
        <v>0</v>
      </c>
      <c r="AM203">
        <v>2.2999999999999998</v>
      </c>
      <c r="AN203">
        <v>1</v>
      </c>
      <c r="AO203">
        <v>3</v>
      </c>
      <c r="AP203">
        <v>0</v>
      </c>
      <c r="AQ203">
        <v>0</v>
      </c>
      <c r="AR203">
        <v>1</v>
      </c>
      <c r="AS203">
        <v>0</v>
      </c>
      <c r="AT203">
        <v>0</v>
      </c>
      <c r="AU203">
        <v>1</v>
      </c>
      <c r="AV203">
        <v>1.6</v>
      </c>
      <c r="AW203" t="s">
        <v>36</v>
      </c>
      <c r="AX203">
        <v>3</v>
      </c>
      <c r="AY203">
        <v>0.87857142857142867</v>
      </c>
      <c r="AZ203">
        <v>0.97993608223941076</v>
      </c>
      <c r="BA203" t="b">
        <v>0</v>
      </c>
      <c r="BC203" t="b">
        <v>0</v>
      </c>
      <c r="BE203" t="b">
        <v>0</v>
      </c>
      <c r="BG203">
        <v>5</v>
      </c>
      <c r="BI203">
        <v>2</v>
      </c>
      <c r="BJ203">
        <v>1</v>
      </c>
      <c r="BO203">
        <v>284</v>
      </c>
      <c r="BP203">
        <v>157</v>
      </c>
      <c r="BQ203" t="s">
        <v>1619</v>
      </c>
      <c r="BR203" t="b">
        <f>ISNUMBER(SEARCH("Alzheimer",BQ203))</f>
        <v>0</v>
      </c>
      <c r="BS203" t="b">
        <f>ISNUMBER(SEARCH("Parkin",BQ203))</f>
        <v>0</v>
      </c>
      <c r="BT203" t="b">
        <f>ISNUMBER(SEARCH("Neurodeg",BQ203))</f>
        <v>0</v>
      </c>
      <c r="BU203" t="b">
        <f>ISNUMBER(SEARCH("Dementia",BQ203))</f>
        <v>0</v>
      </c>
      <c r="BV203">
        <v>4</v>
      </c>
      <c r="BW203" t="s">
        <v>1743</v>
      </c>
      <c r="BX203" t="b">
        <f>ISNUMBER(SEARCH("Alzheimer",BW203))</f>
        <v>0</v>
      </c>
      <c r="BY203" t="b">
        <f>ISNUMBER(SEARCH("Parkin",BW203))</f>
        <v>0</v>
      </c>
      <c r="BZ203" t="b">
        <f>ISNUMBER(SEARCH("Neurodeg",BW203))</f>
        <v>0</v>
      </c>
      <c r="CA203" t="b">
        <f>ISNUMBER(SEARCH("Dementia",BW203))</f>
        <v>0</v>
      </c>
      <c r="CB203">
        <v>4</v>
      </c>
      <c r="CC203">
        <v>1</v>
      </c>
      <c r="CE203" t="b">
        <f>ISNUMBER(SEARCH("Alzheimer",CD203))</f>
        <v>0</v>
      </c>
      <c r="CF203" t="b">
        <f>ISNUMBER(SEARCH("Parkin",CD203))</f>
        <v>0</v>
      </c>
      <c r="CG203" t="b">
        <f>ISNUMBER(SEARCH("Neurodeg",CD203))</f>
        <v>0</v>
      </c>
      <c r="CH203" t="b">
        <f>ISNUMBER(SEARCH("Dementia",CD203))</f>
        <v>0</v>
      </c>
      <c r="CL203">
        <v>104</v>
      </c>
      <c r="CP203" t="s">
        <v>2067</v>
      </c>
      <c r="CQ203" t="s">
        <v>2358</v>
      </c>
      <c r="CR203" t="str">
        <f>_xlfn.CONCAT(CP203,CQ203)</f>
        <v>intestinal disease,genetic disorder,diarrheal disease,congenital diarrhea,Congenital sodium diarrheaintestinal disease,genetic disorder,diarrheal disease,congenital diarrhea,Congenital sodium diarrhea,irritable bowel syndrome,macular degeneration,age-related macular degeneration,Cystic fibrosis,neoplasm</v>
      </c>
      <c r="CS203" t="b">
        <f>ISNUMBER(SEARCH("Alzheimer",CR203))</f>
        <v>0</v>
      </c>
      <c r="CT203" t="b">
        <f>ISNUMBER(SEARCH("Parkin",CR203))</f>
        <v>0</v>
      </c>
      <c r="CU203" t="b">
        <f>ISNUMBER(SEARCH("Neurodeg",CR203))</f>
        <v>0</v>
      </c>
      <c r="CV203" t="b">
        <f>ISNUMBER(SEARCH("Dementia",CR203))</f>
        <v>0</v>
      </c>
      <c r="CW203">
        <v>1</v>
      </c>
      <c r="CX203">
        <v>0.09</v>
      </c>
      <c r="CY203">
        <v>0.13</v>
      </c>
      <c r="CZ203">
        <v>0.34</v>
      </c>
      <c r="DA203">
        <v>0.73</v>
      </c>
      <c r="DB203">
        <v>0.08</v>
      </c>
      <c r="DC203">
        <v>0</v>
      </c>
      <c r="DD203">
        <v>0</v>
      </c>
      <c r="DE203">
        <v>1</v>
      </c>
      <c r="DF203">
        <v>5</v>
      </c>
      <c r="DG203">
        <v>0.97</v>
      </c>
      <c r="DH203">
        <v>4</v>
      </c>
      <c r="DI203">
        <v>0.16</v>
      </c>
      <c r="DJ203">
        <v>16</v>
      </c>
      <c r="DK203">
        <v>0.33</v>
      </c>
      <c r="DL203">
        <v>21</v>
      </c>
      <c r="DM203">
        <v>0.43</v>
      </c>
      <c r="DN203">
        <v>4</v>
      </c>
      <c r="DO203">
        <v>0</v>
      </c>
      <c r="DP203">
        <v>0</v>
      </c>
      <c r="DQ203">
        <v>0</v>
      </c>
      <c r="DR203">
        <v>0</v>
      </c>
      <c r="DY203">
        <v>1</v>
      </c>
      <c r="DZ203">
        <v>95.9</v>
      </c>
      <c r="EA203">
        <v>1</v>
      </c>
      <c r="EY203">
        <v>231</v>
      </c>
      <c r="EZ203">
        <v>51</v>
      </c>
    </row>
    <row r="204" spans="1:161" x14ac:dyDescent="0.25">
      <c r="A204" t="s">
        <v>340</v>
      </c>
      <c r="B204" t="s">
        <v>755</v>
      </c>
      <c r="C204" t="s">
        <v>1156</v>
      </c>
      <c r="D204" t="s">
        <v>1333</v>
      </c>
      <c r="E204" t="s">
        <v>1336</v>
      </c>
      <c r="F204" t="s">
        <v>1363</v>
      </c>
      <c r="G204">
        <v>0</v>
      </c>
      <c r="H204" t="str">
        <f>IF((SIGN(BR204)+SIGN(BX204)+SIGN(CE204)+SIGN(CS204))&gt;0,TRUE,"")</f>
        <v/>
      </c>
      <c r="I204" t="str">
        <f>IF((SIGN(BS204)+SIGN(BY204)+SIGN(CF204)+SIGN(CT204))&gt;0,TRUE,"")</f>
        <v/>
      </c>
      <c r="J204" t="str">
        <f>IF((SIGN(BT204)+SIGN(BZ204)+SIGN(CG204)+SIGN(CU204))&gt;0,TRUE,"")</f>
        <v/>
      </c>
      <c r="K204" t="str">
        <f>IF((SIGN(BU204)+SIGN(CA204)+SIGN(CH204)+SIGN(CV204))&gt;0,TRUE,"")</f>
        <v/>
      </c>
      <c r="L204">
        <v>0.35</v>
      </c>
      <c r="M204" s="22" t="s">
        <v>1399</v>
      </c>
      <c r="N204">
        <v>12.41</v>
      </c>
      <c r="O204" t="s">
        <v>1400</v>
      </c>
      <c r="P204">
        <v>0</v>
      </c>
      <c r="Q204">
        <v>0</v>
      </c>
      <c r="R204">
        <v>0</v>
      </c>
      <c r="S204">
        <v>0.57999999999999996</v>
      </c>
      <c r="T204">
        <v>0.23</v>
      </c>
      <c r="U204">
        <v>0.38</v>
      </c>
      <c r="V204">
        <v>0.39</v>
      </c>
      <c r="W204">
        <v>0</v>
      </c>
      <c r="Y204">
        <v>104.18</v>
      </c>
      <c r="Z204">
        <v>32</v>
      </c>
      <c r="AA204">
        <v>61.57</v>
      </c>
      <c r="AE204">
        <v>9.0831599999999998E-3</v>
      </c>
      <c r="AF204" t="s">
        <v>1553</v>
      </c>
      <c r="AG204" t="s">
        <v>1563</v>
      </c>
      <c r="AH204">
        <v>1.8</v>
      </c>
      <c r="AI204">
        <v>2</v>
      </c>
      <c r="AJ204">
        <v>1.5</v>
      </c>
      <c r="AK204">
        <v>2</v>
      </c>
      <c r="AL204">
        <v>1.3</v>
      </c>
      <c r="AM204">
        <v>1.4</v>
      </c>
      <c r="AN204">
        <v>1</v>
      </c>
      <c r="AO204">
        <v>1</v>
      </c>
      <c r="AP204">
        <v>1</v>
      </c>
      <c r="AQ204">
        <v>2</v>
      </c>
      <c r="AR204">
        <v>1</v>
      </c>
      <c r="AS204">
        <v>2</v>
      </c>
      <c r="AT204">
        <v>2</v>
      </c>
      <c r="AU204">
        <v>0</v>
      </c>
      <c r="AV204">
        <v>2.39</v>
      </c>
      <c r="AW204" t="s">
        <v>30</v>
      </c>
      <c r="AX204">
        <v>2</v>
      </c>
      <c r="AY204">
        <v>1.428571428571429</v>
      </c>
      <c r="AZ204">
        <v>0.5928141120356123</v>
      </c>
      <c r="BA204" t="b">
        <v>0</v>
      </c>
      <c r="BC204" t="b">
        <v>0</v>
      </c>
      <c r="BE204" t="b">
        <v>0</v>
      </c>
      <c r="BG204">
        <v>1</v>
      </c>
      <c r="BI204">
        <v>2</v>
      </c>
      <c r="BO204">
        <v>221</v>
      </c>
      <c r="BP204">
        <v>0</v>
      </c>
      <c r="BR204" t="b">
        <f>ISNUMBER(SEARCH("Alzheimer",BQ204))</f>
        <v>0</v>
      </c>
      <c r="BS204" t="b">
        <f>ISNUMBER(SEARCH("Parkin",BQ204))</f>
        <v>0</v>
      </c>
      <c r="BT204" t="b">
        <f>ISNUMBER(SEARCH("Neurodeg",BQ204))</f>
        <v>0</v>
      </c>
      <c r="BU204" t="b">
        <f>ISNUMBER(SEARCH("Dementia",BQ204))</f>
        <v>0</v>
      </c>
      <c r="BW204" t="s">
        <v>1755</v>
      </c>
      <c r="BX204" t="b">
        <f>ISNUMBER(SEARCH("Alzheimer",BW204))</f>
        <v>0</v>
      </c>
      <c r="BY204" t="b">
        <f>ISNUMBER(SEARCH("Parkin",BW204))</f>
        <v>0</v>
      </c>
      <c r="BZ204" t="b">
        <f>ISNUMBER(SEARCH("Neurodeg",BW204))</f>
        <v>0</v>
      </c>
      <c r="CA204" t="b">
        <f>ISNUMBER(SEARCH("Dementia",BW204))</f>
        <v>0</v>
      </c>
      <c r="CB204">
        <v>4</v>
      </c>
      <c r="CE204" t="b">
        <f>ISNUMBER(SEARCH("Alzheimer",CD204))</f>
        <v>0</v>
      </c>
      <c r="CF204" t="b">
        <f>ISNUMBER(SEARCH("Parkin",CD204))</f>
        <v>0</v>
      </c>
      <c r="CG204" t="b">
        <f>ISNUMBER(SEARCH("Neurodeg",CD204))</f>
        <v>0</v>
      </c>
      <c r="CH204" t="b">
        <f>ISNUMBER(SEARCH("Dementia",CD204))</f>
        <v>0</v>
      </c>
      <c r="CL204">
        <v>21</v>
      </c>
      <c r="CP204" t="s">
        <v>2068</v>
      </c>
      <c r="CQ204" t="s">
        <v>2359</v>
      </c>
      <c r="CR204" t="str">
        <f>_xlfn.CONCAT(CP204,CQ204)</f>
        <v>mathematical abilitymathematical ability,body height,self reported educational attainment,neoplasm,risk-taking behaviour,proliferative diabetic retinopathy,cancer,stem Cell Factor measurement,susceptibility to measles measurement,breast cancer</v>
      </c>
      <c r="CS204" t="b">
        <f>ISNUMBER(SEARCH("Alzheimer",CR204))</f>
        <v>0</v>
      </c>
      <c r="CT204" t="b">
        <f>ISNUMBER(SEARCH("Parkin",CR204))</f>
        <v>0</v>
      </c>
      <c r="CU204" t="b">
        <f>ISNUMBER(SEARCH("Neurodeg",CR204))</f>
        <v>0</v>
      </c>
      <c r="CV204" t="b">
        <f>ISNUMBER(SEARCH("Dementia",CR204))</f>
        <v>0</v>
      </c>
      <c r="CW204">
        <v>0.57999999999999996</v>
      </c>
      <c r="CX204">
        <v>0.43</v>
      </c>
      <c r="CY204">
        <v>0</v>
      </c>
      <c r="CZ204">
        <v>0.56999999999999995</v>
      </c>
      <c r="DA204">
        <v>0</v>
      </c>
      <c r="DB204">
        <v>0</v>
      </c>
      <c r="DC204">
        <v>0.05</v>
      </c>
      <c r="DD204">
        <v>0</v>
      </c>
      <c r="DE204">
        <v>0.57999999999999996</v>
      </c>
      <c r="DF204">
        <v>2</v>
      </c>
      <c r="DG204">
        <v>0</v>
      </c>
      <c r="DH204">
        <v>0</v>
      </c>
      <c r="DI204">
        <v>0.28000000000000003</v>
      </c>
      <c r="DJ204">
        <v>3</v>
      </c>
      <c r="DK204">
        <v>0</v>
      </c>
      <c r="DL204">
        <v>0</v>
      </c>
      <c r="DM204">
        <v>0</v>
      </c>
      <c r="DN204">
        <v>0</v>
      </c>
      <c r="DO204">
        <v>0.01</v>
      </c>
      <c r="DP204">
        <v>1</v>
      </c>
      <c r="DQ204">
        <v>0</v>
      </c>
      <c r="DR204">
        <v>0</v>
      </c>
      <c r="EA204">
        <v>1</v>
      </c>
    </row>
    <row r="205" spans="1:161" x14ac:dyDescent="0.25">
      <c r="A205" t="s">
        <v>341</v>
      </c>
      <c r="B205" t="s">
        <v>756</v>
      </c>
      <c r="C205" t="s">
        <v>983</v>
      </c>
      <c r="D205" t="s">
        <v>1332</v>
      </c>
      <c r="G205">
        <v>3</v>
      </c>
      <c r="H205" t="str">
        <f>IF((SIGN(BR205)+SIGN(BX205)+SIGN(CE205)+SIGN(CS205))&gt;0,TRUE,"")</f>
        <v/>
      </c>
      <c r="I205" t="str">
        <f>IF((SIGN(BS205)+SIGN(BY205)+SIGN(CF205)+SIGN(CT205))&gt;0,TRUE,"")</f>
        <v/>
      </c>
      <c r="J205" t="str">
        <f>IF((SIGN(BT205)+SIGN(BZ205)+SIGN(CG205)+SIGN(CU205))&gt;0,TRUE,"")</f>
        <v/>
      </c>
      <c r="K205" t="str">
        <f>IF((SIGN(BU205)+SIGN(CA205)+SIGN(CH205)+SIGN(CV205))&gt;0,TRUE,"")</f>
        <v/>
      </c>
      <c r="L205">
        <v>0.35</v>
      </c>
      <c r="M205" s="22" t="s">
        <v>1399</v>
      </c>
      <c r="N205">
        <v>35.56</v>
      </c>
      <c r="O205" t="s">
        <v>1400</v>
      </c>
      <c r="P205">
        <v>0</v>
      </c>
      <c r="Q205">
        <v>0.41</v>
      </c>
      <c r="R205">
        <v>0</v>
      </c>
      <c r="S205">
        <v>0.57999999999999996</v>
      </c>
      <c r="T205">
        <v>0.31</v>
      </c>
      <c r="U205">
        <v>0</v>
      </c>
      <c r="V205">
        <v>0.32</v>
      </c>
      <c r="W205">
        <v>0.53</v>
      </c>
      <c r="Y205">
        <v>49.33</v>
      </c>
      <c r="Z205">
        <v>34</v>
      </c>
      <c r="AA205">
        <v>40.58</v>
      </c>
      <c r="AE205">
        <v>2.3135429999999998E-2</v>
      </c>
      <c r="AF205" t="s">
        <v>1554</v>
      </c>
      <c r="AG205" t="s">
        <v>1577</v>
      </c>
      <c r="AH205">
        <v>2.5</v>
      </c>
      <c r="AI205">
        <v>2</v>
      </c>
      <c r="AJ205">
        <v>3</v>
      </c>
      <c r="AK205">
        <v>2.7</v>
      </c>
      <c r="AL205">
        <v>1.9</v>
      </c>
      <c r="AM205">
        <v>2.8</v>
      </c>
      <c r="AN205">
        <v>2.5</v>
      </c>
      <c r="AO205">
        <v>2</v>
      </c>
      <c r="AP205">
        <v>2.2999999999999998</v>
      </c>
      <c r="AQ205">
        <v>1.5</v>
      </c>
      <c r="AR205">
        <v>1.7</v>
      </c>
      <c r="AS205">
        <v>2</v>
      </c>
      <c r="AT205">
        <v>2</v>
      </c>
      <c r="AU205">
        <v>2</v>
      </c>
      <c r="AV205">
        <v>2.46</v>
      </c>
      <c r="AW205" t="s">
        <v>31</v>
      </c>
      <c r="AX205">
        <v>3</v>
      </c>
      <c r="AY205">
        <v>2.2071428571428569</v>
      </c>
      <c r="AZ205">
        <v>0.4358268634963372</v>
      </c>
      <c r="BA205" t="b">
        <v>0</v>
      </c>
      <c r="BC205" t="b">
        <v>0</v>
      </c>
      <c r="BE205" t="b">
        <v>0</v>
      </c>
      <c r="BJ205">
        <v>4</v>
      </c>
      <c r="BK205">
        <v>2</v>
      </c>
      <c r="BL205">
        <v>2</v>
      </c>
      <c r="BO205">
        <v>237</v>
      </c>
      <c r="BP205">
        <v>40</v>
      </c>
      <c r="BR205" t="b">
        <f>ISNUMBER(SEARCH("Alzheimer",BQ205))</f>
        <v>0</v>
      </c>
      <c r="BS205" t="b">
        <f>ISNUMBER(SEARCH("Parkin",BQ205))</f>
        <v>0</v>
      </c>
      <c r="BT205" t="b">
        <f>ISNUMBER(SEARCH("Neurodeg",BQ205))</f>
        <v>0</v>
      </c>
      <c r="BU205" t="b">
        <f>ISNUMBER(SEARCH("Dementia",BQ205))</f>
        <v>0</v>
      </c>
      <c r="BW205" t="s">
        <v>1756</v>
      </c>
      <c r="BX205" t="b">
        <f>ISNUMBER(SEARCH("Alzheimer",BW205))</f>
        <v>0</v>
      </c>
      <c r="BY205" t="b">
        <f>ISNUMBER(SEARCH("Parkin",BW205))</f>
        <v>0</v>
      </c>
      <c r="BZ205" t="b">
        <f>ISNUMBER(SEARCH("Neurodeg",BW205))</f>
        <v>0</v>
      </c>
      <c r="CA205" t="b">
        <f>ISNUMBER(SEARCH("Dementia",BW205))</f>
        <v>0</v>
      </c>
      <c r="CB205">
        <v>2</v>
      </c>
      <c r="CC205">
        <v>1</v>
      </c>
      <c r="CE205" t="b">
        <f>ISNUMBER(SEARCH("Alzheimer",CD205))</f>
        <v>0</v>
      </c>
      <c r="CF205" t="b">
        <f>ISNUMBER(SEARCH("Parkin",CD205))</f>
        <v>0</v>
      </c>
      <c r="CG205" t="b">
        <f>ISNUMBER(SEARCH("Neurodeg",CD205))</f>
        <v>0</v>
      </c>
      <c r="CH205" t="b">
        <f>ISNUMBER(SEARCH("Dementia",CD205))</f>
        <v>0</v>
      </c>
      <c r="CL205">
        <v>10</v>
      </c>
      <c r="CP205" t="s">
        <v>1955</v>
      </c>
      <c r="CQ205" t="s">
        <v>2360</v>
      </c>
      <c r="CR205" t="str">
        <f>_xlfn.CONCAT(CP205,CQ205)</f>
        <v>neoplasm,cancerneoplasm,cancer,Retinitis pigmentosa,Autism-epilepsy syndrome due to branched chain ketoacid dehydrogenase kinase deficiency,Infantile hypertrophic cardiomyopathy due to MRPL44 deficiency,head and neck squamous cell carcinoma,renal cell adenocarcinoma</v>
      </c>
      <c r="CS205" t="b">
        <f>ISNUMBER(SEARCH("Alzheimer",CR205))</f>
        <v>0</v>
      </c>
      <c r="CT205" t="b">
        <f>ISNUMBER(SEARCH("Parkin",CR205))</f>
        <v>0</v>
      </c>
      <c r="CU205" t="b">
        <f>ISNUMBER(SEARCH("Neurodeg",CR205))</f>
        <v>0</v>
      </c>
      <c r="CV205" t="b">
        <f>ISNUMBER(SEARCH("Dementia",CR205))</f>
        <v>0</v>
      </c>
      <c r="CW205">
        <v>0.27</v>
      </c>
      <c r="CX205">
        <v>0</v>
      </c>
      <c r="CY205">
        <v>0</v>
      </c>
      <c r="CZ205">
        <v>0.7</v>
      </c>
      <c r="DA205">
        <v>0.3</v>
      </c>
      <c r="DB205">
        <v>0</v>
      </c>
      <c r="DC205">
        <v>0</v>
      </c>
      <c r="DD205">
        <v>0</v>
      </c>
      <c r="DE205">
        <v>0</v>
      </c>
      <c r="DF205">
        <v>0</v>
      </c>
      <c r="DG205">
        <v>0</v>
      </c>
      <c r="DH205">
        <v>0</v>
      </c>
      <c r="DI205">
        <v>0.27</v>
      </c>
      <c r="DJ205">
        <v>4</v>
      </c>
      <c r="DK205">
        <v>0.25</v>
      </c>
      <c r="DL205">
        <v>3</v>
      </c>
      <c r="DM205">
        <v>0</v>
      </c>
      <c r="DN205">
        <v>0</v>
      </c>
      <c r="DO205">
        <v>0</v>
      </c>
      <c r="DP205">
        <v>0</v>
      </c>
      <c r="DQ205">
        <v>0</v>
      </c>
      <c r="DR205">
        <v>0</v>
      </c>
      <c r="DY205">
        <v>1</v>
      </c>
      <c r="DZ205">
        <v>63.1</v>
      </c>
      <c r="EA205">
        <v>2</v>
      </c>
      <c r="EL205">
        <v>0.65</v>
      </c>
      <c r="EN205">
        <v>131.80000000000001</v>
      </c>
      <c r="EO205">
        <v>362.8</v>
      </c>
      <c r="EP205">
        <v>71.5</v>
      </c>
      <c r="EQ205">
        <v>0.18</v>
      </c>
      <c r="ER205">
        <v>63.1</v>
      </c>
      <c r="ES205">
        <v>63.1</v>
      </c>
      <c r="ET205">
        <v>1</v>
      </c>
      <c r="EU205">
        <v>1</v>
      </c>
    </row>
    <row r="206" spans="1:161" x14ac:dyDescent="0.25">
      <c r="A206" t="s">
        <v>342</v>
      </c>
      <c r="B206" t="s">
        <v>757</v>
      </c>
      <c r="C206" t="s">
        <v>1157</v>
      </c>
      <c r="D206" t="s">
        <v>1332</v>
      </c>
      <c r="E206" t="s">
        <v>1336</v>
      </c>
      <c r="F206" t="s">
        <v>1355</v>
      </c>
      <c r="G206">
        <v>0</v>
      </c>
      <c r="H206" t="str">
        <f>IF((SIGN(BR206)+SIGN(BX206)+SIGN(CE206)+SIGN(CS206))&gt;0,TRUE,"")</f>
        <v/>
      </c>
      <c r="I206" t="str">
        <f>IF((SIGN(BS206)+SIGN(BY206)+SIGN(CF206)+SIGN(CT206))&gt;0,TRUE,"")</f>
        <v/>
      </c>
      <c r="J206" t="str">
        <f>IF((SIGN(BT206)+SIGN(BZ206)+SIGN(CG206)+SIGN(CU206))&gt;0,TRUE,"")</f>
        <v/>
      </c>
      <c r="K206" t="str">
        <f>IF((SIGN(BU206)+SIGN(CA206)+SIGN(CH206)+SIGN(CV206))&gt;0,TRUE,"")</f>
        <v/>
      </c>
      <c r="L206">
        <v>0.35</v>
      </c>
      <c r="M206" s="22" t="s">
        <v>1399</v>
      </c>
      <c r="N206">
        <v>14.22</v>
      </c>
      <c r="O206" t="s">
        <v>1400</v>
      </c>
      <c r="P206">
        <v>0</v>
      </c>
      <c r="Q206">
        <v>0</v>
      </c>
      <c r="R206">
        <v>0</v>
      </c>
      <c r="S206">
        <v>0.42</v>
      </c>
      <c r="T206">
        <v>0.32</v>
      </c>
      <c r="U206">
        <v>0.53</v>
      </c>
      <c r="V206">
        <v>0.3</v>
      </c>
      <c r="W206">
        <v>0</v>
      </c>
      <c r="Y206">
        <v>37.119999999999997</v>
      </c>
      <c r="Z206">
        <v>25</v>
      </c>
      <c r="AA206">
        <v>26.81</v>
      </c>
      <c r="AE206">
        <v>2.6122889999999999E-2</v>
      </c>
      <c r="AF206" t="s">
        <v>1472</v>
      </c>
      <c r="AG206" t="s">
        <v>1563</v>
      </c>
      <c r="AH206">
        <v>0</v>
      </c>
      <c r="AI206">
        <v>0</v>
      </c>
      <c r="AJ206">
        <v>0</v>
      </c>
      <c r="AK206">
        <v>0</v>
      </c>
      <c r="AL206">
        <v>0</v>
      </c>
      <c r="AM206">
        <v>0</v>
      </c>
      <c r="AN206">
        <v>0</v>
      </c>
      <c r="AO206">
        <v>0</v>
      </c>
      <c r="AP206">
        <v>0</v>
      </c>
      <c r="AQ206">
        <v>3</v>
      </c>
      <c r="AR206">
        <v>0</v>
      </c>
      <c r="AS206">
        <v>0</v>
      </c>
      <c r="AT206">
        <v>0</v>
      </c>
      <c r="AU206">
        <v>0</v>
      </c>
      <c r="AV206">
        <v>0</v>
      </c>
      <c r="AW206" t="s">
        <v>38</v>
      </c>
      <c r="AX206">
        <v>3</v>
      </c>
      <c r="AY206">
        <v>0.2142857142857143</v>
      </c>
      <c r="AZ206">
        <v>0.8017837257372733</v>
      </c>
      <c r="BA206" t="b">
        <v>0</v>
      </c>
      <c r="BC206" t="b">
        <v>0</v>
      </c>
      <c r="BE206" t="b">
        <v>0</v>
      </c>
      <c r="BI206">
        <v>6</v>
      </c>
      <c r="BO206">
        <v>188</v>
      </c>
      <c r="BP206">
        <v>10</v>
      </c>
      <c r="BR206" t="b">
        <f>ISNUMBER(SEARCH("Alzheimer",BQ206))</f>
        <v>0</v>
      </c>
      <c r="BS206" t="b">
        <f>ISNUMBER(SEARCH("Parkin",BQ206))</f>
        <v>0</v>
      </c>
      <c r="BT206" t="b">
        <f>ISNUMBER(SEARCH("Neurodeg",BQ206))</f>
        <v>0</v>
      </c>
      <c r="BU206" t="b">
        <f>ISNUMBER(SEARCH("Dementia",BQ206))</f>
        <v>0</v>
      </c>
      <c r="BW206" t="s">
        <v>1725</v>
      </c>
      <c r="BX206" t="b">
        <f>ISNUMBER(SEARCH("Alzheimer",BW206))</f>
        <v>0</v>
      </c>
      <c r="BY206" t="b">
        <f>ISNUMBER(SEARCH("Parkin",BW206))</f>
        <v>0</v>
      </c>
      <c r="BZ206" t="b">
        <f>ISNUMBER(SEARCH("Neurodeg",BW206))</f>
        <v>0</v>
      </c>
      <c r="CA206" t="b">
        <f>ISNUMBER(SEARCH("Dementia",BW206))</f>
        <v>0</v>
      </c>
      <c r="CB206">
        <v>3</v>
      </c>
      <c r="CE206" t="b">
        <f>ISNUMBER(SEARCH("Alzheimer",CD206))</f>
        <v>0</v>
      </c>
      <c r="CF206" t="b">
        <f>ISNUMBER(SEARCH("Parkin",CD206))</f>
        <v>0</v>
      </c>
      <c r="CG206" t="b">
        <f>ISNUMBER(SEARCH("Neurodeg",CD206))</f>
        <v>0</v>
      </c>
      <c r="CH206" t="b">
        <f>ISNUMBER(SEARCH("Dementia",CD206))</f>
        <v>0</v>
      </c>
      <c r="CL206">
        <v>60</v>
      </c>
      <c r="CP206" t="s">
        <v>2069</v>
      </c>
      <c r="CQ206" t="s">
        <v>2361</v>
      </c>
      <c r="CR206" t="str">
        <f>_xlfn.CONCAT(CP206,CQ206)</f>
        <v>basophil countbasophil count,neoplasm,prostate specific antigen measurement,cancer,carcinoma,adenocarcinoma,prostate neoplasm,prostate carcinoma,prostate adenocarcinoma,basophil percentage of leukocytes</v>
      </c>
      <c r="CS206" t="b">
        <f>ISNUMBER(SEARCH("Alzheimer",CR206))</f>
        <v>0</v>
      </c>
      <c r="CT206" t="b">
        <f>ISNUMBER(SEARCH("Parkin",CR206))</f>
        <v>0</v>
      </c>
      <c r="CU206" t="b">
        <f>ISNUMBER(SEARCH("Neurodeg",CR206))</f>
        <v>0</v>
      </c>
      <c r="CV206" t="b">
        <f>ISNUMBER(SEARCH("Dementia",CR206))</f>
        <v>0</v>
      </c>
      <c r="CW206">
        <v>0.81</v>
      </c>
      <c r="CX206">
        <v>0.1</v>
      </c>
      <c r="CY206">
        <v>0</v>
      </c>
      <c r="CZ206">
        <v>0.25</v>
      </c>
      <c r="DA206">
        <v>0</v>
      </c>
      <c r="DB206">
        <v>0</v>
      </c>
      <c r="DC206">
        <v>0.03</v>
      </c>
      <c r="DD206">
        <v>0.88</v>
      </c>
      <c r="DE206">
        <v>0.81</v>
      </c>
      <c r="DF206">
        <v>2</v>
      </c>
      <c r="DG206">
        <v>0</v>
      </c>
      <c r="DH206">
        <v>0</v>
      </c>
      <c r="DI206">
        <v>0.14000000000000001</v>
      </c>
      <c r="DJ206">
        <v>7</v>
      </c>
      <c r="DK206">
        <v>0</v>
      </c>
      <c r="DL206">
        <v>0</v>
      </c>
      <c r="DM206">
        <v>0</v>
      </c>
      <c r="DN206">
        <v>0</v>
      </c>
      <c r="DO206">
        <v>0.12</v>
      </c>
      <c r="DP206">
        <v>1</v>
      </c>
      <c r="DQ206">
        <v>0.73</v>
      </c>
      <c r="DR206">
        <v>7</v>
      </c>
    </row>
    <row r="207" spans="1:161" x14ac:dyDescent="0.25">
      <c r="A207" t="s">
        <v>344</v>
      </c>
      <c r="B207" t="s">
        <v>759</v>
      </c>
      <c r="C207" t="s">
        <v>1158</v>
      </c>
      <c r="D207" t="s">
        <v>1332</v>
      </c>
      <c r="E207" t="s">
        <v>1336</v>
      </c>
      <c r="F207" t="s">
        <v>1346</v>
      </c>
      <c r="G207">
        <v>2</v>
      </c>
      <c r="H207" t="str">
        <f>IF((SIGN(BR207)+SIGN(BX207)+SIGN(CE207)+SIGN(CS207))&gt;0,TRUE,"")</f>
        <v/>
      </c>
      <c r="I207" t="str">
        <f>IF((SIGN(BS207)+SIGN(BY207)+SIGN(CF207)+SIGN(CT207))&gt;0,TRUE,"")</f>
        <v/>
      </c>
      <c r="J207" t="str">
        <f>IF((SIGN(BT207)+SIGN(BZ207)+SIGN(CG207)+SIGN(CU207))&gt;0,TRUE,"")</f>
        <v/>
      </c>
      <c r="K207" t="str">
        <f>IF((SIGN(BU207)+SIGN(CA207)+SIGN(CH207)+SIGN(CV207))&gt;0,TRUE,"")</f>
        <v/>
      </c>
      <c r="L207">
        <v>0.35</v>
      </c>
      <c r="M207" s="22" t="s">
        <v>1399</v>
      </c>
      <c r="N207">
        <v>28.08</v>
      </c>
      <c r="O207" t="s">
        <v>1400</v>
      </c>
      <c r="P207">
        <v>0</v>
      </c>
      <c r="Q207">
        <v>0</v>
      </c>
      <c r="R207">
        <v>0</v>
      </c>
      <c r="S207">
        <v>0.57999999999999996</v>
      </c>
      <c r="T207">
        <v>0.21</v>
      </c>
      <c r="U207">
        <v>0.5</v>
      </c>
      <c r="V207">
        <v>0.28999999999999998</v>
      </c>
      <c r="W207">
        <v>0.48</v>
      </c>
      <c r="Y207">
        <v>32.6</v>
      </c>
      <c r="Z207">
        <v>20</v>
      </c>
      <c r="AA207">
        <v>16.63</v>
      </c>
      <c r="AE207">
        <v>4.1463050000000001E-2</v>
      </c>
      <c r="AF207" t="s">
        <v>1428</v>
      </c>
      <c r="AG207" t="s">
        <v>1577</v>
      </c>
      <c r="AH207">
        <v>1.7</v>
      </c>
      <c r="AI207">
        <v>1</v>
      </c>
      <c r="AJ207">
        <v>1.5</v>
      </c>
      <c r="AK207">
        <v>1.5</v>
      </c>
      <c r="AL207">
        <v>1.6</v>
      </c>
      <c r="AM207">
        <v>1.8</v>
      </c>
      <c r="AN207">
        <v>2.5</v>
      </c>
      <c r="AO207">
        <v>2</v>
      </c>
      <c r="AP207">
        <v>1</v>
      </c>
      <c r="AQ207">
        <v>1.5</v>
      </c>
      <c r="AR207">
        <v>2</v>
      </c>
      <c r="AS207">
        <v>1</v>
      </c>
      <c r="AT207">
        <v>2</v>
      </c>
      <c r="AU207">
        <v>1.5</v>
      </c>
      <c r="AV207">
        <v>2.4700000000000002</v>
      </c>
      <c r="AW207" t="s">
        <v>35</v>
      </c>
      <c r="AX207">
        <v>2.5</v>
      </c>
      <c r="AY207">
        <v>1.6142857142857141</v>
      </c>
      <c r="AZ207">
        <v>0.43475394076533569</v>
      </c>
      <c r="BA207" t="b">
        <v>0</v>
      </c>
      <c r="BC207" t="b">
        <v>0</v>
      </c>
      <c r="BE207" t="b">
        <v>0</v>
      </c>
      <c r="BI207">
        <v>3</v>
      </c>
      <c r="BJ207">
        <v>3</v>
      </c>
      <c r="BO207">
        <v>143</v>
      </c>
      <c r="BP207">
        <v>65</v>
      </c>
      <c r="BR207" t="b">
        <f>ISNUMBER(SEARCH("Alzheimer",BQ207))</f>
        <v>0</v>
      </c>
      <c r="BS207" t="b">
        <f>ISNUMBER(SEARCH("Parkin",BQ207))</f>
        <v>0</v>
      </c>
      <c r="BT207" t="b">
        <f>ISNUMBER(SEARCH("Neurodeg",BQ207))</f>
        <v>0</v>
      </c>
      <c r="BU207" t="b">
        <f>ISNUMBER(SEARCH("Dementia",BQ207))</f>
        <v>0</v>
      </c>
      <c r="BW207" t="s">
        <v>1743</v>
      </c>
      <c r="BX207" t="b">
        <f>ISNUMBER(SEARCH("Alzheimer",BW207))</f>
        <v>0</v>
      </c>
      <c r="BY207" t="b">
        <f>ISNUMBER(SEARCH("Parkin",BW207))</f>
        <v>0</v>
      </c>
      <c r="BZ207" t="b">
        <f>ISNUMBER(SEARCH("Neurodeg",BW207))</f>
        <v>0</v>
      </c>
      <c r="CA207" t="b">
        <f>ISNUMBER(SEARCH("Dementia",BW207))</f>
        <v>0</v>
      </c>
      <c r="CB207">
        <v>4</v>
      </c>
      <c r="CE207" t="b">
        <f>ISNUMBER(SEARCH("Alzheimer",CD207))</f>
        <v>0</v>
      </c>
      <c r="CF207" t="b">
        <f>ISNUMBER(SEARCH("Parkin",CD207))</f>
        <v>0</v>
      </c>
      <c r="CG207" t="b">
        <f>ISNUMBER(SEARCH("Neurodeg",CD207))</f>
        <v>0</v>
      </c>
      <c r="CH207" t="b">
        <f>ISNUMBER(SEARCH("Dementia",CD207))</f>
        <v>0</v>
      </c>
      <c r="CL207">
        <v>60</v>
      </c>
      <c r="CP207" t="s">
        <v>2062</v>
      </c>
      <c r="CQ207" t="s">
        <v>2363</v>
      </c>
      <c r="CR207" t="str">
        <f>_xlfn.CONCAT(CP207,CQ207)</f>
        <v>inflammatory bowel diseaseinflammatory bowel disease,neoplasm,cancer,colitis,ulcerative colitis,sclerosing cholangitis,ankylosing spondylitis,psoriasis,Crohn's disease,melanoma</v>
      </c>
      <c r="CS207" t="b">
        <f>ISNUMBER(SEARCH("Alzheimer",CR207))</f>
        <v>0</v>
      </c>
      <c r="CT207" t="b">
        <f>ISNUMBER(SEARCH("Parkin",CR207))</f>
        <v>0</v>
      </c>
      <c r="CU207" t="b">
        <f>ISNUMBER(SEARCH("Neurodeg",CR207))</f>
        <v>0</v>
      </c>
      <c r="CV207" t="b">
        <f>ISNUMBER(SEARCH("Dementia",CR207))</f>
        <v>0</v>
      </c>
      <c r="CW207">
        <v>0.53</v>
      </c>
      <c r="CX207">
        <v>0.15</v>
      </c>
      <c r="CY207">
        <v>0</v>
      </c>
      <c r="CZ207">
        <v>0.27</v>
      </c>
      <c r="DA207">
        <v>0.7</v>
      </c>
      <c r="DB207">
        <v>0.08</v>
      </c>
      <c r="DC207">
        <v>0</v>
      </c>
      <c r="DD207">
        <v>0</v>
      </c>
      <c r="DE207">
        <v>0.45</v>
      </c>
      <c r="DF207">
        <v>7</v>
      </c>
      <c r="DG207">
        <v>0</v>
      </c>
      <c r="DH207">
        <v>0</v>
      </c>
      <c r="DI207">
        <v>0.11</v>
      </c>
      <c r="DJ207">
        <v>16</v>
      </c>
      <c r="DK207">
        <v>0.32</v>
      </c>
      <c r="DL207">
        <v>13</v>
      </c>
      <c r="DM207">
        <v>0.43</v>
      </c>
      <c r="DN207">
        <v>4</v>
      </c>
      <c r="DO207">
        <v>0</v>
      </c>
      <c r="DP207">
        <v>0</v>
      </c>
      <c r="DQ207">
        <v>0</v>
      </c>
      <c r="DR207">
        <v>0</v>
      </c>
    </row>
    <row r="208" spans="1:161" x14ac:dyDescent="0.25">
      <c r="A208" t="s">
        <v>346</v>
      </c>
      <c r="B208" t="s">
        <v>761</v>
      </c>
      <c r="C208" t="s">
        <v>1160</v>
      </c>
      <c r="D208" t="s">
        <v>1332</v>
      </c>
      <c r="E208" t="s">
        <v>1336</v>
      </c>
      <c r="F208" t="s">
        <v>1352</v>
      </c>
      <c r="G208">
        <v>2</v>
      </c>
      <c r="H208" t="str">
        <f>IF((SIGN(BR208)+SIGN(BX208)+SIGN(CE208)+SIGN(CS208))&gt;0,TRUE,"")</f>
        <v/>
      </c>
      <c r="I208" t="str">
        <f>IF((SIGN(BS208)+SIGN(BY208)+SIGN(CF208)+SIGN(CT208))&gt;0,TRUE,"")</f>
        <v/>
      </c>
      <c r="J208" t="str">
        <f>IF((SIGN(BT208)+SIGN(BZ208)+SIGN(CG208)+SIGN(CU208))&gt;0,TRUE,"")</f>
        <v/>
      </c>
      <c r="K208" t="str">
        <f>IF((SIGN(BU208)+SIGN(CA208)+SIGN(CH208)+SIGN(CV208))&gt;0,TRUE,"")</f>
        <v/>
      </c>
      <c r="L208">
        <v>0.35</v>
      </c>
      <c r="M208" s="22" t="s">
        <v>1399</v>
      </c>
      <c r="N208">
        <v>27.36</v>
      </c>
      <c r="O208" t="s">
        <v>1400</v>
      </c>
      <c r="P208">
        <v>0</v>
      </c>
      <c r="Q208">
        <v>0</v>
      </c>
      <c r="R208">
        <v>0</v>
      </c>
      <c r="S208">
        <v>0.67</v>
      </c>
      <c r="T208">
        <v>0.22</v>
      </c>
      <c r="U208">
        <v>0.42</v>
      </c>
      <c r="V208">
        <v>0.26</v>
      </c>
      <c r="W208">
        <v>0</v>
      </c>
      <c r="Y208">
        <v>21.69</v>
      </c>
      <c r="Z208">
        <v>16</v>
      </c>
      <c r="AA208">
        <v>11.62</v>
      </c>
      <c r="AE208">
        <v>5.0006399999999999E-2</v>
      </c>
      <c r="AF208" t="s">
        <v>1446</v>
      </c>
      <c r="AG208" t="s">
        <v>1577</v>
      </c>
      <c r="BG208">
        <v>2</v>
      </c>
      <c r="BI208">
        <v>3</v>
      </c>
      <c r="BJ208">
        <v>1</v>
      </c>
      <c r="BO208">
        <v>62</v>
      </c>
      <c r="BP208">
        <v>56</v>
      </c>
      <c r="BQ208" t="s">
        <v>1613</v>
      </c>
      <c r="BR208" t="b">
        <f>ISNUMBER(SEARCH("Alzheimer",BQ208))</f>
        <v>0</v>
      </c>
      <c r="BS208" t="b">
        <f>ISNUMBER(SEARCH("Parkin",BQ208))</f>
        <v>0</v>
      </c>
      <c r="BT208" t="b">
        <f>ISNUMBER(SEARCH("Neurodeg",BQ208))</f>
        <v>0</v>
      </c>
      <c r="BU208" t="b">
        <f>ISNUMBER(SEARCH("Dementia",BQ208))</f>
        <v>0</v>
      </c>
      <c r="BV208">
        <v>1</v>
      </c>
      <c r="BW208" t="s">
        <v>1699</v>
      </c>
      <c r="BX208" t="b">
        <f>ISNUMBER(SEARCH("Alzheimer",BW208))</f>
        <v>0</v>
      </c>
      <c r="BY208" t="b">
        <f>ISNUMBER(SEARCH("Parkin",BW208))</f>
        <v>0</v>
      </c>
      <c r="BZ208" t="b">
        <f>ISNUMBER(SEARCH("Neurodeg",BW208))</f>
        <v>0</v>
      </c>
      <c r="CA208" t="b">
        <f>ISNUMBER(SEARCH("Dementia",BW208))</f>
        <v>0</v>
      </c>
      <c r="CB208">
        <v>4</v>
      </c>
      <c r="CE208" t="b">
        <f>ISNUMBER(SEARCH("Alzheimer",CD208))</f>
        <v>0</v>
      </c>
      <c r="CF208" t="b">
        <f>ISNUMBER(SEARCH("Parkin",CD208))</f>
        <v>0</v>
      </c>
      <c r="CG208" t="b">
        <f>ISNUMBER(SEARCH("Neurodeg",CD208))</f>
        <v>0</v>
      </c>
      <c r="CH208" t="b">
        <f>ISNUMBER(SEARCH("Dementia",CD208))</f>
        <v>0</v>
      </c>
      <c r="CL208">
        <v>33</v>
      </c>
      <c r="CP208" t="s">
        <v>2070</v>
      </c>
      <c r="CQ208" t="s">
        <v>2365</v>
      </c>
      <c r="CR208" t="str">
        <f>_xlfn.CONCAT(CP208,CQ208)</f>
        <v>pulse pressure measurement,body heightpulse pressure measurement,body height,cutaneous melanoma,mood disorder,Distal renal tubular acidosis,Alagille syndrome,Proximal renal tubular acidosis,unipolar depression,Autosomal recessive distal renal tubular acidosis,Arthrogryposis - renal dysfunction - cholestasis</v>
      </c>
      <c r="CS208" t="b">
        <f>ISNUMBER(SEARCH("Alzheimer",CR208))</f>
        <v>0</v>
      </c>
      <c r="CT208" t="b">
        <f>ISNUMBER(SEARCH("Parkin",CR208))</f>
        <v>0</v>
      </c>
      <c r="CU208" t="b">
        <f>ISNUMBER(SEARCH("Neurodeg",CR208))</f>
        <v>0</v>
      </c>
      <c r="CV208" t="b">
        <f>ISNUMBER(SEARCH("Dementia",CR208))</f>
        <v>0</v>
      </c>
      <c r="CW208">
        <v>0.54</v>
      </c>
      <c r="CX208">
        <v>0.18</v>
      </c>
      <c r="CY208">
        <v>0</v>
      </c>
      <c r="CZ208">
        <v>0.09</v>
      </c>
      <c r="DA208">
        <v>0.7</v>
      </c>
      <c r="DB208">
        <v>0.03</v>
      </c>
      <c r="DC208">
        <v>0.03</v>
      </c>
      <c r="DD208">
        <v>0</v>
      </c>
      <c r="DE208">
        <v>0.54</v>
      </c>
      <c r="DF208">
        <v>2</v>
      </c>
      <c r="DG208">
        <v>0</v>
      </c>
      <c r="DH208">
        <v>0</v>
      </c>
      <c r="DI208">
        <v>0.09</v>
      </c>
      <c r="DJ208">
        <v>3</v>
      </c>
      <c r="DK208">
        <v>0.31</v>
      </c>
      <c r="DL208">
        <v>5</v>
      </c>
      <c r="DM208">
        <v>0.33</v>
      </c>
      <c r="DN208">
        <v>1</v>
      </c>
      <c r="DO208">
        <v>0.16</v>
      </c>
      <c r="DP208">
        <v>1</v>
      </c>
      <c r="DQ208">
        <v>0</v>
      </c>
      <c r="DR208">
        <v>0</v>
      </c>
      <c r="EA208">
        <v>1</v>
      </c>
    </row>
    <row r="209" spans="1:161" x14ac:dyDescent="0.25">
      <c r="A209" t="s">
        <v>345</v>
      </c>
      <c r="B209" t="s">
        <v>760</v>
      </c>
      <c r="C209" t="s">
        <v>1159</v>
      </c>
      <c r="D209" t="s">
        <v>1332</v>
      </c>
      <c r="E209" t="s">
        <v>1336</v>
      </c>
      <c r="F209" t="s">
        <v>1366</v>
      </c>
      <c r="G209">
        <v>0</v>
      </c>
      <c r="H209" t="str">
        <f>IF((SIGN(BR209)+SIGN(BX209)+SIGN(CE209)+SIGN(CS209))&gt;0,TRUE,"")</f>
        <v/>
      </c>
      <c r="I209" t="str">
        <f>IF((SIGN(BS209)+SIGN(BY209)+SIGN(CF209)+SIGN(CT209))&gt;0,TRUE,"")</f>
        <v/>
      </c>
      <c r="J209" t="str">
        <f>IF((SIGN(BT209)+SIGN(BZ209)+SIGN(CG209)+SIGN(CU209))&gt;0,TRUE,"")</f>
        <v/>
      </c>
      <c r="K209" t="str">
        <f>IF((SIGN(BU209)+SIGN(CA209)+SIGN(CH209)+SIGN(CV209))&gt;0,TRUE,"")</f>
        <v/>
      </c>
      <c r="L209">
        <v>0.35</v>
      </c>
      <c r="M209" s="23" t="s">
        <v>1398</v>
      </c>
      <c r="N209">
        <v>41.58</v>
      </c>
      <c r="O209" t="s">
        <v>1400</v>
      </c>
      <c r="P209">
        <v>0</v>
      </c>
      <c r="Q209">
        <v>0</v>
      </c>
      <c r="R209">
        <v>0</v>
      </c>
      <c r="S209">
        <v>0.83</v>
      </c>
      <c r="T209">
        <v>0.19</v>
      </c>
      <c r="U209">
        <v>0.25</v>
      </c>
      <c r="V209">
        <v>0.37</v>
      </c>
      <c r="W209">
        <v>0.42</v>
      </c>
      <c r="Y209">
        <v>81.69</v>
      </c>
      <c r="Z209">
        <v>33</v>
      </c>
      <c r="AA209">
        <v>51.98</v>
      </c>
      <c r="AE209">
        <v>1.243092E-2</v>
      </c>
      <c r="AF209" t="s">
        <v>1505</v>
      </c>
      <c r="AG209" t="s">
        <v>1577</v>
      </c>
      <c r="AH209">
        <v>2</v>
      </c>
      <c r="AI209">
        <v>0</v>
      </c>
      <c r="AJ209">
        <v>2</v>
      </c>
      <c r="AK209">
        <v>0</v>
      </c>
      <c r="AL209">
        <v>1.7</v>
      </c>
      <c r="AM209">
        <v>1</v>
      </c>
      <c r="AN209">
        <v>1</v>
      </c>
      <c r="AO209">
        <v>0</v>
      </c>
      <c r="AP209">
        <v>1</v>
      </c>
      <c r="AQ209">
        <v>2</v>
      </c>
      <c r="AR209">
        <v>0</v>
      </c>
      <c r="AS209">
        <v>0</v>
      </c>
      <c r="AT209">
        <v>1.5</v>
      </c>
      <c r="AU209">
        <v>2</v>
      </c>
      <c r="AV209">
        <v>2.11</v>
      </c>
      <c r="AW209" t="s">
        <v>31</v>
      </c>
      <c r="AX209">
        <v>2</v>
      </c>
      <c r="AY209">
        <v>1.014285714285714</v>
      </c>
      <c r="AZ209">
        <v>0.8654542096558252</v>
      </c>
      <c r="BA209" t="b">
        <v>0</v>
      </c>
      <c r="BC209" t="b">
        <v>0</v>
      </c>
      <c r="BE209" t="b">
        <v>0</v>
      </c>
      <c r="BG209">
        <v>2</v>
      </c>
      <c r="BI209">
        <v>1</v>
      </c>
      <c r="BJ209">
        <v>2</v>
      </c>
      <c r="BK209">
        <v>1</v>
      </c>
      <c r="BL209">
        <v>1</v>
      </c>
      <c r="BO209">
        <v>176</v>
      </c>
      <c r="BP209">
        <v>0</v>
      </c>
      <c r="BQ209" t="s">
        <v>1602</v>
      </c>
      <c r="BR209" t="b">
        <f>ISNUMBER(SEARCH("Alzheimer",BQ209))</f>
        <v>0</v>
      </c>
      <c r="BS209" t="b">
        <f>ISNUMBER(SEARCH("Parkin",BQ209))</f>
        <v>0</v>
      </c>
      <c r="BT209" t="b">
        <f>ISNUMBER(SEARCH("Neurodeg",BQ209))</f>
        <v>0</v>
      </c>
      <c r="BU209" t="b">
        <f>ISNUMBER(SEARCH("Dementia",BQ209))</f>
        <v>0</v>
      </c>
      <c r="BV209">
        <v>1</v>
      </c>
      <c r="BW209" t="s">
        <v>1758</v>
      </c>
      <c r="BX209" t="b">
        <f>ISNUMBER(SEARCH("Alzheimer",BW209))</f>
        <v>0</v>
      </c>
      <c r="BY209" t="b">
        <f>ISNUMBER(SEARCH("Parkin",BW209))</f>
        <v>0</v>
      </c>
      <c r="BZ209" t="b">
        <f>ISNUMBER(SEARCH("Neurodeg",BW209))</f>
        <v>0</v>
      </c>
      <c r="CA209" t="b">
        <f>ISNUMBER(SEARCH("Dementia",BW209))</f>
        <v>0</v>
      </c>
      <c r="CB209">
        <v>8</v>
      </c>
      <c r="CE209" t="b">
        <f>ISNUMBER(SEARCH("Alzheimer",CD209))</f>
        <v>0</v>
      </c>
      <c r="CF209" t="b">
        <f>ISNUMBER(SEARCH("Parkin",CD209))</f>
        <v>0</v>
      </c>
      <c r="CG209" t="b">
        <f>ISNUMBER(SEARCH("Neurodeg",CD209))</f>
        <v>0</v>
      </c>
      <c r="CH209" t="b">
        <f>ISNUMBER(SEARCH("Dementia",CD209))</f>
        <v>0</v>
      </c>
      <c r="CL209">
        <v>4</v>
      </c>
      <c r="CP209" t="s">
        <v>2012</v>
      </c>
      <c r="CQ209" t="s">
        <v>2364</v>
      </c>
      <c r="CR209" t="str">
        <f>_xlfn.CONCAT(CP209,CQ209)</f>
        <v>blood metabolite measurementblood metabolite measurement,cancer,cutaneous melanoma,fasting blood glucose measurement</v>
      </c>
      <c r="CS209" t="b">
        <f>ISNUMBER(SEARCH("Alzheimer",CR209))</f>
        <v>0</v>
      </c>
      <c r="CT209" t="b">
        <f>ISNUMBER(SEARCH("Parkin",CR209))</f>
        <v>0</v>
      </c>
      <c r="CU209" t="b">
        <f>ISNUMBER(SEARCH("Neurodeg",CR209))</f>
        <v>0</v>
      </c>
      <c r="CV209" t="b">
        <f>ISNUMBER(SEARCH("Dementia",CR209))</f>
        <v>0</v>
      </c>
      <c r="CW209">
        <v>0.47</v>
      </c>
      <c r="CX209">
        <v>0.5</v>
      </c>
      <c r="CY209">
        <v>0</v>
      </c>
      <c r="CZ209">
        <v>0.25</v>
      </c>
      <c r="DA209">
        <v>0</v>
      </c>
      <c r="DB209">
        <v>0.5</v>
      </c>
      <c r="DC209">
        <v>0</v>
      </c>
      <c r="DD209">
        <v>0</v>
      </c>
      <c r="DE209">
        <v>0.47</v>
      </c>
      <c r="DF209">
        <v>1</v>
      </c>
      <c r="DG209">
        <v>0</v>
      </c>
      <c r="DH209">
        <v>0</v>
      </c>
      <c r="DI209">
        <v>0.06</v>
      </c>
      <c r="DJ209">
        <v>1</v>
      </c>
      <c r="DK209">
        <v>0</v>
      </c>
      <c r="DL209">
        <v>0</v>
      </c>
      <c r="DM209">
        <v>0.33</v>
      </c>
      <c r="DN209">
        <v>2</v>
      </c>
      <c r="DO209">
        <v>0</v>
      </c>
      <c r="DP209">
        <v>0</v>
      </c>
      <c r="DQ209">
        <v>0</v>
      </c>
      <c r="DR209">
        <v>0</v>
      </c>
    </row>
    <row r="210" spans="1:161" x14ac:dyDescent="0.25">
      <c r="A210" t="s">
        <v>354</v>
      </c>
      <c r="B210" t="s">
        <v>769</v>
      </c>
      <c r="C210" t="s">
        <v>1167</v>
      </c>
      <c r="D210" t="s">
        <v>1335</v>
      </c>
      <c r="E210" t="s">
        <v>1336</v>
      </c>
      <c r="F210" t="s">
        <v>1355</v>
      </c>
      <c r="G210">
        <v>3</v>
      </c>
      <c r="H210" t="b">
        <f>IF((SIGN(BR210)+SIGN(BX210)+SIGN(CE210)+SIGN(CS210))&gt;0,TRUE,"")</f>
        <v>1</v>
      </c>
      <c r="I210" t="str">
        <f>IF((SIGN(BS210)+SIGN(BY210)+SIGN(CF210)+SIGN(CT210))&gt;0,TRUE,"")</f>
        <v/>
      </c>
      <c r="J210" t="str">
        <f>IF((SIGN(BT210)+SIGN(BZ210)+SIGN(CG210)+SIGN(CU210))&gt;0,TRUE,"")</f>
        <v/>
      </c>
      <c r="K210" t="str">
        <f>IF((SIGN(BU210)+SIGN(CA210)+SIGN(CH210)+SIGN(CV210))&gt;0,TRUE,"")</f>
        <v/>
      </c>
      <c r="L210">
        <v>0.34</v>
      </c>
      <c r="M210" s="22" t="s">
        <v>1399</v>
      </c>
      <c r="N210">
        <v>4.87</v>
      </c>
      <c r="O210" t="s">
        <v>1400</v>
      </c>
      <c r="P210">
        <v>0</v>
      </c>
      <c r="Q210">
        <v>0</v>
      </c>
      <c r="R210">
        <v>0</v>
      </c>
      <c r="S210">
        <v>0.33</v>
      </c>
      <c r="T210">
        <v>0.5</v>
      </c>
      <c r="U210">
        <v>0.56000000000000005</v>
      </c>
      <c r="V210">
        <v>0.03</v>
      </c>
      <c r="W210">
        <v>0</v>
      </c>
      <c r="Y210">
        <v>1.46</v>
      </c>
      <c r="Z210">
        <v>5</v>
      </c>
      <c r="AA210">
        <v>0.83</v>
      </c>
      <c r="AE210">
        <v>0.60606061</v>
      </c>
      <c r="AF210" t="s">
        <v>1557</v>
      </c>
      <c r="AG210" t="s">
        <v>1577</v>
      </c>
      <c r="AH210">
        <v>1.7</v>
      </c>
      <c r="AI210">
        <v>2</v>
      </c>
      <c r="AJ210">
        <v>1.7</v>
      </c>
      <c r="AK210">
        <v>1.3</v>
      </c>
      <c r="AL210">
        <v>1.7</v>
      </c>
      <c r="AM210">
        <v>1.7</v>
      </c>
      <c r="AN210">
        <v>2</v>
      </c>
      <c r="AO210">
        <v>1.5</v>
      </c>
      <c r="AP210">
        <v>1.7</v>
      </c>
      <c r="AQ210">
        <v>2</v>
      </c>
      <c r="AR210">
        <v>2</v>
      </c>
      <c r="AS210">
        <v>1</v>
      </c>
      <c r="AT210">
        <v>1</v>
      </c>
      <c r="AU210">
        <v>2</v>
      </c>
      <c r="AV210">
        <v>2.4900000000000002</v>
      </c>
      <c r="AW210" t="s">
        <v>30</v>
      </c>
      <c r="AX210">
        <v>2</v>
      </c>
      <c r="AY210">
        <v>1.6642857142857139</v>
      </c>
      <c r="AZ210">
        <v>0.3521519402345939</v>
      </c>
      <c r="BA210" t="b">
        <v>0</v>
      </c>
      <c r="BC210" t="b">
        <v>0</v>
      </c>
      <c r="BE210" t="b">
        <v>0</v>
      </c>
      <c r="BG210">
        <v>2</v>
      </c>
      <c r="BI210">
        <v>6</v>
      </c>
      <c r="BO210">
        <v>15</v>
      </c>
      <c r="BP210">
        <v>4</v>
      </c>
      <c r="BR210" t="b">
        <f>ISNUMBER(SEARCH("Alzheimer",BQ210))</f>
        <v>0</v>
      </c>
      <c r="BS210" t="b">
        <f>ISNUMBER(SEARCH("Parkin",BQ210))</f>
        <v>0</v>
      </c>
      <c r="BT210" t="b">
        <f>ISNUMBER(SEARCH("Neurodeg",BQ210))</f>
        <v>0</v>
      </c>
      <c r="BU210" t="b">
        <f>ISNUMBER(SEARCH("Dementia",BQ210))</f>
        <v>0</v>
      </c>
      <c r="BX210" t="b">
        <f>ISNUMBER(SEARCH("Alzheimer",BW210))</f>
        <v>0</v>
      </c>
      <c r="BY210" t="b">
        <f>ISNUMBER(SEARCH("Parkin",BW210))</f>
        <v>0</v>
      </c>
      <c r="BZ210" t="b">
        <f>ISNUMBER(SEARCH("Neurodeg",BW210))</f>
        <v>0</v>
      </c>
      <c r="CA210" t="b">
        <f>ISNUMBER(SEARCH("Dementia",BW210))</f>
        <v>0</v>
      </c>
      <c r="CD210" t="s">
        <v>1835</v>
      </c>
      <c r="CE210" t="b">
        <f>ISNUMBER(SEARCH("Alzheimer",CD210))</f>
        <v>1</v>
      </c>
      <c r="CF210" t="b">
        <f>ISNUMBER(SEARCH("Parkin",CD210))</f>
        <v>0</v>
      </c>
      <c r="CG210" t="b">
        <f>ISNUMBER(SEARCH("Neurodeg",CD210))</f>
        <v>0</v>
      </c>
      <c r="CH210" t="b">
        <f>ISNUMBER(SEARCH("Dementia",CD210))</f>
        <v>0</v>
      </c>
      <c r="CI210">
        <v>25</v>
      </c>
      <c r="CJ210">
        <v>53.26</v>
      </c>
      <c r="CK210" t="s">
        <v>1891</v>
      </c>
      <c r="CL210">
        <v>15</v>
      </c>
      <c r="CP210" t="s">
        <v>2076</v>
      </c>
      <c r="CQ210" t="s">
        <v>2373</v>
      </c>
      <c r="CR210" t="str">
        <f>_xlfn.CONCAT(CP210,CQ210)</f>
        <v>leukocyte countleukocyte count,myeloid white cell count,granulocyte count,neutrophil count,reticulocyte count,heel bone mineral density,birth weight,eosinophil count,basophil count,platelet crit</v>
      </c>
      <c r="CS210" t="b">
        <f>ISNUMBER(SEARCH("Alzheimer",CR210))</f>
        <v>0</v>
      </c>
      <c r="CT210" t="b">
        <f>ISNUMBER(SEARCH("Parkin",CR210))</f>
        <v>0</v>
      </c>
      <c r="CU210" t="b">
        <f>ISNUMBER(SEARCH("Neurodeg",CR210))</f>
        <v>0</v>
      </c>
      <c r="CV210" t="b">
        <f>ISNUMBER(SEARCH("Dementia",CR210))</f>
        <v>0</v>
      </c>
      <c r="CW210">
        <v>0.76</v>
      </c>
      <c r="CX210">
        <v>1</v>
      </c>
      <c r="CY210">
        <v>0</v>
      </c>
      <c r="CZ210">
        <v>0</v>
      </c>
      <c r="DA210">
        <v>0</v>
      </c>
      <c r="DB210">
        <v>0</v>
      </c>
      <c r="DC210">
        <v>0</v>
      </c>
      <c r="DD210">
        <v>0</v>
      </c>
      <c r="DE210">
        <v>0.76</v>
      </c>
      <c r="DF210">
        <v>3</v>
      </c>
      <c r="DG210">
        <v>0</v>
      </c>
      <c r="DH210">
        <v>0</v>
      </c>
      <c r="DI210">
        <v>0</v>
      </c>
      <c r="DJ210">
        <v>0</v>
      </c>
      <c r="DK210">
        <v>0</v>
      </c>
      <c r="DL210">
        <v>0</v>
      </c>
      <c r="DM210">
        <v>0</v>
      </c>
      <c r="DN210">
        <v>0</v>
      </c>
      <c r="DO210">
        <v>0</v>
      </c>
      <c r="DP210">
        <v>0</v>
      </c>
      <c r="DQ210">
        <v>0</v>
      </c>
      <c r="DR210">
        <v>0</v>
      </c>
    </row>
    <row r="211" spans="1:161" x14ac:dyDescent="0.25">
      <c r="A211" t="s">
        <v>347</v>
      </c>
      <c r="B211" t="s">
        <v>762</v>
      </c>
      <c r="C211" t="s">
        <v>983</v>
      </c>
      <c r="D211" t="s">
        <v>1335</v>
      </c>
      <c r="G211">
        <v>4</v>
      </c>
      <c r="H211" t="str">
        <f>IF((SIGN(BR211)+SIGN(BX211)+SIGN(CE211)+SIGN(CS211))&gt;0,TRUE,"")</f>
        <v/>
      </c>
      <c r="I211" t="str">
        <f>IF((SIGN(BS211)+SIGN(BY211)+SIGN(CF211)+SIGN(CT211))&gt;0,TRUE,"")</f>
        <v/>
      </c>
      <c r="J211" t="str">
        <f>IF((SIGN(BT211)+SIGN(BZ211)+SIGN(CG211)+SIGN(CU211))&gt;0,TRUE,"")</f>
        <v/>
      </c>
      <c r="K211" t="str">
        <f>IF((SIGN(BU211)+SIGN(CA211)+SIGN(CH211)+SIGN(CV211))&gt;0,TRUE,"")</f>
        <v/>
      </c>
      <c r="L211">
        <v>0.34</v>
      </c>
      <c r="M211" s="22" t="s">
        <v>1399</v>
      </c>
      <c r="N211">
        <v>3.69</v>
      </c>
      <c r="O211" t="s">
        <v>1400</v>
      </c>
      <c r="P211">
        <v>0</v>
      </c>
      <c r="Q211">
        <v>0.39</v>
      </c>
      <c r="R211">
        <v>0</v>
      </c>
      <c r="S211">
        <v>0.33</v>
      </c>
      <c r="T211">
        <v>0.28000000000000003</v>
      </c>
      <c r="U211">
        <v>0.33</v>
      </c>
      <c r="V211">
        <v>7.0000000000000007E-2</v>
      </c>
      <c r="W211">
        <v>0</v>
      </c>
      <c r="Y211">
        <v>2.33</v>
      </c>
      <c r="Z211">
        <v>7</v>
      </c>
      <c r="AA211">
        <v>2.33</v>
      </c>
      <c r="AE211">
        <v>0.35087719000000001</v>
      </c>
      <c r="AF211" t="s">
        <v>1511</v>
      </c>
      <c r="AG211" t="s">
        <v>1577</v>
      </c>
      <c r="AH211">
        <v>0</v>
      </c>
      <c r="AI211">
        <v>0</v>
      </c>
      <c r="AJ211">
        <v>2</v>
      </c>
      <c r="AK211">
        <v>2</v>
      </c>
      <c r="AL211">
        <v>1.5</v>
      </c>
      <c r="AM211">
        <v>2</v>
      </c>
      <c r="AN211">
        <v>0</v>
      </c>
      <c r="AO211">
        <v>1.5</v>
      </c>
      <c r="AP211">
        <v>0</v>
      </c>
      <c r="AQ211">
        <v>1.7</v>
      </c>
      <c r="AR211">
        <v>0</v>
      </c>
      <c r="AS211">
        <v>1</v>
      </c>
      <c r="AT211">
        <v>1</v>
      </c>
      <c r="AU211">
        <v>2</v>
      </c>
      <c r="AV211">
        <v>1.89</v>
      </c>
      <c r="AW211" t="s">
        <v>31</v>
      </c>
      <c r="AX211">
        <v>2</v>
      </c>
      <c r="AY211">
        <v>1.05</v>
      </c>
      <c r="AZ211">
        <v>0.87508241370126438</v>
      </c>
      <c r="BA211" t="b">
        <v>0</v>
      </c>
      <c r="BC211" t="b">
        <v>0</v>
      </c>
      <c r="BE211" t="b">
        <v>0</v>
      </c>
      <c r="BI211">
        <v>2</v>
      </c>
      <c r="BO211">
        <v>103</v>
      </c>
      <c r="BP211">
        <v>2</v>
      </c>
      <c r="BR211" t="b">
        <f>ISNUMBER(SEARCH("Alzheimer",BQ211))</f>
        <v>0</v>
      </c>
      <c r="BS211" t="b">
        <f>ISNUMBER(SEARCH("Parkin",BQ211))</f>
        <v>0</v>
      </c>
      <c r="BT211" t="b">
        <f>ISNUMBER(SEARCH("Neurodeg",BQ211))</f>
        <v>0</v>
      </c>
      <c r="BU211" t="b">
        <f>ISNUMBER(SEARCH("Dementia",BQ211))</f>
        <v>0</v>
      </c>
      <c r="BX211" t="b">
        <f>ISNUMBER(SEARCH("Alzheimer",BW211))</f>
        <v>0</v>
      </c>
      <c r="BY211" t="b">
        <f>ISNUMBER(SEARCH("Parkin",BW211))</f>
        <v>0</v>
      </c>
      <c r="BZ211" t="b">
        <f>ISNUMBER(SEARCH("Neurodeg",BW211))</f>
        <v>0</v>
      </c>
      <c r="CA211" t="b">
        <f>ISNUMBER(SEARCH("Dementia",BW211))</f>
        <v>0</v>
      </c>
      <c r="CE211" t="b">
        <f>ISNUMBER(SEARCH("Alzheimer",CD211))</f>
        <v>0</v>
      </c>
      <c r="CF211" t="b">
        <f>ISNUMBER(SEARCH("Parkin",CD211))</f>
        <v>0</v>
      </c>
      <c r="CG211" t="b">
        <f>ISNUMBER(SEARCH("Neurodeg",CD211))</f>
        <v>0</v>
      </c>
      <c r="CH211" t="b">
        <f>ISNUMBER(SEARCH("Dementia",CD211))</f>
        <v>0</v>
      </c>
      <c r="CL211">
        <v>3</v>
      </c>
      <c r="CP211" t="s">
        <v>1808</v>
      </c>
      <c r="CQ211" t="s">
        <v>2366</v>
      </c>
      <c r="CR211" t="str">
        <f>_xlfn.CONCAT(CP211,CQ211)</f>
        <v>schizophreniaschizophrenia,pulse pressure measurement,bipolar disorder</v>
      </c>
      <c r="CS211" t="b">
        <f>ISNUMBER(SEARCH("Alzheimer",CR211))</f>
        <v>0</v>
      </c>
      <c r="CT211" t="b">
        <f>ISNUMBER(SEARCH("Parkin",CR211))</f>
        <v>0</v>
      </c>
      <c r="CU211" t="b">
        <f>ISNUMBER(SEARCH("Neurodeg",CR211))</f>
        <v>0</v>
      </c>
      <c r="CV211" t="b">
        <f>ISNUMBER(SEARCH("Dementia",CR211))</f>
        <v>0</v>
      </c>
      <c r="CW211">
        <v>0.69</v>
      </c>
      <c r="CX211">
        <v>1</v>
      </c>
      <c r="CY211">
        <v>0</v>
      </c>
      <c r="CZ211">
        <v>0</v>
      </c>
      <c r="DA211">
        <v>0</v>
      </c>
      <c r="DB211">
        <v>0</v>
      </c>
      <c r="DC211">
        <v>0</v>
      </c>
      <c r="DD211">
        <v>0</v>
      </c>
      <c r="DE211">
        <v>0.69</v>
      </c>
      <c r="DF211">
        <v>1</v>
      </c>
      <c r="DG211">
        <v>0</v>
      </c>
      <c r="DH211">
        <v>0</v>
      </c>
      <c r="DI211">
        <v>0</v>
      </c>
      <c r="DJ211">
        <v>0</v>
      </c>
      <c r="DK211">
        <v>0</v>
      </c>
      <c r="DL211">
        <v>0</v>
      </c>
      <c r="DM211">
        <v>0</v>
      </c>
      <c r="DN211">
        <v>0</v>
      </c>
      <c r="DO211">
        <v>0</v>
      </c>
      <c r="DP211">
        <v>0</v>
      </c>
      <c r="DQ211">
        <v>0</v>
      </c>
      <c r="DR211">
        <v>0</v>
      </c>
      <c r="DY211">
        <v>1</v>
      </c>
      <c r="DZ211">
        <v>60.1</v>
      </c>
      <c r="EA211">
        <v>1</v>
      </c>
      <c r="EL211">
        <v>0.65</v>
      </c>
      <c r="EN211">
        <v>131.80000000000001</v>
      </c>
      <c r="EO211">
        <v>362.8</v>
      </c>
      <c r="EP211">
        <v>71.5</v>
      </c>
      <c r="EQ211">
        <v>0.18</v>
      </c>
      <c r="ER211">
        <v>60.1</v>
      </c>
      <c r="ES211">
        <v>60.1</v>
      </c>
      <c r="ET211">
        <v>1</v>
      </c>
      <c r="EU211">
        <v>1</v>
      </c>
    </row>
    <row r="212" spans="1:161" x14ac:dyDescent="0.25">
      <c r="A212" t="s">
        <v>348</v>
      </c>
      <c r="B212" t="s">
        <v>763</v>
      </c>
      <c r="C212" t="s">
        <v>1161</v>
      </c>
      <c r="D212" t="s">
        <v>1333</v>
      </c>
      <c r="E212" t="s">
        <v>1336</v>
      </c>
      <c r="F212" t="s">
        <v>1346</v>
      </c>
      <c r="G212">
        <v>0</v>
      </c>
      <c r="H212" t="str">
        <f>IF((SIGN(BR212)+SIGN(BX212)+SIGN(CE212)+SIGN(CS212))&gt;0,TRUE,"")</f>
        <v/>
      </c>
      <c r="I212" t="str">
        <f>IF((SIGN(BS212)+SIGN(BY212)+SIGN(CF212)+SIGN(CT212))&gt;0,TRUE,"")</f>
        <v/>
      </c>
      <c r="J212" t="str">
        <f>IF((SIGN(BT212)+SIGN(BZ212)+SIGN(CG212)+SIGN(CU212))&gt;0,TRUE,"")</f>
        <v/>
      </c>
      <c r="K212" t="str">
        <f>IF((SIGN(BU212)+SIGN(CA212)+SIGN(CH212)+SIGN(CV212))&gt;0,TRUE,"")</f>
        <v/>
      </c>
      <c r="L212">
        <v>0.34</v>
      </c>
      <c r="M212" s="22" t="s">
        <v>1399</v>
      </c>
      <c r="N212">
        <v>14.39</v>
      </c>
      <c r="O212" t="s">
        <v>1400</v>
      </c>
      <c r="P212">
        <v>0</v>
      </c>
      <c r="Q212">
        <v>0</v>
      </c>
      <c r="R212">
        <v>0</v>
      </c>
      <c r="S212">
        <v>0.75</v>
      </c>
      <c r="T212">
        <v>0.2</v>
      </c>
      <c r="U212">
        <v>0.25</v>
      </c>
      <c r="V212">
        <v>0.4</v>
      </c>
      <c r="W212">
        <v>0.3</v>
      </c>
      <c r="Y212">
        <v>117.26</v>
      </c>
      <c r="Z212">
        <v>31</v>
      </c>
      <c r="AA212">
        <v>53.23</v>
      </c>
      <c r="AE212">
        <v>7.9033799999999998E-3</v>
      </c>
      <c r="AF212" t="s">
        <v>1536</v>
      </c>
      <c r="AG212" t="s">
        <v>1577</v>
      </c>
      <c r="AH212">
        <v>1</v>
      </c>
      <c r="AI212">
        <v>1</v>
      </c>
      <c r="AJ212">
        <v>2</v>
      </c>
      <c r="AK212">
        <v>1.5</v>
      </c>
      <c r="AL212">
        <v>1</v>
      </c>
      <c r="AM212">
        <v>2</v>
      </c>
      <c r="AN212">
        <v>2</v>
      </c>
      <c r="AO212">
        <v>2</v>
      </c>
      <c r="AP212">
        <v>0</v>
      </c>
      <c r="AQ212">
        <v>2</v>
      </c>
      <c r="AR212">
        <v>1</v>
      </c>
      <c r="AS212">
        <v>0</v>
      </c>
      <c r="AT212">
        <v>2</v>
      </c>
      <c r="AU212">
        <v>0</v>
      </c>
      <c r="AV212">
        <v>2.12</v>
      </c>
      <c r="AW212" t="s">
        <v>31</v>
      </c>
      <c r="AX212">
        <v>2</v>
      </c>
      <c r="AY212">
        <v>1.25</v>
      </c>
      <c r="AZ212">
        <v>0.80263987518112323</v>
      </c>
      <c r="BA212" t="b">
        <v>0</v>
      </c>
      <c r="BC212" t="b">
        <v>0</v>
      </c>
      <c r="BE212" t="b">
        <v>0</v>
      </c>
      <c r="BG212">
        <v>2</v>
      </c>
      <c r="BI212">
        <v>1</v>
      </c>
      <c r="BJ212">
        <v>1</v>
      </c>
      <c r="BO212">
        <v>86</v>
      </c>
      <c r="BP212">
        <v>0</v>
      </c>
      <c r="BR212" t="b">
        <f>ISNUMBER(SEARCH("Alzheimer",BQ212))</f>
        <v>0</v>
      </c>
      <c r="BS212" t="b">
        <f>ISNUMBER(SEARCH("Parkin",BQ212))</f>
        <v>0</v>
      </c>
      <c r="BT212" t="b">
        <f>ISNUMBER(SEARCH("Neurodeg",BQ212))</f>
        <v>0</v>
      </c>
      <c r="BU212" t="b">
        <f>ISNUMBER(SEARCH("Dementia",BQ212))</f>
        <v>0</v>
      </c>
      <c r="BW212" t="s">
        <v>1743</v>
      </c>
      <c r="BX212" t="b">
        <f>ISNUMBER(SEARCH("Alzheimer",BW212))</f>
        <v>0</v>
      </c>
      <c r="BY212" t="b">
        <f>ISNUMBER(SEARCH("Parkin",BW212))</f>
        <v>0</v>
      </c>
      <c r="BZ212" t="b">
        <f>ISNUMBER(SEARCH("Neurodeg",BW212))</f>
        <v>0</v>
      </c>
      <c r="CA212" t="b">
        <f>ISNUMBER(SEARCH("Dementia",BW212))</f>
        <v>0</v>
      </c>
      <c r="CB212">
        <v>4</v>
      </c>
      <c r="CE212" t="b">
        <f>ISNUMBER(SEARCH("Alzheimer",CD212))</f>
        <v>0</v>
      </c>
      <c r="CF212" t="b">
        <f>ISNUMBER(SEARCH("Parkin",CD212))</f>
        <v>0</v>
      </c>
      <c r="CG212" t="b">
        <f>ISNUMBER(SEARCH("Neurodeg",CD212))</f>
        <v>0</v>
      </c>
      <c r="CH212" t="b">
        <f>ISNUMBER(SEARCH("Dementia",CD212))</f>
        <v>0</v>
      </c>
      <c r="CL212">
        <v>17</v>
      </c>
      <c r="CP212" t="s">
        <v>2071</v>
      </c>
      <c r="CQ212" t="s">
        <v>2367</v>
      </c>
      <c r="CR212" t="str">
        <f>_xlfn.CONCAT(CP212,CQ212)</f>
        <v>eosinophil counteosinophil count,neoplasm,carcinoma,respiratory system disease,cutaneous melanoma,lung carcinoma,lung adenocarcinoma,glomerular filtration rate,Familial gastric cancer,Common variable immunodeficiency</v>
      </c>
      <c r="CS212" t="b">
        <f>ISNUMBER(SEARCH("Alzheimer",CR212))</f>
        <v>0</v>
      </c>
      <c r="CT212" t="b">
        <f>ISNUMBER(SEARCH("Parkin",CR212))</f>
        <v>0</v>
      </c>
      <c r="CU212" t="b">
        <f>ISNUMBER(SEARCH("Neurodeg",CR212))</f>
        <v>0</v>
      </c>
      <c r="CV212" t="b">
        <f>ISNUMBER(SEARCH("Dementia",CR212))</f>
        <v>0</v>
      </c>
      <c r="CW212">
        <v>0.51</v>
      </c>
      <c r="CX212">
        <v>0.35</v>
      </c>
      <c r="CY212">
        <v>0</v>
      </c>
      <c r="CZ212">
        <v>0.24</v>
      </c>
      <c r="DA212">
        <v>0.24</v>
      </c>
      <c r="DB212">
        <v>0.35</v>
      </c>
      <c r="DC212">
        <v>0.18</v>
      </c>
      <c r="DD212">
        <v>0</v>
      </c>
      <c r="DE212">
        <v>0.51</v>
      </c>
      <c r="DF212">
        <v>1</v>
      </c>
      <c r="DG212">
        <v>0</v>
      </c>
      <c r="DH212">
        <v>0</v>
      </c>
      <c r="DI212">
        <v>0.06</v>
      </c>
      <c r="DJ212">
        <v>4</v>
      </c>
      <c r="DK212">
        <v>0.2</v>
      </c>
      <c r="DL212">
        <v>4</v>
      </c>
      <c r="DM212">
        <v>0.43</v>
      </c>
      <c r="DN212">
        <v>3</v>
      </c>
      <c r="DO212">
        <v>0.14000000000000001</v>
      </c>
      <c r="DP212">
        <v>3</v>
      </c>
      <c r="DQ212">
        <v>0</v>
      </c>
      <c r="DR212">
        <v>0</v>
      </c>
      <c r="DY212">
        <v>1</v>
      </c>
      <c r="DZ212">
        <v>95.8</v>
      </c>
      <c r="EA212">
        <v>2</v>
      </c>
      <c r="EY212">
        <v>13</v>
      </c>
      <c r="FD212">
        <v>1</v>
      </c>
    </row>
    <row r="213" spans="1:161" x14ac:dyDescent="0.25">
      <c r="A213" t="s">
        <v>352</v>
      </c>
      <c r="B213" t="s">
        <v>767</v>
      </c>
      <c r="C213" t="s">
        <v>1165</v>
      </c>
      <c r="D213" t="s">
        <v>1332</v>
      </c>
      <c r="E213" t="s">
        <v>1336</v>
      </c>
      <c r="F213" t="s">
        <v>1339</v>
      </c>
      <c r="G213">
        <v>0</v>
      </c>
      <c r="H213" t="str">
        <f>IF((SIGN(BR213)+SIGN(BX213)+SIGN(CE213)+SIGN(CS213))&gt;0,TRUE,"")</f>
        <v/>
      </c>
      <c r="I213" t="str">
        <f>IF((SIGN(BS213)+SIGN(BY213)+SIGN(CF213)+SIGN(CT213))&gt;0,TRUE,"")</f>
        <v/>
      </c>
      <c r="J213" t="str">
        <f>IF((SIGN(BT213)+SIGN(BZ213)+SIGN(CG213)+SIGN(CU213))&gt;0,TRUE,"")</f>
        <v/>
      </c>
      <c r="K213" t="str">
        <f>IF((SIGN(BU213)+SIGN(CA213)+SIGN(CH213)+SIGN(CV213))&gt;0,TRUE,"")</f>
        <v/>
      </c>
      <c r="L213">
        <v>0.34</v>
      </c>
      <c r="M213" s="22" t="s">
        <v>1399</v>
      </c>
      <c r="N213">
        <v>39.340000000000003</v>
      </c>
      <c r="O213" t="s">
        <v>1400</v>
      </c>
      <c r="P213">
        <v>0</v>
      </c>
      <c r="Q213">
        <v>0</v>
      </c>
      <c r="R213">
        <v>0</v>
      </c>
      <c r="S213">
        <v>0.75</v>
      </c>
      <c r="T213">
        <v>0.28000000000000003</v>
      </c>
      <c r="U213">
        <v>0.25</v>
      </c>
      <c r="V213">
        <v>0.3</v>
      </c>
      <c r="W213">
        <v>0.53</v>
      </c>
      <c r="Y213">
        <v>37.65</v>
      </c>
      <c r="Z213">
        <v>20</v>
      </c>
      <c r="AA213">
        <v>17.57</v>
      </c>
      <c r="AE213">
        <v>2.642686E-2</v>
      </c>
      <c r="AF213" t="s">
        <v>1500</v>
      </c>
      <c r="AG213" t="s">
        <v>1563</v>
      </c>
      <c r="AH213">
        <v>1</v>
      </c>
      <c r="AI213">
        <v>0</v>
      </c>
      <c r="AJ213">
        <v>0</v>
      </c>
      <c r="AK213">
        <v>1</v>
      </c>
      <c r="AL213">
        <v>1</v>
      </c>
      <c r="AM213">
        <v>0</v>
      </c>
      <c r="AN213">
        <v>0</v>
      </c>
      <c r="AO213">
        <v>1</v>
      </c>
      <c r="AP213">
        <v>1</v>
      </c>
      <c r="AQ213">
        <v>1.7</v>
      </c>
      <c r="AR213">
        <v>1</v>
      </c>
      <c r="AS213">
        <v>0</v>
      </c>
      <c r="AT213">
        <v>0</v>
      </c>
      <c r="AU213">
        <v>0</v>
      </c>
      <c r="AV213">
        <v>1.73</v>
      </c>
      <c r="AW213" t="s">
        <v>38</v>
      </c>
      <c r="AX213">
        <v>1.7</v>
      </c>
      <c r="AY213">
        <v>0.55000000000000004</v>
      </c>
      <c r="AZ213">
        <v>0.59839528998557723</v>
      </c>
      <c r="BA213" t="b">
        <v>0</v>
      </c>
      <c r="BC213" t="b">
        <v>0</v>
      </c>
      <c r="BE213" t="b">
        <v>0</v>
      </c>
      <c r="BG213">
        <v>1</v>
      </c>
      <c r="BI213">
        <v>1</v>
      </c>
      <c r="BJ213">
        <v>4</v>
      </c>
      <c r="BL213">
        <v>2</v>
      </c>
      <c r="BO213">
        <v>130</v>
      </c>
      <c r="BP213">
        <v>4</v>
      </c>
      <c r="BR213" t="b">
        <f>ISNUMBER(SEARCH("Alzheimer",BQ213))</f>
        <v>0</v>
      </c>
      <c r="BS213" t="b">
        <f>ISNUMBER(SEARCH("Parkin",BQ213))</f>
        <v>0</v>
      </c>
      <c r="BT213" t="b">
        <f>ISNUMBER(SEARCH("Neurodeg",BQ213))</f>
        <v>0</v>
      </c>
      <c r="BU213" t="b">
        <f>ISNUMBER(SEARCH("Dementia",BQ213))</f>
        <v>0</v>
      </c>
      <c r="BW213" t="s">
        <v>1762</v>
      </c>
      <c r="BX213" t="b">
        <f>ISNUMBER(SEARCH("Alzheimer",BW213))</f>
        <v>0</v>
      </c>
      <c r="BY213" t="b">
        <f>ISNUMBER(SEARCH("Parkin",BW213))</f>
        <v>0</v>
      </c>
      <c r="BZ213" t="b">
        <f>ISNUMBER(SEARCH("Neurodeg",BW213))</f>
        <v>0</v>
      </c>
      <c r="CA213" t="b">
        <f>ISNUMBER(SEARCH("Dementia",BW213))</f>
        <v>0</v>
      </c>
      <c r="CB213">
        <v>7</v>
      </c>
      <c r="CE213" t="b">
        <f>ISNUMBER(SEARCH("Alzheimer",CD213))</f>
        <v>0</v>
      </c>
      <c r="CF213" t="b">
        <f>ISNUMBER(SEARCH("Parkin",CD213))</f>
        <v>0</v>
      </c>
      <c r="CG213" t="b">
        <f>ISNUMBER(SEARCH("Neurodeg",CD213))</f>
        <v>0</v>
      </c>
      <c r="CH213" t="b">
        <f>ISNUMBER(SEARCH("Dementia",CD213))</f>
        <v>0</v>
      </c>
      <c r="CL213">
        <v>60</v>
      </c>
      <c r="CP213" t="s">
        <v>1955</v>
      </c>
      <c r="CQ213" t="s">
        <v>2371</v>
      </c>
      <c r="CR213" t="str">
        <f>_xlfn.CONCAT(CP213,CQ213)</f>
        <v>neoplasm,cancerneoplasm,cancer,glioblastoma multiforme,lung adenocarcinoma,Pseudohypoaldosteronism type 2,Pseudohypoaldosteronism type 1,Familial hypoaldosteronism,Isolated agammaglobulinemia,familial hypercholesterolemia,Malignant hyperthermia</v>
      </c>
      <c r="CS213" t="b">
        <f>ISNUMBER(SEARCH("Alzheimer",CR213))</f>
        <v>0</v>
      </c>
      <c r="CT213" t="b">
        <f>ISNUMBER(SEARCH("Parkin",CR213))</f>
        <v>0</v>
      </c>
      <c r="CU213" t="b">
        <f>ISNUMBER(SEARCH("Neurodeg",CR213))</f>
        <v>0</v>
      </c>
      <c r="CV213" t="b">
        <f>ISNUMBER(SEARCH("Dementia",CR213))</f>
        <v>0</v>
      </c>
      <c r="CW213">
        <v>0.69</v>
      </c>
      <c r="CX213">
        <v>0</v>
      </c>
      <c r="CY213">
        <v>0</v>
      </c>
      <c r="CZ213">
        <v>0.15</v>
      </c>
      <c r="DA213">
        <v>0.88</v>
      </c>
      <c r="DB213">
        <v>7.0000000000000007E-2</v>
      </c>
      <c r="DC213">
        <v>0</v>
      </c>
      <c r="DD213">
        <v>0</v>
      </c>
      <c r="DE213">
        <v>0</v>
      </c>
      <c r="DF213">
        <v>0</v>
      </c>
      <c r="DG213">
        <v>0</v>
      </c>
      <c r="DH213">
        <v>0</v>
      </c>
      <c r="DI213">
        <v>0.21</v>
      </c>
      <c r="DJ213">
        <v>1</v>
      </c>
      <c r="DK213">
        <v>0.3</v>
      </c>
      <c r="DL213">
        <v>32</v>
      </c>
      <c r="DM213">
        <v>0.68</v>
      </c>
      <c r="DN213">
        <v>3</v>
      </c>
      <c r="DO213">
        <v>0</v>
      </c>
      <c r="DP213">
        <v>0</v>
      </c>
      <c r="DQ213">
        <v>0</v>
      </c>
      <c r="DR213">
        <v>0</v>
      </c>
    </row>
    <row r="214" spans="1:161" x14ac:dyDescent="0.25">
      <c r="A214" t="s">
        <v>353</v>
      </c>
      <c r="B214" t="s">
        <v>768</v>
      </c>
      <c r="C214" t="s">
        <v>1166</v>
      </c>
      <c r="D214" t="s">
        <v>1332</v>
      </c>
      <c r="E214" t="s">
        <v>1336</v>
      </c>
      <c r="F214" t="s">
        <v>1380</v>
      </c>
      <c r="G214">
        <v>4</v>
      </c>
      <c r="H214" t="str">
        <f>IF((SIGN(BR214)+SIGN(BX214)+SIGN(CE214)+SIGN(CS214))&gt;0,TRUE,"")</f>
        <v/>
      </c>
      <c r="I214" t="str">
        <f>IF((SIGN(BS214)+SIGN(BY214)+SIGN(CF214)+SIGN(CT214))&gt;0,TRUE,"")</f>
        <v/>
      </c>
      <c r="J214" t="str">
        <f>IF((SIGN(BT214)+SIGN(BZ214)+SIGN(CG214)+SIGN(CU214))&gt;0,TRUE,"")</f>
        <v/>
      </c>
      <c r="K214" t="str">
        <f>IF((SIGN(BU214)+SIGN(CA214)+SIGN(CH214)+SIGN(CV214))&gt;0,TRUE,"")</f>
        <v/>
      </c>
      <c r="L214">
        <v>0.34</v>
      </c>
      <c r="M214" s="22" t="s">
        <v>1399</v>
      </c>
      <c r="N214">
        <v>6.24</v>
      </c>
      <c r="O214" t="s">
        <v>1400</v>
      </c>
      <c r="P214">
        <v>0</v>
      </c>
      <c r="Q214">
        <v>0</v>
      </c>
      <c r="R214">
        <v>0</v>
      </c>
      <c r="S214">
        <v>0.42</v>
      </c>
      <c r="T214">
        <v>0.26</v>
      </c>
      <c r="U214">
        <v>0.42</v>
      </c>
      <c r="V214">
        <v>0.39</v>
      </c>
      <c r="W214">
        <v>0</v>
      </c>
      <c r="Y214">
        <v>111.11</v>
      </c>
      <c r="Z214">
        <v>5</v>
      </c>
      <c r="AA214">
        <v>17.62</v>
      </c>
      <c r="AE214">
        <v>1.8042010000000001E-2</v>
      </c>
      <c r="AF214" t="s">
        <v>1511</v>
      </c>
      <c r="AG214" t="s">
        <v>1577</v>
      </c>
      <c r="BG214">
        <v>1</v>
      </c>
      <c r="BI214">
        <v>5</v>
      </c>
      <c r="BO214">
        <v>89</v>
      </c>
      <c r="BP214">
        <v>0</v>
      </c>
      <c r="BR214" t="b">
        <f>ISNUMBER(SEARCH("Alzheimer",BQ214))</f>
        <v>0</v>
      </c>
      <c r="BS214" t="b">
        <f>ISNUMBER(SEARCH("Parkin",BQ214))</f>
        <v>0</v>
      </c>
      <c r="BT214" t="b">
        <f>ISNUMBER(SEARCH("Neurodeg",BQ214))</f>
        <v>0</v>
      </c>
      <c r="BU214" t="b">
        <f>ISNUMBER(SEARCH("Dementia",BQ214))</f>
        <v>0</v>
      </c>
      <c r="BW214" t="s">
        <v>1741</v>
      </c>
      <c r="BX214" t="b">
        <f>ISNUMBER(SEARCH("Alzheimer",BW214))</f>
        <v>0</v>
      </c>
      <c r="BY214" t="b">
        <f>ISNUMBER(SEARCH("Parkin",BW214))</f>
        <v>0</v>
      </c>
      <c r="BZ214" t="b">
        <f>ISNUMBER(SEARCH("Neurodeg",BW214))</f>
        <v>0</v>
      </c>
      <c r="CA214" t="b">
        <f>ISNUMBER(SEARCH("Dementia",BW214))</f>
        <v>0</v>
      </c>
      <c r="CB214">
        <v>3</v>
      </c>
      <c r="CE214" t="b">
        <f>ISNUMBER(SEARCH("Alzheimer",CD214))</f>
        <v>0</v>
      </c>
      <c r="CF214" t="b">
        <f>ISNUMBER(SEARCH("Parkin",CD214))</f>
        <v>0</v>
      </c>
      <c r="CG214" t="b">
        <f>ISNUMBER(SEARCH("Neurodeg",CD214))</f>
        <v>0</v>
      </c>
      <c r="CH214" t="b">
        <f>ISNUMBER(SEARCH("Dementia",CD214))</f>
        <v>0</v>
      </c>
      <c r="CL214">
        <v>4</v>
      </c>
      <c r="CP214" t="s">
        <v>2075</v>
      </c>
      <c r="CQ214" t="s">
        <v>2372</v>
      </c>
      <c r="CR214" t="str">
        <f>_xlfn.CONCAT(CP214,CQ214)</f>
        <v>atrial fibrillationatrial fibrillation,schizophrenia,head and neck squamous cell carcinoma,susceptibility to childhood ear infection measurement</v>
      </c>
      <c r="CS214" t="b">
        <f>ISNUMBER(SEARCH("Alzheimer",CR214))</f>
        <v>0</v>
      </c>
      <c r="CT214" t="b">
        <f>ISNUMBER(SEARCH("Parkin",CR214))</f>
        <v>0</v>
      </c>
      <c r="CU214" t="b">
        <f>ISNUMBER(SEARCH("Neurodeg",CR214))</f>
        <v>0</v>
      </c>
      <c r="CV214" t="b">
        <f>ISNUMBER(SEARCH("Dementia",CR214))</f>
        <v>0</v>
      </c>
      <c r="CW214">
        <v>0.66</v>
      </c>
      <c r="CX214">
        <v>0.75</v>
      </c>
      <c r="CY214">
        <v>0</v>
      </c>
      <c r="CZ214">
        <v>0</v>
      </c>
      <c r="DA214">
        <v>0</v>
      </c>
      <c r="DB214">
        <v>0.25</v>
      </c>
      <c r="DC214">
        <v>0</v>
      </c>
      <c r="DD214">
        <v>0</v>
      </c>
      <c r="DE214">
        <v>0.66</v>
      </c>
      <c r="DF214">
        <v>1</v>
      </c>
      <c r="DG214">
        <v>0</v>
      </c>
      <c r="DH214">
        <v>0</v>
      </c>
      <c r="DI214">
        <v>0</v>
      </c>
      <c r="DJ214">
        <v>0</v>
      </c>
      <c r="DK214">
        <v>0</v>
      </c>
      <c r="DL214">
        <v>0</v>
      </c>
      <c r="DM214">
        <v>0.31</v>
      </c>
      <c r="DN214">
        <v>1</v>
      </c>
      <c r="DO214">
        <v>0</v>
      </c>
      <c r="DP214">
        <v>0</v>
      </c>
      <c r="DQ214">
        <v>0</v>
      </c>
      <c r="DR214">
        <v>0</v>
      </c>
    </row>
    <row r="215" spans="1:161" x14ac:dyDescent="0.25">
      <c r="A215" t="s">
        <v>355</v>
      </c>
      <c r="B215" t="s">
        <v>770</v>
      </c>
      <c r="C215" t="s">
        <v>1168</v>
      </c>
      <c r="D215" t="s">
        <v>1332</v>
      </c>
      <c r="E215" t="s">
        <v>1336</v>
      </c>
      <c r="F215" t="s">
        <v>1363</v>
      </c>
      <c r="G215">
        <v>0</v>
      </c>
      <c r="H215" t="str">
        <f>IF((SIGN(BR215)+SIGN(BX215)+SIGN(CE215)+SIGN(CS215))&gt;0,TRUE,"")</f>
        <v/>
      </c>
      <c r="I215" t="str">
        <f>IF((SIGN(BS215)+SIGN(BY215)+SIGN(CF215)+SIGN(CT215))&gt;0,TRUE,"")</f>
        <v/>
      </c>
      <c r="J215" t="str">
        <f>IF((SIGN(BT215)+SIGN(BZ215)+SIGN(CG215)+SIGN(CU215))&gt;0,TRUE,"")</f>
        <v/>
      </c>
      <c r="K215" t="str">
        <f>IF((SIGN(BU215)+SIGN(CA215)+SIGN(CH215)+SIGN(CV215))&gt;0,TRUE,"")</f>
        <v/>
      </c>
      <c r="L215">
        <v>0.34</v>
      </c>
      <c r="M215" s="22" t="s">
        <v>1399</v>
      </c>
      <c r="N215">
        <v>7.84</v>
      </c>
      <c r="O215" t="s">
        <v>1400</v>
      </c>
      <c r="P215">
        <v>0</v>
      </c>
      <c r="Q215">
        <v>0</v>
      </c>
      <c r="R215">
        <v>0</v>
      </c>
      <c r="S215">
        <v>0.33</v>
      </c>
      <c r="T215">
        <v>0.4</v>
      </c>
      <c r="U215">
        <v>0.53</v>
      </c>
      <c r="V215">
        <v>0.2</v>
      </c>
      <c r="W215">
        <v>0</v>
      </c>
      <c r="Y215">
        <v>10.51</v>
      </c>
      <c r="Z215">
        <v>10</v>
      </c>
      <c r="AA215">
        <v>9.52</v>
      </c>
      <c r="AE215">
        <v>9.8275920000000003E-2</v>
      </c>
      <c r="AF215" t="s">
        <v>1517</v>
      </c>
      <c r="AG215" t="s">
        <v>1577</v>
      </c>
      <c r="BG215">
        <v>4</v>
      </c>
      <c r="BI215">
        <v>3</v>
      </c>
      <c r="BO215">
        <v>93</v>
      </c>
      <c r="BP215">
        <v>0</v>
      </c>
      <c r="BR215" t="b">
        <f>ISNUMBER(SEARCH("Alzheimer",BQ215))</f>
        <v>0</v>
      </c>
      <c r="BS215" t="b">
        <f>ISNUMBER(SEARCH("Parkin",BQ215))</f>
        <v>0</v>
      </c>
      <c r="BT215" t="b">
        <f>ISNUMBER(SEARCH("Neurodeg",BQ215))</f>
        <v>0</v>
      </c>
      <c r="BU215" t="b">
        <f>ISNUMBER(SEARCH("Dementia",BQ215))</f>
        <v>0</v>
      </c>
      <c r="BX215" t="b">
        <f>ISNUMBER(SEARCH("Alzheimer",BW215))</f>
        <v>0</v>
      </c>
      <c r="BY215" t="b">
        <f>ISNUMBER(SEARCH("Parkin",BW215))</f>
        <v>0</v>
      </c>
      <c r="BZ215" t="b">
        <f>ISNUMBER(SEARCH("Neurodeg",BW215))</f>
        <v>0</v>
      </c>
      <c r="CA215" t="b">
        <f>ISNUMBER(SEARCH("Dementia",BW215))</f>
        <v>0</v>
      </c>
      <c r="CE215" t="b">
        <f>ISNUMBER(SEARCH("Alzheimer",CD215))</f>
        <v>0</v>
      </c>
      <c r="CF215" t="b">
        <f>ISNUMBER(SEARCH("Parkin",CD215))</f>
        <v>0</v>
      </c>
      <c r="CG215" t="b">
        <f>ISNUMBER(SEARCH("Neurodeg",CD215))</f>
        <v>0</v>
      </c>
      <c r="CH215" t="b">
        <f>ISNUMBER(SEARCH("Dementia",CD215))</f>
        <v>0</v>
      </c>
      <c r="CL215">
        <v>6</v>
      </c>
      <c r="CP215" t="s">
        <v>2077</v>
      </c>
      <c r="CQ215" t="s">
        <v>2374</v>
      </c>
      <c r="CR215" t="str">
        <f>_xlfn.CONCAT(CP215,CQ215)</f>
        <v>metabolic disease,diabetes mellitus,type II diabetes mellitusmetabolic disease,diabetes mellitus,type II diabetes mellitus,susceptibility to common cold measurement,body height</v>
      </c>
      <c r="CS215" t="b">
        <f>ISNUMBER(SEARCH("Alzheimer",CR215))</f>
        <v>0</v>
      </c>
      <c r="CT215" t="b">
        <f>ISNUMBER(SEARCH("Parkin",CR215))</f>
        <v>0</v>
      </c>
      <c r="CU215" t="b">
        <f>ISNUMBER(SEARCH("Neurodeg",CR215))</f>
        <v>0</v>
      </c>
      <c r="CV215" t="b">
        <f>ISNUMBER(SEARCH("Dementia",CR215))</f>
        <v>0</v>
      </c>
      <c r="CW215">
        <v>1</v>
      </c>
      <c r="CX215">
        <v>0.83</v>
      </c>
      <c r="CY215">
        <v>0</v>
      </c>
      <c r="CZ215">
        <v>0.5</v>
      </c>
      <c r="DA215">
        <v>0</v>
      </c>
      <c r="DB215">
        <v>0</v>
      </c>
      <c r="DC215">
        <v>0.17</v>
      </c>
      <c r="DD215">
        <v>0</v>
      </c>
      <c r="DE215">
        <v>1</v>
      </c>
      <c r="DF215">
        <v>3</v>
      </c>
      <c r="DG215">
        <v>0</v>
      </c>
      <c r="DH215">
        <v>0</v>
      </c>
      <c r="DI215">
        <v>0.09</v>
      </c>
      <c r="DJ215">
        <v>3</v>
      </c>
      <c r="DK215">
        <v>0</v>
      </c>
      <c r="DL215">
        <v>0</v>
      </c>
      <c r="DM215">
        <v>0</v>
      </c>
      <c r="DN215">
        <v>0</v>
      </c>
      <c r="DO215">
        <v>7.0000000000000007E-2</v>
      </c>
      <c r="DP215">
        <v>1</v>
      </c>
      <c r="DQ215">
        <v>0</v>
      </c>
      <c r="DR215">
        <v>0</v>
      </c>
    </row>
    <row r="216" spans="1:161" x14ac:dyDescent="0.25">
      <c r="A216" t="s">
        <v>356</v>
      </c>
      <c r="B216" t="s">
        <v>771</v>
      </c>
      <c r="C216" t="s">
        <v>1169</v>
      </c>
      <c r="D216" t="s">
        <v>1332</v>
      </c>
      <c r="E216" t="s">
        <v>1336</v>
      </c>
      <c r="F216" t="s">
        <v>1356</v>
      </c>
      <c r="G216">
        <v>4</v>
      </c>
      <c r="H216" t="str">
        <f>IF((SIGN(BR216)+SIGN(BX216)+SIGN(CE216)+SIGN(CS216))&gt;0,TRUE,"")</f>
        <v/>
      </c>
      <c r="I216" t="str">
        <f>IF((SIGN(BS216)+SIGN(BY216)+SIGN(CF216)+SIGN(CT216))&gt;0,TRUE,"")</f>
        <v/>
      </c>
      <c r="J216" t="str">
        <f>IF((SIGN(BT216)+SIGN(BZ216)+SIGN(CG216)+SIGN(CU216))&gt;0,TRUE,"")</f>
        <v/>
      </c>
      <c r="K216" t="str">
        <f>IF((SIGN(BU216)+SIGN(CA216)+SIGN(CH216)+SIGN(CV216))&gt;0,TRUE,"")</f>
        <v/>
      </c>
      <c r="L216">
        <v>0.34</v>
      </c>
      <c r="M216" s="22" t="s">
        <v>1399</v>
      </c>
      <c r="N216">
        <v>5.09</v>
      </c>
      <c r="O216" t="s">
        <v>1400</v>
      </c>
      <c r="P216">
        <v>0</v>
      </c>
      <c r="Q216">
        <v>0</v>
      </c>
      <c r="R216">
        <v>0</v>
      </c>
      <c r="S216">
        <v>0.33</v>
      </c>
      <c r="T216">
        <v>0.52</v>
      </c>
      <c r="U216">
        <v>0.5</v>
      </c>
      <c r="V216">
        <v>0.13</v>
      </c>
      <c r="W216">
        <v>0</v>
      </c>
      <c r="Y216">
        <v>4.99</v>
      </c>
      <c r="Z216">
        <v>18</v>
      </c>
      <c r="AA216">
        <v>4.84</v>
      </c>
      <c r="AE216">
        <v>0.2114094</v>
      </c>
      <c r="AF216" t="s">
        <v>1520</v>
      </c>
      <c r="AG216" t="s">
        <v>1577</v>
      </c>
      <c r="AH216">
        <v>2.5</v>
      </c>
      <c r="AI216">
        <v>1.5</v>
      </c>
      <c r="AJ216">
        <v>2.8</v>
      </c>
      <c r="AK216">
        <v>2.7</v>
      </c>
      <c r="AL216">
        <v>2.6</v>
      </c>
      <c r="AM216">
        <v>3</v>
      </c>
      <c r="AN216">
        <v>2</v>
      </c>
      <c r="AO216">
        <v>2.5</v>
      </c>
      <c r="AP216">
        <v>2.2999999999999998</v>
      </c>
      <c r="AQ216">
        <v>2.5</v>
      </c>
      <c r="AR216">
        <v>2</v>
      </c>
      <c r="AS216">
        <v>3</v>
      </c>
      <c r="AT216">
        <v>2.2999999999999998</v>
      </c>
      <c r="AU216">
        <v>2</v>
      </c>
      <c r="AV216">
        <v>2.46</v>
      </c>
      <c r="AW216" t="s">
        <v>34</v>
      </c>
      <c r="AX216">
        <v>3</v>
      </c>
      <c r="AY216">
        <v>2.407142857142857</v>
      </c>
      <c r="AZ216">
        <v>0.42510502903904313</v>
      </c>
      <c r="BA216" t="b">
        <v>0</v>
      </c>
      <c r="BC216" t="b">
        <v>0</v>
      </c>
      <c r="BE216" t="b">
        <v>0</v>
      </c>
      <c r="BI216">
        <v>16</v>
      </c>
      <c r="BO216">
        <v>55</v>
      </c>
      <c r="BP216">
        <v>0</v>
      </c>
      <c r="BR216" t="b">
        <f>ISNUMBER(SEARCH("Alzheimer",BQ216))</f>
        <v>0</v>
      </c>
      <c r="BS216" t="b">
        <f>ISNUMBER(SEARCH("Parkin",BQ216))</f>
        <v>0</v>
      </c>
      <c r="BT216" t="b">
        <f>ISNUMBER(SEARCH("Neurodeg",BQ216))</f>
        <v>0</v>
      </c>
      <c r="BU216" t="b">
        <f>ISNUMBER(SEARCH("Dementia",BQ216))</f>
        <v>0</v>
      </c>
      <c r="BX216" t="b">
        <f>ISNUMBER(SEARCH("Alzheimer",BW216))</f>
        <v>0</v>
      </c>
      <c r="BY216" t="b">
        <f>ISNUMBER(SEARCH("Parkin",BW216))</f>
        <v>0</v>
      </c>
      <c r="BZ216" t="b">
        <f>ISNUMBER(SEARCH("Neurodeg",BW216))</f>
        <v>0</v>
      </c>
      <c r="CA216" t="b">
        <f>ISNUMBER(SEARCH("Dementia",BW216))</f>
        <v>0</v>
      </c>
      <c r="CD216" t="s">
        <v>1836</v>
      </c>
      <c r="CE216" t="b">
        <f>ISNUMBER(SEARCH("Alzheimer",CD216))</f>
        <v>0</v>
      </c>
      <c r="CF216" t="b">
        <f>ISNUMBER(SEARCH("Parkin",CD216))</f>
        <v>0</v>
      </c>
      <c r="CG216" t="b">
        <f>ISNUMBER(SEARCH("Neurodeg",CD216))</f>
        <v>0</v>
      </c>
      <c r="CH216" t="b">
        <f>ISNUMBER(SEARCH("Dementia",CD216))</f>
        <v>0</v>
      </c>
      <c r="CI216">
        <v>1</v>
      </c>
      <c r="CJ216">
        <v>8.89</v>
      </c>
      <c r="CK216" t="s">
        <v>1836</v>
      </c>
      <c r="CL216">
        <v>17</v>
      </c>
      <c r="CP216" t="s">
        <v>1940</v>
      </c>
      <c r="CQ216" t="s">
        <v>2375</v>
      </c>
      <c r="CR216" t="str">
        <f>_xlfn.CONCAT(CP216,CQ216)</f>
        <v>red blood cell distribution widthred blood cell distribution width,self reported educational attainment,intelligence,hair colour measurement,mean platelet volume,inflammatory bowel disease,Crohn's disease,neoplasm,mean corpuscular hemoglobin,mathematical ability</v>
      </c>
      <c r="CS216" t="b">
        <f>ISNUMBER(SEARCH("Alzheimer",CR216))</f>
        <v>0</v>
      </c>
      <c r="CT216" t="b">
        <f>ISNUMBER(SEARCH("Parkin",CR216))</f>
        <v>0</v>
      </c>
      <c r="CU216" t="b">
        <f>ISNUMBER(SEARCH("Neurodeg",CR216))</f>
        <v>0</v>
      </c>
      <c r="CV216" t="b">
        <f>ISNUMBER(SEARCH("Dementia",CR216))</f>
        <v>0</v>
      </c>
      <c r="CW216">
        <v>0.81</v>
      </c>
      <c r="CX216">
        <v>1</v>
      </c>
      <c r="CY216">
        <v>0</v>
      </c>
      <c r="CZ216">
        <v>0.18</v>
      </c>
      <c r="DA216">
        <v>0</v>
      </c>
      <c r="DB216">
        <v>0</v>
      </c>
      <c r="DC216">
        <v>0.06</v>
      </c>
      <c r="DD216">
        <v>0</v>
      </c>
      <c r="DE216">
        <v>0.81</v>
      </c>
      <c r="DF216">
        <v>1</v>
      </c>
      <c r="DG216">
        <v>0</v>
      </c>
      <c r="DH216">
        <v>0</v>
      </c>
      <c r="DI216">
        <v>7.0000000000000007E-2</v>
      </c>
      <c r="DJ216">
        <v>3</v>
      </c>
      <c r="DK216">
        <v>0</v>
      </c>
      <c r="DL216">
        <v>0</v>
      </c>
      <c r="DM216">
        <v>0</v>
      </c>
      <c r="DN216">
        <v>0</v>
      </c>
      <c r="DO216">
        <v>0.01</v>
      </c>
      <c r="DP216">
        <v>1</v>
      </c>
      <c r="DQ216">
        <v>0</v>
      </c>
      <c r="DR216">
        <v>0</v>
      </c>
    </row>
    <row r="217" spans="1:161" x14ac:dyDescent="0.25">
      <c r="A217" t="s">
        <v>357</v>
      </c>
      <c r="B217" t="s">
        <v>772</v>
      </c>
      <c r="C217" t="s">
        <v>1170</v>
      </c>
      <c r="D217" t="s">
        <v>1335</v>
      </c>
      <c r="E217" t="s">
        <v>1336</v>
      </c>
      <c r="F217" t="s">
        <v>1339</v>
      </c>
      <c r="G217">
        <v>0</v>
      </c>
      <c r="H217" t="str">
        <f>IF((SIGN(BR217)+SIGN(BX217)+SIGN(CE217)+SIGN(CS217))&gt;0,TRUE,"")</f>
        <v/>
      </c>
      <c r="I217" t="str">
        <f>IF((SIGN(BS217)+SIGN(BY217)+SIGN(CF217)+SIGN(CT217))&gt;0,TRUE,"")</f>
        <v/>
      </c>
      <c r="J217" t="str">
        <f>IF((SIGN(BT217)+SIGN(BZ217)+SIGN(CG217)+SIGN(CU217))&gt;0,TRUE,"")</f>
        <v/>
      </c>
      <c r="K217" t="str">
        <f>IF((SIGN(BU217)+SIGN(CA217)+SIGN(CH217)+SIGN(CV217))&gt;0,TRUE,"")</f>
        <v/>
      </c>
      <c r="L217">
        <v>0.34</v>
      </c>
      <c r="M217" s="22" t="s">
        <v>1399</v>
      </c>
      <c r="N217">
        <v>17.309999999999999</v>
      </c>
      <c r="O217" t="s">
        <v>1400</v>
      </c>
      <c r="P217">
        <v>0.33</v>
      </c>
      <c r="Q217">
        <v>0.56000000000000005</v>
      </c>
      <c r="R217">
        <v>0</v>
      </c>
      <c r="S217">
        <v>0.42</v>
      </c>
      <c r="T217">
        <v>0</v>
      </c>
      <c r="U217">
        <v>0</v>
      </c>
      <c r="V217">
        <v>0.17</v>
      </c>
      <c r="W217">
        <v>0</v>
      </c>
      <c r="Y217">
        <v>7.4</v>
      </c>
      <c r="Z217">
        <v>5</v>
      </c>
      <c r="AA217">
        <v>7.51</v>
      </c>
      <c r="AE217">
        <v>0.13504822999999999</v>
      </c>
      <c r="AF217" t="s">
        <v>1520</v>
      </c>
      <c r="AG217" t="s">
        <v>1577</v>
      </c>
      <c r="BG217">
        <v>2</v>
      </c>
      <c r="BH217">
        <v>1</v>
      </c>
      <c r="BO217">
        <v>20</v>
      </c>
      <c r="BP217">
        <v>0</v>
      </c>
      <c r="BR217" t="b">
        <f>ISNUMBER(SEARCH("Alzheimer",BQ217))</f>
        <v>0</v>
      </c>
      <c r="BS217" t="b">
        <f>ISNUMBER(SEARCH("Parkin",BQ217))</f>
        <v>0</v>
      </c>
      <c r="BT217" t="b">
        <f>ISNUMBER(SEARCH("Neurodeg",BQ217))</f>
        <v>0</v>
      </c>
      <c r="BU217" t="b">
        <f>ISNUMBER(SEARCH("Dementia",BQ217))</f>
        <v>0</v>
      </c>
      <c r="BW217" t="s">
        <v>1725</v>
      </c>
      <c r="BX217" t="b">
        <f>ISNUMBER(SEARCH("Alzheimer",BW217))</f>
        <v>0</v>
      </c>
      <c r="BY217" t="b">
        <f>ISNUMBER(SEARCH("Parkin",BW217))</f>
        <v>0</v>
      </c>
      <c r="BZ217" t="b">
        <f>ISNUMBER(SEARCH("Neurodeg",BW217))</f>
        <v>0</v>
      </c>
      <c r="CA217" t="b">
        <f>ISNUMBER(SEARCH("Dementia",BW217))</f>
        <v>0</v>
      </c>
      <c r="CB217">
        <v>3</v>
      </c>
      <c r="CE217" t="b">
        <f>ISNUMBER(SEARCH("Alzheimer",CD217))</f>
        <v>0</v>
      </c>
      <c r="CF217" t="b">
        <f>ISNUMBER(SEARCH("Parkin",CD217))</f>
        <v>0</v>
      </c>
      <c r="CG217" t="b">
        <f>ISNUMBER(SEARCH("Neurodeg",CD217))</f>
        <v>0</v>
      </c>
      <c r="CH217" t="b">
        <f>ISNUMBER(SEARCH("Dementia",CD217))</f>
        <v>0</v>
      </c>
      <c r="CR217" t="str">
        <f>_xlfn.CONCAT(CP217,CQ217)</f>
        <v/>
      </c>
      <c r="CS217" t="b">
        <f>ISNUMBER(SEARCH("Alzheimer",CR217))</f>
        <v>0</v>
      </c>
      <c r="CT217" t="b">
        <f>ISNUMBER(SEARCH("Parkin",CR217))</f>
        <v>0</v>
      </c>
      <c r="CU217" t="b">
        <f>ISNUMBER(SEARCH("Neurodeg",CR217))</f>
        <v>0</v>
      </c>
      <c r="CV217" t="b">
        <f>ISNUMBER(SEARCH("Dementia",CR217))</f>
        <v>0</v>
      </c>
      <c r="DS217">
        <v>1</v>
      </c>
      <c r="DU217">
        <v>1</v>
      </c>
      <c r="DY217">
        <v>5</v>
      </c>
      <c r="DZ217">
        <v>79.2</v>
      </c>
      <c r="EL217">
        <v>0.9</v>
      </c>
      <c r="EM217">
        <v>0.11</v>
      </c>
      <c r="EN217">
        <v>336.9</v>
      </c>
      <c r="EO217">
        <v>1533.55</v>
      </c>
      <c r="EP217">
        <v>73</v>
      </c>
      <c r="EQ217">
        <v>0.33</v>
      </c>
      <c r="ER217">
        <v>61.7</v>
      </c>
      <c r="ES217">
        <v>62.3</v>
      </c>
      <c r="ET217">
        <v>3</v>
      </c>
      <c r="EU217">
        <v>4</v>
      </c>
    </row>
    <row r="218" spans="1:161" x14ac:dyDescent="0.25">
      <c r="A218" t="s">
        <v>350</v>
      </c>
      <c r="B218" t="s">
        <v>765</v>
      </c>
      <c r="C218" t="s">
        <v>1163</v>
      </c>
      <c r="D218" t="s">
        <v>1333</v>
      </c>
      <c r="E218" t="s">
        <v>1336</v>
      </c>
      <c r="F218" t="s">
        <v>1383</v>
      </c>
      <c r="G218">
        <v>0</v>
      </c>
      <c r="H218" t="str">
        <f>IF((SIGN(BR218)+SIGN(BX218)+SIGN(CE218)+SIGN(CS218))&gt;0,TRUE,"")</f>
        <v/>
      </c>
      <c r="I218" t="str">
        <f>IF((SIGN(BS218)+SIGN(BY218)+SIGN(CF218)+SIGN(CT218))&gt;0,TRUE,"")</f>
        <v/>
      </c>
      <c r="J218" t="b">
        <f>IF((SIGN(BT218)+SIGN(BZ218)+SIGN(CG218)+SIGN(CU218))&gt;0,TRUE,"")</f>
        <v>1</v>
      </c>
      <c r="K218" t="str">
        <f>IF((SIGN(BU218)+SIGN(CA218)+SIGN(CH218)+SIGN(CV218))&gt;0,TRUE,"")</f>
        <v/>
      </c>
      <c r="L218">
        <v>0.34</v>
      </c>
      <c r="M218" s="23" t="s">
        <v>1398</v>
      </c>
      <c r="N218">
        <v>46.56</v>
      </c>
      <c r="O218" t="s">
        <v>1400</v>
      </c>
      <c r="P218">
        <v>0</v>
      </c>
      <c r="Q218">
        <v>0</v>
      </c>
      <c r="R218">
        <v>1</v>
      </c>
      <c r="S218">
        <v>0.83</v>
      </c>
      <c r="T218">
        <v>0.8</v>
      </c>
      <c r="U218">
        <v>0.56000000000000005</v>
      </c>
      <c r="V218">
        <v>0.24</v>
      </c>
      <c r="W218">
        <v>0.42</v>
      </c>
      <c r="Y218">
        <v>16.829999999999998</v>
      </c>
      <c r="Z218">
        <v>15</v>
      </c>
      <c r="AA218">
        <v>11.2</v>
      </c>
      <c r="AE218">
        <v>6.41655E-2</v>
      </c>
      <c r="AF218" t="s">
        <v>1479</v>
      </c>
      <c r="AG218" t="s">
        <v>1563</v>
      </c>
      <c r="AH218">
        <v>2.2000000000000002</v>
      </c>
      <c r="AI218">
        <v>1</v>
      </c>
      <c r="AJ218">
        <v>1.2</v>
      </c>
      <c r="AK218">
        <v>1.7</v>
      </c>
      <c r="AL218">
        <v>1.3</v>
      </c>
      <c r="AM218">
        <v>2</v>
      </c>
      <c r="AN218">
        <v>2</v>
      </c>
      <c r="AO218">
        <v>1.5</v>
      </c>
      <c r="AP218">
        <v>2</v>
      </c>
      <c r="AQ218">
        <v>1.5</v>
      </c>
      <c r="AR218">
        <v>1.3</v>
      </c>
      <c r="AS218">
        <v>1</v>
      </c>
      <c r="AT218">
        <v>1</v>
      </c>
      <c r="AU218">
        <v>1</v>
      </c>
      <c r="AV218">
        <v>2.4700000000000002</v>
      </c>
      <c r="AW218" t="s">
        <v>29</v>
      </c>
      <c r="AX218">
        <v>2.2000000000000002</v>
      </c>
      <c r="AY218">
        <v>1.478571428571428</v>
      </c>
      <c r="AZ218">
        <v>0.43355164971088861</v>
      </c>
      <c r="BA218" t="b">
        <v>0</v>
      </c>
      <c r="BC218" t="b">
        <v>0</v>
      </c>
      <c r="BE218" t="b">
        <v>0</v>
      </c>
      <c r="BG218">
        <v>4</v>
      </c>
      <c r="BJ218">
        <v>2</v>
      </c>
      <c r="BO218">
        <v>157</v>
      </c>
      <c r="BP218">
        <v>24</v>
      </c>
      <c r="BQ218" t="s">
        <v>1620</v>
      </c>
      <c r="BR218" t="b">
        <f>ISNUMBER(SEARCH("Alzheimer",BQ218))</f>
        <v>0</v>
      </c>
      <c r="BS218" t="b">
        <f>ISNUMBER(SEARCH("Parkin",BQ218))</f>
        <v>0</v>
      </c>
      <c r="BT218" t="b">
        <f>ISNUMBER(SEARCH("Neurodeg",BQ218))</f>
        <v>0</v>
      </c>
      <c r="BU218" t="b">
        <f>ISNUMBER(SEARCH("Dementia",BQ218))</f>
        <v>0</v>
      </c>
      <c r="BV218">
        <v>2</v>
      </c>
      <c r="BW218" t="s">
        <v>1760</v>
      </c>
      <c r="BX218" t="b">
        <f>ISNUMBER(SEARCH("Alzheimer",BW218))</f>
        <v>0</v>
      </c>
      <c r="BY218" t="b">
        <f>ISNUMBER(SEARCH("Parkin",BW218))</f>
        <v>0</v>
      </c>
      <c r="BZ218" t="b">
        <f>ISNUMBER(SEARCH("Neurodeg",BW218))</f>
        <v>0</v>
      </c>
      <c r="CA218" t="b">
        <f>ISNUMBER(SEARCH("Dementia",BW218))</f>
        <v>0</v>
      </c>
      <c r="CB218">
        <v>7</v>
      </c>
      <c r="CC218">
        <v>2</v>
      </c>
      <c r="CD218" t="s">
        <v>1834</v>
      </c>
      <c r="CE218" t="b">
        <f>ISNUMBER(SEARCH("Alzheimer",CD218))</f>
        <v>0</v>
      </c>
      <c r="CF218" t="b">
        <f>ISNUMBER(SEARCH("Parkin",CD218))</f>
        <v>0</v>
      </c>
      <c r="CG218" t="b">
        <f>ISNUMBER(SEARCH("Neurodeg",CD218))</f>
        <v>0</v>
      </c>
      <c r="CH218" t="b">
        <f>ISNUMBER(SEARCH("Dementia",CD218))</f>
        <v>0</v>
      </c>
      <c r="CI218">
        <v>1</v>
      </c>
      <c r="CJ218">
        <v>1.86</v>
      </c>
      <c r="CK218" t="s">
        <v>1834</v>
      </c>
      <c r="CL218">
        <v>293</v>
      </c>
      <c r="CP218" t="s">
        <v>2073</v>
      </c>
      <c r="CQ218" t="s">
        <v>2369</v>
      </c>
      <c r="CR218" t="str">
        <f>_xlfn.CONCAT(CP218,CQ218)</f>
        <v>nervous system disease,cataract,neurodegenerative disease,Hereditary spastic paraplegia,brain disease,Congenital cataract-hearing loss-severe developmental delay syndrome,Autosomal dominant spastic paraplegia type 42,metabolic disease,hemochromatosisnervous system disease,cataract,neurodegenerative disease,Hereditary spastic paraplegia,brain disease,Congenital cataract-hearing loss-severe developmental delay syndrome,Autosomal dominant spastic paraplegia type 42,metabolic disease,hemochromatosis,mathematical ability</v>
      </c>
      <c r="CS218" t="b">
        <f>ISNUMBER(SEARCH("Alzheimer",CR218))</f>
        <v>0</v>
      </c>
      <c r="CT218" t="b">
        <f>ISNUMBER(SEARCH("Parkin",CR218))</f>
        <v>0</v>
      </c>
      <c r="CU218" t="b">
        <f>ISNUMBER(SEARCH("Neurodeg",CR218))</f>
        <v>1</v>
      </c>
      <c r="CV218" t="b">
        <f>ISNUMBER(SEARCH("Dementia",CR218))</f>
        <v>0</v>
      </c>
      <c r="CW218">
        <v>1</v>
      </c>
      <c r="CX218">
        <v>0.04</v>
      </c>
      <c r="CY218">
        <v>0</v>
      </c>
      <c r="CZ218">
        <v>0.46</v>
      </c>
      <c r="DA218">
        <v>0.65</v>
      </c>
      <c r="DB218">
        <v>0.04</v>
      </c>
      <c r="DC218">
        <v>0</v>
      </c>
      <c r="DD218">
        <v>0</v>
      </c>
      <c r="DE218">
        <v>1</v>
      </c>
      <c r="DF218">
        <v>7</v>
      </c>
      <c r="DG218">
        <v>0</v>
      </c>
      <c r="DH218">
        <v>0</v>
      </c>
      <c r="DI218">
        <v>0.3</v>
      </c>
      <c r="DJ218">
        <v>13</v>
      </c>
      <c r="DK218">
        <v>0.33</v>
      </c>
      <c r="DL218">
        <v>63</v>
      </c>
      <c r="DM218">
        <v>1</v>
      </c>
      <c r="DN218">
        <v>6</v>
      </c>
      <c r="DO218">
        <v>0</v>
      </c>
      <c r="DP218">
        <v>0</v>
      </c>
      <c r="DQ218">
        <v>0</v>
      </c>
      <c r="DR218">
        <v>0</v>
      </c>
      <c r="EA218">
        <v>1</v>
      </c>
      <c r="EV218">
        <v>151</v>
      </c>
      <c r="EW218">
        <v>151</v>
      </c>
      <c r="EY218">
        <v>144</v>
      </c>
      <c r="EZ218">
        <v>144</v>
      </c>
    </row>
    <row r="219" spans="1:161" x14ac:dyDescent="0.25">
      <c r="A219" t="s">
        <v>349</v>
      </c>
      <c r="B219" t="s">
        <v>764</v>
      </c>
      <c r="C219" t="s">
        <v>1162</v>
      </c>
      <c r="D219" t="s">
        <v>1332</v>
      </c>
      <c r="E219" t="s">
        <v>1336</v>
      </c>
      <c r="F219" t="s">
        <v>1342</v>
      </c>
      <c r="G219">
        <v>2</v>
      </c>
      <c r="H219" t="str">
        <f>IF((SIGN(BR219)+SIGN(BX219)+SIGN(CE219)+SIGN(CS219))&gt;0,TRUE,"")</f>
        <v/>
      </c>
      <c r="I219" t="str">
        <f>IF((SIGN(BS219)+SIGN(BY219)+SIGN(CF219)+SIGN(CT219))&gt;0,TRUE,"")</f>
        <v/>
      </c>
      <c r="J219" t="str">
        <f>IF((SIGN(BT219)+SIGN(BZ219)+SIGN(CG219)+SIGN(CU219))&gt;0,TRUE,"")</f>
        <v/>
      </c>
      <c r="K219" t="str">
        <f>IF((SIGN(BU219)+SIGN(CA219)+SIGN(CH219)+SIGN(CV219))&gt;0,TRUE,"")</f>
        <v/>
      </c>
      <c r="L219">
        <v>0.34</v>
      </c>
      <c r="M219" s="23" t="s">
        <v>1398</v>
      </c>
      <c r="N219">
        <v>45.4</v>
      </c>
      <c r="O219" t="s">
        <v>1400</v>
      </c>
      <c r="P219">
        <v>0</v>
      </c>
      <c r="Q219">
        <v>0</v>
      </c>
      <c r="R219">
        <v>0</v>
      </c>
      <c r="S219">
        <v>0.57999999999999996</v>
      </c>
      <c r="T219">
        <v>0.3</v>
      </c>
      <c r="U219">
        <v>0.48</v>
      </c>
      <c r="V219">
        <v>0.13</v>
      </c>
      <c r="W219">
        <v>0.12</v>
      </c>
      <c r="Y219">
        <v>4.96</v>
      </c>
      <c r="Z219">
        <v>12</v>
      </c>
      <c r="AA219">
        <v>5.34</v>
      </c>
      <c r="AE219">
        <v>0.17991003999999999</v>
      </c>
      <c r="AF219" t="s">
        <v>1555</v>
      </c>
      <c r="AG219" t="s">
        <v>1563</v>
      </c>
      <c r="BG219">
        <v>1</v>
      </c>
      <c r="BI219">
        <v>8</v>
      </c>
      <c r="BJ219">
        <v>2</v>
      </c>
      <c r="BL219">
        <v>1</v>
      </c>
      <c r="BO219">
        <v>146</v>
      </c>
      <c r="BP219">
        <v>19</v>
      </c>
      <c r="BR219" t="b">
        <f>ISNUMBER(SEARCH("Alzheimer",BQ219))</f>
        <v>0</v>
      </c>
      <c r="BS219" t="b">
        <f>ISNUMBER(SEARCH("Parkin",BQ219))</f>
        <v>0</v>
      </c>
      <c r="BT219" t="b">
        <f>ISNUMBER(SEARCH("Neurodeg",BQ219))</f>
        <v>0</v>
      </c>
      <c r="BU219" t="b">
        <f>ISNUMBER(SEARCH("Dementia",BQ219))</f>
        <v>0</v>
      </c>
      <c r="BW219" t="s">
        <v>1759</v>
      </c>
      <c r="BX219" t="b">
        <f>ISNUMBER(SEARCH("Alzheimer",BW219))</f>
        <v>0</v>
      </c>
      <c r="BY219" t="b">
        <f>ISNUMBER(SEARCH("Parkin",BW219))</f>
        <v>0</v>
      </c>
      <c r="BZ219" t="b">
        <f>ISNUMBER(SEARCH("Neurodeg",BW219))</f>
        <v>0</v>
      </c>
      <c r="CA219" t="b">
        <f>ISNUMBER(SEARCH("Dementia",BW219))</f>
        <v>0</v>
      </c>
      <c r="CB219">
        <v>4</v>
      </c>
      <c r="CE219" t="b">
        <f>ISNUMBER(SEARCH("Alzheimer",CD219))</f>
        <v>0</v>
      </c>
      <c r="CF219" t="b">
        <f>ISNUMBER(SEARCH("Parkin",CD219))</f>
        <v>0</v>
      </c>
      <c r="CG219" t="b">
        <f>ISNUMBER(SEARCH("Neurodeg",CD219))</f>
        <v>0</v>
      </c>
      <c r="CH219" t="b">
        <f>ISNUMBER(SEARCH("Dementia",CD219))</f>
        <v>0</v>
      </c>
      <c r="CL219">
        <v>24</v>
      </c>
      <c r="CP219" t="s">
        <v>2072</v>
      </c>
      <c r="CQ219" t="s">
        <v>2368</v>
      </c>
      <c r="CR219" t="str">
        <f>_xlfn.CONCAT(CP219,CQ219)</f>
        <v>lobe attachmentlobe attachment,body height,vital capacity,breast cancer,breast carcinoma,airway imaging measurement,Kallmann syndrome,cleft palate,cleft lip,Alpha-N-acetylgalactosaminidase deficiency</v>
      </c>
      <c r="CS219" t="b">
        <f>ISNUMBER(SEARCH("Alzheimer",CR219))</f>
        <v>0</v>
      </c>
      <c r="CT219" t="b">
        <f>ISNUMBER(SEARCH("Parkin",CR219))</f>
        <v>0</v>
      </c>
      <c r="CU219" t="b">
        <f>ISNUMBER(SEARCH("Neurodeg",CR219))</f>
        <v>0</v>
      </c>
      <c r="CV219" t="b">
        <f>ISNUMBER(SEARCH("Dementia",CR219))</f>
        <v>0</v>
      </c>
      <c r="CW219">
        <v>0.74</v>
      </c>
      <c r="CX219">
        <v>0.42</v>
      </c>
      <c r="CY219">
        <v>0</v>
      </c>
      <c r="CZ219">
        <v>0.04</v>
      </c>
      <c r="DA219">
        <v>0.57999999999999996</v>
      </c>
      <c r="DB219">
        <v>0</v>
      </c>
      <c r="DC219">
        <v>0</v>
      </c>
      <c r="DD219">
        <v>0</v>
      </c>
      <c r="DE219">
        <v>0.74</v>
      </c>
      <c r="DF219">
        <v>1</v>
      </c>
      <c r="DG219">
        <v>0</v>
      </c>
      <c r="DH219">
        <v>0</v>
      </c>
      <c r="DI219">
        <v>0.01</v>
      </c>
      <c r="DJ219">
        <v>1</v>
      </c>
      <c r="DK219">
        <v>0.26</v>
      </c>
      <c r="DL219">
        <v>14</v>
      </c>
      <c r="DM219">
        <v>0</v>
      </c>
      <c r="DN219">
        <v>0</v>
      </c>
      <c r="DO219">
        <v>0</v>
      </c>
      <c r="DP219">
        <v>0</v>
      </c>
      <c r="DQ219">
        <v>0</v>
      </c>
      <c r="DR219">
        <v>0</v>
      </c>
    </row>
    <row r="220" spans="1:161" x14ac:dyDescent="0.25">
      <c r="A220" t="s">
        <v>351</v>
      </c>
      <c r="B220" t="s">
        <v>766</v>
      </c>
      <c r="C220" t="s">
        <v>1164</v>
      </c>
      <c r="D220" t="s">
        <v>1334</v>
      </c>
      <c r="E220" t="s">
        <v>1336</v>
      </c>
      <c r="F220" t="s">
        <v>1366</v>
      </c>
      <c r="G220">
        <v>2</v>
      </c>
      <c r="H220" t="str">
        <f>IF((SIGN(BR220)+SIGN(BX220)+SIGN(CE220)+SIGN(CS220))&gt;0,TRUE,"")</f>
        <v/>
      </c>
      <c r="I220" t="str">
        <f>IF((SIGN(BS220)+SIGN(BY220)+SIGN(CF220)+SIGN(CT220))&gt;0,TRUE,"")</f>
        <v/>
      </c>
      <c r="J220" t="str">
        <f>IF((SIGN(BT220)+SIGN(BZ220)+SIGN(CG220)+SIGN(CU220))&gt;0,TRUE,"")</f>
        <v/>
      </c>
      <c r="K220" t="str">
        <f>IF((SIGN(BU220)+SIGN(CA220)+SIGN(CH220)+SIGN(CV220))&gt;0,TRUE,"")</f>
        <v/>
      </c>
      <c r="L220">
        <v>0.34</v>
      </c>
      <c r="M220" s="23" t="s">
        <v>1398</v>
      </c>
      <c r="N220">
        <v>40.78</v>
      </c>
      <c r="O220" t="s">
        <v>1400</v>
      </c>
      <c r="P220">
        <v>0</v>
      </c>
      <c r="Q220">
        <v>0</v>
      </c>
      <c r="R220">
        <v>1</v>
      </c>
      <c r="S220">
        <v>0.75</v>
      </c>
      <c r="T220">
        <v>0.6</v>
      </c>
      <c r="U220">
        <v>0.52</v>
      </c>
      <c r="V220">
        <v>0.56000000000000005</v>
      </c>
      <c r="W220">
        <v>0.48</v>
      </c>
      <c r="Y220">
        <v>839.86</v>
      </c>
      <c r="Z220">
        <v>61</v>
      </c>
      <c r="AA220">
        <v>1429.07</v>
      </c>
      <c r="AE220">
        <v>1.13418E-3</v>
      </c>
      <c r="AF220" t="s">
        <v>1556</v>
      </c>
      <c r="AG220" t="s">
        <v>1577</v>
      </c>
      <c r="AH220">
        <v>0</v>
      </c>
      <c r="AI220">
        <v>0</v>
      </c>
      <c r="AJ220">
        <v>0</v>
      </c>
      <c r="AK220">
        <v>0</v>
      </c>
      <c r="AL220">
        <v>0</v>
      </c>
      <c r="AM220">
        <v>0</v>
      </c>
      <c r="AN220">
        <v>2</v>
      </c>
      <c r="AO220">
        <v>0</v>
      </c>
      <c r="AP220">
        <v>0</v>
      </c>
      <c r="AQ220">
        <v>1</v>
      </c>
      <c r="AR220">
        <v>0</v>
      </c>
      <c r="AS220">
        <v>0</v>
      </c>
      <c r="AT220">
        <v>0</v>
      </c>
      <c r="AU220">
        <v>0</v>
      </c>
      <c r="AV220">
        <v>0.64</v>
      </c>
      <c r="AW220" t="s">
        <v>35</v>
      </c>
      <c r="AX220">
        <v>2</v>
      </c>
      <c r="AY220">
        <v>0.2142857142857143</v>
      </c>
      <c r="AZ220">
        <v>0.57893422352183943</v>
      </c>
      <c r="BA220" t="b">
        <v>0</v>
      </c>
      <c r="BC220" t="b">
        <v>0</v>
      </c>
      <c r="BE220" t="b">
        <v>0</v>
      </c>
      <c r="BG220">
        <v>1</v>
      </c>
      <c r="BJ220">
        <v>3</v>
      </c>
      <c r="BO220">
        <v>164</v>
      </c>
      <c r="BP220">
        <v>12</v>
      </c>
      <c r="BR220" t="b">
        <f>ISNUMBER(SEARCH("Alzheimer",BQ220))</f>
        <v>0</v>
      </c>
      <c r="BS220" t="b">
        <f>ISNUMBER(SEARCH("Parkin",BQ220))</f>
        <v>0</v>
      </c>
      <c r="BT220" t="b">
        <f>ISNUMBER(SEARCH("Neurodeg",BQ220))</f>
        <v>0</v>
      </c>
      <c r="BU220" t="b">
        <f>ISNUMBER(SEARCH("Dementia",BQ220))</f>
        <v>0</v>
      </c>
      <c r="BW220" t="s">
        <v>1761</v>
      </c>
      <c r="BX220" t="b">
        <f>ISNUMBER(SEARCH("Alzheimer",BW220))</f>
        <v>0</v>
      </c>
      <c r="BY220" t="b">
        <f>ISNUMBER(SEARCH("Parkin",BW220))</f>
        <v>0</v>
      </c>
      <c r="BZ220" t="b">
        <f>ISNUMBER(SEARCH("Neurodeg",BW220))</f>
        <v>0</v>
      </c>
      <c r="CA220" t="b">
        <f>ISNUMBER(SEARCH("Dementia",BW220))</f>
        <v>0</v>
      </c>
      <c r="CB220">
        <v>7</v>
      </c>
      <c r="CC220">
        <v>1</v>
      </c>
      <c r="CE220" t="b">
        <f>ISNUMBER(SEARCH("Alzheimer",CD220))</f>
        <v>0</v>
      </c>
      <c r="CF220" t="b">
        <f>ISNUMBER(SEARCH("Parkin",CD220))</f>
        <v>0</v>
      </c>
      <c r="CG220" t="b">
        <f>ISNUMBER(SEARCH("Neurodeg",CD220))</f>
        <v>0</v>
      </c>
      <c r="CH220" t="b">
        <f>ISNUMBER(SEARCH("Dementia",CD220))</f>
        <v>0</v>
      </c>
      <c r="CL220">
        <v>183</v>
      </c>
      <c r="CP220" t="s">
        <v>2074</v>
      </c>
      <c r="CQ220" t="s">
        <v>2370</v>
      </c>
      <c r="CR220" t="str">
        <f>_xlfn.CONCAT(CP220,CQ220)</f>
        <v>urinary system disease,kidney disease,metabolic disease,renal tubular transport disease,genetic disorder,Renal glucosuria,nutritional disorder,vascular disease,pancreas disease,diabetes mellitus,obesity,hypertension,hypersensitivity reaction disease,type I diabetes mellitus,heart failure,type II diabetes mellitus,chronic kidney disease,Hyperglycemia,liver disease,fatty liver disease,non-alcoholic fatty liver disease,diabetic nephropathy,metabolic syndrome,glomerular disease,focal segmental glomerulosclerosis,prediabetes syndrome,type 2 diabetes nephropathyurinary system disease,kidney disease,metabolic disease,renal tubular transport disease,genetic disorder,Renal glucosuria,nutritional disorder,vascular disease,pancreas disease,diabetes mellitus</v>
      </c>
      <c r="CS220" t="b">
        <f>ISNUMBER(SEARCH("Alzheimer",CR220))</f>
        <v>0</v>
      </c>
      <c r="CT220" t="b">
        <f>ISNUMBER(SEARCH("Parkin",CR220))</f>
        <v>0</v>
      </c>
      <c r="CU220" t="b">
        <f>ISNUMBER(SEARCH("Neurodeg",CR220))</f>
        <v>0</v>
      </c>
      <c r="CV220" t="b">
        <f>ISNUMBER(SEARCH("Dementia",CR220))</f>
        <v>0</v>
      </c>
      <c r="CW220">
        <v>1</v>
      </c>
      <c r="CX220">
        <v>0.04</v>
      </c>
      <c r="CY220">
        <v>0.22</v>
      </c>
      <c r="CZ220">
        <v>0.5</v>
      </c>
      <c r="DA220">
        <v>0.64</v>
      </c>
      <c r="DB220">
        <v>0.02</v>
      </c>
      <c r="DC220">
        <v>0.01</v>
      </c>
      <c r="DD220">
        <v>0</v>
      </c>
      <c r="DE220">
        <v>1</v>
      </c>
      <c r="DF220">
        <v>6</v>
      </c>
      <c r="DG220">
        <v>1</v>
      </c>
      <c r="DH220">
        <v>24</v>
      </c>
      <c r="DI220">
        <v>0.22</v>
      </c>
      <c r="DJ220">
        <v>18</v>
      </c>
      <c r="DK220">
        <v>0.33</v>
      </c>
      <c r="DL220">
        <v>58</v>
      </c>
      <c r="DM220">
        <v>1</v>
      </c>
      <c r="DN220">
        <v>3</v>
      </c>
      <c r="DO220">
        <v>7.0000000000000007E-2</v>
      </c>
      <c r="DP220">
        <v>1</v>
      </c>
      <c r="DQ220">
        <v>0</v>
      </c>
      <c r="DR220">
        <v>0</v>
      </c>
      <c r="EA220">
        <v>1</v>
      </c>
      <c r="EV220">
        <v>660</v>
      </c>
      <c r="EW220">
        <v>413</v>
      </c>
      <c r="EX220">
        <v>3</v>
      </c>
      <c r="EY220">
        <v>1276</v>
      </c>
      <c r="EZ220">
        <v>503</v>
      </c>
      <c r="FD220">
        <v>18</v>
      </c>
      <c r="FE220">
        <v>9</v>
      </c>
    </row>
    <row r="221" spans="1:161" x14ac:dyDescent="0.25">
      <c r="A221" t="s">
        <v>358</v>
      </c>
      <c r="B221" t="s">
        <v>773</v>
      </c>
      <c r="C221" t="s">
        <v>1171</v>
      </c>
      <c r="D221" t="s">
        <v>1332</v>
      </c>
      <c r="E221" t="s">
        <v>1336</v>
      </c>
      <c r="F221" t="s">
        <v>1365</v>
      </c>
      <c r="G221">
        <v>0</v>
      </c>
      <c r="H221" t="b">
        <f>IF((SIGN(BR221)+SIGN(BX221)+SIGN(CE221)+SIGN(CS221))&gt;0,TRUE,"")</f>
        <v>1</v>
      </c>
      <c r="I221" t="str">
        <f>IF((SIGN(BS221)+SIGN(BY221)+SIGN(CF221)+SIGN(CT221))&gt;0,TRUE,"")</f>
        <v/>
      </c>
      <c r="J221" t="str">
        <f>IF((SIGN(BT221)+SIGN(BZ221)+SIGN(CG221)+SIGN(CU221))&gt;0,TRUE,"")</f>
        <v/>
      </c>
      <c r="K221" t="str">
        <f>IF((SIGN(BU221)+SIGN(CA221)+SIGN(CH221)+SIGN(CV221))&gt;0,TRUE,"")</f>
        <v/>
      </c>
      <c r="L221">
        <v>0.33</v>
      </c>
      <c r="M221" s="22" t="s">
        <v>1399</v>
      </c>
      <c r="N221">
        <v>32.14</v>
      </c>
      <c r="O221" t="s">
        <v>1400</v>
      </c>
      <c r="P221">
        <v>0</v>
      </c>
      <c r="Q221">
        <v>0</v>
      </c>
      <c r="R221">
        <v>0</v>
      </c>
      <c r="S221">
        <v>0.5</v>
      </c>
      <c r="T221">
        <v>0.18</v>
      </c>
      <c r="U221">
        <v>0.33</v>
      </c>
      <c r="V221">
        <v>0.48</v>
      </c>
      <c r="W221">
        <v>0</v>
      </c>
      <c r="Y221">
        <v>326.62</v>
      </c>
      <c r="Z221">
        <v>22</v>
      </c>
      <c r="AA221">
        <v>258.57</v>
      </c>
      <c r="AE221">
        <v>2.6492899999999999E-3</v>
      </c>
      <c r="AF221" t="s">
        <v>1497</v>
      </c>
      <c r="AG221" t="s">
        <v>1558</v>
      </c>
      <c r="BI221">
        <v>2</v>
      </c>
      <c r="BJ221">
        <v>1</v>
      </c>
      <c r="BL221">
        <v>1</v>
      </c>
      <c r="BO221">
        <v>83</v>
      </c>
      <c r="BP221">
        <v>2</v>
      </c>
      <c r="BQ221" t="s">
        <v>1621</v>
      </c>
      <c r="BR221" t="b">
        <f>ISNUMBER(SEARCH("Alzheimer",BQ221))</f>
        <v>0</v>
      </c>
      <c r="BS221" t="b">
        <f>ISNUMBER(SEARCH("Parkin",BQ221))</f>
        <v>0</v>
      </c>
      <c r="BT221" t="b">
        <f>ISNUMBER(SEARCH("Neurodeg",BQ221))</f>
        <v>0</v>
      </c>
      <c r="BU221" t="b">
        <f>ISNUMBER(SEARCH("Dementia",BQ221))</f>
        <v>0</v>
      </c>
      <c r="BV221">
        <v>1</v>
      </c>
      <c r="BW221" t="s">
        <v>1649</v>
      </c>
      <c r="BX221" t="b">
        <f>ISNUMBER(SEARCH("Alzheimer",BW221))</f>
        <v>0</v>
      </c>
      <c r="BY221" t="b">
        <f>ISNUMBER(SEARCH("Parkin",BW221))</f>
        <v>0</v>
      </c>
      <c r="BZ221" t="b">
        <f>ISNUMBER(SEARCH("Neurodeg",BW221))</f>
        <v>0</v>
      </c>
      <c r="CA221" t="b">
        <f>ISNUMBER(SEARCH("Dementia",BW221))</f>
        <v>0</v>
      </c>
      <c r="CB221">
        <v>4</v>
      </c>
      <c r="CE221" t="b">
        <f>ISNUMBER(SEARCH("Alzheimer",CD221))</f>
        <v>0</v>
      </c>
      <c r="CF221" t="b">
        <f>ISNUMBER(SEARCH("Parkin",CD221))</f>
        <v>0</v>
      </c>
      <c r="CG221" t="b">
        <f>ISNUMBER(SEARCH("Neurodeg",CD221))</f>
        <v>0</v>
      </c>
      <c r="CH221" t="b">
        <f>ISNUMBER(SEARCH("Dementia",CD221))</f>
        <v>0</v>
      </c>
      <c r="CL221">
        <v>54</v>
      </c>
      <c r="CP221" t="s">
        <v>2078</v>
      </c>
      <c r="CQ221" t="s">
        <v>2376</v>
      </c>
      <c r="CR221" t="str">
        <f>_xlfn.CONCAT(CP221,CQ221)</f>
        <v>anxietyanxiety,self reported educational attainment,smoking behavior,worry measurement,Mitochondrial oxidative phosphorylation disorder,Maple syrup urine disease,Pyruvate dehydrogenase deficiency,Fatal multiple mitochondrial dysfunction syndrome,Mitochondrial disorder due to a defect in mitochondrial protein synthesis,Alzheimer's disease</v>
      </c>
      <c r="CS221" t="b">
        <f>ISNUMBER(SEARCH("Alzheimer",CR221))</f>
        <v>1</v>
      </c>
      <c r="CT221" t="b">
        <f>ISNUMBER(SEARCH("Parkin",CR221))</f>
        <v>0</v>
      </c>
      <c r="CU221" t="b">
        <f>ISNUMBER(SEARCH("Neurodeg",CR221))</f>
        <v>0</v>
      </c>
      <c r="CV221" t="b">
        <f>ISNUMBER(SEARCH("Dementia",CR221))</f>
        <v>0</v>
      </c>
      <c r="CW221">
        <v>0.46</v>
      </c>
      <c r="CX221">
        <v>0.09</v>
      </c>
      <c r="CY221">
        <v>0</v>
      </c>
      <c r="CZ221">
        <v>0.04</v>
      </c>
      <c r="DA221">
        <v>0.87</v>
      </c>
      <c r="DB221">
        <v>0</v>
      </c>
      <c r="DC221">
        <v>0.02</v>
      </c>
      <c r="DD221">
        <v>0</v>
      </c>
      <c r="DE221">
        <v>0.46</v>
      </c>
      <c r="DF221">
        <v>1</v>
      </c>
      <c r="DG221">
        <v>0</v>
      </c>
      <c r="DH221">
        <v>0</v>
      </c>
      <c r="DI221">
        <v>7.0000000000000007E-2</v>
      </c>
      <c r="DJ221">
        <v>2</v>
      </c>
      <c r="DK221">
        <v>0.28999999999999998</v>
      </c>
      <c r="DL221">
        <v>28</v>
      </c>
      <c r="DM221">
        <v>0</v>
      </c>
      <c r="DN221">
        <v>0</v>
      </c>
      <c r="DO221">
        <v>0.11</v>
      </c>
      <c r="DP221">
        <v>1</v>
      </c>
      <c r="DQ221">
        <v>0</v>
      </c>
      <c r="DR221">
        <v>0</v>
      </c>
    </row>
    <row r="222" spans="1:161" x14ac:dyDescent="0.25">
      <c r="A222" t="s">
        <v>361</v>
      </c>
      <c r="B222" t="s">
        <v>776</v>
      </c>
      <c r="C222" t="s">
        <v>1174</v>
      </c>
      <c r="D222" t="s">
        <v>1332</v>
      </c>
      <c r="E222" t="s">
        <v>1336</v>
      </c>
      <c r="F222" t="s">
        <v>1373</v>
      </c>
      <c r="G222">
        <v>0</v>
      </c>
      <c r="H222" t="b">
        <f>IF((SIGN(BR222)+SIGN(BX222)+SIGN(CE222)+SIGN(CS222))&gt;0,TRUE,"")</f>
        <v>1</v>
      </c>
      <c r="I222" t="str">
        <f>IF((SIGN(BS222)+SIGN(BY222)+SIGN(CF222)+SIGN(CT222))&gt;0,TRUE,"")</f>
        <v/>
      </c>
      <c r="J222" t="str">
        <f>IF((SIGN(BT222)+SIGN(BZ222)+SIGN(CG222)+SIGN(CU222))&gt;0,TRUE,"")</f>
        <v/>
      </c>
      <c r="K222" t="str">
        <f>IF((SIGN(BU222)+SIGN(CA222)+SIGN(CH222)+SIGN(CV222))&gt;0,TRUE,"")</f>
        <v/>
      </c>
      <c r="L222">
        <v>0.33</v>
      </c>
      <c r="M222" s="22" t="s">
        <v>1399</v>
      </c>
      <c r="N222">
        <v>12.25</v>
      </c>
      <c r="O222" t="s">
        <v>1400</v>
      </c>
      <c r="P222">
        <v>0</v>
      </c>
      <c r="Q222">
        <v>0</v>
      </c>
      <c r="R222">
        <v>0</v>
      </c>
      <c r="S222">
        <v>0.75</v>
      </c>
      <c r="T222">
        <v>0.34</v>
      </c>
      <c r="U222">
        <v>0.25</v>
      </c>
      <c r="V222">
        <v>0.15</v>
      </c>
      <c r="W222">
        <v>0.3</v>
      </c>
      <c r="Y222">
        <v>6.03</v>
      </c>
      <c r="Z222">
        <v>7</v>
      </c>
      <c r="AA222">
        <v>5.78</v>
      </c>
      <c r="AE222">
        <v>0.20022247000000001</v>
      </c>
      <c r="AF222" t="s">
        <v>1555</v>
      </c>
      <c r="AG222" t="s">
        <v>1577</v>
      </c>
      <c r="AH222">
        <v>2.2000000000000002</v>
      </c>
      <c r="AI222">
        <v>1</v>
      </c>
      <c r="AJ222">
        <v>2</v>
      </c>
      <c r="AK222">
        <v>1.7</v>
      </c>
      <c r="AL222">
        <v>1.7</v>
      </c>
      <c r="AM222">
        <v>2.8</v>
      </c>
      <c r="AN222">
        <v>2</v>
      </c>
      <c r="AO222">
        <v>3</v>
      </c>
      <c r="AP222">
        <v>2</v>
      </c>
      <c r="AQ222">
        <v>1.8</v>
      </c>
      <c r="AR222">
        <v>2.2999999999999998</v>
      </c>
      <c r="AS222">
        <v>2</v>
      </c>
      <c r="AT222">
        <v>2</v>
      </c>
      <c r="AU222">
        <v>2</v>
      </c>
      <c r="AV222">
        <v>2.46</v>
      </c>
      <c r="AW222" t="s">
        <v>36</v>
      </c>
      <c r="AX222">
        <v>3</v>
      </c>
      <c r="AY222">
        <v>2.035714285714286</v>
      </c>
      <c r="AZ222">
        <v>0.4781489031947827</v>
      </c>
      <c r="BA222" t="b">
        <v>0</v>
      </c>
      <c r="BC222" t="b">
        <v>0</v>
      </c>
      <c r="BE222" t="b">
        <v>0</v>
      </c>
      <c r="BG222">
        <v>2</v>
      </c>
      <c r="BI222">
        <v>1</v>
      </c>
      <c r="BJ222">
        <v>1</v>
      </c>
      <c r="BO222">
        <v>77</v>
      </c>
      <c r="BP222">
        <v>0</v>
      </c>
      <c r="BR222" t="b">
        <f>ISNUMBER(SEARCH("Alzheimer",BQ222))</f>
        <v>0</v>
      </c>
      <c r="BS222" t="b">
        <f>ISNUMBER(SEARCH("Parkin",BQ222))</f>
        <v>0</v>
      </c>
      <c r="BT222" t="b">
        <f>ISNUMBER(SEARCH("Neurodeg",BQ222))</f>
        <v>0</v>
      </c>
      <c r="BU222" t="b">
        <f>ISNUMBER(SEARCH("Dementia",BQ222))</f>
        <v>0</v>
      </c>
      <c r="BW222" t="s">
        <v>1763</v>
      </c>
      <c r="BX222" t="b">
        <f>ISNUMBER(SEARCH("Alzheimer",BW222))</f>
        <v>0</v>
      </c>
      <c r="BY222" t="b">
        <f>ISNUMBER(SEARCH("Parkin",BW222))</f>
        <v>0</v>
      </c>
      <c r="BZ222" t="b">
        <f>ISNUMBER(SEARCH("Neurodeg",BW222))</f>
        <v>0</v>
      </c>
      <c r="CA222" t="b">
        <f>ISNUMBER(SEARCH("Dementia",BW222))</f>
        <v>0</v>
      </c>
      <c r="CB222">
        <v>4</v>
      </c>
      <c r="CD222" t="s">
        <v>1838</v>
      </c>
      <c r="CE222" t="b">
        <f>ISNUMBER(SEARCH("Alzheimer",CD222))</f>
        <v>1</v>
      </c>
      <c r="CF222" t="b">
        <f>ISNUMBER(SEARCH("Parkin",CD222))</f>
        <v>0</v>
      </c>
      <c r="CG222" t="b">
        <f>ISNUMBER(SEARCH("Neurodeg",CD222))</f>
        <v>0</v>
      </c>
      <c r="CH222" t="b">
        <f>ISNUMBER(SEARCH("Dementia",CD222))</f>
        <v>0</v>
      </c>
      <c r="CI222">
        <v>24</v>
      </c>
      <c r="CJ222">
        <v>4.54</v>
      </c>
      <c r="CK222" t="s">
        <v>1893</v>
      </c>
      <c r="CL222">
        <v>4</v>
      </c>
      <c r="CP222" t="s">
        <v>1973</v>
      </c>
      <c r="CQ222" t="s">
        <v>2378</v>
      </c>
      <c r="CR222" t="str">
        <f>_xlfn.CONCAT(CP222,CQ222)</f>
        <v>self reported educational attainmentself reported educational attainment,neoplasm,cancer,colorectal carcinoma</v>
      </c>
      <c r="CS222" t="b">
        <f>ISNUMBER(SEARCH("Alzheimer",CR222))</f>
        <v>0</v>
      </c>
      <c r="CT222" t="b">
        <f>ISNUMBER(SEARCH("Parkin",CR222))</f>
        <v>0</v>
      </c>
      <c r="CU222" t="b">
        <f>ISNUMBER(SEARCH("Neurodeg",CR222))</f>
        <v>0</v>
      </c>
      <c r="CV222" t="b">
        <f>ISNUMBER(SEARCH("Dementia",CR222))</f>
        <v>0</v>
      </c>
      <c r="CW222">
        <v>0.35</v>
      </c>
      <c r="CX222">
        <v>0.25</v>
      </c>
      <c r="CY222">
        <v>0</v>
      </c>
      <c r="CZ222">
        <v>0.75</v>
      </c>
      <c r="DA222">
        <v>0</v>
      </c>
      <c r="DB222">
        <v>0</v>
      </c>
      <c r="DC222">
        <v>0</v>
      </c>
      <c r="DD222">
        <v>0</v>
      </c>
      <c r="DE222">
        <v>0.35</v>
      </c>
      <c r="DF222">
        <v>1</v>
      </c>
      <c r="DG222">
        <v>0</v>
      </c>
      <c r="DH222">
        <v>0</v>
      </c>
      <c r="DI222">
        <v>0.14000000000000001</v>
      </c>
      <c r="DJ222">
        <v>3</v>
      </c>
      <c r="DK222">
        <v>0</v>
      </c>
      <c r="DL222">
        <v>0</v>
      </c>
      <c r="DM222">
        <v>0</v>
      </c>
      <c r="DN222">
        <v>0</v>
      </c>
      <c r="DO222">
        <v>0</v>
      </c>
      <c r="DP222">
        <v>0</v>
      </c>
      <c r="DQ222">
        <v>0</v>
      </c>
      <c r="DR222">
        <v>0</v>
      </c>
    </row>
    <row r="223" spans="1:161" x14ac:dyDescent="0.25">
      <c r="A223" t="s">
        <v>366</v>
      </c>
      <c r="B223" t="s">
        <v>781</v>
      </c>
      <c r="C223" t="s">
        <v>1178</v>
      </c>
      <c r="D223" t="s">
        <v>1332</v>
      </c>
      <c r="E223" t="s">
        <v>1336</v>
      </c>
      <c r="F223" t="s">
        <v>1381</v>
      </c>
      <c r="G223">
        <v>2</v>
      </c>
      <c r="H223" t="b">
        <f>IF((SIGN(BR223)+SIGN(BX223)+SIGN(CE223)+SIGN(CS223))&gt;0,TRUE,"")</f>
        <v>1</v>
      </c>
      <c r="I223" t="str">
        <f>IF((SIGN(BS223)+SIGN(BY223)+SIGN(CF223)+SIGN(CT223))&gt;0,TRUE,"")</f>
        <v/>
      </c>
      <c r="J223" t="str">
        <f>IF((SIGN(BT223)+SIGN(BZ223)+SIGN(CG223)+SIGN(CU223))&gt;0,TRUE,"")</f>
        <v/>
      </c>
      <c r="K223" t="str">
        <f>IF((SIGN(BU223)+SIGN(CA223)+SIGN(CH223)+SIGN(CV223))&gt;0,TRUE,"")</f>
        <v/>
      </c>
      <c r="L223">
        <v>0.33</v>
      </c>
      <c r="M223" s="22" t="s">
        <v>1399</v>
      </c>
      <c r="N223">
        <v>5.9</v>
      </c>
      <c r="O223" t="s">
        <v>1400</v>
      </c>
      <c r="P223">
        <v>0</v>
      </c>
      <c r="Q223">
        <v>0</v>
      </c>
      <c r="R223">
        <v>0</v>
      </c>
      <c r="S223">
        <v>0.57999999999999996</v>
      </c>
      <c r="T223">
        <v>0.41</v>
      </c>
      <c r="U223">
        <v>0.25</v>
      </c>
      <c r="V223">
        <v>0.28000000000000003</v>
      </c>
      <c r="W223">
        <v>0</v>
      </c>
      <c r="Y223">
        <v>30.25</v>
      </c>
      <c r="Z223">
        <v>9</v>
      </c>
      <c r="AA223">
        <v>7.71</v>
      </c>
      <c r="AE223">
        <v>3.5683439999999997E-2</v>
      </c>
      <c r="AF223" t="s">
        <v>1520</v>
      </c>
      <c r="AG223" t="s">
        <v>1577</v>
      </c>
      <c r="AH223">
        <v>3</v>
      </c>
      <c r="AI223">
        <v>1.7</v>
      </c>
      <c r="AJ223">
        <v>2.8</v>
      </c>
      <c r="AK223">
        <v>2</v>
      </c>
      <c r="AL223">
        <v>2.6</v>
      </c>
      <c r="AM223">
        <v>2.8</v>
      </c>
      <c r="AN223">
        <v>2.5</v>
      </c>
      <c r="AO223">
        <v>2.5</v>
      </c>
      <c r="AP223">
        <v>3</v>
      </c>
      <c r="AQ223">
        <v>2.8</v>
      </c>
      <c r="AR223">
        <v>1.3</v>
      </c>
      <c r="AS223">
        <v>3</v>
      </c>
      <c r="AT223">
        <v>3</v>
      </c>
      <c r="AU223">
        <v>3</v>
      </c>
      <c r="AV223">
        <v>2.4900000000000002</v>
      </c>
      <c r="AW223" t="s">
        <v>29</v>
      </c>
      <c r="AX223">
        <v>3</v>
      </c>
      <c r="AY223">
        <v>2.5714285714285721</v>
      </c>
      <c r="AZ223">
        <v>0.53984124650546239</v>
      </c>
      <c r="BA223" t="b">
        <v>0</v>
      </c>
      <c r="BC223" t="b">
        <v>0</v>
      </c>
      <c r="BE223" t="b">
        <v>0</v>
      </c>
      <c r="BG223">
        <v>3</v>
      </c>
      <c r="BI223">
        <v>1</v>
      </c>
      <c r="BO223">
        <v>92</v>
      </c>
      <c r="BP223">
        <v>70</v>
      </c>
      <c r="BR223" t="b">
        <f>ISNUMBER(SEARCH("Alzheimer",BQ223))</f>
        <v>0</v>
      </c>
      <c r="BS223" t="b">
        <f>ISNUMBER(SEARCH("Parkin",BQ223))</f>
        <v>0</v>
      </c>
      <c r="BT223" t="b">
        <f>ISNUMBER(SEARCH("Neurodeg",BQ223))</f>
        <v>0</v>
      </c>
      <c r="BU223" t="b">
        <f>ISNUMBER(SEARCH("Dementia",BQ223))</f>
        <v>0</v>
      </c>
      <c r="BW223" t="s">
        <v>1765</v>
      </c>
      <c r="BX223" t="b">
        <f>ISNUMBER(SEARCH("Alzheimer",BW223))</f>
        <v>0</v>
      </c>
      <c r="BY223" t="b">
        <f>ISNUMBER(SEARCH("Parkin",BW223))</f>
        <v>0</v>
      </c>
      <c r="BZ223" t="b">
        <f>ISNUMBER(SEARCH("Neurodeg",BW223))</f>
        <v>0</v>
      </c>
      <c r="CA223" t="b">
        <f>ISNUMBER(SEARCH("Dementia",BW223))</f>
        <v>0</v>
      </c>
      <c r="CB223">
        <v>8</v>
      </c>
      <c r="CD223" t="s">
        <v>1840</v>
      </c>
      <c r="CE223" t="b">
        <f>ISNUMBER(SEARCH("Alzheimer",CD223))</f>
        <v>1</v>
      </c>
      <c r="CF223" t="b">
        <f>ISNUMBER(SEARCH("Parkin",CD223))</f>
        <v>0</v>
      </c>
      <c r="CG223" t="b">
        <f>ISNUMBER(SEARCH("Neurodeg",CD223))</f>
        <v>0</v>
      </c>
      <c r="CH223" t="b">
        <f>ISNUMBER(SEARCH("Dementia",CD223))</f>
        <v>0</v>
      </c>
      <c r="CI223">
        <v>21</v>
      </c>
      <c r="CJ223">
        <v>7.45</v>
      </c>
      <c r="CK223" t="s">
        <v>1874</v>
      </c>
      <c r="CL223">
        <v>5</v>
      </c>
      <c r="CP223" t="s">
        <v>2084</v>
      </c>
      <c r="CQ223" t="s">
        <v>2383</v>
      </c>
      <c r="CR223" t="str">
        <f>_xlfn.CONCAT(CP223,CQ223)</f>
        <v>chronotype measurementchronotype measurement,osteoarthritis,neoplasm,cancer,colorectal carcinoma</v>
      </c>
      <c r="CS223" t="b">
        <f>ISNUMBER(SEARCH("Alzheimer",CR223))</f>
        <v>0</v>
      </c>
      <c r="CT223" t="b">
        <f>ISNUMBER(SEARCH("Parkin",CR223))</f>
        <v>0</v>
      </c>
      <c r="CU223" t="b">
        <f>ISNUMBER(SEARCH("Neurodeg",CR223))</f>
        <v>0</v>
      </c>
      <c r="CV223" t="b">
        <f>ISNUMBER(SEARCH("Dementia",CR223))</f>
        <v>0</v>
      </c>
      <c r="CW223">
        <v>0.52</v>
      </c>
      <c r="CX223">
        <v>0.4</v>
      </c>
      <c r="CY223">
        <v>0</v>
      </c>
      <c r="CZ223">
        <v>0.6</v>
      </c>
      <c r="DA223">
        <v>0</v>
      </c>
      <c r="DB223">
        <v>0</v>
      </c>
      <c r="DC223">
        <v>0</v>
      </c>
      <c r="DD223">
        <v>0</v>
      </c>
      <c r="DE223">
        <v>0.52</v>
      </c>
      <c r="DF223">
        <v>1</v>
      </c>
      <c r="DG223">
        <v>0</v>
      </c>
      <c r="DH223">
        <v>0</v>
      </c>
      <c r="DI223">
        <v>0.15</v>
      </c>
      <c r="DJ223">
        <v>3</v>
      </c>
      <c r="DK223">
        <v>0</v>
      </c>
      <c r="DL223">
        <v>0</v>
      </c>
      <c r="DM223">
        <v>0</v>
      </c>
      <c r="DN223">
        <v>0</v>
      </c>
      <c r="DO223">
        <v>0</v>
      </c>
      <c r="DP223">
        <v>0</v>
      </c>
      <c r="DQ223">
        <v>0</v>
      </c>
      <c r="DR223">
        <v>0</v>
      </c>
    </row>
    <row r="224" spans="1:161" x14ac:dyDescent="0.25">
      <c r="A224" t="s">
        <v>359</v>
      </c>
      <c r="B224" t="s">
        <v>774</v>
      </c>
      <c r="C224" t="s">
        <v>1172</v>
      </c>
      <c r="D224" t="s">
        <v>1332</v>
      </c>
      <c r="E224" t="s">
        <v>1336</v>
      </c>
      <c r="F224" t="s">
        <v>1371</v>
      </c>
      <c r="G224">
        <v>6</v>
      </c>
      <c r="H224" t="str">
        <f>IF((SIGN(BR224)+SIGN(BX224)+SIGN(CE224)+SIGN(CS224))&gt;0,TRUE,"")</f>
        <v/>
      </c>
      <c r="I224" t="str">
        <f>IF((SIGN(BS224)+SIGN(BY224)+SIGN(CF224)+SIGN(CT224))&gt;0,TRUE,"")</f>
        <v/>
      </c>
      <c r="J224" t="str">
        <f>IF((SIGN(BT224)+SIGN(BZ224)+SIGN(CG224)+SIGN(CU224))&gt;0,TRUE,"")</f>
        <v/>
      </c>
      <c r="K224" t="str">
        <f>IF((SIGN(BU224)+SIGN(CA224)+SIGN(CH224)+SIGN(CV224))&gt;0,TRUE,"")</f>
        <v/>
      </c>
      <c r="L224">
        <v>0.33</v>
      </c>
      <c r="M224" s="22" t="s">
        <v>1399</v>
      </c>
      <c r="N224">
        <v>12.25</v>
      </c>
      <c r="O224" t="s">
        <v>1400</v>
      </c>
      <c r="P224">
        <v>0</v>
      </c>
      <c r="Q224">
        <v>0</v>
      </c>
      <c r="R224">
        <v>0</v>
      </c>
      <c r="S224">
        <v>0.75</v>
      </c>
      <c r="T224">
        <v>0.4</v>
      </c>
      <c r="U224">
        <v>0.25</v>
      </c>
      <c r="V224">
        <v>0.15</v>
      </c>
      <c r="W224">
        <v>0.3</v>
      </c>
      <c r="Y224">
        <v>6.02</v>
      </c>
      <c r="Z224">
        <v>11</v>
      </c>
      <c r="AA224">
        <v>7.17</v>
      </c>
      <c r="AE224">
        <v>0.17580577999999999</v>
      </c>
      <c r="AF224" t="s">
        <v>1558</v>
      </c>
      <c r="AG224" t="s">
        <v>1577</v>
      </c>
      <c r="AH224">
        <v>0</v>
      </c>
      <c r="AI224">
        <v>0</v>
      </c>
      <c r="AJ224">
        <v>1</v>
      </c>
      <c r="AK224">
        <v>2</v>
      </c>
      <c r="AL224">
        <v>1.6</v>
      </c>
      <c r="AM224">
        <v>2</v>
      </c>
      <c r="AN224">
        <v>2</v>
      </c>
      <c r="AO224">
        <v>2</v>
      </c>
      <c r="AP224">
        <v>2</v>
      </c>
      <c r="AQ224">
        <v>1.8</v>
      </c>
      <c r="AR224">
        <v>1.5</v>
      </c>
      <c r="AS224">
        <v>1</v>
      </c>
      <c r="AT224">
        <v>1</v>
      </c>
      <c r="AU224">
        <v>1</v>
      </c>
      <c r="AV224">
        <v>2.2000000000000002</v>
      </c>
      <c r="AW224" t="s">
        <v>32</v>
      </c>
      <c r="AX224">
        <v>2</v>
      </c>
      <c r="AY224">
        <v>1.35</v>
      </c>
      <c r="AZ224">
        <v>0.70900797435029439</v>
      </c>
      <c r="BA224" t="b">
        <v>0</v>
      </c>
      <c r="BC224" t="b">
        <v>0</v>
      </c>
      <c r="BE224" t="b">
        <v>0</v>
      </c>
      <c r="BG224">
        <v>2</v>
      </c>
      <c r="BI224">
        <v>1</v>
      </c>
      <c r="BJ224">
        <v>1</v>
      </c>
      <c r="BO224">
        <v>52</v>
      </c>
      <c r="BP224">
        <v>0</v>
      </c>
      <c r="BR224" t="b">
        <f>ISNUMBER(SEARCH("Alzheimer",BQ224))</f>
        <v>0</v>
      </c>
      <c r="BS224" t="b">
        <f>ISNUMBER(SEARCH("Parkin",BQ224))</f>
        <v>0</v>
      </c>
      <c r="BT224" t="b">
        <f>ISNUMBER(SEARCH("Neurodeg",BQ224))</f>
        <v>0</v>
      </c>
      <c r="BU224" t="b">
        <f>ISNUMBER(SEARCH("Dementia",BQ224))</f>
        <v>0</v>
      </c>
      <c r="BW224" t="s">
        <v>1727</v>
      </c>
      <c r="BX224" t="b">
        <f>ISNUMBER(SEARCH("Alzheimer",BW224))</f>
        <v>0</v>
      </c>
      <c r="BY224" t="b">
        <f>ISNUMBER(SEARCH("Parkin",BW224))</f>
        <v>0</v>
      </c>
      <c r="BZ224" t="b">
        <f>ISNUMBER(SEARCH("Neurodeg",BW224))</f>
        <v>0</v>
      </c>
      <c r="CA224" t="b">
        <f>ISNUMBER(SEARCH("Dementia",BW224))</f>
        <v>0</v>
      </c>
      <c r="CB224">
        <v>8</v>
      </c>
      <c r="CD224" t="s">
        <v>1837</v>
      </c>
      <c r="CE224" t="b">
        <f>ISNUMBER(SEARCH("Alzheimer",CD224))</f>
        <v>0</v>
      </c>
      <c r="CF224" t="b">
        <f>ISNUMBER(SEARCH("Parkin",CD224))</f>
        <v>0</v>
      </c>
      <c r="CG224" t="b">
        <f>ISNUMBER(SEARCH("Neurodeg",CD224))</f>
        <v>0</v>
      </c>
      <c r="CH224" t="b">
        <f>ISNUMBER(SEARCH("Dementia",CD224))</f>
        <v>0</v>
      </c>
      <c r="CI224">
        <v>4</v>
      </c>
      <c r="CJ224">
        <v>2.87</v>
      </c>
      <c r="CK224" t="s">
        <v>1892</v>
      </c>
      <c r="CL224">
        <v>19</v>
      </c>
      <c r="CP224" t="s">
        <v>2079</v>
      </c>
      <c r="CQ224" t="s">
        <v>2377</v>
      </c>
      <c r="CR224" t="str">
        <f>_xlfn.CONCAT(CP224,CQ224)</f>
        <v>glioma,glioblastoma multiformeglioma,glioblastoma multiforme,breast carcinoma,cutaneous melanoma,prothrombin time measurement,Non-syndromic congenital cataract,cataract,Nuclear cataract,Total congenital cataract,Coralliform cataract</v>
      </c>
      <c r="CS224" t="b">
        <f>ISNUMBER(SEARCH("Alzheimer",CR224))</f>
        <v>0</v>
      </c>
      <c r="CT224" t="b">
        <f>ISNUMBER(SEARCH("Parkin",CR224))</f>
        <v>0</v>
      </c>
      <c r="CU224" t="b">
        <f>ISNUMBER(SEARCH("Neurodeg",CR224))</f>
        <v>0</v>
      </c>
      <c r="CV224" t="b">
        <f>ISNUMBER(SEARCH("Dementia",CR224))</f>
        <v>0</v>
      </c>
      <c r="CW224">
        <v>0.5</v>
      </c>
      <c r="CX224">
        <v>0.11</v>
      </c>
      <c r="CY224">
        <v>0</v>
      </c>
      <c r="CZ224">
        <v>0.05</v>
      </c>
      <c r="DA224">
        <v>0.68</v>
      </c>
      <c r="DB224">
        <v>0.21</v>
      </c>
      <c r="DC224">
        <v>0</v>
      </c>
      <c r="DD224">
        <v>0</v>
      </c>
      <c r="DE224">
        <v>0.33</v>
      </c>
      <c r="DF224">
        <v>1</v>
      </c>
      <c r="DG224">
        <v>0</v>
      </c>
      <c r="DH224">
        <v>0</v>
      </c>
      <c r="DI224">
        <v>0.01</v>
      </c>
      <c r="DJ224">
        <v>1</v>
      </c>
      <c r="DK224">
        <v>0.31</v>
      </c>
      <c r="DL224">
        <v>3</v>
      </c>
      <c r="DM224">
        <v>0.5</v>
      </c>
      <c r="DN224">
        <v>3</v>
      </c>
      <c r="DO224">
        <v>0</v>
      </c>
      <c r="DP224">
        <v>0</v>
      </c>
      <c r="DQ224">
        <v>0</v>
      </c>
      <c r="DR224">
        <v>0</v>
      </c>
    </row>
    <row r="225" spans="1:161" x14ac:dyDescent="0.25">
      <c r="A225" t="s">
        <v>360</v>
      </c>
      <c r="B225" t="s">
        <v>775</v>
      </c>
      <c r="C225" t="s">
        <v>1173</v>
      </c>
      <c r="D225" t="s">
        <v>1332</v>
      </c>
      <c r="E225" t="s">
        <v>1336</v>
      </c>
      <c r="F225" t="s">
        <v>1338</v>
      </c>
      <c r="G225">
        <v>4</v>
      </c>
      <c r="H225" t="str">
        <f>IF((SIGN(BR225)+SIGN(BX225)+SIGN(CE225)+SIGN(CS225))&gt;0,TRUE,"")</f>
        <v/>
      </c>
      <c r="I225" t="str">
        <f>IF((SIGN(BS225)+SIGN(BY225)+SIGN(CF225)+SIGN(CT225))&gt;0,TRUE,"")</f>
        <v/>
      </c>
      <c r="J225" t="str">
        <f>IF((SIGN(BT225)+SIGN(BZ225)+SIGN(CG225)+SIGN(CU225))&gt;0,TRUE,"")</f>
        <v/>
      </c>
      <c r="K225" t="str">
        <f>IF((SIGN(BU225)+SIGN(CA225)+SIGN(CH225)+SIGN(CV225))&gt;0,TRUE,"")</f>
        <v/>
      </c>
      <c r="L225">
        <v>0.33</v>
      </c>
      <c r="M225" s="22" t="s">
        <v>1399</v>
      </c>
      <c r="N225">
        <v>13.53</v>
      </c>
      <c r="O225" t="s">
        <v>1400</v>
      </c>
      <c r="P225">
        <v>0</v>
      </c>
      <c r="Q225">
        <v>0.49</v>
      </c>
      <c r="R225">
        <v>0</v>
      </c>
      <c r="S225">
        <v>0.42</v>
      </c>
      <c r="T225">
        <v>0.12</v>
      </c>
      <c r="U225">
        <v>0</v>
      </c>
      <c r="V225">
        <v>0.33</v>
      </c>
      <c r="W225">
        <v>0.12</v>
      </c>
      <c r="Y225">
        <v>54.72</v>
      </c>
      <c r="Z225">
        <v>5</v>
      </c>
      <c r="AA225">
        <v>14.09</v>
      </c>
      <c r="AE225">
        <v>1.6686320000000001E-2</v>
      </c>
      <c r="AF225" t="s">
        <v>1437</v>
      </c>
      <c r="AG225" t="s">
        <v>1577</v>
      </c>
      <c r="BJ225">
        <v>2</v>
      </c>
      <c r="BO225">
        <v>105</v>
      </c>
      <c r="BP225">
        <v>0</v>
      </c>
      <c r="BR225" t="b">
        <f>ISNUMBER(SEARCH("Alzheimer",BQ225))</f>
        <v>0</v>
      </c>
      <c r="BS225" t="b">
        <f>ISNUMBER(SEARCH("Parkin",BQ225))</f>
        <v>0</v>
      </c>
      <c r="BT225" t="b">
        <f>ISNUMBER(SEARCH("Neurodeg",BQ225))</f>
        <v>0</v>
      </c>
      <c r="BU225" t="b">
        <f>ISNUMBER(SEARCH("Dementia",BQ225))</f>
        <v>0</v>
      </c>
      <c r="BW225" t="s">
        <v>1643</v>
      </c>
      <c r="BX225" t="b">
        <f>ISNUMBER(SEARCH("Alzheimer",BW225))</f>
        <v>0</v>
      </c>
      <c r="BY225" t="b">
        <f>ISNUMBER(SEARCH("Parkin",BW225))</f>
        <v>0</v>
      </c>
      <c r="BZ225" t="b">
        <f>ISNUMBER(SEARCH("Neurodeg",BW225))</f>
        <v>0</v>
      </c>
      <c r="CA225" t="b">
        <f>ISNUMBER(SEARCH("Dementia",BW225))</f>
        <v>0</v>
      </c>
      <c r="CB225">
        <v>4</v>
      </c>
      <c r="CE225" t="b">
        <f>ISNUMBER(SEARCH("Alzheimer",CD225))</f>
        <v>0</v>
      </c>
      <c r="CF225" t="b">
        <f>ISNUMBER(SEARCH("Parkin",CD225))</f>
        <v>0</v>
      </c>
      <c r="CG225" t="b">
        <f>ISNUMBER(SEARCH("Neurodeg",CD225))</f>
        <v>0</v>
      </c>
      <c r="CH225" t="b">
        <f>ISNUMBER(SEARCH("Dementia",CD225))</f>
        <v>0</v>
      </c>
      <c r="CL225">
        <v>8</v>
      </c>
      <c r="CP225" t="s">
        <v>2080</v>
      </c>
      <c r="CQ225" t="s">
        <v>2303</v>
      </c>
      <c r="CR225" t="str">
        <f>_xlfn.CONCAT(CP225,CQ225)</f>
        <v>neoplasm,cancer,carcinomaneoplasm,cancer,carcinoma,cutaneous melanoma</v>
      </c>
      <c r="CS225" t="b">
        <f>ISNUMBER(SEARCH("Alzheimer",CR225))</f>
        <v>0</v>
      </c>
      <c r="CT225" t="b">
        <f>ISNUMBER(SEARCH("Parkin",CR225))</f>
        <v>0</v>
      </c>
      <c r="CU225" t="b">
        <f>ISNUMBER(SEARCH("Neurodeg",CR225))</f>
        <v>0</v>
      </c>
      <c r="CV225" t="b">
        <f>ISNUMBER(SEARCH("Dementia",CR225))</f>
        <v>0</v>
      </c>
      <c r="CW225">
        <v>0.31</v>
      </c>
      <c r="CX225">
        <v>0</v>
      </c>
      <c r="CY225">
        <v>0</v>
      </c>
      <c r="CZ225">
        <v>0.88</v>
      </c>
      <c r="DA225">
        <v>0</v>
      </c>
      <c r="DB225">
        <v>0.5</v>
      </c>
      <c r="DC225">
        <v>0</v>
      </c>
      <c r="DD225">
        <v>0</v>
      </c>
      <c r="DE225">
        <v>0</v>
      </c>
      <c r="DF225">
        <v>0</v>
      </c>
      <c r="DG225">
        <v>0</v>
      </c>
      <c r="DH225">
        <v>0</v>
      </c>
      <c r="DI225">
        <v>7.0000000000000007E-2</v>
      </c>
      <c r="DJ225">
        <v>7</v>
      </c>
      <c r="DK225">
        <v>0</v>
      </c>
      <c r="DL225">
        <v>0</v>
      </c>
      <c r="DM225">
        <v>0.3</v>
      </c>
      <c r="DN225">
        <v>4</v>
      </c>
      <c r="DO225">
        <v>0</v>
      </c>
      <c r="DP225">
        <v>0</v>
      </c>
      <c r="DQ225">
        <v>0</v>
      </c>
      <c r="DR225">
        <v>0</v>
      </c>
      <c r="DY225">
        <v>1</v>
      </c>
      <c r="DZ225">
        <v>67.3</v>
      </c>
      <c r="EL225">
        <v>0.73</v>
      </c>
      <c r="EM225">
        <v>0.15</v>
      </c>
      <c r="EN225">
        <v>263.92</v>
      </c>
      <c r="EO225">
        <v>910.22</v>
      </c>
      <c r="EP225">
        <v>76.22</v>
      </c>
      <c r="EQ225">
        <v>-0.17</v>
      </c>
      <c r="ER225">
        <v>67.3</v>
      </c>
      <c r="ES225">
        <v>67.3</v>
      </c>
      <c r="ET225">
        <v>1</v>
      </c>
      <c r="EU225">
        <v>4</v>
      </c>
    </row>
    <row r="226" spans="1:161" x14ac:dyDescent="0.25">
      <c r="A226" t="s">
        <v>362</v>
      </c>
      <c r="B226" t="s">
        <v>777</v>
      </c>
      <c r="C226" t="s">
        <v>1175</v>
      </c>
      <c r="D226" t="s">
        <v>1332</v>
      </c>
      <c r="E226" t="s">
        <v>1336</v>
      </c>
      <c r="F226" t="s">
        <v>1358</v>
      </c>
      <c r="G226">
        <v>2</v>
      </c>
      <c r="H226" t="str">
        <f>IF((SIGN(BR226)+SIGN(BX226)+SIGN(CE226)+SIGN(CS226))&gt;0,TRUE,"")</f>
        <v/>
      </c>
      <c r="I226" t="str">
        <f>IF((SIGN(BS226)+SIGN(BY226)+SIGN(CF226)+SIGN(CT226))&gt;0,TRUE,"")</f>
        <v/>
      </c>
      <c r="J226" t="str">
        <f>IF((SIGN(BT226)+SIGN(BZ226)+SIGN(CG226)+SIGN(CU226))&gt;0,TRUE,"")</f>
        <v/>
      </c>
      <c r="K226" t="str">
        <f>IF((SIGN(BU226)+SIGN(CA226)+SIGN(CH226)+SIGN(CV226))&gt;0,TRUE,"")</f>
        <v/>
      </c>
      <c r="L226">
        <v>0.33</v>
      </c>
      <c r="M226" s="22" t="s">
        <v>1399</v>
      </c>
      <c r="N226">
        <v>12.98</v>
      </c>
      <c r="O226" t="s">
        <v>1400</v>
      </c>
      <c r="P226">
        <v>0</v>
      </c>
      <c r="Q226">
        <v>0</v>
      </c>
      <c r="R226">
        <v>0</v>
      </c>
      <c r="S226">
        <v>0.42</v>
      </c>
      <c r="T226">
        <v>0.6</v>
      </c>
      <c r="U226">
        <v>0.2</v>
      </c>
      <c r="V226">
        <v>0.31</v>
      </c>
      <c r="W226">
        <v>0</v>
      </c>
      <c r="Y226">
        <v>43.42</v>
      </c>
      <c r="Z226">
        <v>28</v>
      </c>
      <c r="AA226">
        <v>29.61</v>
      </c>
      <c r="AE226">
        <v>2.2678650000000002E-2</v>
      </c>
      <c r="AF226" t="s">
        <v>1418</v>
      </c>
      <c r="AG226" t="s">
        <v>1577</v>
      </c>
      <c r="BG226">
        <v>2</v>
      </c>
      <c r="BJ226">
        <v>1</v>
      </c>
      <c r="BO226">
        <v>41</v>
      </c>
      <c r="BP226">
        <v>0</v>
      </c>
      <c r="BR226" t="b">
        <f>ISNUMBER(SEARCH("Alzheimer",BQ226))</f>
        <v>0</v>
      </c>
      <c r="BS226" t="b">
        <f>ISNUMBER(SEARCH("Parkin",BQ226))</f>
        <v>0</v>
      </c>
      <c r="BT226" t="b">
        <f>ISNUMBER(SEARCH("Neurodeg",BQ226))</f>
        <v>0</v>
      </c>
      <c r="BU226" t="b">
        <f>ISNUMBER(SEARCH("Dementia",BQ226))</f>
        <v>0</v>
      </c>
      <c r="BW226" t="s">
        <v>1735</v>
      </c>
      <c r="BX226" t="b">
        <f>ISNUMBER(SEARCH("Alzheimer",BW226))</f>
        <v>0</v>
      </c>
      <c r="BY226" t="b">
        <f>ISNUMBER(SEARCH("Parkin",BW226))</f>
        <v>0</v>
      </c>
      <c r="BZ226" t="b">
        <f>ISNUMBER(SEARCH("Neurodeg",BW226))</f>
        <v>0</v>
      </c>
      <c r="CA226" t="b">
        <f>ISNUMBER(SEARCH("Dementia",BW226))</f>
        <v>0</v>
      </c>
      <c r="CB226">
        <v>6</v>
      </c>
      <c r="CC226">
        <v>1</v>
      </c>
      <c r="CE226" t="b">
        <f>ISNUMBER(SEARCH("Alzheimer",CD226))</f>
        <v>0</v>
      </c>
      <c r="CF226" t="b">
        <f>ISNUMBER(SEARCH("Parkin",CD226))</f>
        <v>0</v>
      </c>
      <c r="CG226" t="b">
        <f>ISNUMBER(SEARCH("Neurodeg",CD226))</f>
        <v>0</v>
      </c>
      <c r="CH226" t="b">
        <f>ISNUMBER(SEARCH("Dementia",CD226))</f>
        <v>0</v>
      </c>
      <c r="CL226">
        <v>10</v>
      </c>
      <c r="CP226" t="s">
        <v>2081</v>
      </c>
      <c r="CQ226" t="s">
        <v>2379</v>
      </c>
      <c r="CR226" t="str">
        <f>_xlfn.CONCAT(CP226,CQ226)</f>
        <v>genetic disorder,zinc deficiency, transient neonatalgenetic disorder,zinc deficiency, transient neonatal,injury,neoplasm</v>
      </c>
      <c r="CS226" t="b">
        <f>ISNUMBER(SEARCH("Alzheimer",CR226))</f>
        <v>0</v>
      </c>
      <c r="CT226" t="b">
        <f>ISNUMBER(SEARCH("Parkin",CR226))</f>
        <v>0</v>
      </c>
      <c r="CU226" t="b">
        <f>ISNUMBER(SEARCH("Neurodeg",CR226))</f>
        <v>0</v>
      </c>
      <c r="CV226" t="b">
        <f>ISNUMBER(SEARCH("Dementia",CR226))</f>
        <v>0</v>
      </c>
      <c r="CW226">
        <v>1</v>
      </c>
      <c r="CX226">
        <v>0.2</v>
      </c>
      <c r="CY226">
        <v>0</v>
      </c>
      <c r="CZ226">
        <v>0.8</v>
      </c>
      <c r="DA226">
        <v>0</v>
      </c>
      <c r="DB226">
        <v>0</v>
      </c>
      <c r="DC226">
        <v>0.1</v>
      </c>
      <c r="DD226">
        <v>0</v>
      </c>
      <c r="DE226">
        <v>1</v>
      </c>
      <c r="DF226">
        <v>2</v>
      </c>
      <c r="DG226">
        <v>0</v>
      </c>
      <c r="DH226">
        <v>0</v>
      </c>
      <c r="DI226">
        <v>0.19</v>
      </c>
      <c r="DJ226">
        <v>2</v>
      </c>
      <c r="DK226">
        <v>0</v>
      </c>
      <c r="DL226">
        <v>0</v>
      </c>
      <c r="DM226">
        <v>0</v>
      </c>
      <c r="DN226">
        <v>0</v>
      </c>
      <c r="DO226">
        <v>7.0000000000000007E-2</v>
      </c>
      <c r="DP226">
        <v>1</v>
      </c>
      <c r="DQ226">
        <v>0</v>
      </c>
      <c r="DR226">
        <v>0</v>
      </c>
    </row>
    <row r="227" spans="1:161" x14ac:dyDescent="0.25">
      <c r="A227" t="s">
        <v>363</v>
      </c>
      <c r="B227" t="s">
        <v>778</v>
      </c>
      <c r="C227" t="s">
        <v>1176</v>
      </c>
      <c r="D227" t="s">
        <v>1335</v>
      </c>
      <c r="G227">
        <v>3</v>
      </c>
      <c r="H227" t="str">
        <f>IF((SIGN(BR227)+SIGN(BX227)+SIGN(CE227)+SIGN(CS227))&gt;0,TRUE,"")</f>
        <v/>
      </c>
      <c r="I227" t="str">
        <f>IF((SIGN(BS227)+SIGN(BY227)+SIGN(CF227)+SIGN(CT227))&gt;0,TRUE,"")</f>
        <v/>
      </c>
      <c r="J227" t="str">
        <f>IF((SIGN(BT227)+SIGN(BZ227)+SIGN(CG227)+SIGN(CU227))&gt;0,TRUE,"")</f>
        <v/>
      </c>
      <c r="K227" t="str">
        <f>IF((SIGN(BU227)+SIGN(CA227)+SIGN(CH227)+SIGN(CV227))&gt;0,TRUE,"")</f>
        <v/>
      </c>
      <c r="L227">
        <v>0.33</v>
      </c>
      <c r="M227" s="22" t="s">
        <v>1399</v>
      </c>
      <c r="N227">
        <v>16.12</v>
      </c>
      <c r="O227" t="s">
        <v>1400</v>
      </c>
      <c r="P227">
        <v>0</v>
      </c>
      <c r="Q227">
        <v>0</v>
      </c>
      <c r="R227">
        <v>0</v>
      </c>
      <c r="S227">
        <v>0.5</v>
      </c>
      <c r="T227">
        <v>0.6</v>
      </c>
      <c r="U227">
        <v>0.32</v>
      </c>
      <c r="V227">
        <v>0.08</v>
      </c>
      <c r="W227">
        <v>0.3</v>
      </c>
      <c r="Y227">
        <v>2.77</v>
      </c>
      <c r="Z227">
        <v>13</v>
      </c>
      <c r="AA227">
        <v>1.1000000000000001</v>
      </c>
      <c r="AE227">
        <v>0.27777777999999997</v>
      </c>
      <c r="AF227" t="s">
        <v>1452</v>
      </c>
      <c r="AG227" t="s">
        <v>1577</v>
      </c>
      <c r="AH227">
        <v>2</v>
      </c>
      <c r="AI227">
        <v>1</v>
      </c>
      <c r="AJ227">
        <v>1.8</v>
      </c>
      <c r="AK227">
        <v>1.7</v>
      </c>
      <c r="AL227">
        <v>1.8</v>
      </c>
      <c r="AM227">
        <v>2</v>
      </c>
      <c r="AN227">
        <v>2</v>
      </c>
      <c r="AO227">
        <v>2</v>
      </c>
      <c r="AP227">
        <v>2</v>
      </c>
      <c r="AQ227">
        <v>2</v>
      </c>
      <c r="AR227">
        <v>3</v>
      </c>
      <c r="AS227">
        <v>1</v>
      </c>
      <c r="AT227">
        <v>1.7</v>
      </c>
      <c r="AU227">
        <v>1</v>
      </c>
      <c r="AV227">
        <v>2.4700000000000002</v>
      </c>
      <c r="AW227" t="s">
        <v>39</v>
      </c>
      <c r="AX227">
        <v>3</v>
      </c>
      <c r="AY227">
        <v>1.785714285714286</v>
      </c>
      <c r="AZ227">
        <v>0.52748626355741079</v>
      </c>
      <c r="BA227" t="b">
        <v>0</v>
      </c>
      <c r="BC227" t="b">
        <v>0</v>
      </c>
      <c r="BE227" t="b">
        <v>0</v>
      </c>
      <c r="BJ227">
        <v>1</v>
      </c>
      <c r="BO227">
        <v>111</v>
      </c>
      <c r="BP227">
        <v>0</v>
      </c>
      <c r="BR227" t="b">
        <f>ISNUMBER(SEARCH("Alzheimer",BQ227))</f>
        <v>0</v>
      </c>
      <c r="BS227" t="b">
        <f>ISNUMBER(SEARCH("Parkin",BQ227))</f>
        <v>0</v>
      </c>
      <c r="BT227" t="b">
        <f>ISNUMBER(SEARCH("Neurodeg",BQ227))</f>
        <v>0</v>
      </c>
      <c r="BU227" t="b">
        <f>ISNUMBER(SEARCH("Dementia",BQ227))</f>
        <v>0</v>
      </c>
      <c r="BX227" t="b">
        <f>ISNUMBER(SEARCH("Alzheimer",BW227))</f>
        <v>0</v>
      </c>
      <c r="BY227" t="b">
        <f>ISNUMBER(SEARCH("Parkin",BW227))</f>
        <v>0</v>
      </c>
      <c r="BZ227" t="b">
        <f>ISNUMBER(SEARCH("Neurodeg",BW227))</f>
        <v>0</v>
      </c>
      <c r="CA227" t="b">
        <f>ISNUMBER(SEARCH("Dementia",BW227))</f>
        <v>0</v>
      </c>
      <c r="CC227">
        <v>1</v>
      </c>
      <c r="CE227" t="b">
        <f>ISNUMBER(SEARCH("Alzheimer",CD227))</f>
        <v>0</v>
      </c>
      <c r="CF227" t="b">
        <f>ISNUMBER(SEARCH("Parkin",CD227))</f>
        <v>0</v>
      </c>
      <c r="CG227" t="b">
        <f>ISNUMBER(SEARCH("Neurodeg",CD227))</f>
        <v>0</v>
      </c>
      <c r="CH227" t="b">
        <f>ISNUMBER(SEARCH("Dementia",CD227))</f>
        <v>0</v>
      </c>
      <c r="CL227">
        <v>3</v>
      </c>
      <c r="CP227" t="s">
        <v>2082</v>
      </c>
      <c r="CQ227" t="s">
        <v>2380</v>
      </c>
      <c r="CR227" t="str">
        <f>_xlfn.CONCAT(CP227,CQ227)</f>
        <v>Mitochondrial disease,Growth and developmental delay-hypotonia-vision impairment-lactic acidosis syndromeMitochondrial disease,Growth and developmental delay-hypotonia-vision impairment-lactic acidosis syndrome,Combined oxidative phosphorylation defect type 15</v>
      </c>
      <c r="CS227" t="b">
        <f>ISNUMBER(SEARCH("Alzheimer",CR227))</f>
        <v>0</v>
      </c>
      <c r="CT227" t="b">
        <f>ISNUMBER(SEARCH("Parkin",CR227))</f>
        <v>0</v>
      </c>
      <c r="CU227" t="b">
        <f>ISNUMBER(SEARCH("Neurodeg",CR227))</f>
        <v>0</v>
      </c>
      <c r="CV227" t="b">
        <f>ISNUMBER(SEARCH("Dementia",CR227))</f>
        <v>0</v>
      </c>
      <c r="CW227">
        <v>1</v>
      </c>
      <c r="CX227">
        <v>1</v>
      </c>
      <c r="CY227">
        <v>0</v>
      </c>
      <c r="CZ227">
        <v>0.33</v>
      </c>
      <c r="DA227">
        <v>0</v>
      </c>
      <c r="DB227">
        <v>0</v>
      </c>
      <c r="DC227">
        <v>0</v>
      </c>
      <c r="DD227">
        <v>0</v>
      </c>
      <c r="DE227">
        <v>1</v>
      </c>
      <c r="DF227">
        <v>3</v>
      </c>
      <c r="DG227">
        <v>0</v>
      </c>
      <c r="DH227">
        <v>0</v>
      </c>
      <c r="DI227">
        <v>0.02</v>
      </c>
      <c r="DJ227">
        <v>1</v>
      </c>
      <c r="DK227">
        <v>0</v>
      </c>
      <c r="DL227">
        <v>0</v>
      </c>
      <c r="DM227">
        <v>0</v>
      </c>
      <c r="DN227">
        <v>0</v>
      </c>
      <c r="DO227">
        <v>0</v>
      </c>
      <c r="DP227">
        <v>0</v>
      </c>
      <c r="DQ227">
        <v>0</v>
      </c>
      <c r="DR227">
        <v>0</v>
      </c>
    </row>
    <row r="228" spans="1:161" x14ac:dyDescent="0.25">
      <c r="A228" t="s">
        <v>365</v>
      </c>
      <c r="B228" t="s">
        <v>780</v>
      </c>
      <c r="C228" t="s">
        <v>983</v>
      </c>
      <c r="D228" t="s">
        <v>1335</v>
      </c>
      <c r="E228" t="s">
        <v>1336</v>
      </c>
      <c r="F228" t="s">
        <v>1362</v>
      </c>
      <c r="G228">
        <v>4</v>
      </c>
      <c r="H228" t="str">
        <f>IF((SIGN(BR228)+SIGN(BX228)+SIGN(CE228)+SIGN(CS228))&gt;0,TRUE,"")</f>
        <v/>
      </c>
      <c r="I228" t="str">
        <f>IF((SIGN(BS228)+SIGN(BY228)+SIGN(CF228)+SIGN(CT228))&gt;0,TRUE,"")</f>
        <v/>
      </c>
      <c r="J228" t="str">
        <f>IF((SIGN(BT228)+SIGN(BZ228)+SIGN(CG228)+SIGN(CU228))&gt;0,TRUE,"")</f>
        <v/>
      </c>
      <c r="K228" t="str">
        <f>IF((SIGN(BU228)+SIGN(CA228)+SIGN(CH228)+SIGN(CV228))&gt;0,TRUE,"")</f>
        <v/>
      </c>
      <c r="L228">
        <v>0.33</v>
      </c>
      <c r="M228" s="22" t="s">
        <v>1399</v>
      </c>
      <c r="N228">
        <v>5.13</v>
      </c>
      <c r="O228" t="s">
        <v>1400</v>
      </c>
      <c r="P228">
        <v>0</v>
      </c>
      <c r="Q228">
        <v>0</v>
      </c>
      <c r="R228">
        <v>0</v>
      </c>
      <c r="S228">
        <v>0.5</v>
      </c>
      <c r="T228">
        <v>0.23</v>
      </c>
      <c r="U228">
        <v>0.56999999999999995</v>
      </c>
      <c r="V228">
        <v>7.0000000000000007E-2</v>
      </c>
      <c r="W228">
        <v>0</v>
      </c>
      <c r="Y228">
        <v>2.2200000000000002</v>
      </c>
      <c r="Z228">
        <v>9</v>
      </c>
      <c r="AA228">
        <v>5.27</v>
      </c>
      <c r="AE228">
        <v>0.51101980000000002</v>
      </c>
      <c r="AF228" t="s">
        <v>1559</v>
      </c>
      <c r="AG228" t="s">
        <v>1577</v>
      </c>
      <c r="AH228">
        <v>0</v>
      </c>
      <c r="AI228">
        <v>0</v>
      </c>
      <c r="AJ228">
        <v>0</v>
      </c>
      <c r="AK228">
        <v>0</v>
      </c>
      <c r="AL228">
        <v>1</v>
      </c>
      <c r="AM228">
        <v>1.3</v>
      </c>
      <c r="AN228">
        <v>1</v>
      </c>
      <c r="AO228">
        <v>2</v>
      </c>
      <c r="AP228">
        <v>1</v>
      </c>
      <c r="AQ228">
        <v>1</v>
      </c>
      <c r="AR228">
        <v>1</v>
      </c>
      <c r="AS228">
        <v>0</v>
      </c>
      <c r="AT228">
        <v>1</v>
      </c>
      <c r="AU228">
        <v>0</v>
      </c>
      <c r="AV228">
        <v>1.94</v>
      </c>
      <c r="AW228" t="s">
        <v>36</v>
      </c>
      <c r="AX228">
        <v>2</v>
      </c>
      <c r="AY228">
        <v>0.66428571428571437</v>
      </c>
      <c r="AZ228">
        <v>0.65116126190905199</v>
      </c>
      <c r="BA228" t="b">
        <v>0</v>
      </c>
      <c r="BC228" t="b">
        <v>0</v>
      </c>
      <c r="BE228" t="b">
        <v>0</v>
      </c>
      <c r="BG228">
        <v>1</v>
      </c>
      <c r="BI228">
        <v>8</v>
      </c>
      <c r="BO228">
        <v>61</v>
      </c>
      <c r="BP228">
        <v>8</v>
      </c>
      <c r="BR228" t="b">
        <f>ISNUMBER(SEARCH("Alzheimer",BQ228))</f>
        <v>0</v>
      </c>
      <c r="BS228" t="b">
        <f>ISNUMBER(SEARCH("Parkin",BQ228))</f>
        <v>0</v>
      </c>
      <c r="BT228" t="b">
        <f>ISNUMBER(SEARCH("Neurodeg",BQ228))</f>
        <v>0</v>
      </c>
      <c r="BU228" t="b">
        <f>ISNUMBER(SEARCH("Dementia",BQ228))</f>
        <v>0</v>
      </c>
      <c r="BX228" t="b">
        <f>ISNUMBER(SEARCH("Alzheimer",BW228))</f>
        <v>0</v>
      </c>
      <c r="BY228" t="b">
        <f>ISNUMBER(SEARCH("Parkin",BW228))</f>
        <v>0</v>
      </c>
      <c r="BZ228" t="b">
        <f>ISNUMBER(SEARCH("Neurodeg",BW228))</f>
        <v>0</v>
      </c>
      <c r="CA228" t="b">
        <f>ISNUMBER(SEARCH("Dementia",BW228))</f>
        <v>0</v>
      </c>
      <c r="CE228" t="b">
        <f>ISNUMBER(SEARCH("Alzheimer",CD228))</f>
        <v>0</v>
      </c>
      <c r="CF228" t="b">
        <f>ISNUMBER(SEARCH("Parkin",CD228))</f>
        <v>0</v>
      </c>
      <c r="CG228" t="b">
        <f>ISNUMBER(SEARCH("Neurodeg",CD228))</f>
        <v>0</v>
      </c>
      <c r="CH228" t="b">
        <f>ISNUMBER(SEARCH("Dementia",CD228))</f>
        <v>0</v>
      </c>
      <c r="CL228">
        <v>14</v>
      </c>
      <c r="CP228" t="s">
        <v>2083</v>
      </c>
      <c r="CQ228" t="s">
        <v>2382</v>
      </c>
      <c r="CR228" t="str">
        <f>_xlfn.CONCAT(CP228,CQ228)</f>
        <v>thyroxine measurementthyroxine measurement,blood metabolite measurement,schizophrenia,uric acid measurement,intelligence,lung carcinoma,atherosclerosis,underweight body mass index status,urate measurement,Barrett's esophagus</v>
      </c>
      <c r="CS228" t="b">
        <f>ISNUMBER(SEARCH("Alzheimer",CR228))</f>
        <v>0</v>
      </c>
      <c r="CT228" t="b">
        <f>ISNUMBER(SEARCH("Parkin",CR228))</f>
        <v>0</v>
      </c>
      <c r="CU228" t="b">
        <f>ISNUMBER(SEARCH("Neurodeg",CR228))</f>
        <v>0</v>
      </c>
      <c r="CV228" t="b">
        <f>ISNUMBER(SEARCH("Dementia",CR228))</f>
        <v>0</v>
      </c>
      <c r="CW228">
        <v>0.56999999999999995</v>
      </c>
      <c r="CX228">
        <v>0.64</v>
      </c>
      <c r="CY228">
        <v>0</v>
      </c>
      <c r="CZ228">
        <v>0.14000000000000001</v>
      </c>
      <c r="DA228">
        <v>0</v>
      </c>
      <c r="DB228">
        <v>0</v>
      </c>
      <c r="DC228">
        <v>0.28999999999999998</v>
      </c>
      <c r="DD228">
        <v>0</v>
      </c>
      <c r="DE228">
        <v>0.56999999999999995</v>
      </c>
      <c r="DF228">
        <v>3</v>
      </c>
      <c r="DG228">
        <v>0</v>
      </c>
      <c r="DH228">
        <v>0</v>
      </c>
      <c r="DI228">
        <v>0.16</v>
      </c>
      <c r="DJ228">
        <v>1</v>
      </c>
      <c r="DK228">
        <v>0</v>
      </c>
      <c r="DL228">
        <v>0</v>
      </c>
      <c r="DM228">
        <v>0</v>
      </c>
      <c r="DN228">
        <v>0</v>
      </c>
      <c r="DO228">
        <v>0.19</v>
      </c>
      <c r="DP228">
        <v>2</v>
      </c>
      <c r="DQ228">
        <v>0</v>
      </c>
      <c r="DR228">
        <v>0</v>
      </c>
    </row>
    <row r="229" spans="1:161" x14ac:dyDescent="0.25">
      <c r="A229" t="s">
        <v>367</v>
      </c>
      <c r="B229" t="s">
        <v>782</v>
      </c>
      <c r="C229" t="s">
        <v>1179</v>
      </c>
      <c r="D229" t="s">
        <v>1332</v>
      </c>
      <c r="E229" t="s">
        <v>1336</v>
      </c>
      <c r="F229" t="s">
        <v>1360</v>
      </c>
      <c r="G229">
        <v>4</v>
      </c>
      <c r="H229" t="str">
        <f>IF((SIGN(BR229)+SIGN(BX229)+SIGN(CE229)+SIGN(CS229))&gt;0,TRUE,"")</f>
        <v/>
      </c>
      <c r="I229" t="str">
        <f>IF((SIGN(BS229)+SIGN(BY229)+SIGN(CF229)+SIGN(CT229))&gt;0,TRUE,"")</f>
        <v/>
      </c>
      <c r="J229" t="str">
        <f>IF((SIGN(BT229)+SIGN(BZ229)+SIGN(CG229)+SIGN(CU229))&gt;0,TRUE,"")</f>
        <v/>
      </c>
      <c r="K229" t="str">
        <f>IF((SIGN(BU229)+SIGN(CA229)+SIGN(CH229)+SIGN(CV229))&gt;0,TRUE,"")</f>
        <v/>
      </c>
      <c r="L229">
        <v>0.33</v>
      </c>
      <c r="M229" s="22" t="s">
        <v>1399</v>
      </c>
      <c r="N229">
        <v>23.94</v>
      </c>
      <c r="O229" t="s">
        <v>1400</v>
      </c>
      <c r="P229">
        <v>0</v>
      </c>
      <c r="Q229">
        <v>0</v>
      </c>
      <c r="R229">
        <v>0</v>
      </c>
      <c r="S229">
        <v>0.42</v>
      </c>
      <c r="T229">
        <v>0.32</v>
      </c>
      <c r="U229">
        <v>0.37</v>
      </c>
      <c r="V229">
        <v>0.33</v>
      </c>
      <c r="W229">
        <v>0.12</v>
      </c>
      <c r="Y229">
        <v>53.59</v>
      </c>
      <c r="Z229">
        <v>26</v>
      </c>
      <c r="AA229">
        <v>22.05</v>
      </c>
      <c r="AE229">
        <v>1.7289740000000001E-2</v>
      </c>
      <c r="AF229" t="s">
        <v>1560</v>
      </c>
      <c r="AG229" t="s">
        <v>1563</v>
      </c>
      <c r="BI229">
        <v>3</v>
      </c>
      <c r="BJ229">
        <v>2</v>
      </c>
      <c r="BN229">
        <v>1</v>
      </c>
      <c r="BO229">
        <v>101</v>
      </c>
      <c r="BP229">
        <v>0</v>
      </c>
      <c r="BR229" t="b">
        <f>ISNUMBER(SEARCH("Alzheimer",BQ229))</f>
        <v>0</v>
      </c>
      <c r="BS229" t="b">
        <f>ISNUMBER(SEARCH("Parkin",BQ229))</f>
        <v>0</v>
      </c>
      <c r="BT229" t="b">
        <f>ISNUMBER(SEARCH("Neurodeg",BQ229))</f>
        <v>0</v>
      </c>
      <c r="BU229" t="b">
        <f>ISNUMBER(SEARCH("Dementia",BQ229))</f>
        <v>0</v>
      </c>
      <c r="BW229" t="s">
        <v>1684</v>
      </c>
      <c r="BX229" t="b">
        <f>ISNUMBER(SEARCH("Alzheimer",BW229))</f>
        <v>0</v>
      </c>
      <c r="BY229" t="b">
        <f>ISNUMBER(SEARCH("Parkin",BW229))</f>
        <v>0</v>
      </c>
      <c r="BZ229" t="b">
        <f>ISNUMBER(SEARCH("Neurodeg",BW229))</f>
        <v>0</v>
      </c>
      <c r="CA229" t="b">
        <f>ISNUMBER(SEARCH("Dementia",BW229))</f>
        <v>0</v>
      </c>
      <c r="CB229">
        <v>4</v>
      </c>
      <c r="CE229" t="b">
        <f>ISNUMBER(SEARCH("Alzheimer",CD229))</f>
        <v>0</v>
      </c>
      <c r="CF229" t="b">
        <f>ISNUMBER(SEARCH("Parkin",CD229))</f>
        <v>0</v>
      </c>
      <c r="CG229" t="b">
        <f>ISNUMBER(SEARCH("Neurodeg",CD229))</f>
        <v>0</v>
      </c>
      <c r="CH229" t="b">
        <f>ISNUMBER(SEARCH("Dementia",CD229))</f>
        <v>0</v>
      </c>
      <c r="CL229">
        <v>5</v>
      </c>
      <c r="CP229" t="s">
        <v>1935</v>
      </c>
      <c r="CQ229" t="s">
        <v>2384</v>
      </c>
      <c r="CR229" t="str">
        <f>_xlfn.CONCAT(CP229,CQ229)</f>
        <v>body heightbody height,cutaneous melanoma</v>
      </c>
      <c r="CS229" t="b">
        <f>ISNUMBER(SEARCH("Alzheimer",CR229))</f>
        <v>0</v>
      </c>
      <c r="CT229" t="b">
        <f>ISNUMBER(SEARCH("Parkin",CR229))</f>
        <v>0</v>
      </c>
      <c r="CU229" t="b">
        <f>ISNUMBER(SEARCH("Neurodeg",CR229))</f>
        <v>0</v>
      </c>
      <c r="CV229" t="b">
        <f>ISNUMBER(SEARCH("Dementia",CR229))</f>
        <v>0</v>
      </c>
      <c r="CW229">
        <v>0.81</v>
      </c>
      <c r="CX229">
        <v>0.4</v>
      </c>
      <c r="CY229">
        <v>0</v>
      </c>
      <c r="CZ229">
        <v>0.2</v>
      </c>
      <c r="DA229">
        <v>0</v>
      </c>
      <c r="DB229">
        <v>0.2</v>
      </c>
      <c r="DC229">
        <v>0.4</v>
      </c>
      <c r="DD229">
        <v>0</v>
      </c>
      <c r="DE229">
        <v>0.81</v>
      </c>
      <c r="DF229">
        <v>1</v>
      </c>
      <c r="DG229">
        <v>0</v>
      </c>
      <c r="DH229">
        <v>0</v>
      </c>
      <c r="DI229">
        <v>0.05</v>
      </c>
      <c r="DJ229">
        <v>1</v>
      </c>
      <c r="DK229">
        <v>0</v>
      </c>
      <c r="DL229">
        <v>0</v>
      </c>
      <c r="DM229">
        <v>0.57999999999999996</v>
      </c>
      <c r="DN229">
        <v>1</v>
      </c>
      <c r="DO229">
        <v>0.06</v>
      </c>
      <c r="DP229">
        <v>2</v>
      </c>
      <c r="DQ229">
        <v>0</v>
      </c>
      <c r="DR229">
        <v>0</v>
      </c>
      <c r="EA229">
        <v>3</v>
      </c>
    </row>
    <row r="230" spans="1:161" x14ac:dyDescent="0.25">
      <c r="A230" t="s">
        <v>368</v>
      </c>
      <c r="B230" t="s">
        <v>783</v>
      </c>
      <c r="C230" t="s">
        <v>1180</v>
      </c>
      <c r="D230" t="s">
        <v>1332</v>
      </c>
      <c r="E230" t="s">
        <v>1336</v>
      </c>
      <c r="F230" t="s">
        <v>1363</v>
      </c>
      <c r="G230">
        <v>0</v>
      </c>
      <c r="H230" t="str">
        <f>IF((SIGN(BR230)+SIGN(BX230)+SIGN(CE230)+SIGN(CS230))&gt;0,TRUE,"")</f>
        <v/>
      </c>
      <c r="I230" t="str">
        <f>IF((SIGN(BS230)+SIGN(BY230)+SIGN(CF230)+SIGN(CT230))&gt;0,TRUE,"")</f>
        <v/>
      </c>
      <c r="J230" t="str">
        <f>IF((SIGN(BT230)+SIGN(BZ230)+SIGN(CG230)+SIGN(CU230))&gt;0,TRUE,"")</f>
        <v/>
      </c>
      <c r="K230" t="str">
        <f>IF((SIGN(BU230)+SIGN(CA230)+SIGN(CH230)+SIGN(CV230))&gt;0,TRUE,"")</f>
        <v/>
      </c>
      <c r="L230">
        <v>0.33</v>
      </c>
      <c r="M230" s="22" t="s">
        <v>1399</v>
      </c>
      <c r="N230">
        <v>5.96</v>
      </c>
      <c r="O230" t="s">
        <v>1400</v>
      </c>
      <c r="P230">
        <v>0</v>
      </c>
      <c r="Q230">
        <v>0</v>
      </c>
      <c r="R230">
        <v>0</v>
      </c>
      <c r="S230">
        <v>0.17</v>
      </c>
      <c r="T230">
        <v>0.6</v>
      </c>
      <c r="U230">
        <v>0.47</v>
      </c>
      <c r="V230">
        <v>0.19</v>
      </c>
      <c r="W230">
        <v>0</v>
      </c>
      <c r="Y230">
        <v>9.2200000000000006</v>
      </c>
      <c r="Z230">
        <v>10</v>
      </c>
      <c r="AA230">
        <v>10.85</v>
      </c>
      <c r="AE230">
        <v>0.10089276</v>
      </c>
      <c r="AF230" t="s">
        <v>1505</v>
      </c>
      <c r="AG230" t="s">
        <v>1577</v>
      </c>
      <c r="BG230">
        <v>2</v>
      </c>
      <c r="BI230">
        <v>3</v>
      </c>
      <c r="BO230">
        <v>0</v>
      </c>
      <c r="BP230">
        <v>0</v>
      </c>
      <c r="BR230" t="b">
        <f>ISNUMBER(SEARCH("Alzheimer",BQ230))</f>
        <v>0</v>
      </c>
      <c r="BS230" t="b">
        <f>ISNUMBER(SEARCH("Parkin",BQ230))</f>
        <v>0</v>
      </c>
      <c r="BT230" t="b">
        <f>ISNUMBER(SEARCH("Neurodeg",BQ230))</f>
        <v>0</v>
      </c>
      <c r="BU230" t="b">
        <f>ISNUMBER(SEARCH("Dementia",BQ230))</f>
        <v>0</v>
      </c>
      <c r="BX230" t="b">
        <f>ISNUMBER(SEARCH("Alzheimer",BW230))</f>
        <v>0</v>
      </c>
      <c r="BY230" t="b">
        <f>ISNUMBER(SEARCH("Parkin",BW230))</f>
        <v>0</v>
      </c>
      <c r="BZ230" t="b">
        <f>ISNUMBER(SEARCH("Neurodeg",BW230))</f>
        <v>0</v>
      </c>
      <c r="CA230" t="b">
        <f>ISNUMBER(SEARCH("Dementia",BW230))</f>
        <v>0</v>
      </c>
      <c r="CC230">
        <v>1</v>
      </c>
      <c r="CE230" t="b">
        <f>ISNUMBER(SEARCH("Alzheimer",CD230))</f>
        <v>0</v>
      </c>
      <c r="CF230" t="b">
        <f>ISNUMBER(SEARCH("Parkin",CD230))</f>
        <v>0</v>
      </c>
      <c r="CG230" t="b">
        <f>ISNUMBER(SEARCH("Neurodeg",CD230))</f>
        <v>0</v>
      </c>
      <c r="CH230" t="b">
        <f>ISNUMBER(SEARCH("Dementia",CD230))</f>
        <v>0</v>
      </c>
      <c r="CL230">
        <v>5</v>
      </c>
      <c r="CP230" t="s">
        <v>2085</v>
      </c>
      <c r="CQ230" t="s">
        <v>2385</v>
      </c>
      <c r="CR230" t="str">
        <f>_xlfn.CONCAT(CP230,CQ230)</f>
        <v>cataract,Juvenile cataract - microcornea - renal glucosuriacataract,Juvenile cataract - microcornea - renal glucosuria,mathematical ability,body height</v>
      </c>
      <c r="CS230" t="b">
        <f>ISNUMBER(SEARCH("Alzheimer",CR230))</f>
        <v>0</v>
      </c>
      <c r="CT230" t="b">
        <f>ISNUMBER(SEARCH("Parkin",CR230))</f>
        <v>0</v>
      </c>
      <c r="CU230" t="b">
        <f>ISNUMBER(SEARCH("Neurodeg",CR230))</f>
        <v>0</v>
      </c>
      <c r="CV230" t="b">
        <f>ISNUMBER(SEARCH("Dementia",CR230))</f>
        <v>0</v>
      </c>
      <c r="CW230">
        <v>1</v>
      </c>
      <c r="CX230">
        <v>0.8</v>
      </c>
      <c r="CY230">
        <v>0</v>
      </c>
      <c r="CZ230">
        <v>0.4</v>
      </c>
      <c r="DA230">
        <v>0</v>
      </c>
      <c r="DB230">
        <v>0</v>
      </c>
      <c r="DC230">
        <v>0</v>
      </c>
      <c r="DD230">
        <v>0</v>
      </c>
      <c r="DE230">
        <v>1</v>
      </c>
      <c r="DF230">
        <v>2</v>
      </c>
      <c r="DG230">
        <v>0</v>
      </c>
      <c r="DH230">
        <v>0</v>
      </c>
      <c r="DI230">
        <v>7.0000000000000007E-2</v>
      </c>
      <c r="DJ230">
        <v>2</v>
      </c>
      <c r="DK230">
        <v>0</v>
      </c>
      <c r="DL230">
        <v>0</v>
      </c>
      <c r="DM230">
        <v>0</v>
      </c>
      <c r="DN230">
        <v>0</v>
      </c>
      <c r="DO230">
        <v>0</v>
      </c>
      <c r="DP230">
        <v>0</v>
      </c>
      <c r="DQ230">
        <v>0</v>
      </c>
      <c r="DR230">
        <v>0</v>
      </c>
    </row>
    <row r="231" spans="1:161" x14ac:dyDescent="0.25">
      <c r="A231" t="s">
        <v>369</v>
      </c>
      <c r="B231" t="s">
        <v>784</v>
      </c>
      <c r="C231" t="s">
        <v>1181</v>
      </c>
      <c r="D231" t="s">
        <v>1332</v>
      </c>
      <c r="E231" t="s">
        <v>1336</v>
      </c>
      <c r="F231" t="s">
        <v>1378</v>
      </c>
      <c r="G231">
        <v>2</v>
      </c>
      <c r="H231" t="str">
        <f>IF((SIGN(BR231)+SIGN(BX231)+SIGN(CE231)+SIGN(CS231))&gt;0,TRUE,"")</f>
        <v/>
      </c>
      <c r="I231" t="str">
        <f>IF((SIGN(BS231)+SIGN(BY231)+SIGN(CF231)+SIGN(CT231))&gt;0,TRUE,"")</f>
        <v/>
      </c>
      <c r="J231" t="str">
        <f>IF((SIGN(BT231)+SIGN(BZ231)+SIGN(CG231)+SIGN(CU231))&gt;0,TRUE,"")</f>
        <v/>
      </c>
      <c r="K231" t="str">
        <f>IF((SIGN(BU231)+SIGN(CA231)+SIGN(CH231)+SIGN(CV231))&gt;0,TRUE,"")</f>
        <v/>
      </c>
      <c r="L231">
        <v>0.33</v>
      </c>
      <c r="M231" s="22" t="s">
        <v>1399</v>
      </c>
      <c r="N231">
        <v>14.34</v>
      </c>
      <c r="O231" t="s">
        <v>1400</v>
      </c>
      <c r="P231">
        <v>0</v>
      </c>
      <c r="Q231">
        <v>0</v>
      </c>
      <c r="R231">
        <v>0</v>
      </c>
      <c r="S231">
        <v>0.57999999999999996</v>
      </c>
      <c r="T231">
        <v>0.22</v>
      </c>
      <c r="U231">
        <v>0.36</v>
      </c>
      <c r="V231">
        <v>0.3</v>
      </c>
      <c r="W231">
        <v>0</v>
      </c>
      <c r="Y231">
        <v>38.53</v>
      </c>
      <c r="Z231">
        <v>9</v>
      </c>
      <c r="AA231">
        <v>7.1</v>
      </c>
      <c r="AE231">
        <v>2.6322660000000001E-2</v>
      </c>
      <c r="AF231" t="s">
        <v>1538</v>
      </c>
      <c r="AG231" t="s">
        <v>1577</v>
      </c>
      <c r="AH231">
        <v>1</v>
      </c>
      <c r="AI231">
        <v>1</v>
      </c>
      <c r="AJ231">
        <v>1.5</v>
      </c>
      <c r="AK231">
        <v>2</v>
      </c>
      <c r="AL231">
        <v>1.8</v>
      </c>
      <c r="AM231">
        <v>2</v>
      </c>
      <c r="AN231">
        <v>2</v>
      </c>
      <c r="AO231">
        <v>2</v>
      </c>
      <c r="AP231">
        <v>2</v>
      </c>
      <c r="AQ231">
        <v>1.8</v>
      </c>
      <c r="AR231">
        <v>2</v>
      </c>
      <c r="AS231">
        <v>2</v>
      </c>
      <c r="AT231">
        <v>1.5</v>
      </c>
      <c r="AU231">
        <v>1</v>
      </c>
      <c r="AV231">
        <v>2.4500000000000002</v>
      </c>
      <c r="AW231" t="s">
        <v>32</v>
      </c>
      <c r="AX231">
        <v>2</v>
      </c>
      <c r="AY231">
        <v>1.6857142857142859</v>
      </c>
      <c r="AZ231">
        <v>0.41110946110614999</v>
      </c>
      <c r="BA231" t="b">
        <v>0</v>
      </c>
      <c r="BC231" t="b">
        <v>0</v>
      </c>
      <c r="BE231" t="b">
        <v>0</v>
      </c>
      <c r="BG231">
        <v>1</v>
      </c>
      <c r="BI231">
        <v>1</v>
      </c>
      <c r="BO231">
        <v>83</v>
      </c>
      <c r="BP231">
        <v>6</v>
      </c>
      <c r="BR231" t="b">
        <f>ISNUMBER(SEARCH("Alzheimer",BQ231))</f>
        <v>0</v>
      </c>
      <c r="BS231" t="b">
        <f>ISNUMBER(SEARCH("Parkin",BQ231))</f>
        <v>0</v>
      </c>
      <c r="BT231" t="b">
        <f>ISNUMBER(SEARCH("Neurodeg",BQ231))</f>
        <v>0</v>
      </c>
      <c r="BU231" t="b">
        <f>ISNUMBER(SEARCH("Dementia",BQ231))</f>
        <v>0</v>
      </c>
      <c r="BW231" t="s">
        <v>1766</v>
      </c>
      <c r="BX231" t="b">
        <f>ISNUMBER(SEARCH("Alzheimer",BW231))</f>
        <v>0</v>
      </c>
      <c r="BY231" t="b">
        <f>ISNUMBER(SEARCH("Parkin",BW231))</f>
        <v>0</v>
      </c>
      <c r="BZ231" t="b">
        <f>ISNUMBER(SEARCH("Neurodeg",BW231))</f>
        <v>0</v>
      </c>
      <c r="CA231" t="b">
        <f>ISNUMBER(SEARCH("Dementia",BW231))</f>
        <v>0</v>
      </c>
      <c r="CB231">
        <v>11</v>
      </c>
      <c r="CE231" t="b">
        <f>ISNUMBER(SEARCH("Alzheimer",CD231))</f>
        <v>0</v>
      </c>
      <c r="CF231" t="b">
        <f>ISNUMBER(SEARCH("Parkin",CD231))</f>
        <v>0</v>
      </c>
      <c r="CG231" t="b">
        <f>ISNUMBER(SEARCH("Neurodeg",CD231))</f>
        <v>0</v>
      </c>
      <c r="CH231" t="b">
        <f>ISNUMBER(SEARCH("Dementia",CD231))</f>
        <v>0</v>
      </c>
      <c r="CL231">
        <v>10</v>
      </c>
      <c r="CP231" t="s">
        <v>1973</v>
      </c>
      <c r="CQ231" t="s">
        <v>2386</v>
      </c>
      <c r="CR231" t="str">
        <f>_xlfn.CONCAT(CP231,CQ231)</f>
        <v>self reported educational attainmentself reported educational attainment,mean corpuscular hemoglobin,mean platelet volume,platelet count,BMI-adjusted hip circumference,cognitive function measurement,body height,intelligence,migraine disorder</v>
      </c>
      <c r="CS231" t="b">
        <f>ISNUMBER(SEARCH("Alzheimer",CR231))</f>
        <v>0</v>
      </c>
      <c r="CT231" t="b">
        <f>ISNUMBER(SEARCH("Parkin",CR231))</f>
        <v>0</v>
      </c>
      <c r="CU231" t="b">
        <f>ISNUMBER(SEARCH("Neurodeg",CR231))</f>
        <v>0</v>
      </c>
      <c r="CV231" t="b">
        <f>ISNUMBER(SEARCH("Dementia",CR231))</f>
        <v>0</v>
      </c>
      <c r="CW231">
        <v>0.56000000000000005</v>
      </c>
      <c r="CX231">
        <v>0.9</v>
      </c>
      <c r="CY231">
        <v>0</v>
      </c>
      <c r="CZ231">
        <v>0.1</v>
      </c>
      <c r="DA231">
        <v>0</v>
      </c>
      <c r="DB231">
        <v>0</v>
      </c>
      <c r="DC231">
        <v>0</v>
      </c>
      <c r="DD231">
        <v>0</v>
      </c>
      <c r="DE231">
        <v>0.56000000000000005</v>
      </c>
      <c r="DF231">
        <v>4</v>
      </c>
      <c r="DG231">
        <v>0</v>
      </c>
      <c r="DH231">
        <v>0</v>
      </c>
      <c r="DI231">
        <v>0.06</v>
      </c>
      <c r="DJ231">
        <v>1</v>
      </c>
      <c r="DK231">
        <v>0</v>
      </c>
      <c r="DL231">
        <v>0</v>
      </c>
      <c r="DM231">
        <v>0</v>
      </c>
      <c r="DN231">
        <v>0</v>
      </c>
      <c r="DO231">
        <v>0</v>
      </c>
      <c r="DP231">
        <v>0</v>
      </c>
      <c r="DQ231">
        <v>0</v>
      </c>
      <c r="DR231">
        <v>0</v>
      </c>
    </row>
    <row r="232" spans="1:161" x14ac:dyDescent="0.25">
      <c r="A232" t="s">
        <v>370</v>
      </c>
      <c r="B232" t="s">
        <v>785</v>
      </c>
      <c r="C232" t="s">
        <v>1182</v>
      </c>
      <c r="D232" t="s">
        <v>1332</v>
      </c>
      <c r="E232" t="s">
        <v>1336</v>
      </c>
      <c r="F232" t="s">
        <v>1384</v>
      </c>
      <c r="G232">
        <v>2</v>
      </c>
      <c r="H232" t="str">
        <f>IF((SIGN(BR232)+SIGN(BX232)+SIGN(CE232)+SIGN(CS232))&gt;0,TRUE,"")</f>
        <v/>
      </c>
      <c r="I232" t="str">
        <f>IF((SIGN(BS232)+SIGN(BY232)+SIGN(CF232)+SIGN(CT232))&gt;0,TRUE,"")</f>
        <v/>
      </c>
      <c r="J232" t="str">
        <f>IF((SIGN(BT232)+SIGN(BZ232)+SIGN(CG232)+SIGN(CU232))&gt;0,TRUE,"")</f>
        <v/>
      </c>
      <c r="K232" t="str">
        <f>IF((SIGN(BU232)+SIGN(CA232)+SIGN(CH232)+SIGN(CV232))&gt;0,TRUE,"")</f>
        <v/>
      </c>
      <c r="L232">
        <v>0.33</v>
      </c>
      <c r="M232" s="22" t="s">
        <v>1399</v>
      </c>
      <c r="N232">
        <v>6.53</v>
      </c>
      <c r="O232" t="s">
        <v>1400</v>
      </c>
      <c r="P232">
        <v>0</v>
      </c>
      <c r="Q232">
        <v>0</v>
      </c>
      <c r="R232">
        <v>0</v>
      </c>
      <c r="S232">
        <v>0.57999999999999996</v>
      </c>
      <c r="T232">
        <v>0.22</v>
      </c>
      <c r="U232">
        <v>0.4</v>
      </c>
      <c r="V232">
        <v>0.21</v>
      </c>
      <c r="W232">
        <v>0</v>
      </c>
      <c r="Y232">
        <v>11.71</v>
      </c>
      <c r="Z232">
        <v>11</v>
      </c>
      <c r="AA232">
        <v>13.06</v>
      </c>
      <c r="AE232">
        <v>9.1202930000000001E-2</v>
      </c>
      <c r="AF232" t="s">
        <v>1482</v>
      </c>
      <c r="AG232" t="s">
        <v>1577</v>
      </c>
      <c r="AH232">
        <v>1.2</v>
      </c>
      <c r="AI232">
        <v>0</v>
      </c>
      <c r="AJ232">
        <v>1.5</v>
      </c>
      <c r="AK232">
        <v>2</v>
      </c>
      <c r="AL232">
        <v>1.9</v>
      </c>
      <c r="AM232">
        <v>2</v>
      </c>
      <c r="AN232">
        <v>2.5</v>
      </c>
      <c r="AO232">
        <v>2</v>
      </c>
      <c r="AP232">
        <v>2</v>
      </c>
      <c r="AQ232">
        <v>2.2000000000000002</v>
      </c>
      <c r="AR232">
        <v>1.7</v>
      </c>
      <c r="AS232">
        <v>3</v>
      </c>
      <c r="AT232">
        <v>1.7</v>
      </c>
      <c r="AU232">
        <v>1.5</v>
      </c>
      <c r="AV232">
        <v>2.46</v>
      </c>
      <c r="AW232" t="s">
        <v>40</v>
      </c>
      <c r="AX232">
        <v>3</v>
      </c>
      <c r="AY232">
        <v>1.8</v>
      </c>
      <c r="AZ232">
        <v>0.68275460170829028</v>
      </c>
      <c r="BA232" t="b">
        <v>0</v>
      </c>
      <c r="BC232" t="b">
        <v>0</v>
      </c>
      <c r="BE232" t="b">
        <v>0</v>
      </c>
      <c r="BG232">
        <v>2</v>
      </c>
      <c r="BI232">
        <v>4</v>
      </c>
      <c r="BO232">
        <v>97</v>
      </c>
      <c r="BP232">
        <v>2</v>
      </c>
      <c r="BR232" t="b">
        <f>ISNUMBER(SEARCH("Alzheimer",BQ232))</f>
        <v>0</v>
      </c>
      <c r="BS232" t="b">
        <f>ISNUMBER(SEARCH("Parkin",BQ232))</f>
        <v>0</v>
      </c>
      <c r="BT232" t="b">
        <f>ISNUMBER(SEARCH("Neurodeg",BQ232))</f>
        <v>0</v>
      </c>
      <c r="BU232" t="b">
        <f>ISNUMBER(SEARCH("Dementia",BQ232))</f>
        <v>0</v>
      </c>
      <c r="BW232" t="s">
        <v>1649</v>
      </c>
      <c r="BX232" t="b">
        <f>ISNUMBER(SEARCH("Alzheimer",BW232))</f>
        <v>0</v>
      </c>
      <c r="BY232" t="b">
        <f>ISNUMBER(SEARCH("Parkin",BW232))</f>
        <v>0</v>
      </c>
      <c r="BZ232" t="b">
        <f>ISNUMBER(SEARCH("Neurodeg",BW232))</f>
        <v>0</v>
      </c>
      <c r="CA232" t="b">
        <f>ISNUMBER(SEARCH("Dementia",BW232))</f>
        <v>0</v>
      </c>
      <c r="CB232">
        <v>4</v>
      </c>
      <c r="CE232" t="b">
        <f>ISNUMBER(SEARCH("Alzheimer",CD232))</f>
        <v>0</v>
      </c>
      <c r="CF232" t="b">
        <f>ISNUMBER(SEARCH("Parkin",CD232))</f>
        <v>0</v>
      </c>
      <c r="CG232" t="b">
        <f>ISNUMBER(SEARCH("Neurodeg",CD232))</f>
        <v>0</v>
      </c>
      <c r="CH232" t="b">
        <f>ISNUMBER(SEARCH("Dementia",CD232))</f>
        <v>0</v>
      </c>
      <c r="CL232">
        <v>8</v>
      </c>
      <c r="CP232" t="s">
        <v>2068</v>
      </c>
      <c r="CQ232" t="s">
        <v>2387</v>
      </c>
      <c r="CR232" t="str">
        <f>_xlfn.CONCAT(CP232,CQ232)</f>
        <v>mathematical abilitymathematical ability,waist-hip ratio,neoplasm,cancer,lung carcinoma,interleukin 18 measurement,Barrett's esophagus,esophageal adenocarcinoma</v>
      </c>
      <c r="CS232" t="b">
        <f>ISNUMBER(SEARCH("Alzheimer",CR232))</f>
        <v>0</v>
      </c>
      <c r="CT232" t="b">
        <f>ISNUMBER(SEARCH("Parkin",CR232))</f>
        <v>0</v>
      </c>
      <c r="CU232" t="b">
        <f>ISNUMBER(SEARCH("Neurodeg",CR232))</f>
        <v>0</v>
      </c>
      <c r="CV232" t="b">
        <f>ISNUMBER(SEARCH("Dementia",CR232))</f>
        <v>0</v>
      </c>
      <c r="CW232">
        <v>0.54</v>
      </c>
      <c r="CX232">
        <v>0.75</v>
      </c>
      <c r="CY232">
        <v>0</v>
      </c>
      <c r="CZ232">
        <v>0.25</v>
      </c>
      <c r="DA232">
        <v>0</v>
      </c>
      <c r="DB232">
        <v>0</v>
      </c>
      <c r="DC232">
        <v>0.25</v>
      </c>
      <c r="DD232">
        <v>0</v>
      </c>
      <c r="DE232">
        <v>0.54</v>
      </c>
      <c r="DF232">
        <v>1</v>
      </c>
      <c r="DG232">
        <v>0</v>
      </c>
      <c r="DH232">
        <v>0</v>
      </c>
      <c r="DI232">
        <v>0.03</v>
      </c>
      <c r="DJ232">
        <v>2</v>
      </c>
      <c r="DK232">
        <v>0</v>
      </c>
      <c r="DL232">
        <v>0</v>
      </c>
      <c r="DM232">
        <v>0</v>
      </c>
      <c r="DN232">
        <v>0</v>
      </c>
      <c r="DO232">
        <v>0.15</v>
      </c>
      <c r="DP232">
        <v>2</v>
      </c>
      <c r="DQ232">
        <v>0</v>
      </c>
      <c r="DR232">
        <v>0</v>
      </c>
      <c r="EA232">
        <v>1</v>
      </c>
      <c r="EY232">
        <v>1</v>
      </c>
    </row>
    <row r="233" spans="1:161" x14ac:dyDescent="0.25">
      <c r="A233" t="s">
        <v>371</v>
      </c>
      <c r="B233" t="s">
        <v>786</v>
      </c>
      <c r="C233" t="s">
        <v>1183</v>
      </c>
      <c r="D233" t="s">
        <v>1332</v>
      </c>
      <c r="E233" t="s">
        <v>1336</v>
      </c>
      <c r="F233" t="s">
        <v>1342</v>
      </c>
      <c r="G233">
        <v>2</v>
      </c>
      <c r="H233" t="str">
        <f>IF((SIGN(BR233)+SIGN(BX233)+SIGN(CE233)+SIGN(CS233))&gt;0,TRUE,"")</f>
        <v/>
      </c>
      <c r="I233" t="str">
        <f>IF((SIGN(BS233)+SIGN(BY233)+SIGN(CF233)+SIGN(CT233))&gt;0,TRUE,"")</f>
        <v/>
      </c>
      <c r="J233" t="str">
        <f>IF((SIGN(BT233)+SIGN(BZ233)+SIGN(CG233)+SIGN(CU233))&gt;0,TRUE,"")</f>
        <v/>
      </c>
      <c r="K233" t="str">
        <f>IF((SIGN(BU233)+SIGN(CA233)+SIGN(CH233)+SIGN(CV233))&gt;0,TRUE,"")</f>
        <v/>
      </c>
      <c r="L233">
        <v>0.33</v>
      </c>
      <c r="M233" s="22" t="s">
        <v>1399</v>
      </c>
      <c r="N233">
        <v>13.89</v>
      </c>
      <c r="O233" t="s">
        <v>1400</v>
      </c>
      <c r="P233">
        <v>0</v>
      </c>
      <c r="Q233">
        <v>0</v>
      </c>
      <c r="R233">
        <v>0</v>
      </c>
      <c r="S233">
        <v>0.42</v>
      </c>
      <c r="T233">
        <v>0.26</v>
      </c>
      <c r="U233">
        <v>0.43</v>
      </c>
      <c r="V233">
        <v>0.28999999999999998</v>
      </c>
      <c r="W233">
        <v>0</v>
      </c>
      <c r="Y233">
        <v>32.61</v>
      </c>
      <c r="Z233">
        <v>24</v>
      </c>
      <c r="AA233">
        <v>23.68</v>
      </c>
      <c r="AE233">
        <v>3.53406E-2</v>
      </c>
      <c r="AF233" t="s">
        <v>1516</v>
      </c>
      <c r="AG233" t="s">
        <v>1563</v>
      </c>
      <c r="AH233">
        <v>2.8</v>
      </c>
      <c r="AI233">
        <v>1.7</v>
      </c>
      <c r="AJ233">
        <v>1.8</v>
      </c>
      <c r="AK233">
        <v>2.7</v>
      </c>
      <c r="AL233">
        <v>2.2999999999999998</v>
      </c>
      <c r="AM233">
        <v>2</v>
      </c>
      <c r="AN233">
        <v>2</v>
      </c>
      <c r="AO233">
        <v>2</v>
      </c>
      <c r="AP233">
        <v>2.2999999999999998</v>
      </c>
      <c r="AQ233">
        <v>2.5</v>
      </c>
      <c r="AR233">
        <v>2</v>
      </c>
      <c r="AS233">
        <v>2</v>
      </c>
      <c r="AT233">
        <v>1.3</v>
      </c>
      <c r="AU233">
        <v>2</v>
      </c>
      <c r="AV233">
        <v>2.5099999999999998</v>
      </c>
      <c r="AW233" t="s">
        <v>29</v>
      </c>
      <c r="AX233">
        <v>2.8</v>
      </c>
      <c r="AY233">
        <v>2.1</v>
      </c>
      <c r="AZ233">
        <v>0.39613517506411472</v>
      </c>
      <c r="BA233" t="b">
        <v>0</v>
      </c>
      <c r="BC233" t="b">
        <v>0</v>
      </c>
      <c r="BE233" t="b">
        <v>0</v>
      </c>
      <c r="BI233">
        <v>3</v>
      </c>
      <c r="BO233">
        <v>203</v>
      </c>
      <c r="BP233">
        <v>24</v>
      </c>
      <c r="BR233" t="b">
        <f>ISNUMBER(SEARCH("Alzheimer",BQ233))</f>
        <v>0</v>
      </c>
      <c r="BS233" t="b">
        <f>ISNUMBER(SEARCH("Parkin",BQ233))</f>
        <v>0</v>
      </c>
      <c r="BT233" t="b">
        <f>ISNUMBER(SEARCH("Neurodeg",BQ233))</f>
        <v>0</v>
      </c>
      <c r="BU233" t="b">
        <f>ISNUMBER(SEARCH("Dementia",BQ233))</f>
        <v>0</v>
      </c>
      <c r="BW233" t="s">
        <v>1763</v>
      </c>
      <c r="BX233" t="b">
        <f>ISNUMBER(SEARCH("Alzheimer",BW233))</f>
        <v>0</v>
      </c>
      <c r="BY233" t="b">
        <f>ISNUMBER(SEARCH("Parkin",BW233))</f>
        <v>0</v>
      </c>
      <c r="BZ233" t="b">
        <f>ISNUMBER(SEARCH("Neurodeg",BW233))</f>
        <v>0</v>
      </c>
      <c r="CA233" t="b">
        <f>ISNUMBER(SEARCH("Dementia",BW233))</f>
        <v>0</v>
      </c>
      <c r="CB233">
        <v>4</v>
      </c>
      <c r="CE233" t="b">
        <f>ISNUMBER(SEARCH("Alzheimer",CD233))</f>
        <v>0</v>
      </c>
      <c r="CF233" t="b">
        <f>ISNUMBER(SEARCH("Parkin",CD233))</f>
        <v>0</v>
      </c>
      <c r="CG233" t="b">
        <f>ISNUMBER(SEARCH("Neurodeg",CD233))</f>
        <v>0</v>
      </c>
      <c r="CH233" t="b">
        <f>ISNUMBER(SEARCH("Dementia",CD233))</f>
        <v>0</v>
      </c>
      <c r="CL233">
        <v>9</v>
      </c>
      <c r="CP233" t="s">
        <v>2086</v>
      </c>
      <c r="CQ233" t="s">
        <v>2388</v>
      </c>
      <c r="CR233" t="str">
        <f>_xlfn.CONCAT(CP233,CQ233)</f>
        <v>platelet component distribution width,platelet countplatelet component distribution width,platelet count,platelet crit,neoplasm,cancer,Endometrial Endometrioid Adenocarcinoma,melanoma,lung neoplasm,non-small cell lung carcinoma</v>
      </c>
      <c r="CS233" t="b">
        <f>ISNUMBER(SEARCH("Alzheimer",CR233))</f>
        <v>0</v>
      </c>
      <c r="CT233" t="b">
        <f>ISNUMBER(SEARCH("Parkin",CR233))</f>
        <v>0</v>
      </c>
      <c r="CU233" t="b">
        <f>ISNUMBER(SEARCH("Neurodeg",CR233))</f>
        <v>0</v>
      </c>
      <c r="CV233" t="b">
        <f>ISNUMBER(SEARCH("Dementia",CR233))</f>
        <v>0</v>
      </c>
      <c r="CW233">
        <v>0.65</v>
      </c>
      <c r="CX233">
        <v>0.33</v>
      </c>
      <c r="CY233">
        <v>0</v>
      </c>
      <c r="CZ233">
        <v>0.56000000000000005</v>
      </c>
      <c r="DA233">
        <v>0</v>
      </c>
      <c r="DB233">
        <v>0.33</v>
      </c>
      <c r="DC233">
        <v>0</v>
      </c>
      <c r="DD233">
        <v>0</v>
      </c>
      <c r="DE233">
        <v>0.65</v>
      </c>
      <c r="DF233">
        <v>2</v>
      </c>
      <c r="DG233">
        <v>0</v>
      </c>
      <c r="DH233">
        <v>0</v>
      </c>
      <c r="DI233">
        <v>0.28000000000000003</v>
      </c>
      <c r="DJ233">
        <v>3</v>
      </c>
      <c r="DK233">
        <v>0</v>
      </c>
      <c r="DL233">
        <v>0</v>
      </c>
      <c r="DM233">
        <v>0.25</v>
      </c>
      <c r="DN233">
        <v>3</v>
      </c>
      <c r="DO233">
        <v>0</v>
      </c>
      <c r="DP233">
        <v>0</v>
      </c>
      <c r="DQ233">
        <v>0</v>
      </c>
      <c r="DR233">
        <v>0</v>
      </c>
    </row>
    <row r="234" spans="1:161" x14ac:dyDescent="0.25">
      <c r="A234" t="s">
        <v>372</v>
      </c>
      <c r="B234" t="s">
        <v>787</v>
      </c>
      <c r="C234" t="s">
        <v>1184</v>
      </c>
      <c r="D234" t="s">
        <v>1332</v>
      </c>
      <c r="E234" t="s">
        <v>1336</v>
      </c>
      <c r="F234" t="s">
        <v>1343</v>
      </c>
      <c r="G234">
        <v>3</v>
      </c>
      <c r="H234" t="str">
        <f>IF((SIGN(BR234)+SIGN(BX234)+SIGN(CE234)+SIGN(CS234))&gt;0,TRUE,"")</f>
        <v/>
      </c>
      <c r="I234" t="str">
        <f>IF((SIGN(BS234)+SIGN(BY234)+SIGN(CF234)+SIGN(CT234))&gt;0,TRUE,"")</f>
        <v/>
      </c>
      <c r="J234" t="str">
        <f>IF((SIGN(BT234)+SIGN(BZ234)+SIGN(CG234)+SIGN(CU234))&gt;0,TRUE,"")</f>
        <v/>
      </c>
      <c r="K234" t="str">
        <f>IF((SIGN(BU234)+SIGN(CA234)+SIGN(CH234)+SIGN(CV234))&gt;0,TRUE,"")</f>
        <v/>
      </c>
      <c r="L234">
        <v>0.33</v>
      </c>
      <c r="M234" s="22" t="s">
        <v>1399</v>
      </c>
      <c r="N234">
        <v>6.48</v>
      </c>
      <c r="O234" t="s">
        <v>1400</v>
      </c>
      <c r="P234">
        <v>0</v>
      </c>
      <c r="Q234">
        <v>0</v>
      </c>
      <c r="R234">
        <v>0</v>
      </c>
      <c r="S234">
        <v>0.42</v>
      </c>
      <c r="T234">
        <v>0.36</v>
      </c>
      <c r="U234">
        <v>0.37</v>
      </c>
      <c r="V234">
        <v>0.3</v>
      </c>
      <c r="W234">
        <v>0</v>
      </c>
      <c r="Y234">
        <v>37.14</v>
      </c>
      <c r="Z234">
        <v>23</v>
      </c>
      <c r="AA234">
        <v>122.85</v>
      </c>
      <c r="AE234">
        <v>2.8997789999999999E-2</v>
      </c>
      <c r="AF234" t="s">
        <v>1492</v>
      </c>
      <c r="AG234" t="s">
        <v>1563</v>
      </c>
      <c r="BG234">
        <v>4</v>
      </c>
      <c r="BI234">
        <v>3</v>
      </c>
      <c r="BO234">
        <v>101</v>
      </c>
      <c r="BP234">
        <v>2</v>
      </c>
      <c r="BR234" t="b">
        <f>ISNUMBER(SEARCH("Alzheimer",BQ234))</f>
        <v>0</v>
      </c>
      <c r="BS234" t="b">
        <f>ISNUMBER(SEARCH("Parkin",BQ234))</f>
        <v>0</v>
      </c>
      <c r="BT234" t="b">
        <f>ISNUMBER(SEARCH("Neurodeg",BQ234))</f>
        <v>0</v>
      </c>
      <c r="BU234" t="b">
        <f>ISNUMBER(SEARCH("Dementia",BQ234))</f>
        <v>0</v>
      </c>
      <c r="BW234" t="s">
        <v>1649</v>
      </c>
      <c r="BX234" t="b">
        <f>ISNUMBER(SEARCH("Alzheimer",BW234))</f>
        <v>0</v>
      </c>
      <c r="BY234" t="b">
        <f>ISNUMBER(SEARCH("Parkin",BW234))</f>
        <v>0</v>
      </c>
      <c r="BZ234" t="b">
        <f>ISNUMBER(SEARCH("Neurodeg",BW234))</f>
        <v>0</v>
      </c>
      <c r="CA234" t="b">
        <f>ISNUMBER(SEARCH("Dementia",BW234))</f>
        <v>0</v>
      </c>
      <c r="CB234">
        <v>4</v>
      </c>
      <c r="CD234" t="s">
        <v>1841</v>
      </c>
      <c r="CE234" t="b">
        <f>ISNUMBER(SEARCH("Alzheimer",CD234))</f>
        <v>0</v>
      </c>
      <c r="CF234" t="b">
        <f>ISNUMBER(SEARCH("Parkin",CD234))</f>
        <v>0</v>
      </c>
      <c r="CG234" t="b">
        <f>ISNUMBER(SEARCH("Neurodeg",CD234))</f>
        <v>0</v>
      </c>
      <c r="CH234" t="b">
        <f>ISNUMBER(SEARCH("Dementia",CD234))</f>
        <v>0</v>
      </c>
      <c r="CI234">
        <v>5</v>
      </c>
      <c r="CJ234">
        <v>3.48</v>
      </c>
      <c r="CK234" t="s">
        <v>1883</v>
      </c>
      <c r="CL234">
        <v>11</v>
      </c>
      <c r="CP234" t="s">
        <v>2087</v>
      </c>
      <c r="CQ234" t="s">
        <v>2389</v>
      </c>
      <c r="CR234" t="str">
        <f>_xlfn.CONCAT(CP234,CQ234)</f>
        <v>diastolic blood pressurediastolic blood pressure,amino acid measurement,omega-6 polyunsaturated fatty acid measurement,L-arginine measurement,waist-hip ratio,ornithine measurement,conduct disorder,pancreatic adenocarcinoma</v>
      </c>
      <c r="CS234" t="b">
        <f>ISNUMBER(SEARCH("Alzheimer",CR234))</f>
        <v>0</v>
      </c>
      <c r="CT234" t="b">
        <f>ISNUMBER(SEARCH("Parkin",CR234))</f>
        <v>0</v>
      </c>
      <c r="CU234" t="b">
        <f>ISNUMBER(SEARCH("Neurodeg",CR234))</f>
        <v>0</v>
      </c>
      <c r="CV234" t="b">
        <f>ISNUMBER(SEARCH("Dementia",CR234))</f>
        <v>0</v>
      </c>
      <c r="CW234">
        <v>0.4</v>
      </c>
      <c r="CX234">
        <v>0.64</v>
      </c>
      <c r="CY234">
        <v>0</v>
      </c>
      <c r="CZ234">
        <v>0.18</v>
      </c>
      <c r="DA234">
        <v>0</v>
      </c>
      <c r="DB234">
        <v>0</v>
      </c>
      <c r="DC234">
        <v>0.18</v>
      </c>
      <c r="DD234">
        <v>0</v>
      </c>
      <c r="DE234">
        <v>0.4</v>
      </c>
      <c r="DF234">
        <v>1</v>
      </c>
      <c r="DG234">
        <v>0</v>
      </c>
      <c r="DH234">
        <v>0</v>
      </c>
      <c r="DI234">
        <v>0.08</v>
      </c>
      <c r="DJ234">
        <v>2</v>
      </c>
      <c r="DK234">
        <v>0</v>
      </c>
      <c r="DL234">
        <v>0</v>
      </c>
      <c r="DM234">
        <v>0</v>
      </c>
      <c r="DN234">
        <v>0</v>
      </c>
      <c r="DO234">
        <v>0.1</v>
      </c>
      <c r="DP234">
        <v>2</v>
      </c>
      <c r="DQ234">
        <v>0</v>
      </c>
      <c r="DR234">
        <v>0</v>
      </c>
    </row>
    <row r="235" spans="1:161" x14ac:dyDescent="0.25">
      <c r="A235" t="s">
        <v>373</v>
      </c>
      <c r="B235" t="s">
        <v>788</v>
      </c>
      <c r="C235" t="s">
        <v>1185</v>
      </c>
      <c r="D235" t="s">
        <v>1332</v>
      </c>
      <c r="E235" t="s">
        <v>1336</v>
      </c>
      <c r="F235" t="s">
        <v>1385</v>
      </c>
      <c r="G235">
        <v>3</v>
      </c>
      <c r="H235" t="str">
        <f>IF((SIGN(BR235)+SIGN(BX235)+SIGN(CE235)+SIGN(CS235))&gt;0,TRUE,"")</f>
        <v/>
      </c>
      <c r="I235" t="str">
        <f>IF((SIGN(BS235)+SIGN(BY235)+SIGN(CF235)+SIGN(CT235))&gt;0,TRUE,"")</f>
        <v/>
      </c>
      <c r="J235" t="str">
        <f>IF((SIGN(BT235)+SIGN(BZ235)+SIGN(CG235)+SIGN(CU235))&gt;0,TRUE,"")</f>
        <v/>
      </c>
      <c r="K235" t="str">
        <f>IF((SIGN(BU235)+SIGN(CA235)+SIGN(CH235)+SIGN(CV235))&gt;0,TRUE,"")</f>
        <v/>
      </c>
      <c r="L235">
        <v>0.33</v>
      </c>
      <c r="M235" s="22" t="s">
        <v>1399</v>
      </c>
      <c r="N235">
        <v>5.43</v>
      </c>
      <c r="O235" t="s">
        <v>1400</v>
      </c>
      <c r="P235">
        <v>0</v>
      </c>
      <c r="Q235">
        <v>0</v>
      </c>
      <c r="R235">
        <v>0</v>
      </c>
      <c r="S235">
        <v>0.5</v>
      </c>
      <c r="T235">
        <v>0.21</v>
      </c>
      <c r="U235">
        <v>0.46</v>
      </c>
      <c r="V235">
        <v>0.23</v>
      </c>
      <c r="W235">
        <v>0</v>
      </c>
      <c r="Y235">
        <v>15</v>
      </c>
      <c r="Z235">
        <v>11</v>
      </c>
      <c r="AA235">
        <v>4.6500000000000004</v>
      </c>
      <c r="AE235">
        <v>5.892381E-2</v>
      </c>
      <c r="AF235" t="s">
        <v>1511</v>
      </c>
      <c r="AG235" t="s">
        <v>1577</v>
      </c>
      <c r="AH235">
        <v>0</v>
      </c>
      <c r="AI235">
        <v>0</v>
      </c>
      <c r="AJ235">
        <v>0</v>
      </c>
      <c r="AK235">
        <v>0</v>
      </c>
      <c r="AL235">
        <v>0</v>
      </c>
      <c r="AM235">
        <v>0</v>
      </c>
      <c r="AN235">
        <v>0</v>
      </c>
      <c r="AO235">
        <v>0</v>
      </c>
      <c r="AP235">
        <v>0</v>
      </c>
      <c r="AQ235">
        <v>3</v>
      </c>
      <c r="AR235">
        <v>0</v>
      </c>
      <c r="AS235">
        <v>0</v>
      </c>
      <c r="AT235">
        <v>0</v>
      </c>
      <c r="AU235">
        <v>0</v>
      </c>
      <c r="AV235">
        <v>0</v>
      </c>
      <c r="AW235" t="s">
        <v>38</v>
      </c>
      <c r="AX235">
        <v>3</v>
      </c>
      <c r="AY235">
        <v>0.2142857142857143</v>
      </c>
      <c r="AZ235">
        <v>0.8017837257372733</v>
      </c>
      <c r="BA235" t="b">
        <v>0</v>
      </c>
      <c r="BC235" t="b">
        <v>0</v>
      </c>
      <c r="BE235" t="b">
        <v>0</v>
      </c>
      <c r="BG235">
        <v>4</v>
      </c>
      <c r="BI235">
        <v>3</v>
      </c>
      <c r="BO235">
        <v>85</v>
      </c>
      <c r="BP235">
        <v>0</v>
      </c>
      <c r="BR235" t="b">
        <f>ISNUMBER(SEARCH("Alzheimer",BQ235))</f>
        <v>0</v>
      </c>
      <c r="BS235" t="b">
        <f>ISNUMBER(SEARCH("Parkin",BQ235))</f>
        <v>0</v>
      </c>
      <c r="BT235" t="b">
        <f>ISNUMBER(SEARCH("Neurodeg",BQ235))</f>
        <v>0</v>
      </c>
      <c r="BU235" t="b">
        <f>ISNUMBER(SEARCH("Dementia",BQ235))</f>
        <v>0</v>
      </c>
      <c r="BX235" t="b">
        <f>ISNUMBER(SEARCH("Alzheimer",BW235))</f>
        <v>0</v>
      </c>
      <c r="BY235" t="b">
        <f>ISNUMBER(SEARCH("Parkin",BW235))</f>
        <v>0</v>
      </c>
      <c r="BZ235" t="b">
        <f>ISNUMBER(SEARCH("Neurodeg",BW235))</f>
        <v>0</v>
      </c>
      <c r="CA235" t="b">
        <f>ISNUMBER(SEARCH("Dementia",BW235))</f>
        <v>0</v>
      </c>
      <c r="CE235" t="b">
        <f>ISNUMBER(SEARCH("Alzheimer",CD235))</f>
        <v>0</v>
      </c>
      <c r="CF235" t="b">
        <f>ISNUMBER(SEARCH("Parkin",CD235))</f>
        <v>0</v>
      </c>
      <c r="CG235" t="b">
        <f>ISNUMBER(SEARCH("Neurodeg",CD235))</f>
        <v>0</v>
      </c>
      <c r="CH235" t="b">
        <f>ISNUMBER(SEARCH("Dementia",CD235))</f>
        <v>0</v>
      </c>
      <c r="CL235">
        <v>210</v>
      </c>
      <c r="CP235" t="s">
        <v>2048</v>
      </c>
      <c r="CQ235" t="s">
        <v>2390</v>
      </c>
      <c r="CR235" t="str">
        <f>_xlfn.CONCAT(CP235,CQ235)</f>
        <v>nervous system diseasenervous system disease,mental or behavioural disorder,psychosis,schizophrenia,urinary system disease,kidney disease,genetic disorder,neoplasm,cancer,inflammatory bowel disease</v>
      </c>
      <c r="CS235" t="b">
        <f>ISNUMBER(SEARCH("Alzheimer",CR235))</f>
        <v>0</v>
      </c>
      <c r="CT235" t="b">
        <f>ISNUMBER(SEARCH("Parkin",CR235))</f>
        <v>0</v>
      </c>
      <c r="CU235" t="b">
        <f>ISNUMBER(SEARCH("Neurodeg",CR235))</f>
        <v>0</v>
      </c>
      <c r="CV235" t="b">
        <f>ISNUMBER(SEARCH("Dementia",CR235))</f>
        <v>0</v>
      </c>
      <c r="CW235">
        <v>0.52</v>
      </c>
      <c r="CX235">
        <v>0.03</v>
      </c>
      <c r="CY235">
        <v>0</v>
      </c>
      <c r="CZ235">
        <v>0.97</v>
      </c>
      <c r="DA235">
        <v>0.06</v>
      </c>
      <c r="DB235">
        <v>0</v>
      </c>
      <c r="DC235">
        <v>0.01</v>
      </c>
      <c r="DD235">
        <v>0</v>
      </c>
      <c r="DE235">
        <v>0.44</v>
      </c>
      <c r="DF235">
        <v>4</v>
      </c>
      <c r="DG235">
        <v>0</v>
      </c>
      <c r="DH235">
        <v>0</v>
      </c>
      <c r="DI235">
        <v>0.28999999999999998</v>
      </c>
      <c r="DJ235">
        <v>24</v>
      </c>
      <c r="DK235">
        <v>0.28999999999999998</v>
      </c>
      <c r="DL235">
        <v>12</v>
      </c>
      <c r="DM235">
        <v>0</v>
      </c>
      <c r="DN235">
        <v>0</v>
      </c>
      <c r="DO235">
        <v>0.1</v>
      </c>
      <c r="DP235">
        <v>3</v>
      </c>
      <c r="DQ235">
        <v>0</v>
      </c>
      <c r="DR235">
        <v>0</v>
      </c>
      <c r="EA235">
        <v>1</v>
      </c>
    </row>
    <row r="236" spans="1:161" x14ac:dyDescent="0.25">
      <c r="A236" t="s">
        <v>374</v>
      </c>
      <c r="B236" t="s">
        <v>789</v>
      </c>
      <c r="C236" t="s">
        <v>1186</v>
      </c>
      <c r="D236" t="s">
        <v>1332</v>
      </c>
      <c r="E236" t="s">
        <v>1336</v>
      </c>
      <c r="F236" t="s">
        <v>1369</v>
      </c>
      <c r="G236">
        <v>2</v>
      </c>
      <c r="H236" t="str">
        <f>IF((SIGN(BR236)+SIGN(BX236)+SIGN(CE236)+SIGN(CS236))&gt;0,TRUE,"")</f>
        <v/>
      </c>
      <c r="I236" t="str">
        <f>IF((SIGN(BS236)+SIGN(BY236)+SIGN(CF236)+SIGN(CT236))&gt;0,TRUE,"")</f>
        <v/>
      </c>
      <c r="J236" t="str">
        <f>IF((SIGN(BT236)+SIGN(BZ236)+SIGN(CG236)+SIGN(CU236))&gt;0,TRUE,"")</f>
        <v/>
      </c>
      <c r="K236" t="str">
        <f>IF((SIGN(BU236)+SIGN(CA236)+SIGN(CH236)+SIGN(CV236))&gt;0,TRUE,"")</f>
        <v/>
      </c>
      <c r="L236">
        <v>0.33</v>
      </c>
      <c r="M236" s="22" t="s">
        <v>1399</v>
      </c>
      <c r="N236">
        <v>20.2</v>
      </c>
      <c r="O236" t="s">
        <v>1400</v>
      </c>
      <c r="P236">
        <v>0</v>
      </c>
      <c r="Q236">
        <v>0</v>
      </c>
      <c r="R236">
        <v>0</v>
      </c>
      <c r="S236">
        <v>0.42</v>
      </c>
      <c r="T236">
        <v>0.2</v>
      </c>
      <c r="U236">
        <v>0.49</v>
      </c>
      <c r="V236">
        <v>0.28000000000000003</v>
      </c>
      <c r="W236">
        <v>0</v>
      </c>
      <c r="Y236">
        <v>27.59</v>
      </c>
      <c r="Z236">
        <v>29</v>
      </c>
      <c r="AA236">
        <v>24.67</v>
      </c>
      <c r="AE236">
        <v>3.7096780000000003E-2</v>
      </c>
      <c r="AF236" t="s">
        <v>1546</v>
      </c>
      <c r="AG236" t="s">
        <v>1577</v>
      </c>
      <c r="BH236">
        <v>1</v>
      </c>
      <c r="BI236">
        <v>6</v>
      </c>
      <c r="BJ236">
        <v>1</v>
      </c>
      <c r="BO236">
        <v>42</v>
      </c>
      <c r="BP236">
        <v>0</v>
      </c>
      <c r="BR236" t="b">
        <f>ISNUMBER(SEARCH("Alzheimer",BQ236))</f>
        <v>0</v>
      </c>
      <c r="BS236" t="b">
        <f>ISNUMBER(SEARCH("Parkin",BQ236))</f>
        <v>0</v>
      </c>
      <c r="BT236" t="b">
        <f>ISNUMBER(SEARCH("Neurodeg",BQ236))</f>
        <v>0</v>
      </c>
      <c r="BU236" t="b">
        <f>ISNUMBER(SEARCH("Dementia",BQ236))</f>
        <v>0</v>
      </c>
      <c r="BW236" t="s">
        <v>1751</v>
      </c>
      <c r="BX236" t="b">
        <f>ISNUMBER(SEARCH("Alzheimer",BW236))</f>
        <v>0</v>
      </c>
      <c r="BY236" t="b">
        <f>ISNUMBER(SEARCH("Parkin",BW236))</f>
        <v>0</v>
      </c>
      <c r="BZ236" t="b">
        <f>ISNUMBER(SEARCH("Neurodeg",BW236))</f>
        <v>0</v>
      </c>
      <c r="CA236" t="b">
        <f>ISNUMBER(SEARCH("Dementia",BW236))</f>
        <v>0</v>
      </c>
      <c r="CB236">
        <v>4</v>
      </c>
      <c r="CE236" t="b">
        <f>ISNUMBER(SEARCH("Alzheimer",CD236))</f>
        <v>0</v>
      </c>
      <c r="CF236" t="b">
        <f>ISNUMBER(SEARCH("Parkin",CD236))</f>
        <v>0</v>
      </c>
      <c r="CG236" t="b">
        <f>ISNUMBER(SEARCH("Neurodeg",CD236))</f>
        <v>0</v>
      </c>
      <c r="CH236" t="b">
        <f>ISNUMBER(SEARCH("Dementia",CD236))</f>
        <v>0</v>
      </c>
      <c r="CL236">
        <v>22</v>
      </c>
      <c r="CP236" t="s">
        <v>2068</v>
      </c>
      <c r="CQ236" t="s">
        <v>2391</v>
      </c>
      <c r="CR236" t="str">
        <f>_xlfn.CONCAT(CP236,CQ236)</f>
        <v>mathematical abilitymathematical ability,risk-taking behaviour,alcohol consumption measurement,serum gamma-glutamyl transferase measurement,waist circumference,chronic kidney disease,body mass index,diabetic nephropathy,cognitive disorder,asthma</v>
      </c>
      <c r="CS236" t="b">
        <f>ISNUMBER(SEARCH("Alzheimer",CR236))</f>
        <v>0</v>
      </c>
      <c r="CT236" t="b">
        <f>ISNUMBER(SEARCH("Parkin",CR236))</f>
        <v>0</v>
      </c>
      <c r="CU236" t="b">
        <f>ISNUMBER(SEARCH("Neurodeg",CR236))</f>
        <v>0</v>
      </c>
      <c r="CV236" t="b">
        <f>ISNUMBER(SEARCH("Dementia",CR236))</f>
        <v>0</v>
      </c>
      <c r="CW236">
        <v>0.5</v>
      </c>
      <c r="CX236">
        <v>0.82</v>
      </c>
      <c r="CY236">
        <v>0</v>
      </c>
      <c r="CZ236">
        <v>0.09</v>
      </c>
      <c r="DA236">
        <v>0</v>
      </c>
      <c r="DB236">
        <v>0</v>
      </c>
      <c r="DC236">
        <v>0.18</v>
      </c>
      <c r="DD236">
        <v>0</v>
      </c>
      <c r="DE236">
        <v>0.5</v>
      </c>
      <c r="DF236">
        <v>2</v>
      </c>
      <c r="DG236">
        <v>0</v>
      </c>
      <c r="DH236">
        <v>0</v>
      </c>
      <c r="DI236">
        <v>0.04</v>
      </c>
      <c r="DJ236">
        <v>2</v>
      </c>
      <c r="DK236">
        <v>0</v>
      </c>
      <c r="DL236">
        <v>0</v>
      </c>
      <c r="DM236">
        <v>0</v>
      </c>
      <c r="DN236">
        <v>0</v>
      </c>
      <c r="DO236">
        <v>0.11</v>
      </c>
      <c r="DP236">
        <v>4</v>
      </c>
      <c r="DQ236">
        <v>0</v>
      </c>
      <c r="DR236">
        <v>0</v>
      </c>
    </row>
    <row r="237" spans="1:161" x14ac:dyDescent="0.25">
      <c r="A237" t="s">
        <v>376</v>
      </c>
      <c r="B237" t="s">
        <v>791</v>
      </c>
      <c r="C237" t="s">
        <v>1188</v>
      </c>
      <c r="D237" t="s">
        <v>1332</v>
      </c>
      <c r="G237">
        <v>2</v>
      </c>
      <c r="H237" t="str">
        <f>IF((SIGN(BR237)+SIGN(BX237)+SIGN(CE237)+SIGN(CS237))&gt;0,TRUE,"")</f>
        <v/>
      </c>
      <c r="I237" t="str">
        <f>IF((SIGN(BS237)+SIGN(BY237)+SIGN(CF237)+SIGN(CT237))&gt;0,TRUE,"")</f>
        <v/>
      </c>
      <c r="J237" t="str">
        <f>IF((SIGN(BT237)+SIGN(BZ237)+SIGN(CG237)+SIGN(CU237))&gt;0,TRUE,"")</f>
        <v/>
      </c>
      <c r="K237" t="str">
        <f>IF((SIGN(BU237)+SIGN(CA237)+SIGN(CH237)+SIGN(CV237))&gt;0,TRUE,"")</f>
        <v/>
      </c>
      <c r="L237">
        <v>0.33</v>
      </c>
      <c r="M237" s="22" t="s">
        <v>1399</v>
      </c>
      <c r="N237">
        <v>8.9499999999999993</v>
      </c>
      <c r="O237" t="s">
        <v>1400</v>
      </c>
      <c r="P237">
        <v>0</v>
      </c>
      <c r="Q237">
        <v>0</v>
      </c>
      <c r="R237">
        <v>0</v>
      </c>
      <c r="S237">
        <v>0.67</v>
      </c>
      <c r="T237">
        <v>0.6</v>
      </c>
      <c r="U237">
        <v>0</v>
      </c>
      <c r="V237">
        <v>0.38</v>
      </c>
      <c r="W237">
        <v>0.3</v>
      </c>
      <c r="Y237">
        <v>96.43</v>
      </c>
      <c r="Z237">
        <v>17</v>
      </c>
      <c r="AA237">
        <v>10.23</v>
      </c>
      <c r="AE237">
        <v>9.6361899999999993E-3</v>
      </c>
      <c r="AF237" t="s">
        <v>1516</v>
      </c>
      <c r="AG237" t="s">
        <v>1577</v>
      </c>
      <c r="AH237">
        <v>2</v>
      </c>
      <c r="AI237">
        <v>0</v>
      </c>
      <c r="AJ237">
        <v>0</v>
      </c>
      <c r="AK237">
        <v>1</v>
      </c>
      <c r="AL237">
        <v>1.7</v>
      </c>
      <c r="AM237">
        <v>1.4</v>
      </c>
      <c r="AN237">
        <v>2</v>
      </c>
      <c r="AO237">
        <v>1</v>
      </c>
      <c r="AP237">
        <v>1.3</v>
      </c>
      <c r="AQ237">
        <v>2</v>
      </c>
      <c r="AR237">
        <v>1.5</v>
      </c>
      <c r="AS237">
        <v>0</v>
      </c>
      <c r="AT237">
        <v>1.5</v>
      </c>
      <c r="AU237">
        <v>1</v>
      </c>
      <c r="AV237">
        <v>2.19</v>
      </c>
      <c r="AW237" t="s">
        <v>29</v>
      </c>
      <c r="AX237">
        <v>2</v>
      </c>
      <c r="AY237">
        <v>1.171428571428571</v>
      </c>
      <c r="AZ237">
        <v>0.72475839096537908</v>
      </c>
      <c r="BA237" t="b">
        <v>0</v>
      </c>
      <c r="BC237" t="b">
        <v>0</v>
      </c>
      <c r="BE237" t="b">
        <v>0</v>
      </c>
      <c r="BG237">
        <v>11</v>
      </c>
      <c r="BJ237">
        <v>1</v>
      </c>
      <c r="BO237">
        <v>113</v>
      </c>
      <c r="BP237">
        <v>1</v>
      </c>
      <c r="BR237" t="b">
        <f>ISNUMBER(SEARCH("Alzheimer",BQ237))</f>
        <v>0</v>
      </c>
      <c r="BS237" t="b">
        <f>ISNUMBER(SEARCH("Parkin",BQ237))</f>
        <v>0</v>
      </c>
      <c r="BT237" t="b">
        <f>ISNUMBER(SEARCH("Neurodeg",BQ237))</f>
        <v>0</v>
      </c>
      <c r="BU237" t="b">
        <f>ISNUMBER(SEARCH("Dementia",BQ237))</f>
        <v>0</v>
      </c>
      <c r="BX237" t="b">
        <f>ISNUMBER(SEARCH("Alzheimer",BW237))</f>
        <v>0</v>
      </c>
      <c r="BY237" t="b">
        <f>ISNUMBER(SEARCH("Parkin",BW237))</f>
        <v>0</v>
      </c>
      <c r="BZ237" t="b">
        <f>ISNUMBER(SEARCH("Neurodeg",BW237))</f>
        <v>0</v>
      </c>
      <c r="CA237" t="b">
        <f>ISNUMBER(SEARCH("Dementia",BW237))</f>
        <v>0</v>
      </c>
      <c r="CC237">
        <v>1</v>
      </c>
      <c r="CE237" t="b">
        <f>ISNUMBER(SEARCH("Alzheimer",CD237))</f>
        <v>0</v>
      </c>
      <c r="CF237" t="b">
        <f>ISNUMBER(SEARCH("Parkin",CD237))</f>
        <v>0</v>
      </c>
      <c r="CG237" t="b">
        <f>ISNUMBER(SEARCH("Neurodeg",CD237))</f>
        <v>0</v>
      </c>
      <c r="CH237" t="b">
        <f>ISNUMBER(SEARCH("Dementia",CD237))</f>
        <v>0</v>
      </c>
      <c r="CL237">
        <v>5</v>
      </c>
      <c r="CP237" t="s">
        <v>2089</v>
      </c>
      <c r="CQ237" t="s">
        <v>2393</v>
      </c>
      <c r="CR237" t="str">
        <f>_xlfn.CONCAT(CP237,CQ237)</f>
        <v>Fowler syndromeFowler syndrome,cancer,marginal zone B-cell lymphoma,multiple sclerosis</v>
      </c>
      <c r="CS237" t="b">
        <f>ISNUMBER(SEARCH("Alzheimer",CR237))</f>
        <v>0</v>
      </c>
      <c r="CT237" t="b">
        <f>ISNUMBER(SEARCH("Parkin",CR237))</f>
        <v>0</v>
      </c>
      <c r="CU237" t="b">
        <f>ISNUMBER(SEARCH("Neurodeg",CR237))</f>
        <v>0</v>
      </c>
      <c r="CV237" t="b">
        <f>ISNUMBER(SEARCH("Dementia",CR237))</f>
        <v>0</v>
      </c>
      <c r="CW237">
        <v>1</v>
      </c>
      <c r="CX237">
        <v>0.8</v>
      </c>
      <c r="CY237">
        <v>0</v>
      </c>
      <c r="CZ237">
        <v>0.6</v>
      </c>
      <c r="DA237">
        <v>0</v>
      </c>
      <c r="DB237">
        <v>0</v>
      </c>
      <c r="DC237">
        <v>0</v>
      </c>
      <c r="DD237">
        <v>0</v>
      </c>
      <c r="DE237">
        <v>1</v>
      </c>
      <c r="DF237">
        <v>1</v>
      </c>
      <c r="DG237">
        <v>0</v>
      </c>
      <c r="DH237">
        <v>0</v>
      </c>
      <c r="DI237">
        <v>0.06</v>
      </c>
      <c r="DJ237">
        <v>3</v>
      </c>
      <c r="DK237">
        <v>0</v>
      </c>
      <c r="DL237">
        <v>0</v>
      </c>
      <c r="DM237">
        <v>0</v>
      </c>
      <c r="DN237">
        <v>0</v>
      </c>
      <c r="DO237">
        <v>0</v>
      </c>
      <c r="DP237">
        <v>0</v>
      </c>
      <c r="DQ237">
        <v>0</v>
      </c>
      <c r="DR237">
        <v>0</v>
      </c>
    </row>
    <row r="238" spans="1:161" x14ac:dyDescent="0.25">
      <c r="A238" t="s">
        <v>364</v>
      </c>
      <c r="B238" t="s">
        <v>779</v>
      </c>
      <c r="C238" t="s">
        <v>1177</v>
      </c>
      <c r="D238" t="s">
        <v>1332</v>
      </c>
      <c r="E238" t="s">
        <v>1336</v>
      </c>
      <c r="F238" t="s">
        <v>1362</v>
      </c>
      <c r="G238">
        <v>3</v>
      </c>
      <c r="H238" t="str">
        <f>IF((SIGN(BR238)+SIGN(BX238)+SIGN(CE238)+SIGN(CS238))&gt;0,TRUE,"")</f>
        <v/>
      </c>
      <c r="I238" t="str">
        <f>IF((SIGN(BS238)+SIGN(BY238)+SIGN(CF238)+SIGN(CT238))&gt;0,TRUE,"")</f>
        <v/>
      </c>
      <c r="J238" t="str">
        <f>IF((SIGN(BT238)+SIGN(BZ238)+SIGN(CG238)+SIGN(CU238))&gt;0,TRUE,"")</f>
        <v/>
      </c>
      <c r="K238" t="str">
        <f>IF((SIGN(BU238)+SIGN(CA238)+SIGN(CH238)+SIGN(CV238))&gt;0,TRUE,"")</f>
        <v/>
      </c>
      <c r="L238">
        <v>0.33</v>
      </c>
      <c r="M238" s="23" t="s">
        <v>1398</v>
      </c>
      <c r="N238">
        <v>43.47</v>
      </c>
      <c r="O238" t="s">
        <v>1400</v>
      </c>
      <c r="P238">
        <v>0</v>
      </c>
      <c r="Q238">
        <v>0</v>
      </c>
      <c r="R238">
        <v>0</v>
      </c>
      <c r="S238">
        <v>0.75</v>
      </c>
      <c r="T238">
        <v>0.38</v>
      </c>
      <c r="U238">
        <v>0</v>
      </c>
      <c r="V238">
        <v>0.49</v>
      </c>
      <c r="W238">
        <v>0.6</v>
      </c>
      <c r="Y238">
        <v>370.93</v>
      </c>
      <c r="Z238">
        <v>26</v>
      </c>
      <c r="AA238">
        <v>131.77000000000001</v>
      </c>
      <c r="AE238">
        <v>2.5011999999999999E-3</v>
      </c>
      <c r="AF238" t="s">
        <v>1534</v>
      </c>
      <c r="AG238" t="s">
        <v>1513</v>
      </c>
      <c r="AH238">
        <v>2.5</v>
      </c>
      <c r="AI238">
        <v>0</v>
      </c>
      <c r="AJ238">
        <v>0</v>
      </c>
      <c r="AK238">
        <v>0</v>
      </c>
      <c r="AL238">
        <v>0</v>
      </c>
      <c r="AM238">
        <v>0</v>
      </c>
      <c r="AN238">
        <v>0</v>
      </c>
      <c r="AO238">
        <v>0</v>
      </c>
      <c r="AP238">
        <v>0</v>
      </c>
      <c r="AQ238">
        <v>0</v>
      </c>
      <c r="AR238">
        <v>0</v>
      </c>
      <c r="AS238">
        <v>0</v>
      </c>
      <c r="AT238">
        <v>0</v>
      </c>
      <c r="AU238">
        <v>0</v>
      </c>
      <c r="AV238">
        <v>0</v>
      </c>
      <c r="AW238" t="s">
        <v>29</v>
      </c>
      <c r="AX238">
        <v>2.5</v>
      </c>
      <c r="AY238">
        <v>0.1785714285714286</v>
      </c>
      <c r="AZ238">
        <v>0.66815310478106082</v>
      </c>
      <c r="BA238" t="b">
        <v>0</v>
      </c>
      <c r="BC238" t="b">
        <v>0</v>
      </c>
      <c r="BE238" t="b">
        <v>0</v>
      </c>
      <c r="BG238">
        <v>1</v>
      </c>
      <c r="BJ238">
        <v>6</v>
      </c>
      <c r="BL238">
        <v>3</v>
      </c>
      <c r="BM238">
        <v>1</v>
      </c>
      <c r="BO238">
        <v>220</v>
      </c>
      <c r="BP238">
        <v>114</v>
      </c>
      <c r="BR238" t="b">
        <f>ISNUMBER(SEARCH("Alzheimer",BQ238))</f>
        <v>0</v>
      </c>
      <c r="BS238" t="b">
        <f>ISNUMBER(SEARCH("Parkin",BQ238))</f>
        <v>0</v>
      </c>
      <c r="BT238" t="b">
        <f>ISNUMBER(SEARCH("Neurodeg",BQ238))</f>
        <v>0</v>
      </c>
      <c r="BU238" t="b">
        <f>ISNUMBER(SEARCH("Dementia",BQ238))</f>
        <v>0</v>
      </c>
      <c r="BW238" t="s">
        <v>1764</v>
      </c>
      <c r="BX238" t="b">
        <f>ISNUMBER(SEARCH("Alzheimer",BW238))</f>
        <v>0</v>
      </c>
      <c r="BY238" t="b">
        <f>ISNUMBER(SEARCH("Parkin",BW238))</f>
        <v>0</v>
      </c>
      <c r="BZ238" t="b">
        <f>ISNUMBER(SEARCH("Neurodeg",BW238))</f>
        <v>0</v>
      </c>
      <c r="CA238" t="b">
        <f>ISNUMBER(SEARCH("Dementia",BW238))</f>
        <v>0</v>
      </c>
      <c r="CB238">
        <v>8</v>
      </c>
      <c r="CD238" t="s">
        <v>1839</v>
      </c>
      <c r="CE238" t="b">
        <f>ISNUMBER(SEARCH("Alzheimer",CD238))</f>
        <v>0</v>
      </c>
      <c r="CF238" t="b">
        <f>ISNUMBER(SEARCH("Parkin",CD238))</f>
        <v>0</v>
      </c>
      <c r="CG238" t="b">
        <f>ISNUMBER(SEARCH("Neurodeg",CD238))</f>
        <v>0</v>
      </c>
      <c r="CH238" t="b">
        <f>ISNUMBER(SEARCH("Dementia",CD238))</f>
        <v>0</v>
      </c>
      <c r="CI238">
        <v>1</v>
      </c>
      <c r="CJ238">
        <v>1.02</v>
      </c>
      <c r="CK238" t="s">
        <v>1839</v>
      </c>
      <c r="CL238">
        <v>71</v>
      </c>
      <c r="CP238" t="s">
        <v>1921</v>
      </c>
      <c r="CQ238" t="s">
        <v>2381</v>
      </c>
      <c r="CR238" t="str">
        <f>_xlfn.CONCAT(CP238,CQ238)</f>
        <v>neoplasmneoplasm,cutaneous melanoma,Retinal dystrophy,psychiatric disorder,epilepsy,Retinitis pigmentosa,hearing loss,squamous cell lung carcinoma,Congenital stationary night blindness,Leber congenital amaurosis</v>
      </c>
      <c r="CS238" t="b">
        <f>ISNUMBER(SEARCH("Alzheimer",CR238))</f>
        <v>0</v>
      </c>
      <c r="CT238" t="b">
        <f>ISNUMBER(SEARCH("Parkin",CR238))</f>
        <v>0</v>
      </c>
      <c r="CU238" t="b">
        <f>ISNUMBER(SEARCH("Neurodeg",CR238))</f>
        <v>0</v>
      </c>
      <c r="CV238" t="b">
        <f>ISNUMBER(SEARCH("Dementia",CR238))</f>
        <v>0</v>
      </c>
      <c r="CW238">
        <v>0.45</v>
      </c>
      <c r="CX238">
        <v>0</v>
      </c>
      <c r="CY238">
        <v>0</v>
      </c>
      <c r="CZ238">
        <v>0.41</v>
      </c>
      <c r="DA238">
        <v>0.62</v>
      </c>
      <c r="DB238">
        <v>0.04</v>
      </c>
      <c r="DC238">
        <v>0.1</v>
      </c>
      <c r="DD238">
        <v>0</v>
      </c>
      <c r="DE238">
        <v>0</v>
      </c>
      <c r="DF238">
        <v>0</v>
      </c>
      <c r="DG238">
        <v>0</v>
      </c>
      <c r="DH238">
        <v>0</v>
      </c>
      <c r="DI238">
        <v>0.17</v>
      </c>
      <c r="DJ238">
        <v>17</v>
      </c>
      <c r="DK238">
        <v>0.32</v>
      </c>
      <c r="DL238">
        <v>14</v>
      </c>
      <c r="DM238">
        <v>0.42</v>
      </c>
      <c r="DN238">
        <v>2</v>
      </c>
      <c r="DO238">
        <v>0.12</v>
      </c>
      <c r="DP238">
        <v>7</v>
      </c>
      <c r="DQ238">
        <v>0</v>
      </c>
      <c r="DR238">
        <v>0</v>
      </c>
    </row>
    <row r="239" spans="1:161" x14ac:dyDescent="0.25">
      <c r="A239" t="s">
        <v>375</v>
      </c>
      <c r="B239" t="s">
        <v>790</v>
      </c>
      <c r="C239" t="s">
        <v>1187</v>
      </c>
      <c r="D239" t="s">
        <v>1333</v>
      </c>
      <c r="E239" t="s">
        <v>1336</v>
      </c>
      <c r="F239" t="s">
        <v>1363</v>
      </c>
      <c r="G239">
        <v>2</v>
      </c>
      <c r="H239" t="str">
        <f>IF((SIGN(BR239)+SIGN(BX239)+SIGN(CE239)+SIGN(CS239))&gt;0,TRUE,"")</f>
        <v/>
      </c>
      <c r="I239" t="str">
        <f>IF((SIGN(BS239)+SIGN(BY239)+SIGN(CF239)+SIGN(CT239))&gt;0,TRUE,"")</f>
        <v/>
      </c>
      <c r="J239" t="str">
        <f>IF((SIGN(BT239)+SIGN(BZ239)+SIGN(CG239)+SIGN(CU239))&gt;0,TRUE,"")</f>
        <v/>
      </c>
      <c r="K239" t="str">
        <f>IF((SIGN(BU239)+SIGN(CA239)+SIGN(CH239)+SIGN(CV239))&gt;0,TRUE,"")</f>
        <v/>
      </c>
      <c r="L239">
        <v>0.33</v>
      </c>
      <c r="M239" s="23" t="s">
        <v>1398</v>
      </c>
      <c r="N239">
        <v>49.35</v>
      </c>
      <c r="O239" t="s">
        <v>1400</v>
      </c>
      <c r="P239">
        <v>0</v>
      </c>
      <c r="Q239">
        <v>0</v>
      </c>
      <c r="R239">
        <v>1</v>
      </c>
      <c r="S239">
        <v>0.75</v>
      </c>
      <c r="T239">
        <v>0.6</v>
      </c>
      <c r="U239">
        <v>0.56000000000000005</v>
      </c>
      <c r="V239">
        <v>0.45</v>
      </c>
      <c r="W239">
        <v>0.42</v>
      </c>
      <c r="Y239">
        <v>230.27</v>
      </c>
      <c r="Z239">
        <v>144</v>
      </c>
      <c r="AA239">
        <v>396.45</v>
      </c>
      <c r="AE239">
        <v>4.51907E-3</v>
      </c>
      <c r="AF239" t="s">
        <v>1448</v>
      </c>
      <c r="AG239" t="s">
        <v>1577</v>
      </c>
      <c r="AH239">
        <v>3</v>
      </c>
      <c r="AI239">
        <v>0</v>
      </c>
      <c r="AJ239">
        <v>1.6</v>
      </c>
      <c r="AK239">
        <v>1.5</v>
      </c>
      <c r="AL239">
        <v>2</v>
      </c>
      <c r="AM239">
        <v>2.7</v>
      </c>
      <c r="AN239">
        <v>1.5</v>
      </c>
      <c r="AO239">
        <v>2</v>
      </c>
      <c r="AP239">
        <v>1</v>
      </c>
      <c r="AQ239">
        <v>3</v>
      </c>
      <c r="AR239">
        <v>1.7</v>
      </c>
      <c r="AS239">
        <v>0</v>
      </c>
      <c r="AT239">
        <v>1.5</v>
      </c>
      <c r="AU239">
        <v>2</v>
      </c>
      <c r="AV239">
        <v>2.25</v>
      </c>
      <c r="AW239" t="s">
        <v>29</v>
      </c>
      <c r="AX239">
        <v>3</v>
      </c>
      <c r="AY239">
        <v>1.678571428571429</v>
      </c>
      <c r="AZ239">
        <v>0.92168622345432427</v>
      </c>
      <c r="BA239" t="b">
        <v>0</v>
      </c>
      <c r="BC239" t="b">
        <v>0</v>
      </c>
      <c r="BE239" t="b">
        <v>0</v>
      </c>
      <c r="BG239">
        <v>5</v>
      </c>
      <c r="BJ239">
        <v>2</v>
      </c>
      <c r="BL239">
        <v>1</v>
      </c>
      <c r="BO239">
        <v>285</v>
      </c>
      <c r="BP239">
        <v>7</v>
      </c>
      <c r="BR239" t="b">
        <f>ISNUMBER(SEARCH("Alzheimer",BQ239))</f>
        <v>0</v>
      </c>
      <c r="BS239" t="b">
        <f>ISNUMBER(SEARCH("Parkin",BQ239))</f>
        <v>0</v>
      </c>
      <c r="BT239" t="b">
        <f>ISNUMBER(SEARCH("Neurodeg",BQ239))</f>
        <v>0</v>
      </c>
      <c r="BU239" t="b">
        <f>ISNUMBER(SEARCH("Dementia",BQ239))</f>
        <v>0</v>
      </c>
      <c r="BW239" t="s">
        <v>1767</v>
      </c>
      <c r="BX239" t="b">
        <f>ISNUMBER(SEARCH("Alzheimer",BW239))</f>
        <v>0</v>
      </c>
      <c r="BY239" t="b">
        <f>ISNUMBER(SEARCH("Parkin",BW239))</f>
        <v>0</v>
      </c>
      <c r="BZ239" t="b">
        <f>ISNUMBER(SEARCH("Neurodeg",BW239))</f>
        <v>0</v>
      </c>
      <c r="CA239" t="b">
        <f>ISNUMBER(SEARCH("Dementia",BW239))</f>
        <v>0</v>
      </c>
      <c r="CB239">
        <v>15</v>
      </c>
      <c r="CC239">
        <v>3</v>
      </c>
      <c r="CE239" t="b">
        <f>ISNUMBER(SEARCH("Alzheimer",CD239))</f>
        <v>0</v>
      </c>
      <c r="CF239" t="b">
        <f>ISNUMBER(SEARCH("Parkin",CD239))</f>
        <v>0</v>
      </c>
      <c r="CG239" t="b">
        <f>ISNUMBER(SEARCH("Neurodeg",CD239))</f>
        <v>0</v>
      </c>
      <c r="CH239" t="b">
        <f>ISNUMBER(SEARCH("Dementia",CD239))</f>
        <v>0</v>
      </c>
      <c r="CL239">
        <v>32</v>
      </c>
      <c r="CP239" t="s">
        <v>2088</v>
      </c>
      <c r="CQ239" t="s">
        <v>2392</v>
      </c>
      <c r="CR239" t="str">
        <f>_xlfn.CONCAT(CP239,CQ239)</f>
        <v>genetic disorder,Inborn errors of metabolism,Metabolic myopathy due to lactate transporter defect,hyperinsulinism (disease),Familial hyperinsulinism,Congenital isolated hyperinsulinism,Exercise-induced hyperinsulinismgenetic disorder,Inborn errors of metabolism,Metabolic myopathy due to lactate transporter defect,hyperinsulinism (disease),Familial hyperinsulinism,Congenital isolated hyperinsulinism,Exercise-induced hyperinsulinism,neoplasm,cancer,macula measurement</v>
      </c>
      <c r="CS239" t="b">
        <f>ISNUMBER(SEARCH("Alzheimer",CR239))</f>
        <v>0</v>
      </c>
      <c r="CT239" t="b">
        <f>ISNUMBER(SEARCH("Parkin",CR239))</f>
        <v>0</v>
      </c>
      <c r="CU239" t="b">
        <f>ISNUMBER(SEARCH("Neurodeg",CR239))</f>
        <v>0</v>
      </c>
      <c r="CV239" t="b">
        <f>ISNUMBER(SEARCH("Dementia",CR239))</f>
        <v>0</v>
      </c>
      <c r="CW239">
        <v>1</v>
      </c>
      <c r="CX239">
        <v>0.44</v>
      </c>
      <c r="CY239">
        <v>0</v>
      </c>
      <c r="CZ239">
        <v>0.72</v>
      </c>
      <c r="DA239">
        <v>0</v>
      </c>
      <c r="DB239">
        <v>0.47</v>
      </c>
      <c r="DC239">
        <v>0.12</v>
      </c>
      <c r="DD239">
        <v>0</v>
      </c>
      <c r="DE239">
        <v>1</v>
      </c>
      <c r="DF239">
        <v>7</v>
      </c>
      <c r="DG239">
        <v>0</v>
      </c>
      <c r="DH239">
        <v>0</v>
      </c>
      <c r="DI239">
        <v>0.08</v>
      </c>
      <c r="DJ239">
        <v>23</v>
      </c>
      <c r="DK239">
        <v>0</v>
      </c>
      <c r="DL239">
        <v>0</v>
      </c>
      <c r="DM239">
        <v>1</v>
      </c>
      <c r="DN239">
        <v>2</v>
      </c>
      <c r="DO239">
        <v>0.06</v>
      </c>
      <c r="DP239">
        <v>4</v>
      </c>
      <c r="DQ239">
        <v>0</v>
      </c>
      <c r="DR239">
        <v>0</v>
      </c>
      <c r="EA239">
        <v>1</v>
      </c>
      <c r="EV239">
        <v>43</v>
      </c>
      <c r="EW239">
        <v>41</v>
      </c>
      <c r="EY239">
        <v>65</v>
      </c>
      <c r="EZ239">
        <v>40</v>
      </c>
      <c r="FD239">
        <v>3</v>
      </c>
      <c r="FE239">
        <v>3</v>
      </c>
    </row>
    <row r="240" spans="1:161" x14ac:dyDescent="0.25">
      <c r="A240" t="s">
        <v>377</v>
      </c>
      <c r="B240" t="s">
        <v>792</v>
      </c>
      <c r="C240" t="s">
        <v>1189</v>
      </c>
      <c r="D240" t="s">
        <v>1332</v>
      </c>
      <c r="E240" t="s">
        <v>1336</v>
      </c>
      <c r="F240" t="s">
        <v>1342</v>
      </c>
      <c r="G240">
        <v>6</v>
      </c>
      <c r="H240" t="str">
        <f>IF((SIGN(BR240)+SIGN(BX240)+SIGN(CE240)+SIGN(CS240))&gt;0,TRUE,"")</f>
        <v/>
      </c>
      <c r="I240" t="str">
        <f>IF((SIGN(BS240)+SIGN(BY240)+SIGN(CF240)+SIGN(CT240))&gt;0,TRUE,"")</f>
        <v/>
      </c>
      <c r="J240" t="str">
        <f>IF((SIGN(BT240)+SIGN(BZ240)+SIGN(CG240)+SIGN(CU240))&gt;0,TRUE,"")</f>
        <v/>
      </c>
      <c r="K240" t="str">
        <f>IF((SIGN(BU240)+SIGN(CA240)+SIGN(CH240)+SIGN(CV240))&gt;0,TRUE,"")</f>
        <v/>
      </c>
      <c r="L240">
        <v>0.32</v>
      </c>
      <c r="M240" s="22" t="s">
        <v>1399</v>
      </c>
      <c r="N240">
        <v>27</v>
      </c>
      <c r="O240" t="s">
        <v>1400</v>
      </c>
      <c r="P240">
        <v>0</v>
      </c>
      <c r="Q240">
        <v>0.47</v>
      </c>
      <c r="R240">
        <v>0</v>
      </c>
      <c r="S240">
        <v>0.5</v>
      </c>
      <c r="T240">
        <v>0.1</v>
      </c>
      <c r="U240">
        <v>0</v>
      </c>
      <c r="V240">
        <v>0.28000000000000003</v>
      </c>
      <c r="W240">
        <v>0.53</v>
      </c>
      <c r="Y240">
        <v>30.29</v>
      </c>
      <c r="Z240">
        <v>15</v>
      </c>
      <c r="AA240">
        <v>10.87</v>
      </c>
      <c r="AE240">
        <v>3.2870469999999999E-2</v>
      </c>
      <c r="AF240" t="s">
        <v>1517</v>
      </c>
      <c r="AG240" t="s">
        <v>1577</v>
      </c>
      <c r="AH240">
        <v>2</v>
      </c>
      <c r="AI240">
        <v>0</v>
      </c>
      <c r="AJ240">
        <v>2</v>
      </c>
      <c r="AK240">
        <v>1.7</v>
      </c>
      <c r="AL240">
        <v>1</v>
      </c>
      <c r="AM240">
        <v>1</v>
      </c>
      <c r="AN240">
        <v>0</v>
      </c>
      <c r="AO240">
        <v>1.5</v>
      </c>
      <c r="AP240">
        <v>1.7</v>
      </c>
      <c r="AQ240">
        <v>1.5</v>
      </c>
      <c r="AR240">
        <v>2</v>
      </c>
      <c r="AS240">
        <v>2</v>
      </c>
      <c r="AT240">
        <v>1</v>
      </c>
      <c r="AU240">
        <v>0</v>
      </c>
      <c r="AV240">
        <v>2.25</v>
      </c>
      <c r="AW240" t="s">
        <v>31</v>
      </c>
      <c r="AX240">
        <v>2</v>
      </c>
      <c r="AY240">
        <v>1.2428571428571431</v>
      </c>
      <c r="AZ240">
        <v>0.76732731529068399</v>
      </c>
      <c r="BA240" t="b">
        <v>0</v>
      </c>
      <c r="BC240" t="b">
        <v>0</v>
      </c>
      <c r="BE240" t="b">
        <v>0</v>
      </c>
      <c r="BJ240">
        <v>4</v>
      </c>
      <c r="BK240">
        <v>2</v>
      </c>
      <c r="BO240">
        <v>136</v>
      </c>
      <c r="BP240">
        <v>7</v>
      </c>
      <c r="BR240" t="b">
        <f>ISNUMBER(SEARCH("Alzheimer",BQ240))</f>
        <v>0</v>
      </c>
      <c r="BS240" t="b">
        <f>ISNUMBER(SEARCH("Parkin",BQ240))</f>
        <v>0</v>
      </c>
      <c r="BT240" t="b">
        <f>ISNUMBER(SEARCH("Neurodeg",BQ240))</f>
        <v>0</v>
      </c>
      <c r="BU240" t="b">
        <f>ISNUMBER(SEARCH("Dementia",BQ240))</f>
        <v>0</v>
      </c>
      <c r="BX240" t="b">
        <f>ISNUMBER(SEARCH("Alzheimer",BW240))</f>
        <v>0</v>
      </c>
      <c r="BY240" t="b">
        <f>ISNUMBER(SEARCH("Parkin",BW240))</f>
        <v>0</v>
      </c>
      <c r="BZ240" t="b">
        <f>ISNUMBER(SEARCH("Neurodeg",BW240))</f>
        <v>0</v>
      </c>
      <c r="CA240" t="b">
        <f>ISNUMBER(SEARCH("Dementia",BW240))</f>
        <v>0</v>
      </c>
      <c r="CE240" t="b">
        <f>ISNUMBER(SEARCH("Alzheimer",CD240))</f>
        <v>0</v>
      </c>
      <c r="CF240" t="b">
        <f>ISNUMBER(SEARCH("Parkin",CD240))</f>
        <v>0</v>
      </c>
      <c r="CG240" t="b">
        <f>ISNUMBER(SEARCH("Neurodeg",CD240))</f>
        <v>0</v>
      </c>
      <c r="CH240" t="b">
        <f>ISNUMBER(SEARCH("Dementia",CD240))</f>
        <v>0</v>
      </c>
      <c r="CL240">
        <v>6</v>
      </c>
      <c r="CP240" t="s">
        <v>1990</v>
      </c>
      <c r="CQ240" t="s">
        <v>2394</v>
      </c>
      <c r="CR240" t="str">
        <f>_xlfn.CONCAT(CP240,CQ240)</f>
        <v>obesityobesity,infertility,Obesity due to melanocortin 4 receptor deficiency,Testicular regression syndrome,Obesity due to congenital leptin deficiency</v>
      </c>
      <c r="CS240" t="b">
        <f>ISNUMBER(SEARCH("Alzheimer",CR240))</f>
        <v>0</v>
      </c>
      <c r="CT240" t="b">
        <f>ISNUMBER(SEARCH("Parkin",CR240))</f>
        <v>0</v>
      </c>
      <c r="CU240" t="b">
        <f>ISNUMBER(SEARCH("Neurodeg",CR240))</f>
        <v>0</v>
      </c>
      <c r="CV240" t="b">
        <f>ISNUMBER(SEARCH("Dementia",CR240))</f>
        <v>0</v>
      </c>
      <c r="CW240">
        <v>0.26</v>
      </c>
      <c r="CX240">
        <v>0</v>
      </c>
      <c r="CY240">
        <v>0</v>
      </c>
      <c r="CZ240">
        <v>0.5</v>
      </c>
      <c r="DA240">
        <v>0.83</v>
      </c>
      <c r="DB240">
        <v>0</v>
      </c>
      <c r="DC240">
        <v>0</v>
      </c>
      <c r="DD240">
        <v>0</v>
      </c>
      <c r="DE240">
        <v>0</v>
      </c>
      <c r="DF240">
        <v>0</v>
      </c>
      <c r="DG240">
        <v>0</v>
      </c>
      <c r="DH240">
        <v>0</v>
      </c>
      <c r="DI240">
        <v>0.06</v>
      </c>
      <c r="DJ240">
        <v>3</v>
      </c>
      <c r="DK240">
        <v>0.26</v>
      </c>
      <c r="DL240">
        <v>5</v>
      </c>
      <c r="DM240">
        <v>0</v>
      </c>
      <c r="DN240">
        <v>0</v>
      </c>
      <c r="DO240">
        <v>0</v>
      </c>
      <c r="DP240">
        <v>0</v>
      </c>
      <c r="DQ240">
        <v>0</v>
      </c>
      <c r="DR240">
        <v>0</v>
      </c>
      <c r="DY240">
        <v>2</v>
      </c>
      <c r="DZ240">
        <v>84.2</v>
      </c>
      <c r="EA240">
        <v>3</v>
      </c>
      <c r="EL240">
        <v>0.56000000000000005</v>
      </c>
      <c r="EN240">
        <v>250</v>
      </c>
      <c r="EO240">
        <v>890.4</v>
      </c>
      <c r="EP240">
        <v>56</v>
      </c>
      <c r="EQ240">
        <v>0.24</v>
      </c>
      <c r="ER240">
        <v>84.2</v>
      </c>
      <c r="ES240">
        <v>84.2</v>
      </c>
      <c r="ET240">
        <v>1</v>
      </c>
      <c r="EU240">
        <v>1</v>
      </c>
    </row>
    <row r="241" spans="1:161" x14ac:dyDescent="0.25">
      <c r="A241" t="s">
        <v>378</v>
      </c>
      <c r="B241" t="s">
        <v>793</v>
      </c>
      <c r="C241" t="s">
        <v>983</v>
      </c>
      <c r="D241" t="s">
        <v>1332</v>
      </c>
      <c r="E241" t="s">
        <v>1336</v>
      </c>
      <c r="F241" t="s">
        <v>1365</v>
      </c>
      <c r="G241">
        <v>0</v>
      </c>
      <c r="H241" t="str">
        <f>IF((SIGN(BR241)+SIGN(BX241)+SIGN(CE241)+SIGN(CS241))&gt;0,TRUE,"")</f>
        <v/>
      </c>
      <c r="I241" t="str">
        <f>IF((SIGN(BS241)+SIGN(BY241)+SIGN(CF241)+SIGN(CT241))&gt;0,TRUE,"")</f>
        <v/>
      </c>
      <c r="J241" t="str">
        <f>IF((SIGN(BT241)+SIGN(BZ241)+SIGN(CG241)+SIGN(CU241))&gt;0,TRUE,"")</f>
        <v/>
      </c>
      <c r="K241" t="str">
        <f>IF((SIGN(BU241)+SIGN(CA241)+SIGN(CH241)+SIGN(CV241))&gt;0,TRUE,"")</f>
        <v/>
      </c>
      <c r="L241">
        <v>0.32</v>
      </c>
      <c r="M241" s="22" t="s">
        <v>1399</v>
      </c>
      <c r="N241">
        <v>9.51</v>
      </c>
      <c r="O241" t="s">
        <v>1400</v>
      </c>
      <c r="P241">
        <v>0</v>
      </c>
      <c r="Q241">
        <v>0</v>
      </c>
      <c r="R241">
        <v>0</v>
      </c>
      <c r="S241">
        <v>0.33</v>
      </c>
      <c r="T241">
        <v>0.6</v>
      </c>
      <c r="U241">
        <v>0.35</v>
      </c>
      <c r="V241">
        <v>0.11</v>
      </c>
      <c r="W241">
        <v>0</v>
      </c>
      <c r="Y241">
        <v>3.8</v>
      </c>
      <c r="Z241">
        <v>7</v>
      </c>
      <c r="AA241">
        <v>4.33</v>
      </c>
      <c r="AE241">
        <v>0.30309988999999998</v>
      </c>
      <c r="AF241" t="s">
        <v>1538</v>
      </c>
      <c r="AG241" t="s">
        <v>1577</v>
      </c>
      <c r="BG241">
        <v>7</v>
      </c>
      <c r="BI241">
        <v>1</v>
      </c>
      <c r="BO241">
        <v>68</v>
      </c>
      <c r="BP241">
        <v>0</v>
      </c>
      <c r="BR241" t="b">
        <f>ISNUMBER(SEARCH("Alzheimer",BQ241))</f>
        <v>0</v>
      </c>
      <c r="BS241" t="b">
        <f>ISNUMBER(SEARCH("Parkin",BQ241))</f>
        <v>0</v>
      </c>
      <c r="BT241" t="b">
        <f>ISNUMBER(SEARCH("Neurodeg",BQ241))</f>
        <v>0</v>
      </c>
      <c r="BU241" t="b">
        <f>ISNUMBER(SEARCH("Dementia",BQ241))</f>
        <v>0</v>
      </c>
      <c r="BX241" t="b">
        <f>ISNUMBER(SEARCH("Alzheimer",BW241))</f>
        <v>0</v>
      </c>
      <c r="BY241" t="b">
        <f>ISNUMBER(SEARCH("Parkin",BW241))</f>
        <v>0</v>
      </c>
      <c r="BZ241" t="b">
        <f>ISNUMBER(SEARCH("Neurodeg",BW241))</f>
        <v>0</v>
      </c>
      <c r="CA241" t="b">
        <f>ISNUMBER(SEARCH("Dementia",BW241))</f>
        <v>0</v>
      </c>
      <c r="CC241">
        <v>1</v>
      </c>
      <c r="CE241" t="b">
        <f>ISNUMBER(SEARCH("Alzheimer",CD241))</f>
        <v>0</v>
      </c>
      <c r="CF241" t="b">
        <f>ISNUMBER(SEARCH("Parkin",CD241))</f>
        <v>0</v>
      </c>
      <c r="CG241" t="b">
        <f>ISNUMBER(SEARCH("Neurodeg",CD241))</f>
        <v>0</v>
      </c>
      <c r="CH241" t="b">
        <f>ISNUMBER(SEARCH("Dementia",CD241))</f>
        <v>0</v>
      </c>
      <c r="CL241">
        <v>3</v>
      </c>
      <c r="CP241" t="s">
        <v>2090</v>
      </c>
      <c r="CQ241" t="s">
        <v>2395</v>
      </c>
      <c r="CR241" t="str">
        <f>_xlfn.CONCAT(CP241,CQ241)</f>
        <v>foveal hypoplasia,Foveal hypoplasia-optic nerve decussation defect-anterior segment dysgenesis syndromefoveal hypoplasia,Foveal hypoplasia-optic nerve decussation defect-anterior segment dysgenesis syndrome,Leber congenital amaurosis</v>
      </c>
      <c r="CS241" t="b">
        <f>ISNUMBER(SEARCH("Alzheimer",CR241))</f>
        <v>0</v>
      </c>
      <c r="CT241" t="b">
        <f>ISNUMBER(SEARCH("Parkin",CR241))</f>
        <v>0</v>
      </c>
      <c r="CU241" t="b">
        <f>ISNUMBER(SEARCH("Neurodeg",CR241))</f>
        <v>0</v>
      </c>
      <c r="CV241" t="b">
        <f>ISNUMBER(SEARCH("Dementia",CR241))</f>
        <v>0</v>
      </c>
      <c r="CW241">
        <v>1</v>
      </c>
      <c r="CX241">
        <v>1</v>
      </c>
      <c r="CY241">
        <v>0</v>
      </c>
      <c r="CZ241">
        <v>0.33</v>
      </c>
      <c r="DA241">
        <v>0</v>
      </c>
      <c r="DB241">
        <v>0</v>
      </c>
      <c r="DC241">
        <v>0</v>
      </c>
      <c r="DD241">
        <v>0</v>
      </c>
      <c r="DE241">
        <v>1</v>
      </c>
      <c r="DF241">
        <v>2</v>
      </c>
      <c r="DG241">
        <v>0</v>
      </c>
      <c r="DH241">
        <v>0</v>
      </c>
      <c r="DI241">
        <v>0.04</v>
      </c>
      <c r="DJ241">
        <v>1</v>
      </c>
      <c r="DK241">
        <v>0</v>
      </c>
      <c r="DL241">
        <v>0</v>
      </c>
      <c r="DM241">
        <v>0</v>
      </c>
      <c r="DN241">
        <v>0</v>
      </c>
      <c r="DO241">
        <v>0</v>
      </c>
      <c r="DP241">
        <v>0</v>
      </c>
      <c r="DQ241">
        <v>0</v>
      </c>
      <c r="DR241">
        <v>0</v>
      </c>
    </row>
    <row r="242" spans="1:161" x14ac:dyDescent="0.25">
      <c r="A242" t="s">
        <v>379</v>
      </c>
      <c r="B242" t="s">
        <v>794</v>
      </c>
      <c r="C242" t="s">
        <v>1190</v>
      </c>
      <c r="D242" t="s">
        <v>1332</v>
      </c>
      <c r="G242">
        <v>0</v>
      </c>
      <c r="H242" t="str">
        <f>IF((SIGN(BR242)+SIGN(BX242)+SIGN(CE242)+SIGN(CS242))&gt;0,TRUE,"")</f>
        <v/>
      </c>
      <c r="I242" t="str">
        <f>IF((SIGN(BS242)+SIGN(BY242)+SIGN(CF242)+SIGN(CT242))&gt;0,TRUE,"")</f>
        <v/>
      </c>
      <c r="J242" t="str">
        <f>IF((SIGN(BT242)+SIGN(BZ242)+SIGN(CG242)+SIGN(CU242))&gt;0,TRUE,"")</f>
        <v/>
      </c>
      <c r="K242" t="str">
        <f>IF((SIGN(BU242)+SIGN(CA242)+SIGN(CH242)+SIGN(CV242))&gt;0,TRUE,"")</f>
        <v/>
      </c>
      <c r="L242">
        <v>0.32</v>
      </c>
      <c r="M242" s="22" t="s">
        <v>1399</v>
      </c>
      <c r="N242">
        <v>29.11</v>
      </c>
      <c r="O242" t="s">
        <v>1400</v>
      </c>
      <c r="P242">
        <v>0</v>
      </c>
      <c r="Q242">
        <v>0</v>
      </c>
      <c r="R242">
        <v>0</v>
      </c>
      <c r="S242">
        <v>0.57999999999999996</v>
      </c>
      <c r="T242">
        <v>0.34</v>
      </c>
      <c r="U242">
        <v>0.25</v>
      </c>
      <c r="V242">
        <v>0.26</v>
      </c>
      <c r="W242">
        <v>0.42</v>
      </c>
      <c r="Y242">
        <v>23.89</v>
      </c>
      <c r="Z242">
        <v>24</v>
      </c>
      <c r="AA242">
        <v>16.809999999999999</v>
      </c>
      <c r="AE242">
        <v>3.9238670000000003E-2</v>
      </c>
      <c r="AF242" t="s">
        <v>1497</v>
      </c>
      <c r="AG242" t="s">
        <v>1577</v>
      </c>
      <c r="AH242">
        <v>2</v>
      </c>
      <c r="AI242">
        <v>1</v>
      </c>
      <c r="AJ242">
        <v>2</v>
      </c>
      <c r="AK242">
        <v>2</v>
      </c>
      <c r="AL242">
        <v>1.3</v>
      </c>
      <c r="AM242">
        <v>2</v>
      </c>
      <c r="AN242">
        <v>2</v>
      </c>
      <c r="AO242">
        <v>2</v>
      </c>
      <c r="AP242">
        <v>1.5</v>
      </c>
      <c r="AQ242">
        <v>1.5</v>
      </c>
      <c r="AR242">
        <v>2</v>
      </c>
      <c r="AS242">
        <v>2</v>
      </c>
      <c r="AT242">
        <v>1</v>
      </c>
      <c r="AU242">
        <v>1.5</v>
      </c>
      <c r="AV242">
        <v>2.4500000000000002</v>
      </c>
      <c r="AW242" t="s">
        <v>31</v>
      </c>
      <c r="AX242">
        <v>2</v>
      </c>
      <c r="AY242">
        <v>1.7</v>
      </c>
      <c r="AZ242">
        <v>0.39026618135279451</v>
      </c>
      <c r="BA242" t="b">
        <v>0</v>
      </c>
      <c r="BC242" t="b">
        <v>0</v>
      </c>
      <c r="BE242" t="b">
        <v>0</v>
      </c>
      <c r="BI242">
        <v>1</v>
      </c>
      <c r="BJ242">
        <v>2</v>
      </c>
      <c r="BL242">
        <v>1</v>
      </c>
      <c r="BO242">
        <v>192</v>
      </c>
      <c r="BP242">
        <v>43</v>
      </c>
      <c r="BR242" t="b">
        <f>ISNUMBER(SEARCH("Alzheimer",BQ242))</f>
        <v>0</v>
      </c>
      <c r="BS242" t="b">
        <f>ISNUMBER(SEARCH("Parkin",BQ242))</f>
        <v>0</v>
      </c>
      <c r="BT242" t="b">
        <f>ISNUMBER(SEARCH("Neurodeg",BQ242))</f>
        <v>0</v>
      </c>
      <c r="BU242" t="b">
        <f>ISNUMBER(SEARCH("Dementia",BQ242))</f>
        <v>0</v>
      </c>
      <c r="BW242" t="s">
        <v>1740</v>
      </c>
      <c r="BX242" t="b">
        <f>ISNUMBER(SEARCH("Alzheimer",BW242))</f>
        <v>0</v>
      </c>
      <c r="BY242" t="b">
        <f>ISNUMBER(SEARCH("Parkin",BW242))</f>
        <v>0</v>
      </c>
      <c r="BZ242" t="b">
        <f>ISNUMBER(SEARCH("Neurodeg",BW242))</f>
        <v>0</v>
      </c>
      <c r="CA242" t="b">
        <f>ISNUMBER(SEARCH("Dementia",BW242))</f>
        <v>0</v>
      </c>
      <c r="CB242">
        <v>4</v>
      </c>
      <c r="CD242" t="s">
        <v>1842</v>
      </c>
      <c r="CE242" t="b">
        <f>ISNUMBER(SEARCH("Alzheimer",CD242))</f>
        <v>0</v>
      </c>
      <c r="CF242" t="b">
        <f>ISNUMBER(SEARCH("Parkin",CD242))</f>
        <v>0</v>
      </c>
      <c r="CG242" t="b">
        <f>ISNUMBER(SEARCH("Neurodeg",CD242))</f>
        <v>0</v>
      </c>
      <c r="CH242" t="b">
        <f>ISNUMBER(SEARCH("Dementia",CD242))</f>
        <v>0</v>
      </c>
      <c r="CI242">
        <v>1</v>
      </c>
      <c r="CJ242">
        <v>1.25</v>
      </c>
      <c r="CK242" t="s">
        <v>1842</v>
      </c>
      <c r="CL242">
        <v>14</v>
      </c>
      <c r="CP242" t="s">
        <v>1808</v>
      </c>
      <c r="CQ242" t="s">
        <v>2396</v>
      </c>
      <c r="CR242" t="str">
        <f>_xlfn.CONCAT(CP242,CQ242)</f>
        <v>schizophreniaschizophrenia,MODY,neoplasm,cancer,Hypobetalipoproteinemia,Cholesterol-ester transfer protein deficiency,Transient neonatal diabetes mellitus,Male hypergonadotropic hypogonadism - intellectual disability - skeletal anomalies,Glycogen storage disease due to hepatic glycogen synthase deficiency,prostate neoplasm</v>
      </c>
      <c r="CS242" t="b">
        <f>ISNUMBER(SEARCH("Alzheimer",CR242))</f>
        <v>0</v>
      </c>
      <c r="CT242" t="b">
        <f>ISNUMBER(SEARCH("Parkin",CR242))</f>
        <v>0</v>
      </c>
      <c r="CU242" t="b">
        <f>ISNUMBER(SEARCH("Neurodeg",CR242))</f>
        <v>0</v>
      </c>
      <c r="CV242" t="b">
        <f>ISNUMBER(SEARCH("Dementia",CR242))</f>
        <v>0</v>
      </c>
      <c r="CW242">
        <v>0.36</v>
      </c>
      <c r="CX242">
        <v>0.21</v>
      </c>
      <c r="CY242">
        <v>0</v>
      </c>
      <c r="CZ242">
        <v>0.56999999999999995</v>
      </c>
      <c r="DA242">
        <v>0.43</v>
      </c>
      <c r="DB242">
        <v>0</v>
      </c>
      <c r="DC242">
        <v>0</v>
      </c>
      <c r="DD242">
        <v>0</v>
      </c>
      <c r="DE242">
        <v>0.35</v>
      </c>
      <c r="DF242">
        <v>1</v>
      </c>
      <c r="DG242">
        <v>0</v>
      </c>
      <c r="DH242">
        <v>0</v>
      </c>
      <c r="DI242">
        <v>0.2</v>
      </c>
      <c r="DJ242">
        <v>6</v>
      </c>
      <c r="DK242">
        <v>0.23</v>
      </c>
      <c r="DL242">
        <v>6</v>
      </c>
      <c r="DM242">
        <v>0</v>
      </c>
      <c r="DN242">
        <v>0</v>
      </c>
      <c r="DO242">
        <v>0</v>
      </c>
      <c r="DP242">
        <v>0</v>
      </c>
      <c r="DQ242">
        <v>0</v>
      </c>
      <c r="DR242">
        <v>0</v>
      </c>
    </row>
    <row r="243" spans="1:161" x14ac:dyDescent="0.25">
      <c r="A243" t="s">
        <v>380</v>
      </c>
      <c r="B243" t="s">
        <v>795</v>
      </c>
      <c r="C243" t="s">
        <v>1191</v>
      </c>
      <c r="D243" t="s">
        <v>1333</v>
      </c>
      <c r="E243" t="s">
        <v>1336</v>
      </c>
      <c r="F243" t="s">
        <v>1381</v>
      </c>
      <c r="G243">
        <v>3</v>
      </c>
      <c r="H243" t="str">
        <f>IF((SIGN(BR243)+SIGN(BX243)+SIGN(CE243)+SIGN(CS243))&gt;0,TRUE,"")</f>
        <v/>
      </c>
      <c r="I243" t="str">
        <f>IF((SIGN(BS243)+SIGN(BY243)+SIGN(CF243)+SIGN(CT243))&gt;0,TRUE,"")</f>
        <v/>
      </c>
      <c r="J243" t="str">
        <f>IF((SIGN(BT243)+SIGN(BZ243)+SIGN(CG243)+SIGN(CU243))&gt;0,TRUE,"")</f>
        <v/>
      </c>
      <c r="K243" t="str">
        <f>IF((SIGN(BU243)+SIGN(CA243)+SIGN(CH243)+SIGN(CV243))&gt;0,TRUE,"")</f>
        <v/>
      </c>
      <c r="L243">
        <v>0.32</v>
      </c>
      <c r="M243" s="22" t="s">
        <v>1399</v>
      </c>
      <c r="N243">
        <v>16.28</v>
      </c>
      <c r="O243" t="s">
        <v>1400</v>
      </c>
      <c r="P243">
        <v>0</v>
      </c>
      <c r="Q243">
        <v>0</v>
      </c>
      <c r="R243">
        <v>0</v>
      </c>
      <c r="S243">
        <v>0.57999999999999996</v>
      </c>
      <c r="T243">
        <v>0.6</v>
      </c>
      <c r="U243">
        <v>0</v>
      </c>
      <c r="V243">
        <v>0.34</v>
      </c>
      <c r="W243">
        <v>0</v>
      </c>
      <c r="Y243">
        <v>59.86</v>
      </c>
      <c r="Z243">
        <v>14</v>
      </c>
      <c r="AA243">
        <v>24.97</v>
      </c>
      <c r="AE243">
        <v>1.7541660000000001E-2</v>
      </c>
      <c r="AF243" t="s">
        <v>1437</v>
      </c>
      <c r="AG243" t="s">
        <v>1577</v>
      </c>
      <c r="AH243">
        <v>1</v>
      </c>
      <c r="AI243">
        <v>0</v>
      </c>
      <c r="AJ243">
        <v>0</v>
      </c>
      <c r="AK243">
        <v>0</v>
      </c>
      <c r="AL243">
        <v>0</v>
      </c>
      <c r="AM243">
        <v>0</v>
      </c>
      <c r="AN243">
        <v>2</v>
      </c>
      <c r="AO243">
        <v>0</v>
      </c>
      <c r="AP243">
        <v>0</v>
      </c>
      <c r="AQ243">
        <v>1</v>
      </c>
      <c r="AR243">
        <v>0</v>
      </c>
      <c r="AS243">
        <v>0</v>
      </c>
      <c r="AT243">
        <v>0</v>
      </c>
      <c r="AU243">
        <v>0</v>
      </c>
      <c r="AV243">
        <v>1.04</v>
      </c>
      <c r="AW243" t="s">
        <v>35</v>
      </c>
      <c r="AX243">
        <v>2</v>
      </c>
      <c r="AY243">
        <v>0.2857142857142857</v>
      </c>
      <c r="AZ243">
        <v>0.61124984550212658</v>
      </c>
      <c r="BA243" t="b">
        <v>0</v>
      </c>
      <c r="BC243" t="b">
        <v>0</v>
      </c>
      <c r="BE243" t="b">
        <v>0</v>
      </c>
      <c r="BG243">
        <v>2</v>
      </c>
      <c r="BO243">
        <v>112</v>
      </c>
      <c r="BP243">
        <v>42</v>
      </c>
      <c r="BR243" t="b">
        <f>ISNUMBER(SEARCH("Alzheimer",BQ243))</f>
        <v>0</v>
      </c>
      <c r="BS243" t="b">
        <f>ISNUMBER(SEARCH("Parkin",BQ243))</f>
        <v>0</v>
      </c>
      <c r="BT243" t="b">
        <f>ISNUMBER(SEARCH("Neurodeg",BQ243))</f>
        <v>0</v>
      </c>
      <c r="BU243" t="b">
        <f>ISNUMBER(SEARCH("Dementia",BQ243))</f>
        <v>0</v>
      </c>
      <c r="BW243" t="s">
        <v>1768</v>
      </c>
      <c r="BX243" t="b">
        <f>ISNUMBER(SEARCH("Alzheimer",BW243))</f>
        <v>0</v>
      </c>
      <c r="BY243" t="b">
        <f>ISNUMBER(SEARCH("Parkin",BW243))</f>
        <v>0</v>
      </c>
      <c r="BZ243" t="b">
        <f>ISNUMBER(SEARCH("Neurodeg",BW243))</f>
        <v>0</v>
      </c>
      <c r="CA243" t="b">
        <f>ISNUMBER(SEARCH("Dementia",BW243))</f>
        <v>0</v>
      </c>
      <c r="CB243">
        <v>9</v>
      </c>
      <c r="CC243">
        <v>2</v>
      </c>
      <c r="CE243" t="b">
        <f>ISNUMBER(SEARCH("Alzheimer",CD243))</f>
        <v>0</v>
      </c>
      <c r="CF243" t="b">
        <f>ISNUMBER(SEARCH("Parkin",CD243))</f>
        <v>0</v>
      </c>
      <c r="CG243" t="b">
        <f>ISNUMBER(SEARCH("Neurodeg",CD243))</f>
        <v>0</v>
      </c>
      <c r="CH243" t="b">
        <f>ISNUMBER(SEARCH("Dementia",CD243))</f>
        <v>0</v>
      </c>
      <c r="CL243">
        <v>7</v>
      </c>
      <c r="CP243" t="s">
        <v>1925</v>
      </c>
      <c r="CQ243" t="s">
        <v>2397</v>
      </c>
      <c r="CR243" t="str">
        <f>_xlfn.CONCAT(CP243,CQ243)</f>
        <v>Sensorineural hearing impairmentSensorineural hearing impairment,Iminoglycinuria,Hyperglycinuria,skin aging measurement</v>
      </c>
      <c r="CS243" t="b">
        <f>ISNUMBER(SEARCH("Alzheimer",CR243))</f>
        <v>0</v>
      </c>
      <c r="CT243" t="b">
        <f>ISNUMBER(SEARCH("Parkin",CR243))</f>
        <v>0</v>
      </c>
      <c r="CU243" t="b">
        <f>ISNUMBER(SEARCH("Neurodeg",CR243))</f>
        <v>0</v>
      </c>
      <c r="CV243" t="b">
        <f>ISNUMBER(SEARCH("Dementia",CR243))</f>
        <v>0</v>
      </c>
      <c r="CW243">
        <v>1</v>
      </c>
      <c r="CX243">
        <v>0.71</v>
      </c>
      <c r="CY243">
        <v>0</v>
      </c>
      <c r="CZ243">
        <v>0.56999999999999995</v>
      </c>
      <c r="DA243">
        <v>0</v>
      </c>
      <c r="DB243">
        <v>0.14000000000000001</v>
      </c>
      <c r="DC243">
        <v>0</v>
      </c>
      <c r="DD243">
        <v>0</v>
      </c>
      <c r="DE243">
        <v>0.82</v>
      </c>
      <c r="DF243">
        <v>1</v>
      </c>
      <c r="DG243">
        <v>0</v>
      </c>
      <c r="DH243">
        <v>0</v>
      </c>
      <c r="DI243">
        <v>0.06</v>
      </c>
      <c r="DJ243">
        <v>4</v>
      </c>
      <c r="DK243">
        <v>0</v>
      </c>
      <c r="DL243">
        <v>0</v>
      </c>
      <c r="DM243">
        <v>1</v>
      </c>
      <c r="DN243">
        <v>1</v>
      </c>
      <c r="DO243">
        <v>0</v>
      </c>
      <c r="DP243">
        <v>0</v>
      </c>
      <c r="DQ243">
        <v>0</v>
      </c>
      <c r="DR243">
        <v>0</v>
      </c>
    </row>
    <row r="244" spans="1:161" x14ac:dyDescent="0.25">
      <c r="A244" t="s">
        <v>381</v>
      </c>
      <c r="B244" t="s">
        <v>796</v>
      </c>
      <c r="C244" t="s">
        <v>1192</v>
      </c>
      <c r="D244" t="s">
        <v>1332</v>
      </c>
      <c r="E244" t="s">
        <v>1336</v>
      </c>
      <c r="F244" t="s">
        <v>1353</v>
      </c>
      <c r="G244">
        <v>0</v>
      </c>
      <c r="H244" t="str">
        <f>IF((SIGN(BR244)+SIGN(BX244)+SIGN(CE244)+SIGN(CS244))&gt;0,TRUE,"")</f>
        <v/>
      </c>
      <c r="I244" t="str">
        <f>IF((SIGN(BS244)+SIGN(BY244)+SIGN(CF244)+SIGN(CT244))&gt;0,TRUE,"")</f>
        <v/>
      </c>
      <c r="J244" t="str">
        <f>IF((SIGN(BT244)+SIGN(BZ244)+SIGN(CG244)+SIGN(CU244))&gt;0,TRUE,"")</f>
        <v/>
      </c>
      <c r="K244" t="str">
        <f>IF((SIGN(BU244)+SIGN(CA244)+SIGN(CH244)+SIGN(CV244))&gt;0,TRUE,"")</f>
        <v/>
      </c>
      <c r="L244">
        <v>0.32</v>
      </c>
      <c r="M244" s="22" t="s">
        <v>1399</v>
      </c>
      <c r="N244">
        <v>39.340000000000003</v>
      </c>
      <c r="O244" t="s">
        <v>1400</v>
      </c>
      <c r="P244">
        <v>0</v>
      </c>
      <c r="Q244">
        <v>0</v>
      </c>
      <c r="R244">
        <v>0</v>
      </c>
      <c r="S244">
        <v>0.75</v>
      </c>
      <c r="T244">
        <v>0.12</v>
      </c>
      <c r="U244">
        <v>0.25</v>
      </c>
      <c r="V244">
        <v>0.3</v>
      </c>
      <c r="W244">
        <v>0.53</v>
      </c>
      <c r="Y244">
        <v>36.42</v>
      </c>
      <c r="Z244">
        <v>10</v>
      </c>
      <c r="AA244">
        <v>19.32</v>
      </c>
      <c r="AE244">
        <v>2.516703E-2</v>
      </c>
      <c r="AF244" t="s">
        <v>1513</v>
      </c>
      <c r="AG244" t="s">
        <v>1577</v>
      </c>
      <c r="AH244">
        <v>0</v>
      </c>
      <c r="AI244">
        <v>0</v>
      </c>
      <c r="AJ244">
        <v>0</v>
      </c>
      <c r="AK244">
        <v>0</v>
      </c>
      <c r="AL244">
        <v>2</v>
      </c>
      <c r="AM244">
        <v>0</v>
      </c>
      <c r="AN244">
        <v>0</v>
      </c>
      <c r="AO244">
        <v>0</v>
      </c>
      <c r="AP244">
        <v>0</v>
      </c>
      <c r="AQ244">
        <v>1</v>
      </c>
      <c r="AR244">
        <v>0</v>
      </c>
      <c r="AS244">
        <v>0</v>
      </c>
      <c r="AT244">
        <v>1</v>
      </c>
      <c r="AU244">
        <v>0</v>
      </c>
      <c r="AV244">
        <v>1.04</v>
      </c>
      <c r="AW244" t="s">
        <v>33</v>
      </c>
      <c r="AX244">
        <v>2</v>
      </c>
      <c r="AY244">
        <v>0.2857142857142857</v>
      </c>
      <c r="AZ244">
        <v>0.61124984550212669</v>
      </c>
      <c r="BA244" t="b">
        <v>0</v>
      </c>
      <c r="BC244" t="b">
        <v>0</v>
      </c>
      <c r="BE244" t="b">
        <v>0</v>
      </c>
      <c r="BG244">
        <v>1</v>
      </c>
      <c r="BI244">
        <v>1</v>
      </c>
      <c r="BJ244">
        <v>4</v>
      </c>
      <c r="BL244">
        <v>2</v>
      </c>
      <c r="BO244">
        <v>79</v>
      </c>
      <c r="BP244">
        <v>0</v>
      </c>
      <c r="BR244" t="b">
        <f>ISNUMBER(SEARCH("Alzheimer",BQ244))</f>
        <v>0</v>
      </c>
      <c r="BS244" t="b">
        <f>ISNUMBER(SEARCH("Parkin",BQ244))</f>
        <v>0</v>
      </c>
      <c r="BT244" t="b">
        <f>ISNUMBER(SEARCH("Neurodeg",BQ244))</f>
        <v>0</v>
      </c>
      <c r="BU244" t="b">
        <f>ISNUMBER(SEARCH("Dementia",BQ244))</f>
        <v>0</v>
      </c>
      <c r="BW244" t="s">
        <v>1659</v>
      </c>
      <c r="BX244" t="b">
        <f>ISNUMBER(SEARCH("Alzheimer",BW244))</f>
        <v>0</v>
      </c>
      <c r="BY244" t="b">
        <f>ISNUMBER(SEARCH("Parkin",BW244))</f>
        <v>0</v>
      </c>
      <c r="BZ244" t="b">
        <f>ISNUMBER(SEARCH("Neurodeg",BW244))</f>
        <v>0</v>
      </c>
      <c r="CA244" t="b">
        <f>ISNUMBER(SEARCH("Dementia",BW244))</f>
        <v>0</v>
      </c>
      <c r="CB244">
        <v>4</v>
      </c>
      <c r="CE244" t="b">
        <f>ISNUMBER(SEARCH("Alzheimer",CD244))</f>
        <v>0</v>
      </c>
      <c r="CF244" t="b">
        <f>ISNUMBER(SEARCH("Parkin",CD244))</f>
        <v>0</v>
      </c>
      <c r="CG244" t="b">
        <f>ISNUMBER(SEARCH("Neurodeg",CD244))</f>
        <v>0</v>
      </c>
      <c r="CH244" t="b">
        <f>ISNUMBER(SEARCH("Dementia",CD244))</f>
        <v>0</v>
      </c>
      <c r="CL244">
        <v>43</v>
      </c>
      <c r="CP244" t="s">
        <v>2091</v>
      </c>
      <c r="CQ244" t="s">
        <v>2398</v>
      </c>
      <c r="CR244" t="str">
        <f>_xlfn.CONCAT(CP244,CQ244)</f>
        <v>Isolated anophthalmia - microphthalmia,Non-syndromic congenital cataract,Colobomatous microphthalmiaIsolated anophthalmia - microphthalmia,Non-syndromic congenital cataract,Colobomatous microphthalmia,Retinitis pigmentosa,Early-onset non-syndromic cataract,infertility,susceptibility to plantar warts measurement,Zonular cataract,Nuclear cataract,Autosomal recessive isolated optic atrophy</v>
      </c>
      <c r="CS244" t="b">
        <f>ISNUMBER(SEARCH("Alzheimer",CR244))</f>
        <v>0</v>
      </c>
      <c r="CT244" t="b">
        <f>ISNUMBER(SEARCH("Parkin",CR244))</f>
        <v>0</v>
      </c>
      <c r="CU244" t="b">
        <f>ISNUMBER(SEARCH("Neurodeg",CR244))</f>
        <v>0</v>
      </c>
      <c r="CV244" t="b">
        <f>ISNUMBER(SEARCH("Dementia",CR244))</f>
        <v>0</v>
      </c>
      <c r="CW244">
        <v>0.3</v>
      </c>
      <c r="CX244">
        <v>0.02</v>
      </c>
      <c r="CY244">
        <v>0</v>
      </c>
      <c r="CZ244">
        <v>0.02</v>
      </c>
      <c r="DA244">
        <v>0.95</v>
      </c>
      <c r="DB244">
        <v>0</v>
      </c>
      <c r="DC244">
        <v>0.02</v>
      </c>
      <c r="DD244">
        <v>0</v>
      </c>
      <c r="DE244">
        <v>0.23</v>
      </c>
      <c r="DF244">
        <v>1</v>
      </c>
      <c r="DG244">
        <v>0</v>
      </c>
      <c r="DH244">
        <v>0</v>
      </c>
      <c r="DI244">
        <v>0.01</v>
      </c>
      <c r="DJ244">
        <v>1</v>
      </c>
      <c r="DK244">
        <v>0.3</v>
      </c>
      <c r="DL244">
        <v>20</v>
      </c>
      <c r="DM244">
        <v>0</v>
      </c>
      <c r="DN244">
        <v>0</v>
      </c>
      <c r="DO244">
        <v>0.08</v>
      </c>
      <c r="DP244">
        <v>1</v>
      </c>
      <c r="DQ244">
        <v>0</v>
      </c>
      <c r="DR244">
        <v>0</v>
      </c>
    </row>
    <row r="245" spans="1:161" x14ac:dyDescent="0.25">
      <c r="A245" t="s">
        <v>382</v>
      </c>
      <c r="B245" t="s">
        <v>797</v>
      </c>
      <c r="C245" t="s">
        <v>1193</v>
      </c>
      <c r="D245" t="s">
        <v>1335</v>
      </c>
      <c r="E245" t="s">
        <v>1336</v>
      </c>
      <c r="F245" t="s">
        <v>1371</v>
      </c>
      <c r="G245">
        <v>3</v>
      </c>
      <c r="H245" t="str">
        <f>IF((SIGN(BR245)+SIGN(BX245)+SIGN(CE245)+SIGN(CS245))&gt;0,TRUE,"")</f>
        <v/>
      </c>
      <c r="I245" t="str">
        <f>IF((SIGN(BS245)+SIGN(BY245)+SIGN(CF245)+SIGN(CT245))&gt;0,TRUE,"")</f>
        <v/>
      </c>
      <c r="J245" t="str">
        <f>IF((SIGN(BT245)+SIGN(BZ245)+SIGN(CG245)+SIGN(CU245))&gt;0,TRUE,"")</f>
        <v/>
      </c>
      <c r="K245" t="str">
        <f>IF((SIGN(BU245)+SIGN(CA245)+SIGN(CH245)+SIGN(CV245))&gt;0,TRUE,"")</f>
        <v/>
      </c>
      <c r="L245">
        <v>0.32</v>
      </c>
      <c r="M245" s="22" t="s">
        <v>1399</v>
      </c>
      <c r="N245">
        <v>10.31</v>
      </c>
      <c r="O245" t="s">
        <v>1400</v>
      </c>
      <c r="P245">
        <v>0</v>
      </c>
      <c r="Q245">
        <v>0</v>
      </c>
      <c r="R245">
        <v>0</v>
      </c>
      <c r="S245">
        <v>0.25</v>
      </c>
      <c r="T245">
        <v>0.47</v>
      </c>
      <c r="U245">
        <v>0.44</v>
      </c>
      <c r="V245">
        <v>0.15</v>
      </c>
      <c r="W245">
        <v>0</v>
      </c>
      <c r="Y245">
        <v>5.93</v>
      </c>
      <c r="Z245">
        <v>9</v>
      </c>
      <c r="AA245">
        <v>3.3</v>
      </c>
      <c r="AE245">
        <v>0.2384106</v>
      </c>
      <c r="AF245" t="s">
        <v>1557</v>
      </c>
      <c r="AG245" t="s">
        <v>1577</v>
      </c>
      <c r="BI245">
        <v>6</v>
      </c>
      <c r="BJ245">
        <v>1</v>
      </c>
      <c r="BO245">
        <v>8</v>
      </c>
      <c r="BP245">
        <v>0</v>
      </c>
      <c r="BR245" t="b">
        <f>ISNUMBER(SEARCH("Alzheimer",BQ245))</f>
        <v>0</v>
      </c>
      <c r="BS245" t="b">
        <f>ISNUMBER(SEARCH("Parkin",BQ245))</f>
        <v>0</v>
      </c>
      <c r="BT245" t="b">
        <f>ISNUMBER(SEARCH("Neurodeg",BQ245))</f>
        <v>0</v>
      </c>
      <c r="BU245" t="b">
        <f>ISNUMBER(SEARCH("Dementia",BQ245))</f>
        <v>0</v>
      </c>
      <c r="BW245" t="s">
        <v>1727</v>
      </c>
      <c r="BX245" t="b">
        <f>ISNUMBER(SEARCH("Alzheimer",BW245))</f>
        <v>0</v>
      </c>
      <c r="BY245" t="b">
        <f>ISNUMBER(SEARCH("Parkin",BW245))</f>
        <v>0</v>
      </c>
      <c r="BZ245" t="b">
        <f>ISNUMBER(SEARCH("Neurodeg",BW245))</f>
        <v>0</v>
      </c>
      <c r="CA245" t="b">
        <f>ISNUMBER(SEARCH("Dementia",BW245))</f>
        <v>0</v>
      </c>
      <c r="CB245">
        <v>8</v>
      </c>
      <c r="CD245" t="s">
        <v>1843</v>
      </c>
      <c r="CE245" t="b">
        <f>ISNUMBER(SEARCH("Alzheimer",CD245))</f>
        <v>0</v>
      </c>
      <c r="CF245" t="b">
        <f>ISNUMBER(SEARCH("Parkin",CD245))</f>
        <v>0</v>
      </c>
      <c r="CG245" t="b">
        <f>ISNUMBER(SEARCH("Neurodeg",CD245))</f>
        <v>0</v>
      </c>
      <c r="CH245" t="b">
        <f>ISNUMBER(SEARCH("Dementia",CD245))</f>
        <v>0</v>
      </c>
      <c r="CI245">
        <v>2</v>
      </c>
      <c r="CJ245">
        <v>3.17</v>
      </c>
      <c r="CK245" t="s">
        <v>1894</v>
      </c>
      <c r="CL245">
        <v>18</v>
      </c>
      <c r="CP245" t="s">
        <v>1955</v>
      </c>
      <c r="CQ245" t="s">
        <v>2399</v>
      </c>
      <c r="CR245" t="str">
        <f>_xlfn.CONCAT(CP245,CQ245)</f>
        <v>neoplasm,cancerneoplasm,cancer,neuroticism measurement,glioblastoma multiforme,breast carcinoma,mood disorder,cutaneous melanoma,metabolite measurement,depressive symptom measurement,unipolar depression</v>
      </c>
      <c r="CS245" t="b">
        <f>ISNUMBER(SEARCH("Alzheimer",CR245))</f>
        <v>0</v>
      </c>
      <c r="CT245" t="b">
        <f>ISNUMBER(SEARCH("Parkin",CR245))</f>
        <v>0</v>
      </c>
      <c r="CU245" t="b">
        <f>ISNUMBER(SEARCH("Neurodeg",CR245))</f>
        <v>0</v>
      </c>
      <c r="CV245" t="b">
        <f>ISNUMBER(SEARCH("Dementia",CR245))</f>
        <v>0</v>
      </c>
      <c r="CW245">
        <v>0.68</v>
      </c>
      <c r="CX245">
        <v>0.33</v>
      </c>
      <c r="CY245">
        <v>0</v>
      </c>
      <c r="CZ245">
        <v>0.17</v>
      </c>
      <c r="DA245">
        <v>0.33</v>
      </c>
      <c r="DB245">
        <v>0.28000000000000003</v>
      </c>
      <c r="DC245">
        <v>0.06</v>
      </c>
      <c r="DD245">
        <v>0</v>
      </c>
      <c r="DE245">
        <v>0.55000000000000004</v>
      </c>
      <c r="DF245">
        <v>1</v>
      </c>
      <c r="DG245">
        <v>0</v>
      </c>
      <c r="DH245">
        <v>0</v>
      </c>
      <c r="DI245">
        <v>0.06</v>
      </c>
      <c r="DJ245">
        <v>3</v>
      </c>
      <c r="DK245">
        <v>0.25</v>
      </c>
      <c r="DL245">
        <v>6</v>
      </c>
      <c r="DM245">
        <v>0.67</v>
      </c>
      <c r="DN245">
        <v>2</v>
      </c>
      <c r="DO245">
        <v>0.02</v>
      </c>
      <c r="DP245">
        <v>1</v>
      </c>
      <c r="DQ245">
        <v>0</v>
      </c>
      <c r="DR245">
        <v>0</v>
      </c>
    </row>
    <row r="246" spans="1:161" x14ac:dyDescent="0.25">
      <c r="A246" t="s">
        <v>383</v>
      </c>
      <c r="B246" t="s">
        <v>798</v>
      </c>
      <c r="C246" t="s">
        <v>1194</v>
      </c>
      <c r="D246" t="s">
        <v>1332</v>
      </c>
      <c r="E246" t="s">
        <v>1336</v>
      </c>
      <c r="F246" t="s">
        <v>1342</v>
      </c>
      <c r="G246">
        <v>2</v>
      </c>
      <c r="H246" t="str">
        <f>IF((SIGN(BR246)+SIGN(BX246)+SIGN(CE246)+SIGN(CS246))&gt;0,TRUE,"")</f>
        <v/>
      </c>
      <c r="I246" t="str">
        <f>IF((SIGN(BS246)+SIGN(BY246)+SIGN(CF246)+SIGN(CT246))&gt;0,TRUE,"")</f>
        <v/>
      </c>
      <c r="J246" t="str">
        <f>IF((SIGN(BT246)+SIGN(BZ246)+SIGN(CG246)+SIGN(CU246))&gt;0,TRUE,"")</f>
        <v/>
      </c>
      <c r="K246" t="str">
        <f>IF((SIGN(BU246)+SIGN(CA246)+SIGN(CH246)+SIGN(CV246))&gt;0,TRUE,"")</f>
        <v/>
      </c>
      <c r="L246">
        <v>0.32</v>
      </c>
      <c r="M246" s="22" t="s">
        <v>1399</v>
      </c>
      <c r="N246">
        <v>30.33</v>
      </c>
      <c r="O246" t="s">
        <v>1400</v>
      </c>
      <c r="P246">
        <v>0</v>
      </c>
      <c r="Q246">
        <v>0</v>
      </c>
      <c r="R246">
        <v>0</v>
      </c>
      <c r="S246">
        <v>0.67</v>
      </c>
      <c r="T246">
        <v>0.28999999999999998</v>
      </c>
      <c r="U246">
        <v>0.26</v>
      </c>
      <c r="V246">
        <v>0.2</v>
      </c>
      <c r="W246">
        <v>0.3</v>
      </c>
      <c r="Y246">
        <v>10.77</v>
      </c>
      <c r="Z246">
        <v>24</v>
      </c>
      <c r="AA246">
        <v>27.1</v>
      </c>
      <c r="AE246">
        <v>4.5081309999999999E-2</v>
      </c>
      <c r="AF246" t="s">
        <v>1561</v>
      </c>
      <c r="AG246" t="s">
        <v>1577</v>
      </c>
      <c r="AH246">
        <v>2</v>
      </c>
      <c r="AI246">
        <v>1.3</v>
      </c>
      <c r="AJ246">
        <v>2.2999999999999998</v>
      </c>
      <c r="AK246">
        <v>2.2999999999999998</v>
      </c>
      <c r="AL246">
        <v>1.8</v>
      </c>
      <c r="AM246">
        <v>2.2000000000000002</v>
      </c>
      <c r="AN246">
        <v>2.5</v>
      </c>
      <c r="AO246">
        <v>3</v>
      </c>
      <c r="AP246">
        <v>2</v>
      </c>
      <c r="AQ246">
        <v>2</v>
      </c>
      <c r="AR246">
        <v>2</v>
      </c>
      <c r="AS246">
        <v>2</v>
      </c>
      <c r="AT246">
        <v>1.7</v>
      </c>
      <c r="AU246">
        <v>2</v>
      </c>
      <c r="AV246">
        <v>2.5299999999999998</v>
      </c>
      <c r="AW246" t="s">
        <v>36</v>
      </c>
      <c r="AX246">
        <v>3</v>
      </c>
      <c r="AY246">
        <v>2.0785714285714278</v>
      </c>
      <c r="AZ246">
        <v>0.39258232145739719</v>
      </c>
      <c r="BA246" t="b">
        <v>0</v>
      </c>
      <c r="BC246" t="b">
        <v>0</v>
      </c>
      <c r="BE246" t="b">
        <v>0</v>
      </c>
      <c r="BJ246">
        <v>1</v>
      </c>
      <c r="BO246">
        <v>94</v>
      </c>
      <c r="BP246">
        <v>1</v>
      </c>
      <c r="BQ246" t="s">
        <v>1621</v>
      </c>
      <c r="BR246" t="b">
        <f>ISNUMBER(SEARCH("Alzheimer",BQ246))</f>
        <v>0</v>
      </c>
      <c r="BS246" t="b">
        <f>ISNUMBER(SEARCH("Parkin",BQ246))</f>
        <v>0</v>
      </c>
      <c r="BT246" t="b">
        <f>ISNUMBER(SEARCH("Neurodeg",BQ246))</f>
        <v>0</v>
      </c>
      <c r="BU246" t="b">
        <f>ISNUMBER(SEARCH("Dementia",BQ246))</f>
        <v>0</v>
      </c>
      <c r="BV246">
        <v>1</v>
      </c>
      <c r="BW246" t="s">
        <v>1769</v>
      </c>
      <c r="BX246" t="b">
        <f>ISNUMBER(SEARCH("Alzheimer",BW246))</f>
        <v>0</v>
      </c>
      <c r="BY246" t="b">
        <f>ISNUMBER(SEARCH("Parkin",BW246))</f>
        <v>0</v>
      </c>
      <c r="BZ246" t="b">
        <f>ISNUMBER(SEARCH("Neurodeg",BW246))</f>
        <v>0</v>
      </c>
      <c r="CA246" t="b">
        <f>ISNUMBER(SEARCH("Dementia",BW246))</f>
        <v>0</v>
      </c>
      <c r="CB246">
        <v>12</v>
      </c>
      <c r="CE246" t="b">
        <f>ISNUMBER(SEARCH("Alzheimer",CD246))</f>
        <v>0</v>
      </c>
      <c r="CF246" t="b">
        <f>ISNUMBER(SEARCH("Parkin",CD246))</f>
        <v>0</v>
      </c>
      <c r="CG246" t="b">
        <f>ISNUMBER(SEARCH("Neurodeg",CD246))</f>
        <v>0</v>
      </c>
      <c r="CH246" t="b">
        <f>ISNUMBER(SEARCH("Dementia",CD246))</f>
        <v>0</v>
      </c>
      <c r="CL246">
        <v>66</v>
      </c>
      <c r="CP246" t="s">
        <v>2092</v>
      </c>
      <c r="CQ246" t="s">
        <v>2400</v>
      </c>
      <c r="CR246" t="str">
        <f>_xlfn.CONCAT(CP246,CQ246)</f>
        <v>metabolic disease,central nervous system disease,mental or behavioural disordermetabolic disease,central nervous system disease,mental or behavioural disorder,Isolated NADH-CoQ reductase deficiency,neoplasm,cancer,carcinoma,melanoma,lung disease,lung cancer</v>
      </c>
      <c r="CS246" t="b">
        <f>ISNUMBER(SEARCH("Alzheimer",CR246))</f>
        <v>0</v>
      </c>
      <c r="CT246" t="b">
        <f>ISNUMBER(SEARCH("Parkin",CR246))</f>
        <v>0</v>
      </c>
      <c r="CU246" t="b">
        <f>ISNUMBER(SEARCH("Neurodeg",CR246))</f>
        <v>0</v>
      </c>
      <c r="CV246" t="b">
        <f>ISNUMBER(SEARCH("Dementia",CR246))</f>
        <v>0</v>
      </c>
      <c r="CW246">
        <v>0.72</v>
      </c>
      <c r="CX246">
        <v>0.08</v>
      </c>
      <c r="CY246">
        <v>0</v>
      </c>
      <c r="CZ246">
        <v>0.94</v>
      </c>
      <c r="DA246">
        <v>0</v>
      </c>
      <c r="DB246">
        <v>0.18</v>
      </c>
      <c r="DC246">
        <v>0</v>
      </c>
      <c r="DD246">
        <v>0</v>
      </c>
      <c r="DE246">
        <v>0.66</v>
      </c>
      <c r="DF246">
        <v>4</v>
      </c>
      <c r="DG246">
        <v>0</v>
      </c>
      <c r="DH246">
        <v>0</v>
      </c>
      <c r="DI246">
        <v>0.3</v>
      </c>
      <c r="DJ246">
        <v>10</v>
      </c>
      <c r="DK246">
        <v>0</v>
      </c>
      <c r="DL246">
        <v>0</v>
      </c>
      <c r="DM246">
        <v>0.45</v>
      </c>
      <c r="DN246">
        <v>5</v>
      </c>
      <c r="DO246">
        <v>0</v>
      </c>
      <c r="DP246">
        <v>0</v>
      </c>
      <c r="DQ246">
        <v>0</v>
      </c>
      <c r="DR246">
        <v>0</v>
      </c>
    </row>
    <row r="247" spans="1:161" x14ac:dyDescent="0.25">
      <c r="A247" t="s">
        <v>384</v>
      </c>
      <c r="B247" t="s">
        <v>799</v>
      </c>
      <c r="C247" t="s">
        <v>1195</v>
      </c>
      <c r="D247" t="s">
        <v>1333</v>
      </c>
      <c r="E247" t="s">
        <v>1336</v>
      </c>
      <c r="F247" t="s">
        <v>1362</v>
      </c>
      <c r="G247">
        <v>3</v>
      </c>
      <c r="H247" t="str">
        <f>IF((SIGN(BR247)+SIGN(BX247)+SIGN(CE247)+SIGN(CS247))&gt;0,TRUE,"")</f>
        <v/>
      </c>
      <c r="I247" t="str">
        <f>IF((SIGN(BS247)+SIGN(BY247)+SIGN(CF247)+SIGN(CT247))&gt;0,TRUE,"")</f>
        <v/>
      </c>
      <c r="J247" t="str">
        <f>IF((SIGN(BT247)+SIGN(BZ247)+SIGN(CG247)+SIGN(CU247))&gt;0,TRUE,"")</f>
        <v/>
      </c>
      <c r="K247" t="str">
        <f>IF((SIGN(BU247)+SIGN(CA247)+SIGN(CH247)+SIGN(CV247))&gt;0,TRUE,"")</f>
        <v/>
      </c>
      <c r="L247">
        <v>0.32</v>
      </c>
      <c r="M247" s="22" t="s">
        <v>1399</v>
      </c>
      <c r="N247">
        <v>14.1</v>
      </c>
      <c r="O247" t="s">
        <v>1400</v>
      </c>
      <c r="P247">
        <v>0</v>
      </c>
      <c r="Q247">
        <v>0</v>
      </c>
      <c r="R247">
        <v>0</v>
      </c>
      <c r="S247">
        <v>0.33</v>
      </c>
      <c r="T247">
        <v>0.6</v>
      </c>
      <c r="U247">
        <v>0.2</v>
      </c>
      <c r="V247">
        <v>0.32</v>
      </c>
      <c r="W247">
        <v>0.18</v>
      </c>
      <c r="Y247">
        <v>45.78</v>
      </c>
      <c r="Z247">
        <v>16</v>
      </c>
      <c r="AA247">
        <v>20.72</v>
      </c>
      <c r="AE247">
        <v>2.245687E-2</v>
      </c>
      <c r="AF247" t="s">
        <v>1562</v>
      </c>
      <c r="AG247" t="s">
        <v>1577</v>
      </c>
      <c r="BG247">
        <v>4</v>
      </c>
      <c r="BJ247">
        <v>3</v>
      </c>
      <c r="BN247">
        <v>1</v>
      </c>
      <c r="BO247">
        <v>16</v>
      </c>
      <c r="BP247">
        <v>0</v>
      </c>
      <c r="BR247" t="b">
        <f>ISNUMBER(SEARCH("Alzheimer",BQ247))</f>
        <v>0</v>
      </c>
      <c r="BS247" t="b">
        <f>ISNUMBER(SEARCH("Parkin",BQ247))</f>
        <v>0</v>
      </c>
      <c r="BT247" t="b">
        <f>ISNUMBER(SEARCH("Neurodeg",BQ247))</f>
        <v>0</v>
      </c>
      <c r="BU247" t="b">
        <f>ISNUMBER(SEARCH("Dementia",BQ247))</f>
        <v>0</v>
      </c>
      <c r="BX247" t="b">
        <f>ISNUMBER(SEARCH("Alzheimer",BW247))</f>
        <v>0</v>
      </c>
      <c r="BY247" t="b">
        <f>ISNUMBER(SEARCH("Parkin",BW247))</f>
        <v>0</v>
      </c>
      <c r="BZ247" t="b">
        <f>ISNUMBER(SEARCH("Neurodeg",BW247))</f>
        <v>0</v>
      </c>
      <c r="CA247" t="b">
        <f>ISNUMBER(SEARCH("Dementia",BW247))</f>
        <v>0</v>
      </c>
      <c r="CC247">
        <v>1</v>
      </c>
      <c r="CE247" t="b">
        <f>ISNUMBER(SEARCH("Alzheimer",CD247))</f>
        <v>0</v>
      </c>
      <c r="CF247" t="b">
        <f>ISNUMBER(SEARCH("Parkin",CD247))</f>
        <v>0</v>
      </c>
      <c r="CG247" t="b">
        <f>ISNUMBER(SEARCH("Neurodeg",CD247))</f>
        <v>0</v>
      </c>
      <c r="CH247" t="b">
        <f>ISNUMBER(SEARCH("Dementia",CD247))</f>
        <v>0</v>
      </c>
      <c r="CL247">
        <v>28</v>
      </c>
      <c r="CP247" t="s">
        <v>2093</v>
      </c>
      <c r="CQ247" t="s">
        <v>2401</v>
      </c>
      <c r="CR247" t="str">
        <f>_xlfn.CONCAT(CP247,CQ247)</f>
        <v>porokeratosis,Disseminated superficial actinic porokeratosisporokeratosis,Disseminated superficial actinic porokeratosis,epilepsy,Non-acquired isolated growth hormone deficiency,Hypoglycemia,Isolated CoQ-cytochrome C reductase deficiency,Pyruvate dehydrogenase deficiency,Isolated growth hormone deficiency type IA,leucine-induced hypoglycemia,Long chain 3-hydroxyacyl-CoA dehydrogenase deficiency</v>
      </c>
      <c r="CS247" t="b">
        <f>ISNUMBER(SEARCH("Alzheimer",CR247))</f>
        <v>0</v>
      </c>
      <c r="CT247" t="b">
        <f>ISNUMBER(SEARCH("Parkin",CR247))</f>
        <v>0</v>
      </c>
      <c r="CU247" t="b">
        <f>ISNUMBER(SEARCH("Neurodeg",CR247))</f>
        <v>0</v>
      </c>
      <c r="CV247" t="b">
        <f>ISNUMBER(SEARCH("Dementia",CR247))</f>
        <v>0</v>
      </c>
      <c r="CW247">
        <v>1</v>
      </c>
      <c r="CX247">
        <v>7.0000000000000007E-2</v>
      </c>
      <c r="CY247">
        <v>0</v>
      </c>
      <c r="CZ247">
        <v>0.21</v>
      </c>
      <c r="DA247">
        <v>0.75</v>
      </c>
      <c r="DB247">
        <v>0</v>
      </c>
      <c r="DC247">
        <v>7.0000000000000007E-2</v>
      </c>
      <c r="DD247">
        <v>0</v>
      </c>
      <c r="DE247">
        <v>1</v>
      </c>
      <c r="DF247">
        <v>2</v>
      </c>
      <c r="DG247">
        <v>0</v>
      </c>
      <c r="DH247">
        <v>0</v>
      </c>
      <c r="DI247">
        <v>0.09</v>
      </c>
      <c r="DJ247">
        <v>6</v>
      </c>
      <c r="DK247">
        <v>0.27</v>
      </c>
      <c r="DL247">
        <v>21</v>
      </c>
      <c r="DM247">
        <v>0</v>
      </c>
      <c r="DN247">
        <v>0</v>
      </c>
      <c r="DO247">
        <v>0.15</v>
      </c>
      <c r="DP247">
        <v>2</v>
      </c>
      <c r="DQ247">
        <v>0</v>
      </c>
      <c r="DR247">
        <v>0</v>
      </c>
    </row>
    <row r="248" spans="1:161" x14ac:dyDescent="0.25">
      <c r="A248" t="s">
        <v>385</v>
      </c>
      <c r="B248" t="s">
        <v>800</v>
      </c>
      <c r="C248" t="s">
        <v>1196</v>
      </c>
      <c r="D248" t="s">
        <v>1332</v>
      </c>
      <c r="E248" t="s">
        <v>1336</v>
      </c>
      <c r="F248" t="s">
        <v>1366</v>
      </c>
      <c r="G248">
        <v>5</v>
      </c>
      <c r="H248" t="str">
        <f>IF((SIGN(BR248)+SIGN(BX248)+SIGN(CE248)+SIGN(CS248))&gt;0,TRUE,"")</f>
        <v/>
      </c>
      <c r="I248" t="str">
        <f>IF((SIGN(BS248)+SIGN(BY248)+SIGN(CF248)+SIGN(CT248))&gt;0,TRUE,"")</f>
        <v/>
      </c>
      <c r="J248" t="str">
        <f>IF((SIGN(BT248)+SIGN(BZ248)+SIGN(CG248)+SIGN(CU248))&gt;0,TRUE,"")</f>
        <v/>
      </c>
      <c r="K248" t="str">
        <f>IF((SIGN(BU248)+SIGN(CA248)+SIGN(CH248)+SIGN(CV248))&gt;0,TRUE,"")</f>
        <v/>
      </c>
      <c r="L248">
        <v>0.32</v>
      </c>
      <c r="M248" s="22" t="s">
        <v>1399</v>
      </c>
      <c r="N248">
        <v>14.24</v>
      </c>
      <c r="O248" t="s">
        <v>1400</v>
      </c>
      <c r="P248">
        <v>0</v>
      </c>
      <c r="Q248">
        <v>0</v>
      </c>
      <c r="R248">
        <v>0</v>
      </c>
      <c r="S248">
        <v>0.57999999999999996</v>
      </c>
      <c r="T248">
        <v>0.26</v>
      </c>
      <c r="U248">
        <v>0.37</v>
      </c>
      <c r="V248">
        <v>0.13</v>
      </c>
      <c r="W248">
        <v>0</v>
      </c>
      <c r="Y248">
        <v>4.76</v>
      </c>
      <c r="Z248">
        <v>12</v>
      </c>
      <c r="AA248">
        <v>6.39</v>
      </c>
      <c r="AE248">
        <v>0.16789925999999999</v>
      </c>
      <c r="AF248" t="s">
        <v>1511</v>
      </c>
      <c r="AG248" t="s">
        <v>1577</v>
      </c>
      <c r="BG248">
        <v>1</v>
      </c>
      <c r="BI248">
        <v>3</v>
      </c>
      <c r="BJ248">
        <v>1</v>
      </c>
      <c r="BO248">
        <v>84</v>
      </c>
      <c r="BP248">
        <v>2</v>
      </c>
      <c r="BR248" t="b">
        <f>ISNUMBER(SEARCH("Alzheimer",BQ248))</f>
        <v>0</v>
      </c>
      <c r="BS248" t="b">
        <f>ISNUMBER(SEARCH("Parkin",BQ248))</f>
        <v>0</v>
      </c>
      <c r="BT248" t="b">
        <f>ISNUMBER(SEARCH("Neurodeg",BQ248))</f>
        <v>0</v>
      </c>
      <c r="BU248" t="b">
        <f>ISNUMBER(SEARCH("Dementia",BQ248))</f>
        <v>0</v>
      </c>
      <c r="BW248" t="s">
        <v>1725</v>
      </c>
      <c r="BX248" t="b">
        <f>ISNUMBER(SEARCH("Alzheimer",BW248))</f>
        <v>0</v>
      </c>
      <c r="BY248" t="b">
        <f>ISNUMBER(SEARCH("Parkin",BW248))</f>
        <v>0</v>
      </c>
      <c r="BZ248" t="b">
        <f>ISNUMBER(SEARCH("Neurodeg",BW248))</f>
        <v>0</v>
      </c>
      <c r="CA248" t="b">
        <f>ISNUMBER(SEARCH("Dementia",BW248))</f>
        <v>0</v>
      </c>
      <c r="CB248">
        <v>3</v>
      </c>
      <c r="CE248" t="b">
        <f>ISNUMBER(SEARCH("Alzheimer",CD248))</f>
        <v>0</v>
      </c>
      <c r="CF248" t="b">
        <f>ISNUMBER(SEARCH("Parkin",CD248))</f>
        <v>0</v>
      </c>
      <c r="CG248" t="b">
        <f>ISNUMBER(SEARCH("Neurodeg",CD248))</f>
        <v>0</v>
      </c>
      <c r="CH248" t="b">
        <f>ISNUMBER(SEARCH("Dementia",CD248))</f>
        <v>0</v>
      </c>
      <c r="CL248">
        <v>22</v>
      </c>
      <c r="CP248" t="s">
        <v>2094</v>
      </c>
      <c r="CQ248" t="s">
        <v>2402</v>
      </c>
      <c r="CR248" t="str">
        <f>_xlfn.CONCAT(CP248,CQ248)</f>
        <v>1,5 anhydroglucitol measurement1,5 anhydroglucitol measurement,hyperinsulinism (disease),Hypoglycemia,ankle injury,Hyperinsulinism due to glucokinase deficiency,Hyperinsulinism due to short chain 3-hydroxylacyl-CoA dehydrogenase deficiency,Infantile hypertrophic cardiomyopathy due to MRPL44 deficiency,Hypobetalipoproteinemia,Hyperinsulinism due to INSR deficiency,non-alcoholic fatty liver disease</v>
      </c>
      <c r="CS248" t="b">
        <f>ISNUMBER(SEARCH("Alzheimer",CR248))</f>
        <v>0</v>
      </c>
      <c r="CT248" t="b">
        <f>ISNUMBER(SEARCH("Parkin",CR248))</f>
        <v>0</v>
      </c>
      <c r="CU248" t="b">
        <f>ISNUMBER(SEARCH("Neurodeg",CR248))</f>
        <v>0</v>
      </c>
      <c r="CV248" t="b">
        <f>ISNUMBER(SEARCH("Dementia",CR248))</f>
        <v>0</v>
      </c>
      <c r="CW248">
        <v>0.65</v>
      </c>
      <c r="CX248">
        <v>0.23</v>
      </c>
      <c r="CY248">
        <v>0</v>
      </c>
      <c r="CZ248">
        <v>0.14000000000000001</v>
      </c>
      <c r="DA248">
        <v>0.73</v>
      </c>
      <c r="DB248">
        <v>0</v>
      </c>
      <c r="DC248">
        <v>0</v>
      </c>
      <c r="DD248">
        <v>0</v>
      </c>
      <c r="DE248">
        <v>0.65</v>
      </c>
      <c r="DF248">
        <v>1</v>
      </c>
      <c r="DG248">
        <v>0</v>
      </c>
      <c r="DH248">
        <v>0</v>
      </c>
      <c r="DI248">
        <v>0.06</v>
      </c>
      <c r="DJ248">
        <v>3</v>
      </c>
      <c r="DK248">
        <v>0.27</v>
      </c>
      <c r="DL248">
        <v>16</v>
      </c>
      <c r="DM248">
        <v>0</v>
      </c>
      <c r="DN248">
        <v>0</v>
      </c>
      <c r="DO248">
        <v>0</v>
      </c>
      <c r="DP248">
        <v>0</v>
      </c>
      <c r="DQ248">
        <v>0</v>
      </c>
      <c r="DR248">
        <v>0</v>
      </c>
    </row>
    <row r="249" spans="1:161" x14ac:dyDescent="0.25">
      <c r="A249" t="s">
        <v>386</v>
      </c>
      <c r="B249" t="s">
        <v>801</v>
      </c>
      <c r="C249" t="s">
        <v>1197</v>
      </c>
      <c r="D249" t="s">
        <v>1332</v>
      </c>
      <c r="G249">
        <v>2</v>
      </c>
      <c r="H249" t="str">
        <f>IF((SIGN(BR249)+SIGN(BX249)+SIGN(CE249)+SIGN(CS249))&gt;0,TRUE,"")</f>
        <v/>
      </c>
      <c r="I249" t="str">
        <f>IF((SIGN(BS249)+SIGN(BY249)+SIGN(CF249)+SIGN(CT249))&gt;0,TRUE,"")</f>
        <v/>
      </c>
      <c r="J249" t="str">
        <f>IF((SIGN(BT249)+SIGN(BZ249)+SIGN(CG249)+SIGN(CU249))&gt;0,TRUE,"")</f>
        <v/>
      </c>
      <c r="K249" t="str">
        <f>IF((SIGN(BU249)+SIGN(CA249)+SIGN(CH249)+SIGN(CV249))&gt;0,TRUE,"")</f>
        <v/>
      </c>
      <c r="L249">
        <v>0.32</v>
      </c>
      <c r="M249" s="22" t="s">
        <v>1399</v>
      </c>
      <c r="N249">
        <v>14.32</v>
      </c>
      <c r="O249" t="s">
        <v>1400</v>
      </c>
      <c r="P249">
        <v>0</v>
      </c>
      <c r="Q249">
        <v>0</v>
      </c>
      <c r="R249">
        <v>0</v>
      </c>
      <c r="S249">
        <v>0.33</v>
      </c>
      <c r="T249">
        <v>0.46</v>
      </c>
      <c r="U249">
        <v>0.32</v>
      </c>
      <c r="V249">
        <v>0.31</v>
      </c>
      <c r="W249">
        <v>0</v>
      </c>
      <c r="Y249">
        <v>43.03</v>
      </c>
      <c r="Z249">
        <v>9</v>
      </c>
      <c r="AA249">
        <v>58.17</v>
      </c>
      <c r="AE249">
        <v>2.015403E-2</v>
      </c>
      <c r="AF249" t="s">
        <v>1563</v>
      </c>
      <c r="AG249" t="s">
        <v>1577</v>
      </c>
      <c r="BH249">
        <v>1</v>
      </c>
      <c r="BI249">
        <v>1</v>
      </c>
      <c r="BO249">
        <v>110</v>
      </c>
      <c r="BP249">
        <v>2</v>
      </c>
      <c r="BR249" t="b">
        <f>ISNUMBER(SEARCH("Alzheimer",BQ249))</f>
        <v>0</v>
      </c>
      <c r="BS249" t="b">
        <f>ISNUMBER(SEARCH("Parkin",BQ249))</f>
        <v>0</v>
      </c>
      <c r="BT249" t="b">
        <f>ISNUMBER(SEARCH("Neurodeg",BQ249))</f>
        <v>0</v>
      </c>
      <c r="BU249" t="b">
        <f>ISNUMBER(SEARCH("Dementia",BQ249))</f>
        <v>0</v>
      </c>
      <c r="BX249" t="b">
        <f>ISNUMBER(SEARCH("Alzheimer",BW249))</f>
        <v>0</v>
      </c>
      <c r="BY249" t="b">
        <f>ISNUMBER(SEARCH("Parkin",BW249))</f>
        <v>0</v>
      </c>
      <c r="BZ249" t="b">
        <f>ISNUMBER(SEARCH("Neurodeg",BW249))</f>
        <v>0</v>
      </c>
      <c r="CA249" t="b">
        <f>ISNUMBER(SEARCH("Dementia",BW249))</f>
        <v>0</v>
      </c>
      <c r="CC249">
        <v>1</v>
      </c>
      <c r="CE249" t="b">
        <f>ISNUMBER(SEARCH("Alzheimer",CD249))</f>
        <v>0</v>
      </c>
      <c r="CF249" t="b">
        <f>ISNUMBER(SEARCH("Parkin",CD249))</f>
        <v>0</v>
      </c>
      <c r="CG249" t="b">
        <f>ISNUMBER(SEARCH("Neurodeg",CD249))</f>
        <v>0</v>
      </c>
      <c r="CH249" t="b">
        <f>ISNUMBER(SEARCH("Dementia",CD249))</f>
        <v>0</v>
      </c>
      <c r="CL249">
        <v>3</v>
      </c>
      <c r="CP249" t="s">
        <v>2095</v>
      </c>
      <c r="CQ249" t="s">
        <v>2403</v>
      </c>
      <c r="CR249" t="str">
        <f>_xlfn.CONCAT(CP249,CQ249)</f>
        <v>hair colour measurement,hair colorhair colour measurement,hair color,serum albumin measurement</v>
      </c>
      <c r="CS249" t="b">
        <f>ISNUMBER(SEARCH("Alzheimer",CR249))</f>
        <v>0</v>
      </c>
      <c r="CT249" t="b">
        <f>ISNUMBER(SEARCH("Parkin",CR249))</f>
        <v>0</v>
      </c>
      <c r="CU249" t="b">
        <f>ISNUMBER(SEARCH("Neurodeg",CR249))</f>
        <v>0</v>
      </c>
      <c r="CV249" t="b">
        <f>ISNUMBER(SEARCH("Dementia",CR249))</f>
        <v>0</v>
      </c>
      <c r="CW249">
        <v>0.65</v>
      </c>
      <c r="CX249">
        <v>1</v>
      </c>
      <c r="CY249">
        <v>0</v>
      </c>
      <c r="CZ249">
        <v>0</v>
      </c>
      <c r="DA249">
        <v>0</v>
      </c>
      <c r="DB249">
        <v>0</v>
      </c>
      <c r="DC249">
        <v>0</v>
      </c>
      <c r="DD249">
        <v>0</v>
      </c>
      <c r="DE249">
        <v>0.65</v>
      </c>
      <c r="DF249">
        <v>2</v>
      </c>
      <c r="DG249">
        <v>0</v>
      </c>
      <c r="DH249">
        <v>0</v>
      </c>
      <c r="DI249">
        <v>0</v>
      </c>
      <c r="DJ249">
        <v>0</v>
      </c>
      <c r="DK249">
        <v>0</v>
      </c>
      <c r="DL249">
        <v>0</v>
      </c>
      <c r="DM249">
        <v>0</v>
      </c>
      <c r="DN249">
        <v>0</v>
      </c>
      <c r="DO249">
        <v>0</v>
      </c>
      <c r="DP249">
        <v>0</v>
      </c>
      <c r="DQ249">
        <v>0</v>
      </c>
      <c r="DR249">
        <v>0</v>
      </c>
    </row>
    <row r="250" spans="1:161" x14ac:dyDescent="0.25">
      <c r="A250" t="s">
        <v>387</v>
      </c>
      <c r="B250" t="s">
        <v>802</v>
      </c>
      <c r="C250" t="s">
        <v>1198</v>
      </c>
      <c r="D250" t="s">
        <v>1332</v>
      </c>
      <c r="E250" t="s">
        <v>1336</v>
      </c>
      <c r="F250" t="s">
        <v>1386</v>
      </c>
      <c r="G250">
        <v>4</v>
      </c>
      <c r="H250" t="str">
        <f>IF((SIGN(BR250)+SIGN(BX250)+SIGN(CE250)+SIGN(CS250))&gt;0,TRUE,"")</f>
        <v/>
      </c>
      <c r="I250" t="str">
        <f>IF((SIGN(BS250)+SIGN(BY250)+SIGN(CF250)+SIGN(CT250))&gt;0,TRUE,"")</f>
        <v/>
      </c>
      <c r="J250" t="str">
        <f>IF((SIGN(BT250)+SIGN(BZ250)+SIGN(CG250)+SIGN(CU250))&gt;0,TRUE,"")</f>
        <v/>
      </c>
      <c r="K250" t="str">
        <f>IF((SIGN(BU250)+SIGN(CA250)+SIGN(CH250)+SIGN(CV250))&gt;0,TRUE,"")</f>
        <v/>
      </c>
      <c r="L250">
        <v>0.32</v>
      </c>
      <c r="M250" s="22" t="s">
        <v>1399</v>
      </c>
      <c r="N250">
        <v>5.41</v>
      </c>
      <c r="O250" t="s">
        <v>1400</v>
      </c>
      <c r="P250">
        <v>0</v>
      </c>
      <c r="Q250">
        <v>0</v>
      </c>
      <c r="R250">
        <v>0</v>
      </c>
      <c r="S250">
        <v>0.42</v>
      </c>
      <c r="T250">
        <v>0.32</v>
      </c>
      <c r="U250">
        <v>0.33</v>
      </c>
      <c r="V250">
        <v>0.32</v>
      </c>
      <c r="W250">
        <v>0</v>
      </c>
      <c r="Y250">
        <v>45.39</v>
      </c>
      <c r="Z250">
        <v>17</v>
      </c>
      <c r="AA250">
        <v>18.350000000000001</v>
      </c>
      <c r="AE250">
        <v>2.1331940000000001E-2</v>
      </c>
      <c r="AF250" t="s">
        <v>1528</v>
      </c>
      <c r="AG250" t="s">
        <v>1577</v>
      </c>
      <c r="AH250">
        <v>1.7</v>
      </c>
      <c r="AI250">
        <v>2</v>
      </c>
      <c r="AJ250">
        <v>1.2</v>
      </c>
      <c r="AK250">
        <v>1.7</v>
      </c>
      <c r="AL250">
        <v>1.5</v>
      </c>
      <c r="AM250">
        <v>2</v>
      </c>
      <c r="AN250">
        <v>2</v>
      </c>
      <c r="AO250">
        <v>2</v>
      </c>
      <c r="AP250">
        <v>2</v>
      </c>
      <c r="AQ250">
        <v>1</v>
      </c>
      <c r="AR250">
        <v>2</v>
      </c>
      <c r="AS250">
        <v>1</v>
      </c>
      <c r="AT250">
        <v>1.3</v>
      </c>
      <c r="AU250">
        <v>1</v>
      </c>
      <c r="AV250">
        <v>2.39</v>
      </c>
      <c r="AW250" t="s">
        <v>30</v>
      </c>
      <c r="AX250">
        <v>2</v>
      </c>
      <c r="AY250">
        <v>1.6</v>
      </c>
      <c r="AZ250">
        <v>0.4224470836229533</v>
      </c>
      <c r="BA250" t="b">
        <v>0</v>
      </c>
      <c r="BC250" t="b">
        <v>0</v>
      </c>
      <c r="BE250" t="b">
        <v>0</v>
      </c>
      <c r="BG250">
        <v>2</v>
      </c>
      <c r="BI250">
        <v>2</v>
      </c>
      <c r="BO250">
        <v>31</v>
      </c>
      <c r="BP250">
        <v>0</v>
      </c>
      <c r="BR250" t="b">
        <f>ISNUMBER(SEARCH("Alzheimer",BQ250))</f>
        <v>0</v>
      </c>
      <c r="BS250" t="b">
        <f>ISNUMBER(SEARCH("Parkin",BQ250))</f>
        <v>0</v>
      </c>
      <c r="BT250" t="b">
        <f>ISNUMBER(SEARCH("Neurodeg",BQ250))</f>
        <v>0</v>
      </c>
      <c r="BU250" t="b">
        <f>ISNUMBER(SEARCH("Dementia",BQ250))</f>
        <v>0</v>
      </c>
      <c r="BW250" t="s">
        <v>1684</v>
      </c>
      <c r="BX250" t="b">
        <f>ISNUMBER(SEARCH("Alzheimer",BW250))</f>
        <v>0</v>
      </c>
      <c r="BY250" t="b">
        <f>ISNUMBER(SEARCH("Parkin",BW250))</f>
        <v>0</v>
      </c>
      <c r="BZ250" t="b">
        <f>ISNUMBER(SEARCH("Neurodeg",BW250))</f>
        <v>0</v>
      </c>
      <c r="CA250" t="b">
        <f>ISNUMBER(SEARCH("Dementia",BW250))</f>
        <v>0</v>
      </c>
      <c r="CB250">
        <v>4</v>
      </c>
      <c r="CE250" t="b">
        <f>ISNUMBER(SEARCH("Alzheimer",CD250))</f>
        <v>0</v>
      </c>
      <c r="CF250" t="b">
        <f>ISNUMBER(SEARCH("Parkin",CD250))</f>
        <v>0</v>
      </c>
      <c r="CG250" t="b">
        <f>ISNUMBER(SEARCH("Neurodeg",CD250))</f>
        <v>0</v>
      </c>
      <c r="CH250" t="b">
        <f>ISNUMBER(SEARCH("Dementia",CD250))</f>
        <v>0</v>
      </c>
      <c r="CL250">
        <v>13</v>
      </c>
      <c r="CP250" t="s">
        <v>2096</v>
      </c>
      <c r="CQ250" t="s">
        <v>2404</v>
      </c>
      <c r="CR250" t="str">
        <f>_xlfn.CONCAT(CP250,CQ250)</f>
        <v>age at menopauseage at menopause,neoplasm,cancer,cutaneous melanoma,colorectal cancer,atrial fibrillation,colorectal carcinoma,systolic blood pressure,macula measurement,response to lithium ion</v>
      </c>
      <c r="CS250" t="b">
        <f>ISNUMBER(SEARCH("Alzheimer",CR250))</f>
        <v>0</v>
      </c>
      <c r="CT250" t="b">
        <f>ISNUMBER(SEARCH("Parkin",CR250))</f>
        <v>0</v>
      </c>
      <c r="CU250" t="b">
        <f>ISNUMBER(SEARCH("Neurodeg",CR250))</f>
        <v>0</v>
      </c>
      <c r="CV250" t="b">
        <f>ISNUMBER(SEARCH("Dementia",CR250))</f>
        <v>0</v>
      </c>
      <c r="CW250">
        <v>0.79</v>
      </c>
      <c r="CX250">
        <v>0.46</v>
      </c>
      <c r="CY250">
        <v>0</v>
      </c>
      <c r="CZ250">
        <v>0.31</v>
      </c>
      <c r="DA250">
        <v>0</v>
      </c>
      <c r="DB250">
        <v>0.23</v>
      </c>
      <c r="DC250">
        <v>0.23</v>
      </c>
      <c r="DD250">
        <v>0</v>
      </c>
      <c r="DE250">
        <v>0.79</v>
      </c>
      <c r="DF250">
        <v>1</v>
      </c>
      <c r="DG250">
        <v>0</v>
      </c>
      <c r="DH250">
        <v>0</v>
      </c>
      <c r="DI250">
        <v>0.27</v>
      </c>
      <c r="DJ250">
        <v>4</v>
      </c>
      <c r="DK250">
        <v>0</v>
      </c>
      <c r="DL250">
        <v>0</v>
      </c>
      <c r="DM250">
        <v>0.57999999999999996</v>
      </c>
      <c r="DN250">
        <v>3</v>
      </c>
      <c r="DO250">
        <v>0.1</v>
      </c>
      <c r="DP250">
        <v>3</v>
      </c>
      <c r="DQ250">
        <v>0</v>
      </c>
      <c r="DR250">
        <v>0</v>
      </c>
      <c r="EA250">
        <v>3</v>
      </c>
    </row>
    <row r="251" spans="1:161" x14ac:dyDescent="0.25">
      <c r="A251" t="s">
        <v>388</v>
      </c>
      <c r="B251" t="s">
        <v>803</v>
      </c>
      <c r="C251" t="s">
        <v>1199</v>
      </c>
      <c r="D251" t="s">
        <v>1332</v>
      </c>
      <c r="E251" t="s">
        <v>1336</v>
      </c>
      <c r="F251" t="s">
        <v>1339</v>
      </c>
      <c r="G251">
        <v>0</v>
      </c>
      <c r="H251" t="str">
        <f>IF((SIGN(BR251)+SIGN(BX251)+SIGN(CE251)+SIGN(CS251))&gt;0,TRUE,"")</f>
        <v/>
      </c>
      <c r="I251" t="str">
        <f>IF((SIGN(BS251)+SIGN(BY251)+SIGN(CF251)+SIGN(CT251))&gt;0,TRUE,"")</f>
        <v/>
      </c>
      <c r="J251" t="str">
        <f>IF((SIGN(BT251)+SIGN(BZ251)+SIGN(CG251)+SIGN(CU251))&gt;0,TRUE,"")</f>
        <v/>
      </c>
      <c r="K251" t="str">
        <f>IF((SIGN(BU251)+SIGN(CA251)+SIGN(CH251)+SIGN(CV251))&gt;0,TRUE,"")</f>
        <v/>
      </c>
      <c r="L251">
        <v>0.31</v>
      </c>
      <c r="M251" s="22" t="s">
        <v>1399</v>
      </c>
      <c r="N251">
        <v>18.95</v>
      </c>
      <c r="O251" t="s">
        <v>1400</v>
      </c>
      <c r="P251">
        <v>0</v>
      </c>
      <c r="Q251">
        <v>0</v>
      </c>
      <c r="R251">
        <v>0</v>
      </c>
      <c r="S251">
        <v>0.42</v>
      </c>
      <c r="T251">
        <v>0.15</v>
      </c>
      <c r="U251">
        <v>0.38</v>
      </c>
      <c r="V251">
        <v>0.33</v>
      </c>
      <c r="W251">
        <v>0</v>
      </c>
      <c r="Y251">
        <v>52.83</v>
      </c>
      <c r="Z251">
        <v>20</v>
      </c>
      <c r="AA251">
        <v>21.85</v>
      </c>
      <c r="AE251">
        <v>2.003135E-2</v>
      </c>
      <c r="AF251" t="s">
        <v>1564</v>
      </c>
      <c r="AG251" t="s">
        <v>1563</v>
      </c>
      <c r="AH251">
        <v>1.7</v>
      </c>
      <c r="AI251">
        <v>1</v>
      </c>
      <c r="AJ251">
        <v>1</v>
      </c>
      <c r="AK251">
        <v>0</v>
      </c>
      <c r="AL251">
        <v>1</v>
      </c>
      <c r="AM251">
        <v>1.4</v>
      </c>
      <c r="AN251">
        <v>2</v>
      </c>
      <c r="AO251">
        <v>1</v>
      </c>
      <c r="AP251">
        <v>0</v>
      </c>
      <c r="AQ251">
        <v>1</v>
      </c>
      <c r="AR251">
        <v>2</v>
      </c>
      <c r="AS251">
        <v>1</v>
      </c>
      <c r="AT251">
        <v>0</v>
      </c>
      <c r="AU251">
        <v>0</v>
      </c>
      <c r="AV251">
        <v>2.11</v>
      </c>
      <c r="AW251" t="s">
        <v>35</v>
      </c>
      <c r="AX251">
        <v>2</v>
      </c>
      <c r="AY251">
        <v>0.93571428571428572</v>
      </c>
      <c r="AZ251">
        <v>0.71210105468810536</v>
      </c>
      <c r="BA251" t="b">
        <v>0</v>
      </c>
      <c r="BC251" t="b">
        <v>0</v>
      </c>
      <c r="BE251" t="b">
        <v>0</v>
      </c>
      <c r="BI251">
        <v>2</v>
      </c>
      <c r="BO251">
        <v>109</v>
      </c>
      <c r="BP251">
        <v>2</v>
      </c>
      <c r="BR251" t="b">
        <f>ISNUMBER(SEARCH("Alzheimer",BQ251))</f>
        <v>0</v>
      </c>
      <c r="BS251" t="b">
        <f>ISNUMBER(SEARCH("Parkin",BQ251))</f>
        <v>0</v>
      </c>
      <c r="BT251" t="b">
        <f>ISNUMBER(SEARCH("Neurodeg",BQ251))</f>
        <v>0</v>
      </c>
      <c r="BU251" t="b">
        <f>ISNUMBER(SEARCH("Dementia",BQ251))</f>
        <v>0</v>
      </c>
      <c r="BW251" t="s">
        <v>1725</v>
      </c>
      <c r="BX251" t="b">
        <f>ISNUMBER(SEARCH("Alzheimer",BW251))</f>
        <v>0</v>
      </c>
      <c r="BY251" t="b">
        <f>ISNUMBER(SEARCH("Parkin",BW251))</f>
        <v>0</v>
      </c>
      <c r="BZ251" t="b">
        <f>ISNUMBER(SEARCH("Neurodeg",BW251))</f>
        <v>0</v>
      </c>
      <c r="CA251" t="b">
        <f>ISNUMBER(SEARCH("Dementia",BW251))</f>
        <v>0</v>
      </c>
      <c r="CB251">
        <v>3</v>
      </c>
      <c r="CE251" t="b">
        <f>ISNUMBER(SEARCH("Alzheimer",CD251))</f>
        <v>0</v>
      </c>
      <c r="CF251" t="b">
        <f>ISNUMBER(SEARCH("Parkin",CD251))</f>
        <v>0</v>
      </c>
      <c r="CG251" t="b">
        <f>ISNUMBER(SEARCH("Neurodeg",CD251))</f>
        <v>0</v>
      </c>
      <c r="CH251" t="b">
        <f>ISNUMBER(SEARCH("Dementia",CD251))</f>
        <v>0</v>
      </c>
      <c r="CL251">
        <v>8</v>
      </c>
      <c r="CP251" t="s">
        <v>2097</v>
      </c>
      <c r="CQ251" t="s">
        <v>2405</v>
      </c>
      <c r="CR251" t="str">
        <f>_xlfn.CONCAT(CP251,CQ251)</f>
        <v>coronary artery diseasecoronary artery disease,forced expiratory volume,vital capacity,neoplasm,cancer</v>
      </c>
      <c r="CS251" t="b">
        <f>ISNUMBER(SEARCH("Alzheimer",CR251))</f>
        <v>0</v>
      </c>
      <c r="CT251" t="b">
        <f>ISNUMBER(SEARCH("Parkin",CR251))</f>
        <v>0</v>
      </c>
      <c r="CU251" t="b">
        <f>ISNUMBER(SEARCH("Neurodeg",CR251))</f>
        <v>0</v>
      </c>
      <c r="CV251" t="b">
        <f>ISNUMBER(SEARCH("Dementia",CR251))</f>
        <v>0</v>
      </c>
      <c r="CW251">
        <v>0.37</v>
      </c>
      <c r="CX251">
        <v>0.38</v>
      </c>
      <c r="CY251">
        <v>0</v>
      </c>
      <c r="CZ251">
        <v>0.5</v>
      </c>
      <c r="DA251">
        <v>0</v>
      </c>
      <c r="DB251">
        <v>0</v>
      </c>
      <c r="DC251">
        <v>0.12</v>
      </c>
      <c r="DD251">
        <v>0</v>
      </c>
      <c r="DE251">
        <v>0.37</v>
      </c>
      <c r="DF251">
        <v>3</v>
      </c>
      <c r="DG251">
        <v>0</v>
      </c>
      <c r="DH251">
        <v>0</v>
      </c>
      <c r="DI251">
        <v>0.15</v>
      </c>
      <c r="DJ251">
        <v>4</v>
      </c>
      <c r="DK251">
        <v>0</v>
      </c>
      <c r="DL251">
        <v>0</v>
      </c>
      <c r="DM251">
        <v>0</v>
      </c>
      <c r="DN251">
        <v>0</v>
      </c>
      <c r="DO251">
        <v>0.08</v>
      </c>
      <c r="DP251">
        <v>1</v>
      </c>
      <c r="DQ251">
        <v>0</v>
      </c>
      <c r="DR251">
        <v>0</v>
      </c>
    </row>
    <row r="252" spans="1:161" x14ac:dyDescent="0.25">
      <c r="A252" t="s">
        <v>389</v>
      </c>
      <c r="B252" t="s">
        <v>804</v>
      </c>
      <c r="C252" t="s">
        <v>1200</v>
      </c>
      <c r="D252" t="s">
        <v>1332</v>
      </c>
      <c r="E252" t="s">
        <v>1336</v>
      </c>
      <c r="F252" t="s">
        <v>1357</v>
      </c>
      <c r="G252">
        <v>2</v>
      </c>
      <c r="H252" t="str">
        <f>IF((SIGN(BR252)+SIGN(BX252)+SIGN(CE252)+SIGN(CS252))&gt;0,TRUE,"")</f>
        <v/>
      </c>
      <c r="I252" t="str">
        <f>IF((SIGN(BS252)+SIGN(BY252)+SIGN(CF252)+SIGN(CT252))&gt;0,TRUE,"")</f>
        <v/>
      </c>
      <c r="J252" t="str">
        <f>IF((SIGN(BT252)+SIGN(BZ252)+SIGN(CG252)+SIGN(CU252))&gt;0,TRUE,"")</f>
        <v/>
      </c>
      <c r="K252" t="str">
        <f>IF((SIGN(BU252)+SIGN(CA252)+SIGN(CH252)+SIGN(CV252))&gt;0,TRUE,"")</f>
        <v/>
      </c>
      <c r="L252">
        <v>0.31</v>
      </c>
      <c r="M252" s="22" t="s">
        <v>1399</v>
      </c>
      <c r="N252">
        <v>12.8</v>
      </c>
      <c r="O252" t="s">
        <v>1400</v>
      </c>
      <c r="P252">
        <v>0</v>
      </c>
      <c r="Q252">
        <v>0</v>
      </c>
      <c r="R252">
        <v>0</v>
      </c>
      <c r="S252">
        <v>0.57999999999999996</v>
      </c>
      <c r="T252">
        <v>0.13</v>
      </c>
      <c r="U252">
        <v>0.31</v>
      </c>
      <c r="V252">
        <v>0.33</v>
      </c>
      <c r="W252">
        <v>0</v>
      </c>
      <c r="Y252">
        <v>55.35</v>
      </c>
      <c r="Z252">
        <v>34</v>
      </c>
      <c r="AA252">
        <v>52.19</v>
      </c>
      <c r="AE252">
        <v>1.979537E-2</v>
      </c>
      <c r="AF252" t="s">
        <v>1560</v>
      </c>
      <c r="AG252" t="s">
        <v>1558</v>
      </c>
      <c r="AH252">
        <v>1.3</v>
      </c>
      <c r="AI252">
        <v>1</v>
      </c>
      <c r="AJ252">
        <v>1</v>
      </c>
      <c r="AK252">
        <v>2</v>
      </c>
      <c r="AL252">
        <v>1.8</v>
      </c>
      <c r="AM252">
        <v>1.7</v>
      </c>
      <c r="AN252">
        <v>1.5</v>
      </c>
      <c r="AO252">
        <v>2</v>
      </c>
      <c r="AP252">
        <v>1.5</v>
      </c>
      <c r="AQ252">
        <v>2</v>
      </c>
      <c r="AR252">
        <v>2</v>
      </c>
      <c r="AS252">
        <v>2</v>
      </c>
      <c r="AT252">
        <v>1.3</v>
      </c>
      <c r="AU252">
        <v>1</v>
      </c>
      <c r="AV252">
        <v>2.5099999999999998</v>
      </c>
      <c r="AW252" t="s">
        <v>32</v>
      </c>
      <c r="AX252">
        <v>2</v>
      </c>
      <c r="AY252">
        <v>1.578571428571429</v>
      </c>
      <c r="AZ252">
        <v>0.40416784675633011</v>
      </c>
      <c r="BA252" t="b">
        <v>0</v>
      </c>
      <c r="BC252" t="b">
        <v>0</v>
      </c>
      <c r="BE252" t="b">
        <v>0</v>
      </c>
      <c r="BG252">
        <v>1</v>
      </c>
      <c r="BI252">
        <v>1</v>
      </c>
      <c r="BO252">
        <v>249</v>
      </c>
      <c r="BP252">
        <v>0</v>
      </c>
      <c r="BR252" t="b">
        <f>ISNUMBER(SEARCH("Alzheimer",BQ252))</f>
        <v>0</v>
      </c>
      <c r="BS252" t="b">
        <f>ISNUMBER(SEARCH("Parkin",BQ252))</f>
        <v>0</v>
      </c>
      <c r="BT252" t="b">
        <f>ISNUMBER(SEARCH("Neurodeg",BQ252))</f>
        <v>0</v>
      </c>
      <c r="BU252" t="b">
        <f>ISNUMBER(SEARCH("Dementia",BQ252))</f>
        <v>0</v>
      </c>
      <c r="BW252" t="s">
        <v>1670</v>
      </c>
      <c r="BX252" t="b">
        <f>ISNUMBER(SEARCH("Alzheimer",BW252))</f>
        <v>0</v>
      </c>
      <c r="BY252" t="b">
        <f>ISNUMBER(SEARCH("Parkin",BW252))</f>
        <v>0</v>
      </c>
      <c r="BZ252" t="b">
        <f>ISNUMBER(SEARCH("Neurodeg",BW252))</f>
        <v>0</v>
      </c>
      <c r="CA252" t="b">
        <f>ISNUMBER(SEARCH("Dementia",BW252))</f>
        <v>0</v>
      </c>
      <c r="CB252">
        <v>6</v>
      </c>
      <c r="CE252" t="b">
        <f>ISNUMBER(SEARCH("Alzheimer",CD252))</f>
        <v>0</v>
      </c>
      <c r="CF252" t="b">
        <f>ISNUMBER(SEARCH("Parkin",CD252))</f>
        <v>0</v>
      </c>
      <c r="CG252" t="b">
        <f>ISNUMBER(SEARCH("Neurodeg",CD252))</f>
        <v>0</v>
      </c>
      <c r="CH252" t="b">
        <f>ISNUMBER(SEARCH("Dementia",CD252))</f>
        <v>0</v>
      </c>
      <c r="CL252">
        <v>10</v>
      </c>
      <c r="CP252" t="s">
        <v>1955</v>
      </c>
      <c r="CQ252" t="s">
        <v>2406</v>
      </c>
      <c r="CR252" t="str">
        <f>_xlfn.CONCAT(CP252,CQ252)</f>
        <v>neoplasm,cancerneoplasm,cancer,esophageal carcinoma,squamous cell carcinoma,esophageal squamous cell carcinoma,survival time,non-small cell lung carcinoma</v>
      </c>
      <c r="CS252" t="b">
        <f>ISNUMBER(SEARCH("Alzheimer",CR252))</f>
        <v>0</v>
      </c>
      <c r="CT252" t="b">
        <f>ISNUMBER(SEARCH("Parkin",CR252))</f>
        <v>0</v>
      </c>
      <c r="CU252" t="b">
        <f>ISNUMBER(SEARCH("Neurodeg",CR252))</f>
        <v>0</v>
      </c>
      <c r="CV252" t="b">
        <f>ISNUMBER(SEARCH("Dementia",CR252))</f>
        <v>0</v>
      </c>
      <c r="CW252">
        <v>0.33</v>
      </c>
      <c r="CX252">
        <v>0.5</v>
      </c>
      <c r="CY252">
        <v>0</v>
      </c>
      <c r="CZ252">
        <v>0.9</v>
      </c>
      <c r="DA252">
        <v>0</v>
      </c>
      <c r="DB252">
        <v>0</v>
      </c>
      <c r="DC252">
        <v>0</v>
      </c>
      <c r="DD252">
        <v>0</v>
      </c>
      <c r="DE252">
        <v>0.26</v>
      </c>
      <c r="DF252">
        <v>5</v>
      </c>
      <c r="DG252">
        <v>0</v>
      </c>
      <c r="DH252">
        <v>0</v>
      </c>
      <c r="DI252">
        <v>0.25</v>
      </c>
      <c r="DJ252">
        <v>5</v>
      </c>
      <c r="DK252">
        <v>0</v>
      </c>
      <c r="DL252">
        <v>0</v>
      </c>
      <c r="DM252">
        <v>0</v>
      </c>
      <c r="DN252">
        <v>0</v>
      </c>
      <c r="DO252">
        <v>0</v>
      </c>
      <c r="DP252">
        <v>0</v>
      </c>
      <c r="DQ252">
        <v>0</v>
      </c>
      <c r="DR252">
        <v>0</v>
      </c>
    </row>
    <row r="253" spans="1:161" x14ac:dyDescent="0.25">
      <c r="A253" t="s">
        <v>390</v>
      </c>
      <c r="B253" t="s">
        <v>805</v>
      </c>
      <c r="C253" t="s">
        <v>1201</v>
      </c>
      <c r="D253" t="s">
        <v>1335</v>
      </c>
      <c r="E253" t="s">
        <v>1336</v>
      </c>
      <c r="F253" t="s">
        <v>1365</v>
      </c>
      <c r="G253">
        <v>3</v>
      </c>
      <c r="H253" t="str">
        <f>IF((SIGN(BR253)+SIGN(BX253)+SIGN(CE253)+SIGN(CS253))&gt;0,TRUE,"")</f>
        <v/>
      </c>
      <c r="I253" t="str">
        <f>IF((SIGN(BS253)+SIGN(BY253)+SIGN(CF253)+SIGN(CT253))&gt;0,TRUE,"")</f>
        <v/>
      </c>
      <c r="J253" t="str">
        <f>IF((SIGN(BT253)+SIGN(BZ253)+SIGN(CG253)+SIGN(CU253))&gt;0,TRUE,"")</f>
        <v/>
      </c>
      <c r="K253" t="str">
        <f>IF((SIGN(BU253)+SIGN(CA253)+SIGN(CH253)+SIGN(CV253))&gt;0,TRUE,"")</f>
        <v/>
      </c>
      <c r="L253">
        <v>0.31</v>
      </c>
      <c r="M253" s="22" t="s">
        <v>1399</v>
      </c>
      <c r="N253">
        <v>8.16</v>
      </c>
      <c r="O253" t="s">
        <v>1400</v>
      </c>
      <c r="P253">
        <v>0</v>
      </c>
      <c r="Q253">
        <v>0</v>
      </c>
      <c r="R253">
        <v>0</v>
      </c>
      <c r="S253">
        <v>0.5</v>
      </c>
      <c r="T253">
        <v>0.41</v>
      </c>
      <c r="U253">
        <v>0.33</v>
      </c>
      <c r="V253">
        <v>0.04</v>
      </c>
      <c r="W253">
        <v>0.42</v>
      </c>
      <c r="Y253">
        <v>1.71</v>
      </c>
      <c r="Z253">
        <v>6</v>
      </c>
      <c r="AA253">
        <v>1.25</v>
      </c>
      <c r="AE253">
        <v>0.53333333000000005</v>
      </c>
      <c r="AF253" t="s">
        <v>1496</v>
      </c>
      <c r="AG253" t="s">
        <v>1577</v>
      </c>
      <c r="AH253">
        <v>1.8</v>
      </c>
      <c r="AI253">
        <v>2</v>
      </c>
      <c r="AJ253">
        <v>2</v>
      </c>
      <c r="AK253">
        <v>2</v>
      </c>
      <c r="AL253">
        <v>2.2000000000000002</v>
      </c>
      <c r="AM253">
        <v>2</v>
      </c>
      <c r="AN253">
        <v>2</v>
      </c>
      <c r="AO253">
        <v>2.5</v>
      </c>
      <c r="AP253">
        <v>2</v>
      </c>
      <c r="AQ253">
        <v>2.8</v>
      </c>
      <c r="AR253">
        <v>1.7</v>
      </c>
      <c r="AS253">
        <v>3</v>
      </c>
      <c r="AT253">
        <v>2.2999999999999998</v>
      </c>
      <c r="AU253">
        <v>1.5</v>
      </c>
      <c r="AV253">
        <v>2.5099999999999998</v>
      </c>
      <c r="AW253" t="s">
        <v>40</v>
      </c>
      <c r="AX253">
        <v>3</v>
      </c>
      <c r="AY253">
        <v>2.128571428571429</v>
      </c>
      <c r="AZ253">
        <v>0.40842770083967961</v>
      </c>
      <c r="BA253" t="b">
        <v>0</v>
      </c>
      <c r="BC253" t="b">
        <v>0</v>
      </c>
      <c r="BE253" t="b">
        <v>0</v>
      </c>
      <c r="BG253">
        <v>2</v>
      </c>
      <c r="BI253">
        <v>2</v>
      </c>
      <c r="BJ253">
        <v>2</v>
      </c>
      <c r="BO253">
        <v>37</v>
      </c>
      <c r="BP253">
        <v>0</v>
      </c>
      <c r="BR253" t="b">
        <f>ISNUMBER(SEARCH("Alzheimer",BQ253))</f>
        <v>0</v>
      </c>
      <c r="BS253" t="b">
        <f>ISNUMBER(SEARCH("Parkin",BQ253))</f>
        <v>0</v>
      </c>
      <c r="BT253" t="b">
        <f>ISNUMBER(SEARCH("Neurodeg",BQ253))</f>
        <v>0</v>
      </c>
      <c r="BU253" t="b">
        <f>ISNUMBER(SEARCH("Dementia",BQ253))</f>
        <v>0</v>
      </c>
      <c r="BX253" t="b">
        <f>ISNUMBER(SEARCH("Alzheimer",BW253))</f>
        <v>0</v>
      </c>
      <c r="BY253" t="b">
        <f>ISNUMBER(SEARCH("Parkin",BW253))</f>
        <v>0</v>
      </c>
      <c r="BZ253" t="b">
        <f>ISNUMBER(SEARCH("Neurodeg",BW253))</f>
        <v>0</v>
      </c>
      <c r="CA253" t="b">
        <f>ISNUMBER(SEARCH("Dementia",BW253))</f>
        <v>0</v>
      </c>
      <c r="CD253" t="s">
        <v>1844</v>
      </c>
      <c r="CE253" t="b">
        <f>ISNUMBER(SEARCH("Alzheimer",CD253))</f>
        <v>0</v>
      </c>
      <c r="CF253" t="b">
        <f>ISNUMBER(SEARCH("Parkin",CD253))</f>
        <v>0</v>
      </c>
      <c r="CG253" t="b">
        <f>ISNUMBER(SEARCH("Neurodeg",CD253))</f>
        <v>0</v>
      </c>
      <c r="CH253" t="b">
        <f>ISNUMBER(SEARCH("Dementia",CD253))</f>
        <v>0</v>
      </c>
      <c r="CI253">
        <v>2</v>
      </c>
      <c r="CJ253">
        <v>2.77</v>
      </c>
      <c r="CK253" t="s">
        <v>1895</v>
      </c>
      <c r="CL253">
        <v>145</v>
      </c>
      <c r="CP253" t="s">
        <v>2098</v>
      </c>
      <c r="CQ253" t="s">
        <v>2407</v>
      </c>
      <c r="CR253" t="str">
        <f>_xlfn.CONCAT(CP253,CQ253)</f>
        <v>age at menarcheage at menarche,Familial idiopathic steroid-resistant nephrotic syndrome,Familial isolated hypoparathyroidism,Pseudohypoaldosteronism type 2,obesity,Osteogenesis imperfecta,Kallmann syndrome,Familial hemophagocytic lymphohistiocytosis,Alpha-N-acetylgalactosaminidase deficiency,Mitochondrial DNA depletion syndrome, hepatocerebral form</v>
      </c>
      <c r="CS253" t="b">
        <f>ISNUMBER(SEARCH("Alzheimer",CR253))</f>
        <v>0</v>
      </c>
      <c r="CT253" t="b">
        <f>ISNUMBER(SEARCH("Parkin",CR253))</f>
        <v>0</v>
      </c>
      <c r="CU253" t="b">
        <f>ISNUMBER(SEARCH("Neurodeg",CR253))</f>
        <v>0</v>
      </c>
      <c r="CV253" t="b">
        <f>ISNUMBER(SEARCH("Dementia",CR253))</f>
        <v>0</v>
      </c>
      <c r="CW253">
        <v>0.52</v>
      </c>
      <c r="CX253">
        <v>0.03</v>
      </c>
      <c r="CY253">
        <v>0</v>
      </c>
      <c r="CZ253">
        <v>0</v>
      </c>
      <c r="DA253">
        <v>0.97</v>
      </c>
      <c r="DB253">
        <v>0</v>
      </c>
      <c r="DC253">
        <v>0</v>
      </c>
      <c r="DD253">
        <v>0</v>
      </c>
      <c r="DE253">
        <v>0.52</v>
      </c>
      <c r="DF253">
        <v>1</v>
      </c>
      <c r="DG253">
        <v>0</v>
      </c>
      <c r="DH253">
        <v>0</v>
      </c>
      <c r="DI253">
        <v>0</v>
      </c>
      <c r="DJ253">
        <v>0</v>
      </c>
      <c r="DK253">
        <v>0.32</v>
      </c>
      <c r="DL253">
        <v>83</v>
      </c>
      <c r="DM253">
        <v>0</v>
      </c>
      <c r="DN253">
        <v>0</v>
      </c>
      <c r="DO253">
        <v>0</v>
      </c>
      <c r="DP253">
        <v>0</v>
      </c>
      <c r="DQ253">
        <v>0</v>
      </c>
      <c r="DR253">
        <v>0</v>
      </c>
    </row>
    <row r="254" spans="1:161" x14ac:dyDescent="0.25">
      <c r="A254" t="s">
        <v>391</v>
      </c>
      <c r="B254" t="s">
        <v>806</v>
      </c>
      <c r="C254" t="s">
        <v>1202</v>
      </c>
      <c r="D254" t="s">
        <v>1333</v>
      </c>
      <c r="E254" t="s">
        <v>1336</v>
      </c>
      <c r="F254" t="s">
        <v>1370</v>
      </c>
      <c r="G254">
        <v>2</v>
      </c>
      <c r="H254" t="str">
        <f>IF((SIGN(BR254)+SIGN(BX254)+SIGN(CE254)+SIGN(CS254))&gt;0,TRUE,"")</f>
        <v/>
      </c>
      <c r="I254" t="str">
        <f>IF((SIGN(BS254)+SIGN(BY254)+SIGN(CF254)+SIGN(CT254))&gt;0,TRUE,"")</f>
        <v/>
      </c>
      <c r="J254" t="str">
        <f>IF((SIGN(BT254)+SIGN(BZ254)+SIGN(CG254)+SIGN(CU254))&gt;0,TRUE,"")</f>
        <v/>
      </c>
      <c r="K254" t="str">
        <f>IF((SIGN(BU254)+SIGN(CA254)+SIGN(CH254)+SIGN(CV254))&gt;0,TRUE,"")</f>
        <v/>
      </c>
      <c r="L254">
        <v>0.31</v>
      </c>
      <c r="M254" s="22" t="s">
        <v>1399</v>
      </c>
      <c r="N254">
        <v>28.35</v>
      </c>
      <c r="O254" t="s">
        <v>1400</v>
      </c>
      <c r="P254">
        <v>0</v>
      </c>
      <c r="Q254">
        <v>0</v>
      </c>
      <c r="R254">
        <v>0</v>
      </c>
      <c r="S254">
        <v>0.5</v>
      </c>
      <c r="T254">
        <v>0.16</v>
      </c>
      <c r="U254">
        <v>0.25</v>
      </c>
      <c r="V254">
        <v>0.43</v>
      </c>
      <c r="W254">
        <v>0</v>
      </c>
      <c r="Y254">
        <v>166.77</v>
      </c>
      <c r="Z254">
        <v>30</v>
      </c>
      <c r="AA254">
        <v>85.09</v>
      </c>
      <c r="AE254">
        <v>5.6879499999999998E-3</v>
      </c>
      <c r="AF254" t="s">
        <v>1507</v>
      </c>
      <c r="AG254" t="s">
        <v>1577</v>
      </c>
      <c r="BI254">
        <v>1</v>
      </c>
      <c r="BJ254">
        <v>1</v>
      </c>
      <c r="BO254">
        <v>135</v>
      </c>
      <c r="BP254">
        <v>39</v>
      </c>
      <c r="BQ254" t="s">
        <v>1614</v>
      </c>
      <c r="BR254" t="b">
        <f>ISNUMBER(SEARCH("Alzheimer",BQ254))</f>
        <v>0</v>
      </c>
      <c r="BS254" t="b">
        <f>ISNUMBER(SEARCH("Parkin",BQ254))</f>
        <v>0</v>
      </c>
      <c r="BT254" t="b">
        <f>ISNUMBER(SEARCH("Neurodeg",BQ254))</f>
        <v>0</v>
      </c>
      <c r="BU254" t="b">
        <f>ISNUMBER(SEARCH("Dementia",BQ254))</f>
        <v>0</v>
      </c>
      <c r="BV254">
        <v>1</v>
      </c>
      <c r="BW254" t="s">
        <v>1770</v>
      </c>
      <c r="BX254" t="b">
        <f>ISNUMBER(SEARCH("Alzheimer",BW254))</f>
        <v>0</v>
      </c>
      <c r="BY254" t="b">
        <f>ISNUMBER(SEARCH("Parkin",BW254))</f>
        <v>0</v>
      </c>
      <c r="BZ254" t="b">
        <f>ISNUMBER(SEARCH("Neurodeg",BW254))</f>
        <v>0</v>
      </c>
      <c r="CA254" t="b">
        <f>ISNUMBER(SEARCH("Dementia",BW254))</f>
        <v>0</v>
      </c>
      <c r="CB254">
        <v>8</v>
      </c>
      <c r="CE254" t="b">
        <f>ISNUMBER(SEARCH("Alzheimer",CD254))</f>
        <v>0</v>
      </c>
      <c r="CF254" t="b">
        <f>ISNUMBER(SEARCH("Parkin",CD254))</f>
        <v>0</v>
      </c>
      <c r="CG254" t="b">
        <f>ISNUMBER(SEARCH("Neurodeg",CD254))</f>
        <v>0</v>
      </c>
      <c r="CH254" t="b">
        <f>ISNUMBER(SEARCH("Dementia",CD254))</f>
        <v>0</v>
      </c>
      <c r="CL254">
        <v>4</v>
      </c>
      <c r="CP254" t="s">
        <v>2099</v>
      </c>
      <c r="CQ254" t="s">
        <v>2099</v>
      </c>
      <c r="CR254" t="str">
        <f>_xlfn.CONCAT(CP254,CQ254)</f>
        <v>melanoma,cutaneous melanomamelanoma,cutaneous melanoma</v>
      </c>
      <c r="CS254" t="b">
        <f>ISNUMBER(SEARCH("Alzheimer",CR254))</f>
        <v>0</v>
      </c>
      <c r="CT254" t="b">
        <f>ISNUMBER(SEARCH("Parkin",CR254))</f>
        <v>0</v>
      </c>
      <c r="CU254" t="b">
        <f>ISNUMBER(SEARCH("Neurodeg",CR254))</f>
        <v>0</v>
      </c>
      <c r="CV254" t="b">
        <f>ISNUMBER(SEARCH("Dementia",CR254))</f>
        <v>0</v>
      </c>
      <c r="CW254">
        <v>0.4</v>
      </c>
      <c r="CX254">
        <v>0</v>
      </c>
      <c r="CY254">
        <v>0</v>
      </c>
      <c r="CZ254">
        <v>0.75</v>
      </c>
      <c r="DA254">
        <v>0</v>
      </c>
      <c r="DB254">
        <v>0.5</v>
      </c>
      <c r="DC254">
        <v>0</v>
      </c>
      <c r="DD254">
        <v>0</v>
      </c>
      <c r="DE254">
        <v>0</v>
      </c>
      <c r="DF254">
        <v>0</v>
      </c>
      <c r="DG254">
        <v>0</v>
      </c>
      <c r="DH254">
        <v>0</v>
      </c>
      <c r="DI254">
        <v>7.0000000000000007E-2</v>
      </c>
      <c r="DJ254">
        <v>3</v>
      </c>
      <c r="DK254">
        <v>0</v>
      </c>
      <c r="DL254">
        <v>0</v>
      </c>
      <c r="DM254">
        <v>0.4</v>
      </c>
      <c r="DN254">
        <v>2</v>
      </c>
      <c r="DO254">
        <v>0</v>
      </c>
      <c r="DP254">
        <v>0</v>
      </c>
      <c r="DQ254">
        <v>0</v>
      </c>
      <c r="DR254">
        <v>0</v>
      </c>
      <c r="EA254">
        <v>2</v>
      </c>
      <c r="EY254">
        <v>38</v>
      </c>
      <c r="FD254">
        <v>5</v>
      </c>
      <c r="FE254">
        <v>1</v>
      </c>
    </row>
    <row r="255" spans="1:161" x14ac:dyDescent="0.25">
      <c r="A255" t="s">
        <v>392</v>
      </c>
      <c r="B255" t="s">
        <v>807</v>
      </c>
      <c r="C255" t="s">
        <v>1203</v>
      </c>
      <c r="D255" t="s">
        <v>1332</v>
      </c>
      <c r="E255" t="s">
        <v>1336</v>
      </c>
      <c r="F255" t="s">
        <v>1344</v>
      </c>
      <c r="G255">
        <v>0</v>
      </c>
      <c r="H255" t="str">
        <f>IF((SIGN(BR255)+SIGN(BX255)+SIGN(CE255)+SIGN(CS255))&gt;0,TRUE,"")</f>
        <v/>
      </c>
      <c r="I255" t="str">
        <f>IF((SIGN(BS255)+SIGN(BY255)+SIGN(CF255)+SIGN(CT255))&gt;0,TRUE,"")</f>
        <v/>
      </c>
      <c r="J255" t="str">
        <f>IF((SIGN(BT255)+SIGN(BZ255)+SIGN(CG255)+SIGN(CU255))&gt;0,TRUE,"")</f>
        <v/>
      </c>
      <c r="K255" t="str">
        <f>IF((SIGN(BU255)+SIGN(CA255)+SIGN(CH255)+SIGN(CV255))&gt;0,TRUE,"")</f>
        <v/>
      </c>
      <c r="L255">
        <v>0.31</v>
      </c>
      <c r="M255" s="22" t="s">
        <v>1399</v>
      </c>
      <c r="N255">
        <v>11.23</v>
      </c>
      <c r="O255" t="s">
        <v>1400</v>
      </c>
      <c r="P255">
        <v>0</v>
      </c>
      <c r="Q255">
        <v>0</v>
      </c>
      <c r="R255">
        <v>0</v>
      </c>
      <c r="S255">
        <v>0.75</v>
      </c>
      <c r="T255">
        <v>0.4</v>
      </c>
      <c r="U255">
        <v>0.11</v>
      </c>
      <c r="V255">
        <v>0.14000000000000001</v>
      </c>
      <c r="W255">
        <v>0.3</v>
      </c>
      <c r="Y255">
        <v>5.51</v>
      </c>
      <c r="Z255">
        <v>15</v>
      </c>
      <c r="AA255">
        <v>5.44</v>
      </c>
      <c r="AE255">
        <v>0.18041236999999999</v>
      </c>
      <c r="AF255" t="s">
        <v>1513</v>
      </c>
      <c r="AG255" t="s">
        <v>1577</v>
      </c>
      <c r="AH255">
        <v>0</v>
      </c>
      <c r="AI255">
        <v>0</v>
      </c>
      <c r="AJ255">
        <v>0</v>
      </c>
      <c r="AK255">
        <v>0</v>
      </c>
      <c r="AL255">
        <v>0</v>
      </c>
      <c r="AM255">
        <v>0</v>
      </c>
      <c r="AN255">
        <v>2</v>
      </c>
      <c r="AO255">
        <v>0</v>
      </c>
      <c r="AP255">
        <v>0</v>
      </c>
      <c r="AQ255">
        <v>2</v>
      </c>
      <c r="AR255">
        <v>0</v>
      </c>
      <c r="AS255">
        <v>0</v>
      </c>
      <c r="AT255">
        <v>0</v>
      </c>
      <c r="AU255">
        <v>0</v>
      </c>
      <c r="AV255">
        <v>0.69</v>
      </c>
      <c r="AW255" t="s">
        <v>35</v>
      </c>
      <c r="AX255">
        <v>2</v>
      </c>
      <c r="AY255">
        <v>0.2857142857142857</v>
      </c>
      <c r="AZ255">
        <v>0.72627303920256292</v>
      </c>
      <c r="BA255" t="b">
        <v>0</v>
      </c>
      <c r="BC255" t="b">
        <v>0</v>
      </c>
      <c r="BE255" t="b">
        <v>0</v>
      </c>
      <c r="BG255">
        <v>6</v>
      </c>
      <c r="BJ255">
        <v>1</v>
      </c>
      <c r="BO255">
        <v>70</v>
      </c>
      <c r="BP255">
        <v>2</v>
      </c>
      <c r="BR255" t="b">
        <f>ISNUMBER(SEARCH("Alzheimer",BQ255))</f>
        <v>0</v>
      </c>
      <c r="BS255" t="b">
        <f>ISNUMBER(SEARCH("Parkin",BQ255))</f>
        <v>0</v>
      </c>
      <c r="BT255" t="b">
        <f>ISNUMBER(SEARCH("Neurodeg",BQ255))</f>
        <v>0</v>
      </c>
      <c r="BU255" t="b">
        <f>ISNUMBER(SEARCH("Dementia",BQ255))</f>
        <v>0</v>
      </c>
      <c r="BW255" t="s">
        <v>1771</v>
      </c>
      <c r="BX255" t="b">
        <f>ISNUMBER(SEARCH("Alzheimer",BW255))</f>
        <v>0</v>
      </c>
      <c r="BY255" t="b">
        <f>ISNUMBER(SEARCH("Parkin",BW255))</f>
        <v>0</v>
      </c>
      <c r="BZ255" t="b">
        <f>ISNUMBER(SEARCH("Neurodeg",BW255))</f>
        <v>0</v>
      </c>
      <c r="CA255" t="b">
        <f>ISNUMBER(SEARCH("Dementia",BW255))</f>
        <v>0</v>
      </c>
      <c r="CB255">
        <v>11</v>
      </c>
      <c r="CE255" t="b">
        <f>ISNUMBER(SEARCH("Alzheimer",CD255))</f>
        <v>0</v>
      </c>
      <c r="CF255" t="b">
        <f>ISNUMBER(SEARCH("Parkin",CD255))</f>
        <v>0</v>
      </c>
      <c r="CG255" t="b">
        <f>ISNUMBER(SEARCH("Neurodeg",CD255))</f>
        <v>0</v>
      </c>
      <c r="CH255" t="b">
        <f>ISNUMBER(SEARCH("Dementia",CD255))</f>
        <v>0</v>
      </c>
      <c r="CL255">
        <v>22</v>
      </c>
      <c r="CP255" t="s">
        <v>1925</v>
      </c>
      <c r="CQ255" t="s">
        <v>2408</v>
      </c>
      <c r="CR255" t="str">
        <f>_xlfn.CONCAT(CP255,CQ255)</f>
        <v>Sensorineural hearing impairmentSensorineural hearing impairment,colorectal cancer,cutaneous melanoma,colorectal adenoma,hypertension,renal cell carcinoma,Isolated 3-methylcrotonyl-CoA carboxylase deficiency,Medium chain acyl-CoA dehydrogenase deficiency,Glycine encephalopathy,Propionic acidemia</v>
      </c>
      <c r="CS255" t="b">
        <f>ISNUMBER(SEARCH("Alzheimer",CR255))</f>
        <v>0</v>
      </c>
      <c r="CT255" t="b">
        <f>ISNUMBER(SEARCH("Parkin",CR255))</f>
        <v>0</v>
      </c>
      <c r="CU255" t="b">
        <f>ISNUMBER(SEARCH("Neurodeg",CR255))</f>
        <v>0</v>
      </c>
      <c r="CV255" t="b">
        <f>ISNUMBER(SEARCH("Dementia",CR255))</f>
        <v>0</v>
      </c>
      <c r="CW255">
        <v>1</v>
      </c>
      <c r="CX255">
        <v>0.14000000000000001</v>
      </c>
      <c r="CY255">
        <v>0</v>
      </c>
      <c r="CZ255">
        <v>0.05</v>
      </c>
      <c r="DA255">
        <v>0.77</v>
      </c>
      <c r="DB255">
        <v>0.09</v>
      </c>
      <c r="DC255">
        <v>0</v>
      </c>
      <c r="DD255">
        <v>0</v>
      </c>
      <c r="DE255">
        <v>0.56999999999999995</v>
      </c>
      <c r="DF255">
        <v>2</v>
      </c>
      <c r="DG255">
        <v>0</v>
      </c>
      <c r="DH255">
        <v>0</v>
      </c>
      <c r="DI255">
        <v>0.04</v>
      </c>
      <c r="DJ255">
        <v>1</v>
      </c>
      <c r="DK255">
        <v>0.27</v>
      </c>
      <c r="DL255">
        <v>17</v>
      </c>
      <c r="DM255">
        <v>1</v>
      </c>
      <c r="DN255">
        <v>1</v>
      </c>
      <c r="DO255">
        <v>0</v>
      </c>
      <c r="DP255">
        <v>0</v>
      </c>
      <c r="DQ255">
        <v>0</v>
      </c>
      <c r="DR255">
        <v>0</v>
      </c>
    </row>
    <row r="256" spans="1:161" x14ac:dyDescent="0.25">
      <c r="A256" t="s">
        <v>393</v>
      </c>
      <c r="B256" t="s">
        <v>808</v>
      </c>
      <c r="C256" t="s">
        <v>983</v>
      </c>
      <c r="D256" t="s">
        <v>1335</v>
      </c>
      <c r="G256">
        <v>0</v>
      </c>
      <c r="H256" t="str">
        <f>IF((SIGN(BR256)+SIGN(BX256)+SIGN(CE256)+SIGN(CS256))&gt;0,TRUE,"")</f>
        <v/>
      </c>
      <c r="I256" t="str">
        <f>IF((SIGN(BS256)+SIGN(BY256)+SIGN(CF256)+SIGN(CT256))&gt;0,TRUE,"")</f>
        <v/>
      </c>
      <c r="J256" t="str">
        <f>IF((SIGN(BT256)+SIGN(BZ256)+SIGN(CG256)+SIGN(CU256))&gt;0,TRUE,"")</f>
        <v/>
      </c>
      <c r="K256" t="str">
        <f>IF((SIGN(BU256)+SIGN(CA256)+SIGN(CH256)+SIGN(CV256))&gt;0,TRUE,"")</f>
        <v/>
      </c>
      <c r="L256">
        <v>0.31</v>
      </c>
      <c r="M256" s="22" t="s">
        <v>1399</v>
      </c>
      <c r="N256">
        <v>6.09</v>
      </c>
      <c r="O256" t="s">
        <v>1400</v>
      </c>
      <c r="P256">
        <v>0</v>
      </c>
      <c r="Q256">
        <v>0</v>
      </c>
      <c r="R256">
        <v>0</v>
      </c>
      <c r="S256">
        <v>0.33</v>
      </c>
      <c r="T256">
        <v>0.17</v>
      </c>
      <c r="U256">
        <v>0.57999999999999996</v>
      </c>
      <c r="V256">
        <v>7.0000000000000007E-2</v>
      </c>
      <c r="W256">
        <v>0</v>
      </c>
      <c r="Y256">
        <v>2.31</v>
      </c>
      <c r="Z256">
        <v>13</v>
      </c>
      <c r="AA256">
        <v>2.0699999999999998</v>
      </c>
      <c r="AE256">
        <v>0.39473683999999998</v>
      </c>
      <c r="AF256" t="s">
        <v>1496</v>
      </c>
      <c r="AG256" t="s">
        <v>1577</v>
      </c>
      <c r="AH256">
        <v>0</v>
      </c>
      <c r="AI256">
        <v>0</v>
      </c>
      <c r="AJ256">
        <v>1.7</v>
      </c>
      <c r="AK256">
        <v>1.7</v>
      </c>
      <c r="AL256">
        <v>2</v>
      </c>
      <c r="AM256">
        <v>2</v>
      </c>
      <c r="AN256">
        <v>2.5</v>
      </c>
      <c r="AO256">
        <v>1.5</v>
      </c>
      <c r="AP256">
        <v>1.7</v>
      </c>
      <c r="AQ256">
        <v>2</v>
      </c>
      <c r="AR256">
        <v>0</v>
      </c>
      <c r="AS256">
        <v>2</v>
      </c>
      <c r="AT256">
        <v>1.3</v>
      </c>
      <c r="AU256">
        <v>2</v>
      </c>
      <c r="AV256">
        <v>2.2400000000000002</v>
      </c>
      <c r="AW256" t="s">
        <v>35</v>
      </c>
      <c r="AX256">
        <v>2.5</v>
      </c>
      <c r="AY256">
        <v>1.4571428571428571</v>
      </c>
      <c r="AZ256">
        <v>0.83823467038614108</v>
      </c>
      <c r="BA256" t="b">
        <v>0</v>
      </c>
      <c r="BC256" t="b">
        <v>0</v>
      </c>
      <c r="BE256" t="b">
        <v>0</v>
      </c>
      <c r="BI256">
        <v>12</v>
      </c>
      <c r="BO256">
        <v>68</v>
      </c>
      <c r="BP256">
        <v>2</v>
      </c>
      <c r="BR256" t="b">
        <f>ISNUMBER(SEARCH("Alzheimer",BQ256))</f>
        <v>0</v>
      </c>
      <c r="BS256" t="b">
        <f>ISNUMBER(SEARCH("Parkin",BQ256))</f>
        <v>0</v>
      </c>
      <c r="BT256" t="b">
        <f>ISNUMBER(SEARCH("Neurodeg",BQ256))</f>
        <v>0</v>
      </c>
      <c r="BU256" t="b">
        <f>ISNUMBER(SEARCH("Dementia",BQ256))</f>
        <v>0</v>
      </c>
      <c r="BX256" t="b">
        <f>ISNUMBER(SEARCH("Alzheimer",BW256))</f>
        <v>0</v>
      </c>
      <c r="BY256" t="b">
        <f>ISNUMBER(SEARCH("Parkin",BW256))</f>
        <v>0</v>
      </c>
      <c r="BZ256" t="b">
        <f>ISNUMBER(SEARCH("Neurodeg",BW256))</f>
        <v>0</v>
      </c>
      <c r="CA256" t="b">
        <f>ISNUMBER(SEARCH("Dementia",BW256))</f>
        <v>0</v>
      </c>
      <c r="CE256" t="b">
        <f>ISNUMBER(SEARCH("Alzheimer",CD256))</f>
        <v>0</v>
      </c>
      <c r="CF256" t="b">
        <f>ISNUMBER(SEARCH("Parkin",CD256))</f>
        <v>0</v>
      </c>
      <c r="CG256" t="b">
        <f>ISNUMBER(SEARCH("Neurodeg",CD256))</f>
        <v>0</v>
      </c>
      <c r="CH256" t="b">
        <f>ISNUMBER(SEARCH("Dementia",CD256))</f>
        <v>0</v>
      </c>
      <c r="CL256">
        <v>7</v>
      </c>
      <c r="CP256" t="s">
        <v>2100</v>
      </c>
      <c r="CQ256" t="s">
        <v>2409</v>
      </c>
      <c r="CR256" t="str">
        <f>_xlfn.CONCAT(CP256,CQ256)</f>
        <v>blood protein measurementblood protein measurement,mean corpuscular volume,cigarettes per day measurement,carotid plaque build,reaction time measurement</v>
      </c>
      <c r="CS256" t="b">
        <f>ISNUMBER(SEARCH("Alzheimer",CR256))</f>
        <v>0</v>
      </c>
      <c r="CT256" t="b">
        <f>ISNUMBER(SEARCH("Parkin",CR256))</f>
        <v>0</v>
      </c>
      <c r="CU256" t="b">
        <f>ISNUMBER(SEARCH("Neurodeg",CR256))</f>
        <v>0</v>
      </c>
      <c r="CV256" t="b">
        <f>ISNUMBER(SEARCH("Dementia",CR256))</f>
        <v>0</v>
      </c>
      <c r="CW256">
        <v>0.42</v>
      </c>
      <c r="CX256">
        <v>0.71</v>
      </c>
      <c r="CY256">
        <v>0</v>
      </c>
      <c r="CZ256">
        <v>0.14000000000000001</v>
      </c>
      <c r="DA256">
        <v>0</v>
      </c>
      <c r="DB256">
        <v>0</v>
      </c>
      <c r="DC256">
        <v>0.14000000000000001</v>
      </c>
      <c r="DD256">
        <v>0</v>
      </c>
      <c r="DE256">
        <v>0.42</v>
      </c>
      <c r="DF256">
        <v>4</v>
      </c>
      <c r="DG256">
        <v>0</v>
      </c>
      <c r="DH256">
        <v>0</v>
      </c>
      <c r="DI256">
        <v>0.06</v>
      </c>
      <c r="DJ256">
        <v>1</v>
      </c>
      <c r="DK256">
        <v>0</v>
      </c>
      <c r="DL256">
        <v>0</v>
      </c>
      <c r="DM256">
        <v>0</v>
      </c>
      <c r="DN256">
        <v>0</v>
      </c>
      <c r="DO256">
        <v>7.0000000000000007E-2</v>
      </c>
      <c r="DP256">
        <v>1</v>
      </c>
      <c r="DQ256">
        <v>0</v>
      </c>
      <c r="DR256">
        <v>0</v>
      </c>
    </row>
    <row r="257" spans="1:160" x14ac:dyDescent="0.25">
      <c r="A257" t="s">
        <v>394</v>
      </c>
      <c r="B257" t="s">
        <v>809</v>
      </c>
      <c r="C257" t="s">
        <v>1204</v>
      </c>
      <c r="D257" t="s">
        <v>1332</v>
      </c>
      <c r="E257" t="s">
        <v>1336</v>
      </c>
      <c r="F257" t="s">
        <v>1365</v>
      </c>
      <c r="G257">
        <v>2</v>
      </c>
      <c r="H257" t="str">
        <f>IF((SIGN(BR257)+SIGN(BX257)+SIGN(CE257)+SIGN(CS257))&gt;0,TRUE,"")</f>
        <v/>
      </c>
      <c r="I257" t="str">
        <f>IF((SIGN(BS257)+SIGN(BY257)+SIGN(CF257)+SIGN(CT257))&gt;0,TRUE,"")</f>
        <v/>
      </c>
      <c r="J257" t="str">
        <f>IF((SIGN(BT257)+SIGN(BZ257)+SIGN(CG257)+SIGN(CU257))&gt;0,TRUE,"")</f>
        <v/>
      </c>
      <c r="K257" t="str">
        <f>IF((SIGN(BU257)+SIGN(CA257)+SIGN(CH257)+SIGN(CV257))&gt;0,TRUE,"")</f>
        <v/>
      </c>
      <c r="L257">
        <v>0.31</v>
      </c>
      <c r="M257" s="22" t="s">
        <v>1399</v>
      </c>
      <c r="N257">
        <v>28.31</v>
      </c>
      <c r="O257" t="s">
        <v>1400</v>
      </c>
      <c r="P257">
        <v>0</v>
      </c>
      <c r="Q257">
        <v>0</v>
      </c>
      <c r="R257">
        <v>0</v>
      </c>
      <c r="S257">
        <v>0.83</v>
      </c>
      <c r="T257">
        <v>0.26</v>
      </c>
      <c r="U257">
        <v>0</v>
      </c>
      <c r="V257">
        <v>0.38</v>
      </c>
      <c r="W257">
        <v>0.42</v>
      </c>
      <c r="Y257">
        <v>93.72</v>
      </c>
      <c r="Z257">
        <v>37</v>
      </c>
      <c r="AA257">
        <v>73.36</v>
      </c>
      <c r="AE257">
        <v>1.1781130000000001E-2</v>
      </c>
      <c r="AF257" t="s">
        <v>1518</v>
      </c>
      <c r="AG257" t="s">
        <v>1577</v>
      </c>
      <c r="AH257">
        <v>1.8</v>
      </c>
      <c r="AI257">
        <v>2</v>
      </c>
      <c r="AJ257">
        <v>1.8</v>
      </c>
      <c r="AK257">
        <v>2</v>
      </c>
      <c r="AL257">
        <v>1.9</v>
      </c>
      <c r="AM257">
        <v>2.2999999999999998</v>
      </c>
      <c r="AN257">
        <v>2.5</v>
      </c>
      <c r="AO257">
        <v>2</v>
      </c>
      <c r="AP257">
        <v>2</v>
      </c>
      <c r="AQ257">
        <v>2</v>
      </c>
      <c r="AR257">
        <v>1</v>
      </c>
      <c r="AS257">
        <v>3</v>
      </c>
      <c r="AT257">
        <v>2</v>
      </c>
      <c r="AU257">
        <v>2</v>
      </c>
      <c r="AV257">
        <v>2.5099999999999998</v>
      </c>
      <c r="AW257" t="s">
        <v>40</v>
      </c>
      <c r="AX257">
        <v>3</v>
      </c>
      <c r="AY257">
        <v>2.0214285714285709</v>
      </c>
      <c r="AZ257">
        <v>0.43177375027735471</v>
      </c>
      <c r="BA257" t="b">
        <v>0</v>
      </c>
      <c r="BC257" t="b">
        <v>0</v>
      </c>
      <c r="BE257" t="b">
        <v>0</v>
      </c>
      <c r="BG257">
        <v>1</v>
      </c>
      <c r="BJ257">
        <v>2</v>
      </c>
      <c r="BL257">
        <v>1</v>
      </c>
      <c r="BO257">
        <v>119</v>
      </c>
      <c r="BP257">
        <v>1</v>
      </c>
      <c r="BQ257" t="s">
        <v>1591</v>
      </c>
      <c r="BR257" t="b">
        <f>ISNUMBER(SEARCH("Alzheimer",BQ257))</f>
        <v>0</v>
      </c>
      <c r="BS257" t="b">
        <f>ISNUMBER(SEARCH("Parkin",BQ257))</f>
        <v>0</v>
      </c>
      <c r="BT257" t="b">
        <f>ISNUMBER(SEARCH("Neurodeg",BQ257))</f>
        <v>0</v>
      </c>
      <c r="BU257" t="b">
        <f>ISNUMBER(SEARCH("Dementia",BQ257))</f>
        <v>0</v>
      </c>
      <c r="BV257">
        <v>1</v>
      </c>
      <c r="BW257" t="s">
        <v>1772</v>
      </c>
      <c r="BX257" t="b">
        <f>ISNUMBER(SEARCH("Alzheimer",BW257))</f>
        <v>0</v>
      </c>
      <c r="BY257" t="b">
        <f>ISNUMBER(SEARCH("Parkin",BW257))</f>
        <v>0</v>
      </c>
      <c r="BZ257" t="b">
        <f>ISNUMBER(SEARCH("Neurodeg",BW257))</f>
        <v>0</v>
      </c>
      <c r="CA257" t="b">
        <f>ISNUMBER(SEARCH("Dementia",BW257))</f>
        <v>0</v>
      </c>
      <c r="CB257">
        <v>8</v>
      </c>
      <c r="CE257" t="b">
        <f>ISNUMBER(SEARCH("Alzheimer",CD257))</f>
        <v>0</v>
      </c>
      <c r="CF257" t="b">
        <f>ISNUMBER(SEARCH("Parkin",CD257))</f>
        <v>0</v>
      </c>
      <c r="CG257" t="b">
        <f>ISNUMBER(SEARCH("Neurodeg",CD257))</f>
        <v>0</v>
      </c>
      <c r="CH257" t="b">
        <f>ISNUMBER(SEARCH("Dementia",CD257))</f>
        <v>0</v>
      </c>
      <c r="CL257">
        <v>17</v>
      </c>
      <c r="CP257" t="s">
        <v>1955</v>
      </c>
      <c r="CQ257" t="s">
        <v>2410</v>
      </c>
      <c r="CR257" t="str">
        <f>_xlfn.CONCAT(CP257,CQ257)</f>
        <v>neoplasm,cancerneoplasm,cancer,lean body mass,body height,hair colour measurement,nervous system disease,acute myeloid leukemia,B-cell non-Hodgkins lymphoma,multiple myeloma,hair color</v>
      </c>
      <c r="CS257" t="b">
        <f>ISNUMBER(SEARCH("Alzheimer",CR257))</f>
        <v>0</v>
      </c>
      <c r="CT257" t="b">
        <f>ISNUMBER(SEARCH("Parkin",CR257))</f>
        <v>0</v>
      </c>
      <c r="CU257" t="b">
        <f>ISNUMBER(SEARCH("Neurodeg",CR257))</f>
        <v>0</v>
      </c>
      <c r="CV257" t="b">
        <f>ISNUMBER(SEARCH("Dementia",CR257))</f>
        <v>0</v>
      </c>
      <c r="CW257">
        <v>0.65</v>
      </c>
      <c r="CX257">
        <v>0.53</v>
      </c>
      <c r="CY257">
        <v>0</v>
      </c>
      <c r="CZ257">
        <v>0.53</v>
      </c>
      <c r="DA257">
        <v>0</v>
      </c>
      <c r="DB257">
        <v>0.35</v>
      </c>
      <c r="DC257">
        <v>0.06</v>
      </c>
      <c r="DD257">
        <v>0</v>
      </c>
      <c r="DE257">
        <v>0.61</v>
      </c>
      <c r="DF257">
        <v>1</v>
      </c>
      <c r="DG257">
        <v>0</v>
      </c>
      <c r="DH257">
        <v>0</v>
      </c>
      <c r="DI257">
        <v>0.21</v>
      </c>
      <c r="DJ257">
        <v>4</v>
      </c>
      <c r="DK257">
        <v>0</v>
      </c>
      <c r="DL257">
        <v>0</v>
      </c>
      <c r="DM257">
        <v>0.61</v>
      </c>
      <c r="DN257">
        <v>2</v>
      </c>
      <c r="DO257">
        <v>0.01</v>
      </c>
      <c r="DP257">
        <v>1</v>
      </c>
      <c r="DQ257">
        <v>0</v>
      </c>
      <c r="DR257">
        <v>0</v>
      </c>
    </row>
    <row r="258" spans="1:160" x14ac:dyDescent="0.25">
      <c r="A258" t="s">
        <v>395</v>
      </c>
      <c r="B258" t="s">
        <v>810</v>
      </c>
      <c r="C258" t="s">
        <v>1205</v>
      </c>
      <c r="D258" t="s">
        <v>1335</v>
      </c>
      <c r="E258" t="s">
        <v>1336</v>
      </c>
      <c r="F258" t="s">
        <v>1349</v>
      </c>
      <c r="G258">
        <v>4</v>
      </c>
      <c r="H258" t="str">
        <f>IF((SIGN(BR258)+SIGN(BX258)+SIGN(CE258)+SIGN(CS258))&gt;0,TRUE,"")</f>
        <v/>
      </c>
      <c r="I258" t="str">
        <f>IF((SIGN(BS258)+SIGN(BY258)+SIGN(CF258)+SIGN(CT258))&gt;0,TRUE,"")</f>
        <v/>
      </c>
      <c r="J258" t="str">
        <f>IF((SIGN(BT258)+SIGN(BZ258)+SIGN(CG258)+SIGN(CU258))&gt;0,TRUE,"")</f>
        <v/>
      </c>
      <c r="K258" t="str">
        <f>IF((SIGN(BU258)+SIGN(CA258)+SIGN(CH258)+SIGN(CV258))&gt;0,TRUE,"")</f>
        <v/>
      </c>
      <c r="L258">
        <v>0.31</v>
      </c>
      <c r="M258" s="22" t="s">
        <v>1399</v>
      </c>
      <c r="N258">
        <v>3.27</v>
      </c>
      <c r="O258" t="s">
        <v>1400</v>
      </c>
      <c r="P258">
        <v>0</v>
      </c>
      <c r="Q258">
        <v>0</v>
      </c>
      <c r="R258">
        <v>0</v>
      </c>
      <c r="S258">
        <v>0.17</v>
      </c>
      <c r="T258">
        <v>0.54</v>
      </c>
      <c r="U258">
        <v>0.42</v>
      </c>
      <c r="V258">
        <v>0.1</v>
      </c>
      <c r="W258">
        <v>0</v>
      </c>
      <c r="Y258">
        <v>3.32</v>
      </c>
      <c r="Z258">
        <v>13</v>
      </c>
      <c r="AA258">
        <v>2.4900000000000002</v>
      </c>
      <c r="AE258">
        <v>0.34682080999999998</v>
      </c>
      <c r="AF258" t="s">
        <v>1520</v>
      </c>
      <c r="AG258" t="s">
        <v>1577</v>
      </c>
      <c r="AH258">
        <v>1.8</v>
      </c>
      <c r="AI258">
        <v>1.3</v>
      </c>
      <c r="AJ258">
        <v>1.6</v>
      </c>
      <c r="AK258">
        <v>2</v>
      </c>
      <c r="AL258">
        <v>1.9</v>
      </c>
      <c r="AM258">
        <v>1.5</v>
      </c>
      <c r="AN258">
        <v>2</v>
      </c>
      <c r="AO258">
        <v>2</v>
      </c>
      <c r="AP258">
        <v>2</v>
      </c>
      <c r="AQ258">
        <v>1.5</v>
      </c>
      <c r="AR258">
        <v>1</v>
      </c>
      <c r="AS258">
        <v>2</v>
      </c>
      <c r="AT258">
        <v>1.7</v>
      </c>
      <c r="AU258">
        <v>1.5</v>
      </c>
      <c r="AV258">
        <v>2.48</v>
      </c>
      <c r="AW258" t="s">
        <v>32</v>
      </c>
      <c r="AX258">
        <v>2</v>
      </c>
      <c r="AY258">
        <v>1.7</v>
      </c>
      <c r="AZ258">
        <v>0.31378581622109442</v>
      </c>
      <c r="BA258" t="b">
        <v>0</v>
      </c>
      <c r="BC258" t="b">
        <v>0</v>
      </c>
      <c r="BE258" t="b">
        <v>0</v>
      </c>
      <c r="BI258">
        <v>5</v>
      </c>
      <c r="BO258">
        <v>28</v>
      </c>
      <c r="BP258">
        <v>2</v>
      </c>
      <c r="BR258" t="b">
        <f>ISNUMBER(SEARCH("Alzheimer",BQ258))</f>
        <v>0</v>
      </c>
      <c r="BS258" t="b">
        <f>ISNUMBER(SEARCH("Parkin",BQ258))</f>
        <v>0</v>
      </c>
      <c r="BT258" t="b">
        <f>ISNUMBER(SEARCH("Neurodeg",BQ258))</f>
        <v>0</v>
      </c>
      <c r="BU258" t="b">
        <f>ISNUMBER(SEARCH("Dementia",BQ258))</f>
        <v>0</v>
      </c>
      <c r="BX258" t="b">
        <f>ISNUMBER(SEARCH("Alzheimer",BW258))</f>
        <v>0</v>
      </c>
      <c r="BY258" t="b">
        <f>ISNUMBER(SEARCH("Parkin",BW258))</f>
        <v>0</v>
      </c>
      <c r="BZ258" t="b">
        <f>ISNUMBER(SEARCH("Neurodeg",BW258))</f>
        <v>0</v>
      </c>
      <c r="CA258" t="b">
        <f>ISNUMBER(SEARCH("Dementia",BW258))</f>
        <v>0</v>
      </c>
      <c r="CD258" t="s">
        <v>1845</v>
      </c>
      <c r="CE258" t="b">
        <f>ISNUMBER(SEARCH("Alzheimer",CD258))</f>
        <v>0</v>
      </c>
      <c r="CF258" t="b">
        <f>ISNUMBER(SEARCH("Parkin",CD258))</f>
        <v>0</v>
      </c>
      <c r="CG258" t="b">
        <f>ISNUMBER(SEARCH("Neurodeg",CD258))</f>
        <v>0</v>
      </c>
      <c r="CH258" t="b">
        <f>ISNUMBER(SEARCH("Dementia",CD258))</f>
        <v>0</v>
      </c>
      <c r="CI258">
        <v>3</v>
      </c>
      <c r="CJ258">
        <v>8.02</v>
      </c>
      <c r="CK258" t="s">
        <v>1896</v>
      </c>
      <c r="CL258">
        <v>2</v>
      </c>
      <c r="CP258" t="s">
        <v>2101</v>
      </c>
      <c r="CQ258" t="s">
        <v>2411</v>
      </c>
      <c r="CR258" t="str">
        <f>_xlfn.CONCAT(CP258,CQ258)</f>
        <v>hair colorhair color,hair colour measurement</v>
      </c>
      <c r="CS258" t="b">
        <f>ISNUMBER(SEARCH("Alzheimer",CR258))</f>
        <v>0</v>
      </c>
      <c r="CT258" t="b">
        <f>ISNUMBER(SEARCH("Parkin",CR258))</f>
        <v>0</v>
      </c>
      <c r="CU258" t="b">
        <f>ISNUMBER(SEARCH("Neurodeg",CR258))</f>
        <v>0</v>
      </c>
      <c r="CV258" t="b">
        <f>ISNUMBER(SEARCH("Dementia",CR258))</f>
        <v>0</v>
      </c>
      <c r="CW258">
        <v>0.86</v>
      </c>
      <c r="CX258">
        <v>1</v>
      </c>
      <c r="CY258">
        <v>0</v>
      </c>
      <c r="CZ258">
        <v>0</v>
      </c>
      <c r="DA258">
        <v>0</v>
      </c>
      <c r="DB258">
        <v>0</v>
      </c>
      <c r="DC258">
        <v>0</v>
      </c>
      <c r="DD258">
        <v>0</v>
      </c>
      <c r="DE258">
        <v>0.86</v>
      </c>
      <c r="DF258">
        <v>1</v>
      </c>
      <c r="DG258">
        <v>0</v>
      </c>
      <c r="DH258">
        <v>0</v>
      </c>
      <c r="DI258">
        <v>0</v>
      </c>
      <c r="DJ258">
        <v>0</v>
      </c>
      <c r="DK258">
        <v>0</v>
      </c>
      <c r="DL258">
        <v>0</v>
      </c>
      <c r="DM258">
        <v>0</v>
      </c>
      <c r="DN258">
        <v>0</v>
      </c>
      <c r="DO258">
        <v>0</v>
      </c>
      <c r="DP258">
        <v>0</v>
      </c>
      <c r="DQ258">
        <v>0</v>
      </c>
      <c r="DR258">
        <v>0</v>
      </c>
    </row>
    <row r="259" spans="1:160" x14ac:dyDescent="0.25">
      <c r="A259" t="s">
        <v>396</v>
      </c>
      <c r="B259" t="s">
        <v>811</v>
      </c>
      <c r="C259" t="s">
        <v>1206</v>
      </c>
      <c r="D259" t="s">
        <v>1332</v>
      </c>
      <c r="E259" t="s">
        <v>1336</v>
      </c>
      <c r="F259" t="s">
        <v>1342</v>
      </c>
      <c r="G259">
        <v>4</v>
      </c>
      <c r="H259" t="str">
        <f>IF((SIGN(BR259)+SIGN(BX259)+SIGN(CE259)+SIGN(CS259))&gt;0,TRUE,"")</f>
        <v/>
      </c>
      <c r="I259" t="str">
        <f>IF((SIGN(BS259)+SIGN(BY259)+SIGN(CF259)+SIGN(CT259))&gt;0,TRUE,"")</f>
        <v/>
      </c>
      <c r="J259" t="str">
        <f>IF((SIGN(BT259)+SIGN(BZ259)+SIGN(CG259)+SIGN(CU259))&gt;0,TRUE,"")</f>
        <v/>
      </c>
      <c r="K259" t="str">
        <f>IF((SIGN(BU259)+SIGN(CA259)+SIGN(CH259)+SIGN(CV259))&gt;0,TRUE,"")</f>
        <v/>
      </c>
      <c r="L259">
        <v>0.31</v>
      </c>
      <c r="M259" s="22" t="s">
        <v>1399</v>
      </c>
      <c r="N259">
        <v>9.26</v>
      </c>
      <c r="O259" t="s">
        <v>1400</v>
      </c>
      <c r="P259">
        <v>0</v>
      </c>
      <c r="Q259">
        <v>0.4</v>
      </c>
      <c r="R259">
        <v>0</v>
      </c>
      <c r="S259">
        <v>0.67</v>
      </c>
      <c r="T259">
        <v>0.08</v>
      </c>
      <c r="U259">
        <v>0</v>
      </c>
      <c r="V259">
        <v>0.16</v>
      </c>
      <c r="W259">
        <v>0.3</v>
      </c>
      <c r="Y259">
        <v>7.09</v>
      </c>
      <c r="Z259">
        <v>15</v>
      </c>
      <c r="AA259">
        <v>4.26</v>
      </c>
      <c r="AE259">
        <v>0.20470769999999999</v>
      </c>
      <c r="AF259" t="s">
        <v>1559</v>
      </c>
      <c r="AG259" t="s">
        <v>1577</v>
      </c>
      <c r="AH259">
        <v>2</v>
      </c>
      <c r="AI259">
        <v>0</v>
      </c>
      <c r="AJ259">
        <v>1.3</v>
      </c>
      <c r="AK259">
        <v>2</v>
      </c>
      <c r="AL259">
        <v>2</v>
      </c>
      <c r="AM259">
        <v>1.3</v>
      </c>
      <c r="AN259">
        <v>1.5</v>
      </c>
      <c r="AO259">
        <v>2</v>
      </c>
      <c r="AP259">
        <v>1</v>
      </c>
      <c r="AQ259">
        <v>2</v>
      </c>
      <c r="AR259">
        <v>1</v>
      </c>
      <c r="AS259">
        <v>1</v>
      </c>
      <c r="AT259">
        <v>1</v>
      </c>
      <c r="AU259">
        <v>0</v>
      </c>
      <c r="AV259">
        <v>2.33</v>
      </c>
      <c r="AW259" t="s">
        <v>29</v>
      </c>
      <c r="AX259">
        <v>2</v>
      </c>
      <c r="AY259">
        <v>1.2928571428571429</v>
      </c>
      <c r="AZ259">
        <v>0.69222526981888211</v>
      </c>
      <c r="BA259" t="b">
        <v>0</v>
      </c>
      <c r="BC259" t="b">
        <v>0</v>
      </c>
      <c r="BE259" t="b">
        <v>0</v>
      </c>
      <c r="BH259">
        <v>4</v>
      </c>
      <c r="BJ259">
        <v>1</v>
      </c>
      <c r="BO259">
        <v>81</v>
      </c>
      <c r="BP259">
        <v>8</v>
      </c>
      <c r="BR259" t="b">
        <f>ISNUMBER(SEARCH("Alzheimer",BQ259))</f>
        <v>0</v>
      </c>
      <c r="BS259" t="b">
        <f>ISNUMBER(SEARCH("Parkin",BQ259))</f>
        <v>0</v>
      </c>
      <c r="BT259" t="b">
        <f>ISNUMBER(SEARCH("Neurodeg",BQ259))</f>
        <v>0</v>
      </c>
      <c r="BU259" t="b">
        <f>ISNUMBER(SEARCH("Dementia",BQ259))</f>
        <v>0</v>
      </c>
      <c r="BX259" t="b">
        <f>ISNUMBER(SEARCH("Alzheimer",BW259))</f>
        <v>0</v>
      </c>
      <c r="BY259" t="b">
        <f>ISNUMBER(SEARCH("Parkin",BW259))</f>
        <v>0</v>
      </c>
      <c r="BZ259" t="b">
        <f>ISNUMBER(SEARCH("Neurodeg",BW259))</f>
        <v>0</v>
      </c>
      <c r="CA259" t="b">
        <f>ISNUMBER(SEARCH("Dementia",BW259))</f>
        <v>0</v>
      </c>
      <c r="CE259" t="b">
        <f>ISNUMBER(SEARCH("Alzheimer",CD259))</f>
        <v>0</v>
      </c>
      <c r="CF259" t="b">
        <f>ISNUMBER(SEARCH("Parkin",CD259))</f>
        <v>0</v>
      </c>
      <c r="CG259" t="b">
        <f>ISNUMBER(SEARCH("Neurodeg",CD259))</f>
        <v>0</v>
      </c>
      <c r="CH259" t="b">
        <f>ISNUMBER(SEARCH("Dementia",CD259))</f>
        <v>0</v>
      </c>
      <c r="CL259">
        <v>4</v>
      </c>
      <c r="CP259" t="s">
        <v>2102</v>
      </c>
      <c r="CQ259" t="s">
        <v>2412</v>
      </c>
      <c r="CR259" t="str">
        <f>_xlfn.CONCAT(CP259,CQ259)</f>
        <v>Mitochondrial non-syndromic sensorineural deafness with susceptibility to aminoglycoside exposureMitochondrial non-syndromic sensorineural deafness with susceptibility to aminoglycoside exposure,Mitochondrial non-syndromic sensorineural deafness,Pentosuria</v>
      </c>
      <c r="CS259" t="b">
        <f>ISNUMBER(SEARCH("Alzheimer",CR259))</f>
        <v>0</v>
      </c>
      <c r="CT259" t="b">
        <f>ISNUMBER(SEARCH("Parkin",CR259))</f>
        <v>0</v>
      </c>
      <c r="CU259" t="b">
        <f>ISNUMBER(SEARCH("Neurodeg",CR259))</f>
        <v>0</v>
      </c>
      <c r="CV259" t="b">
        <f>ISNUMBER(SEARCH("Dementia",CR259))</f>
        <v>0</v>
      </c>
      <c r="CW259">
        <v>0.2</v>
      </c>
      <c r="CX259">
        <v>0</v>
      </c>
      <c r="CY259">
        <v>0</v>
      </c>
      <c r="CZ259">
        <v>0</v>
      </c>
      <c r="DA259">
        <v>0.75</v>
      </c>
      <c r="DB259">
        <v>0</v>
      </c>
      <c r="DC259">
        <v>0.25</v>
      </c>
      <c r="DD259">
        <v>0</v>
      </c>
      <c r="DE259">
        <v>0</v>
      </c>
      <c r="DF259">
        <v>0</v>
      </c>
      <c r="DG259">
        <v>0</v>
      </c>
      <c r="DH259">
        <v>0</v>
      </c>
      <c r="DI259">
        <v>0</v>
      </c>
      <c r="DJ259">
        <v>0</v>
      </c>
      <c r="DK259">
        <v>0.2</v>
      </c>
      <c r="DL259">
        <v>3</v>
      </c>
      <c r="DM259">
        <v>0</v>
      </c>
      <c r="DN259">
        <v>0</v>
      </c>
      <c r="DO259">
        <v>0.06</v>
      </c>
      <c r="DP259">
        <v>1</v>
      </c>
      <c r="DQ259">
        <v>0</v>
      </c>
      <c r="DR259">
        <v>0</v>
      </c>
      <c r="DY259">
        <v>2</v>
      </c>
      <c r="DZ259">
        <v>72.2</v>
      </c>
      <c r="EA259">
        <v>3</v>
      </c>
      <c r="EL259">
        <v>0.56000000000000005</v>
      </c>
      <c r="EN259">
        <v>250</v>
      </c>
      <c r="EO259">
        <v>890.4</v>
      </c>
      <c r="EP259">
        <v>56</v>
      </c>
      <c r="EQ259">
        <v>0.24</v>
      </c>
      <c r="ER259">
        <v>72.2</v>
      </c>
      <c r="ES259">
        <v>72.2</v>
      </c>
      <c r="ET259">
        <v>1</v>
      </c>
      <c r="EU259">
        <v>1</v>
      </c>
    </row>
    <row r="260" spans="1:160" x14ac:dyDescent="0.25">
      <c r="A260" t="s">
        <v>413</v>
      </c>
      <c r="B260" t="s">
        <v>828</v>
      </c>
      <c r="C260" t="s">
        <v>1223</v>
      </c>
      <c r="D260" t="s">
        <v>1332</v>
      </c>
      <c r="E260" t="s">
        <v>1336</v>
      </c>
      <c r="F260" t="s">
        <v>1390</v>
      </c>
      <c r="G260">
        <v>0</v>
      </c>
      <c r="H260" t="b">
        <f>IF((SIGN(BR260)+SIGN(BX260)+SIGN(CE260)+SIGN(CS260))&gt;0,TRUE,"")</f>
        <v>1</v>
      </c>
      <c r="I260" t="str">
        <f>IF((SIGN(BS260)+SIGN(BY260)+SIGN(CF260)+SIGN(CT260))&gt;0,TRUE,"")</f>
        <v/>
      </c>
      <c r="J260" t="str">
        <f>IF((SIGN(BT260)+SIGN(BZ260)+SIGN(CG260)+SIGN(CU260))&gt;0,TRUE,"")</f>
        <v/>
      </c>
      <c r="K260" t="str">
        <f>IF((SIGN(BU260)+SIGN(CA260)+SIGN(CH260)+SIGN(CV260))&gt;0,TRUE,"")</f>
        <v/>
      </c>
      <c r="L260">
        <v>0.3</v>
      </c>
      <c r="M260" s="22" t="s">
        <v>1399</v>
      </c>
      <c r="N260">
        <v>15.47</v>
      </c>
      <c r="O260" t="s">
        <v>1400</v>
      </c>
      <c r="P260">
        <v>0</v>
      </c>
      <c r="Q260">
        <v>0</v>
      </c>
      <c r="R260">
        <v>0</v>
      </c>
      <c r="S260">
        <v>0.75</v>
      </c>
      <c r="T260">
        <v>0.28000000000000003</v>
      </c>
      <c r="U260">
        <v>0</v>
      </c>
      <c r="V260">
        <v>0.38</v>
      </c>
      <c r="W260">
        <v>0.48</v>
      </c>
      <c r="Y260">
        <v>90.18</v>
      </c>
      <c r="Z260">
        <v>18</v>
      </c>
      <c r="AA260">
        <v>33.71</v>
      </c>
      <c r="AE260">
        <v>1.071014E-2</v>
      </c>
      <c r="AF260" t="s">
        <v>1520</v>
      </c>
      <c r="AG260" t="s">
        <v>1577</v>
      </c>
      <c r="AH260">
        <v>0</v>
      </c>
      <c r="AI260">
        <v>0</v>
      </c>
      <c r="AJ260">
        <v>2</v>
      </c>
      <c r="AK260">
        <v>0</v>
      </c>
      <c r="AL260">
        <v>0</v>
      </c>
      <c r="AM260">
        <v>1.3</v>
      </c>
      <c r="AN260">
        <v>1</v>
      </c>
      <c r="AO260">
        <v>1</v>
      </c>
      <c r="AP260">
        <v>0</v>
      </c>
      <c r="AQ260">
        <v>1.2</v>
      </c>
      <c r="AR260">
        <v>0</v>
      </c>
      <c r="AS260">
        <v>0</v>
      </c>
      <c r="AT260">
        <v>0</v>
      </c>
      <c r="AU260">
        <v>1</v>
      </c>
      <c r="AV260">
        <v>1.5</v>
      </c>
      <c r="AW260" t="s">
        <v>31</v>
      </c>
      <c r="AX260">
        <v>2</v>
      </c>
      <c r="AY260">
        <v>0.5357142857142857</v>
      </c>
      <c r="AZ260">
        <v>0.68568566790099617</v>
      </c>
      <c r="BA260" t="b">
        <v>0</v>
      </c>
      <c r="BC260" t="b">
        <v>0</v>
      </c>
      <c r="BE260" t="b">
        <v>0</v>
      </c>
      <c r="BG260">
        <v>1</v>
      </c>
      <c r="BJ260">
        <v>3</v>
      </c>
      <c r="BO260">
        <v>104</v>
      </c>
      <c r="BP260">
        <v>2</v>
      </c>
      <c r="BQ260" t="s">
        <v>1601</v>
      </c>
      <c r="BR260" t="b">
        <f>ISNUMBER(SEARCH("Alzheimer",BQ260))</f>
        <v>0</v>
      </c>
      <c r="BS260" t="b">
        <f>ISNUMBER(SEARCH("Parkin",BQ260))</f>
        <v>0</v>
      </c>
      <c r="BT260" t="b">
        <f>ISNUMBER(SEARCH("Neurodeg",BQ260))</f>
        <v>0</v>
      </c>
      <c r="BU260" t="b">
        <f>ISNUMBER(SEARCH("Dementia",BQ260))</f>
        <v>0</v>
      </c>
      <c r="BV260">
        <v>1</v>
      </c>
      <c r="BX260" t="b">
        <f>ISNUMBER(SEARCH("Alzheimer",BW260))</f>
        <v>0</v>
      </c>
      <c r="BY260" t="b">
        <f>ISNUMBER(SEARCH("Parkin",BW260))</f>
        <v>0</v>
      </c>
      <c r="BZ260" t="b">
        <f>ISNUMBER(SEARCH("Neurodeg",BW260))</f>
        <v>0</v>
      </c>
      <c r="CA260" t="b">
        <f>ISNUMBER(SEARCH("Dementia",BW260))</f>
        <v>0</v>
      </c>
      <c r="CD260" t="s">
        <v>1848</v>
      </c>
      <c r="CE260" t="b">
        <f>ISNUMBER(SEARCH("Alzheimer",CD260))</f>
        <v>1</v>
      </c>
      <c r="CF260" t="b">
        <f>ISNUMBER(SEARCH("Parkin",CD260))</f>
        <v>0</v>
      </c>
      <c r="CG260" t="b">
        <f>ISNUMBER(SEARCH("Neurodeg",CD260))</f>
        <v>0</v>
      </c>
      <c r="CH260" t="b">
        <f>ISNUMBER(SEARCH("Dementia",CD260))</f>
        <v>0</v>
      </c>
      <c r="CI260">
        <v>1</v>
      </c>
      <c r="CJ260">
        <v>3.11</v>
      </c>
      <c r="CK260" t="s">
        <v>1848</v>
      </c>
      <c r="CL260">
        <v>14</v>
      </c>
      <c r="CP260" t="s">
        <v>2111</v>
      </c>
      <c r="CQ260" t="s">
        <v>2429</v>
      </c>
      <c r="CR260" t="str">
        <f>_xlfn.CONCAT(CP260,CQ260)</f>
        <v>Hypobetalipoproteinemia,hypoxiaHypobetalipoproteinemia,hypoxia,Cholesterol-ester transfer protein deficiency,osteoporosis,hepatocellular carcinoma</v>
      </c>
      <c r="CS260" t="b">
        <f>ISNUMBER(SEARCH("Alzheimer",CR260))</f>
        <v>0</v>
      </c>
      <c r="CT260" t="b">
        <f>ISNUMBER(SEARCH("Parkin",CR260))</f>
        <v>0</v>
      </c>
      <c r="CU260" t="b">
        <f>ISNUMBER(SEARCH("Neurodeg",CR260))</f>
        <v>0</v>
      </c>
      <c r="CV260" t="b">
        <f>ISNUMBER(SEARCH("Dementia",CR260))</f>
        <v>0</v>
      </c>
      <c r="CW260">
        <v>0.2</v>
      </c>
      <c r="CX260">
        <v>0</v>
      </c>
      <c r="CY260">
        <v>0</v>
      </c>
      <c r="CZ260">
        <v>0.79</v>
      </c>
      <c r="DA260">
        <v>0.14000000000000001</v>
      </c>
      <c r="DB260">
        <v>0</v>
      </c>
      <c r="DC260">
        <v>0.14000000000000001</v>
      </c>
      <c r="DD260">
        <v>0</v>
      </c>
      <c r="DE260">
        <v>0</v>
      </c>
      <c r="DF260">
        <v>0</v>
      </c>
      <c r="DG260">
        <v>0</v>
      </c>
      <c r="DH260">
        <v>0</v>
      </c>
      <c r="DI260">
        <v>0.2</v>
      </c>
      <c r="DJ260">
        <v>2</v>
      </c>
      <c r="DK260">
        <v>0.2</v>
      </c>
      <c r="DL260">
        <v>2</v>
      </c>
      <c r="DM260">
        <v>0</v>
      </c>
      <c r="DN260">
        <v>0</v>
      </c>
      <c r="DO260">
        <v>0.11</v>
      </c>
      <c r="DP260">
        <v>2</v>
      </c>
      <c r="DQ260">
        <v>0</v>
      </c>
      <c r="DR260">
        <v>0</v>
      </c>
      <c r="EA260">
        <v>1</v>
      </c>
    </row>
    <row r="261" spans="1:160" x14ac:dyDescent="0.25">
      <c r="A261" t="s">
        <v>409</v>
      </c>
      <c r="B261" t="s">
        <v>824</v>
      </c>
      <c r="C261" t="s">
        <v>1219</v>
      </c>
      <c r="D261" t="s">
        <v>1332</v>
      </c>
      <c r="E261" t="s">
        <v>1336</v>
      </c>
      <c r="F261" t="s">
        <v>1342</v>
      </c>
      <c r="G261">
        <v>2</v>
      </c>
      <c r="H261" t="str">
        <f>IF((SIGN(BR261)+SIGN(BX261)+SIGN(CE261)+SIGN(CS261))&gt;0,TRUE,"")</f>
        <v/>
      </c>
      <c r="I261" t="str">
        <f>IF((SIGN(BS261)+SIGN(BY261)+SIGN(CF261)+SIGN(CT261))&gt;0,TRUE,"")</f>
        <v/>
      </c>
      <c r="J261" t="b">
        <f>IF((SIGN(BT261)+SIGN(BZ261)+SIGN(CG261)+SIGN(CU261))&gt;0,TRUE,"")</f>
        <v>1</v>
      </c>
      <c r="K261" t="str">
        <f>IF((SIGN(BU261)+SIGN(CA261)+SIGN(CH261)+SIGN(CV261))&gt;0,TRUE,"")</f>
        <v/>
      </c>
      <c r="L261">
        <v>0.3</v>
      </c>
      <c r="M261" s="22" t="s">
        <v>1399</v>
      </c>
      <c r="N261">
        <v>12.56</v>
      </c>
      <c r="O261" t="s">
        <v>1400</v>
      </c>
      <c r="P261">
        <v>0</v>
      </c>
      <c r="Q261">
        <v>0</v>
      </c>
      <c r="R261">
        <v>0</v>
      </c>
      <c r="S261">
        <v>0.42</v>
      </c>
      <c r="T261">
        <v>0.1</v>
      </c>
      <c r="U261">
        <v>0.38</v>
      </c>
      <c r="V261">
        <v>0.32</v>
      </c>
      <c r="W261">
        <v>0</v>
      </c>
      <c r="Y261">
        <v>45.22</v>
      </c>
      <c r="Z261">
        <v>32</v>
      </c>
      <c r="AA261">
        <v>34.44</v>
      </c>
      <c r="AE261">
        <v>2.4229580000000001E-2</v>
      </c>
      <c r="AF261" t="s">
        <v>1469</v>
      </c>
      <c r="AG261" t="s">
        <v>1579</v>
      </c>
      <c r="BG261">
        <v>2</v>
      </c>
      <c r="BI261">
        <v>2</v>
      </c>
      <c r="BO261">
        <v>76</v>
      </c>
      <c r="BP261">
        <v>0</v>
      </c>
      <c r="BR261" t="b">
        <f>ISNUMBER(SEARCH("Alzheimer",BQ261))</f>
        <v>0</v>
      </c>
      <c r="BS261" t="b">
        <f>ISNUMBER(SEARCH("Parkin",BQ261))</f>
        <v>0</v>
      </c>
      <c r="BT261" t="b">
        <f>ISNUMBER(SEARCH("Neurodeg",BQ261))</f>
        <v>0</v>
      </c>
      <c r="BU261" t="b">
        <f>ISNUMBER(SEARCH("Dementia",BQ261))</f>
        <v>0</v>
      </c>
      <c r="BW261" t="s">
        <v>1652</v>
      </c>
      <c r="BX261" t="b">
        <f>ISNUMBER(SEARCH("Alzheimer",BW261))</f>
        <v>0</v>
      </c>
      <c r="BY261" t="b">
        <f>ISNUMBER(SEARCH("Parkin",BW261))</f>
        <v>0</v>
      </c>
      <c r="BZ261" t="b">
        <f>ISNUMBER(SEARCH("Neurodeg",BW261))</f>
        <v>0</v>
      </c>
      <c r="CA261" t="b">
        <f>ISNUMBER(SEARCH("Dementia",BW261))</f>
        <v>0</v>
      </c>
      <c r="CB261">
        <v>6</v>
      </c>
      <c r="CE261" t="b">
        <f>ISNUMBER(SEARCH("Alzheimer",CD261))</f>
        <v>0</v>
      </c>
      <c r="CF261" t="b">
        <f>ISNUMBER(SEARCH("Parkin",CD261))</f>
        <v>0</v>
      </c>
      <c r="CG261" t="b">
        <f>ISNUMBER(SEARCH("Neurodeg",CD261))</f>
        <v>0</v>
      </c>
      <c r="CH261" t="b">
        <f>ISNUMBER(SEARCH("Dementia",CD261))</f>
        <v>0</v>
      </c>
      <c r="CL261">
        <v>14</v>
      </c>
      <c r="CP261" t="s">
        <v>2108</v>
      </c>
      <c r="CQ261" t="s">
        <v>2425</v>
      </c>
      <c r="CR261" t="str">
        <f>_xlfn.CONCAT(CP261,CQ261)</f>
        <v>QRS amplitude,QRS complexQRS amplitude,QRS complex,response to bronchodilator,FEV/FEC ratio,nervous system disease,injury,neurodegenerative disease</v>
      </c>
      <c r="CS261" t="b">
        <f>ISNUMBER(SEARCH("Alzheimer",CR261))</f>
        <v>0</v>
      </c>
      <c r="CT261" t="b">
        <f>ISNUMBER(SEARCH("Parkin",CR261))</f>
        <v>0</v>
      </c>
      <c r="CU261" t="b">
        <f>ISNUMBER(SEARCH("Neurodeg",CR261))</f>
        <v>1</v>
      </c>
      <c r="CV261" t="b">
        <f>ISNUMBER(SEARCH("Dementia",CR261))</f>
        <v>0</v>
      </c>
      <c r="CW261">
        <v>0.25</v>
      </c>
      <c r="CX261">
        <v>0.36</v>
      </c>
      <c r="CY261">
        <v>0</v>
      </c>
      <c r="CZ261">
        <v>0.5</v>
      </c>
      <c r="DA261">
        <v>0</v>
      </c>
      <c r="DB261">
        <v>0</v>
      </c>
      <c r="DC261">
        <v>0.28999999999999998</v>
      </c>
      <c r="DD261">
        <v>0</v>
      </c>
      <c r="DE261">
        <v>0.25</v>
      </c>
      <c r="DF261">
        <v>4</v>
      </c>
      <c r="DG261">
        <v>0</v>
      </c>
      <c r="DH261">
        <v>0</v>
      </c>
      <c r="DI261">
        <v>0.11</v>
      </c>
      <c r="DJ261">
        <v>7</v>
      </c>
      <c r="DK261">
        <v>0</v>
      </c>
      <c r="DL261">
        <v>0</v>
      </c>
      <c r="DM261">
        <v>0</v>
      </c>
      <c r="DN261">
        <v>0</v>
      </c>
      <c r="DO261">
        <v>0.09</v>
      </c>
      <c r="DP261">
        <v>4</v>
      </c>
      <c r="DQ261">
        <v>0</v>
      </c>
      <c r="DR261">
        <v>0</v>
      </c>
    </row>
    <row r="262" spans="1:160" x14ac:dyDescent="0.25">
      <c r="A262" t="s">
        <v>397</v>
      </c>
      <c r="B262" t="s">
        <v>812</v>
      </c>
      <c r="C262" t="s">
        <v>1207</v>
      </c>
      <c r="D262" t="s">
        <v>1332</v>
      </c>
      <c r="E262" t="s">
        <v>1336</v>
      </c>
      <c r="F262" t="s">
        <v>1387</v>
      </c>
      <c r="G262">
        <v>3</v>
      </c>
      <c r="H262" t="str">
        <f>IF((SIGN(BR262)+SIGN(BX262)+SIGN(CE262)+SIGN(CS262))&gt;0,TRUE,"")</f>
        <v/>
      </c>
      <c r="I262" t="str">
        <f>IF((SIGN(BS262)+SIGN(BY262)+SIGN(CF262)+SIGN(CT262))&gt;0,TRUE,"")</f>
        <v/>
      </c>
      <c r="J262" t="str">
        <f>IF((SIGN(BT262)+SIGN(BZ262)+SIGN(CG262)+SIGN(CU262))&gt;0,TRUE,"")</f>
        <v/>
      </c>
      <c r="K262" t="str">
        <f>IF((SIGN(BU262)+SIGN(CA262)+SIGN(CH262)+SIGN(CV262))&gt;0,TRUE,"")</f>
        <v/>
      </c>
      <c r="L262">
        <v>0.3</v>
      </c>
      <c r="M262" s="22" t="s">
        <v>1399</v>
      </c>
      <c r="N262">
        <v>20.87</v>
      </c>
      <c r="O262" t="s">
        <v>1400</v>
      </c>
      <c r="P262">
        <v>0</v>
      </c>
      <c r="Q262">
        <v>0</v>
      </c>
      <c r="R262">
        <v>0</v>
      </c>
      <c r="S262">
        <v>0.42</v>
      </c>
      <c r="T262">
        <v>0.16</v>
      </c>
      <c r="U262">
        <v>0.25</v>
      </c>
      <c r="V262">
        <v>0.44</v>
      </c>
      <c r="W262">
        <v>0</v>
      </c>
      <c r="Y262">
        <v>187.58</v>
      </c>
      <c r="Z262">
        <v>9</v>
      </c>
      <c r="AA262">
        <v>54.35</v>
      </c>
      <c r="AE262">
        <v>5.3163200000000002E-3</v>
      </c>
      <c r="AF262" t="s">
        <v>1565</v>
      </c>
      <c r="AG262" t="s">
        <v>1577</v>
      </c>
      <c r="AH262">
        <v>2.2000000000000002</v>
      </c>
      <c r="AI262">
        <v>1</v>
      </c>
      <c r="AJ262">
        <v>1.8</v>
      </c>
      <c r="AK262">
        <v>2.7</v>
      </c>
      <c r="AL262">
        <v>2.1</v>
      </c>
      <c r="AM262">
        <v>2</v>
      </c>
      <c r="AN262">
        <v>2.5</v>
      </c>
      <c r="AO262">
        <v>3</v>
      </c>
      <c r="AP262">
        <v>2.2999999999999998</v>
      </c>
      <c r="AQ262">
        <v>2.5</v>
      </c>
      <c r="AR262">
        <v>1</v>
      </c>
      <c r="AS262">
        <v>3</v>
      </c>
      <c r="AT262">
        <v>1.5</v>
      </c>
      <c r="AU262">
        <v>1</v>
      </c>
      <c r="AV262">
        <v>2.4700000000000002</v>
      </c>
      <c r="AW262" t="s">
        <v>36</v>
      </c>
      <c r="AX262">
        <v>3</v>
      </c>
      <c r="AY262">
        <v>2.0428571428571431</v>
      </c>
      <c r="AZ262">
        <v>0.70133311048896874</v>
      </c>
      <c r="BA262" t="b">
        <v>0</v>
      </c>
      <c r="BC262" t="b">
        <v>0</v>
      </c>
      <c r="BE262" t="b">
        <v>0</v>
      </c>
      <c r="BI262">
        <v>1</v>
      </c>
      <c r="BO262">
        <v>65</v>
      </c>
      <c r="BP262">
        <v>2</v>
      </c>
      <c r="BR262" t="b">
        <f>ISNUMBER(SEARCH("Alzheimer",BQ262))</f>
        <v>0</v>
      </c>
      <c r="BS262" t="b">
        <f>ISNUMBER(SEARCH("Parkin",BQ262))</f>
        <v>0</v>
      </c>
      <c r="BT262" t="b">
        <f>ISNUMBER(SEARCH("Neurodeg",BQ262))</f>
        <v>0</v>
      </c>
      <c r="BU262" t="b">
        <f>ISNUMBER(SEARCH("Dementia",BQ262))</f>
        <v>0</v>
      </c>
      <c r="BW262" t="s">
        <v>1725</v>
      </c>
      <c r="BX262" t="b">
        <f>ISNUMBER(SEARCH("Alzheimer",BW262))</f>
        <v>0</v>
      </c>
      <c r="BY262" t="b">
        <f>ISNUMBER(SEARCH("Parkin",BW262))</f>
        <v>0</v>
      </c>
      <c r="BZ262" t="b">
        <f>ISNUMBER(SEARCH("Neurodeg",BW262))</f>
        <v>0</v>
      </c>
      <c r="CA262" t="b">
        <f>ISNUMBER(SEARCH("Dementia",BW262))</f>
        <v>0</v>
      </c>
      <c r="CB262">
        <v>3</v>
      </c>
      <c r="CE262" t="b">
        <f>ISNUMBER(SEARCH("Alzheimer",CD262))</f>
        <v>0</v>
      </c>
      <c r="CF262" t="b">
        <f>ISNUMBER(SEARCH("Parkin",CD262))</f>
        <v>0</v>
      </c>
      <c r="CG262" t="b">
        <f>ISNUMBER(SEARCH("Neurodeg",CD262))</f>
        <v>0</v>
      </c>
      <c r="CH262" t="b">
        <f>ISNUMBER(SEARCH("Dementia",CD262))</f>
        <v>0</v>
      </c>
      <c r="CL262">
        <v>42</v>
      </c>
      <c r="CP262" t="s">
        <v>2103</v>
      </c>
      <c r="CQ262" t="s">
        <v>2413</v>
      </c>
      <c r="CR262" t="str">
        <f>_xlfn.CONCAT(CP262,CQ262)</f>
        <v>erythrocyte counterythrocyte count,neoplasm,cancer,breast neoplasm,breast cancer,Congenital dyserythropoietic anemia type I,infectious disease,lung disease,Infantile neuroaxonal dystrophy,viral disease</v>
      </c>
      <c r="CS262" t="b">
        <f>ISNUMBER(SEARCH("Alzheimer",CR262))</f>
        <v>0</v>
      </c>
      <c r="CT262" t="b">
        <f>ISNUMBER(SEARCH("Parkin",CR262))</f>
        <v>0</v>
      </c>
      <c r="CU262" t="b">
        <f>ISNUMBER(SEARCH("Neurodeg",CR262))</f>
        <v>0</v>
      </c>
      <c r="CV262" t="b">
        <f>ISNUMBER(SEARCH("Dementia",CR262))</f>
        <v>0</v>
      </c>
      <c r="CW262">
        <v>0.4</v>
      </c>
      <c r="CX262">
        <v>0.02</v>
      </c>
      <c r="CY262">
        <v>0</v>
      </c>
      <c r="CZ262">
        <v>0.98</v>
      </c>
      <c r="DA262">
        <v>0</v>
      </c>
      <c r="DB262">
        <v>0</v>
      </c>
      <c r="DC262">
        <v>0</v>
      </c>
      <c r="DD262">
        <v>0</v>
      </c>
      <c r="DE262">
        <v>0.4</v>
      </c>
      <c r="DF262">
        <v>1</v>
      </c>
      <c r="DG262">
        <v>0</v>
      </c>
      <c r="DH262">
        <v>0</v>
      </c>
      <c r="DI262">
        <v>0.3</v>
      </c>
      <c r="DJ262">
        <v>4</v>
      </c>
      <c r="DK262">
        <v>0</v>
      </c>
      <c r="DL262">
        <v>0</v>
      </c>
      <c r="DM262">
        <v>0</v>
      </c>
      <c r="DN262">
        <v>0</v>
      </c>
      <c r="DO262">
        <v>0</v>
      </c>
      <c r="DP262">
        <v>0</v>
      </c>
      <c r="DQ262">
        <v>0</v>
      </c>
      <c r="DR262">
        <v>0</v>
      </c>
      <c r="EA262">
        <v>2</v>
      </c>
    </row>
    <row r="263" spans="1:160" x14ac:dyDescent="0.25">
      <c r="A263" t="s">
        <v>399</v>
      </c>
      <c r="B263" t="s">
        <v>814</v>
      </c>
      <c r="C263" t="s">
        <v>1209</v>
      </c>
      <c r="D263" t="s">
        <v>1332</v>
      </c>
      <c r="E263" t="s">
        <v>1336</v>
      </c>
      <c r="F263" t="s">
        <v>1378</v>
      </c>
      <c r="G263">
        <v>3</v>
      </c>
      <c r="H263" t="str">
        <f>IF((SIGN(BR263)+SIGN(BX263)+SIGN(CE263)+SIGN(CS263))&gt;0,TRUE,"")</f>
        <v/>
      </c>
      <c r="I263" t="str">
        <f>IF((SIGN(BS263)+SIGN(BY263)+SIGN(CF263)+SIGN(CT263))&gt;0,TRUE,"")</f>
        <v/>
      </c>
      <c r="J263" t="str">
        <f>IF((SIGN(BT263)+SIGN(BZ263)+SIGN(CG263)+SIGN(CU263))&gt;0,TRUE,"")</f>
        <v/>
      </c>
      <c r="K263" t="str">
        <f>IF((SIGN(BU263)+SIGN(CA263)+SIGN(CH263)+SIGN(CV263))&gt;0,TRUE,"")</f>
        <v/>
      </c>
      <c r="L263">
        <v>0.3</v>
      </c>
      <c r="M263" s="22" t="s">
        <v>1399</v>
      </c>
      <c r="N263">
        <v>23.23</v>
      </c>
      <c r="O263" t="s">
        <v>1400</v>
      </c>
      <c r="P263">
        <v>0</v>
      </c>
      <c r="Q263">
        <v>0</v>
      </c>
      <c r="R263">
        <v>0</v>
      </c>
      <c r="S263">
        <v>0.42</v>
      </c>
      <c r="T263">
        <v>0.26</v>
      </c>
      <c r="U263">
        <v>0.33</v>
      </c>
      <c r="V263">
        <v>0.26</v>
      </c>
      <c r="W263">
        <v>0.42</v>
      </c>
      <c r="Y263">
        <v>21.73</v>
      </c>
      <c r="Z263">
        <v>15</v>
      </c>
      <c r="AA263">
        <v>5.8</v>
      </c>
      <c r="AE263">
        <v>1.5809779999999999E-2</v>
      </c>
      <c r="AF263" t="s">
        <v>1452</v>
      </c>
      <c r="AG263" t="s">
        <v>1577</v>
      </c>
      <c r="AH263">
        <v>1.2</v>
      </c>
      <c r="AI263">
        <v>0</v>
      </c>
      <c r="AJ263">
        <v>2</v>
      </c>
      <c r="AK263">
        <v>3</v>
      </c>
      <c r="AL263">
        <v>2.2999999999999998</v>
      </c>
      <c r="AM263">
        <v>2.5</v>
      </c>
      <c r="AN263">
        <v>2</v>
      </c>
      <c r="AO263">
        <v>3</v>
      </c>
      <c r="AP263">
        <v>2.2999999999999998</v>
      </c>
      <c r="AQ263">
        <v>2</v>
      </c>
      <c r="AR263">
        <v>2</v>
      </c>
      <c r="AS263">
        <v>2</v>
      </c>
      <c r="AT263">
        <v>1.7</v>
      </c>
      <c r="AU263">
        <v>1</v>
      </c>
      <c r="AV263">
        <v>2.37</v>
      </c>
      <c r="AW263" t="s">
        <v>32</v>
      </c>
      <c r="AX263">
        <v>3</v>
      </c>
      <c r="AY263">
        <v>1.928571428571429</v>
      </c>
      <c r="AZ263">
        <v>0.78879515857908389</v>
      </c>
      <c r="BA263" t="b">
        <v>0</v>
      </c>
      <c r="BC263" t="b">
        <v>0</v>
      </c>
      <c r="BE263" t="b">
        <v>0</v>
      </c>
      <c r="BI263">
        <v>2</v>
      </c>
      <c r="BJ263">
        <v>2</v>
      </c>
      <c r="BL263">
        <v>1</v>
      </c>
      <c r="BO263">
        <v>32</v>
      </c>
      <c r="BP263">
        <v>0</v>
      </c>
      <c r="BR263" t="b">
        <f>ISNUMBER(SEARCH("Alzheimer",BQ263))</f>
        <v>0</v>
      </c>
      <c r="BS263" t="b">
        <f>ISNUMBER(SEARCH("Parkin",BQ263))</f>
        <v>0</v>
      </c>
      <c r="BT263" t="b">
        <f>ISNUMBER(SEARCH("Neurodeg",BQ263))</f>
        <v>0</v>
      </c>
      <c r="BU263" t="b">
        <f>ISNUMBER(SEARCH("Dementia",BQ263))</f>
        <v>0</v>
      </c>
      <c r="BW263" t="s">
        <v>1774</v>
      </c>
      <c r="BX263" t="b">
        <f>ISNUMBER(SEARCH("Alzheimer",BW263))</f>
        <v>0</v>
      </c>
      <c r="BY263" t="b">
        <f>ISNUMBER(SEARCH("Parkin",BW263))</f>
        <v>0</v>
      </c>
      <c r="BZ263" t="b">
        <f>ISNUMBER(SEARCH("Neurodeg",BW263))</f>
        <v>0</v>
      </c>
      <c r="CA263" t="b">
        <f>ISNUMBER(SEARCH("Dementia",BW263))</f>
        <v>0</v>
      </c>
      <c r="CB263">
        <v>4</v>
      </c>
      <c r="CE263" t="b">
        <f>ISNUMBER(SEARCH("Alzheimer",CD263))</f>
        <v>0</v>
      </c>
      <c r="CF263" t="b">
        <f>ISNUMBER(SEARCH("Parkin",CD263))</f>
        <v>0</v>
      </c>
      <c r="CG263" t="b">
        <f>ISNUMBER(SEARCH("Neurodeg",CD263))</f>
        <v>0</v>
      </c>
      <c r="CH263" t="b">
        <f>ISNUMBER(SEARCH("Dementia",CD263))</f>
        <v>0</v>
      </c>
      <c r="CL263">
        <v>9</v>
      </c>
      <c r="CP263" t="s">
        <v>2104</v>
      </c>
      <c r="CQ263" t="s">
        <v>2415</v>
      </c>
      <c r="CR263" t="str">
        <f>_xlfn.CONCAT(CP263,CQ263)</f>
        <v>mean platelet volumemean platelet volume,insomnia measurement,neoplasm,cancer,cutaneous melanoma,smoking status measurement,blood protein measurement,stomach neoplasm</v>
      </c>
      <c r="CS263" t="b">
        <f>ISNUMBER(SEARCH("Alzheimer",CR263))</f>
        <v>0</v>
      </c>
      <c r="CT263" t="b">
        <f>ISNUMBER(SEARCH("Parkin",CR263))</f>
        <v>0</v>
      </c>
      <c r="CU263" t="b">
        <f>ISNUMBER(SEARCH("Neurodeg",CR263))</f>
        <v>0</v>
      </c>
      <c r="CV263" t="b">
        <f>ISNUMBER(SEARCH("Dementia",CR263))</f>
        <v>0</v>
      </c>
      <c r="CW263">
        <v>0.65</v>
      </c>
      <c r="CX263">
        <v>0.44</v>
      </c>
      <c r="CY263">
        <v>0</v>
      </c>
      <c r="CZ263">
        <v>0.44</v>
      </c>
      <c r="DA263">
        <v>0</v>
      </c>
      <c r="DB263">
        <v>0.33</v>
      </c>
      <c r="DC263">
        <v>0</v>
      </c>
      <c r="DD263">
        <v>0</v>
      </c>
      <c r="DE263">
        <v>0.65</v>
      </c>
      <c r="DF263">
        <v>1</v>
      </c>
      <c r="DG263">
        <v>0</v>
      </c>
      <c r="DH263">
        <v>0</v>
      </c>
      <c r="DI263">
        <v>0.12</v>
      </c>
      <c r="DJ263">
        <v>4</v>
      </c>
      <c r="DK263">
        <v>0</v>
      </c>
      <c r="DL263">
        <v>0</v>
      </c>
      <c r="DM263">
        <v>0.33</v>
      </c>
      <c r="DN263">
        <v>3</v>
      </c>
      <c r="DO263">
        <v>0</v>
      </c>
      <c r="DP263">
        <v>0</v>
      </c>
      <c r="DQ263">
        <v>0</v>
      </c>
      <c r="DR263">
        <v>0</v>
      </c>
    </row>
    <row r="264" spans="1:160" x14ac:dyDescent="0.25">
      <c r="A264" t="s">
        <v>400</v>
      </c>
      <c r="B264" t="s">
        <v>815</v>
      </c>
      <c r="C264" t="s">
        <v>1210</v>
      </c>
      <c r="D264" t="s">
        <v>1335</v>
      </c>
      <c r="E264" t="s">
        <v>1336</v>
      </c>
      <c r="F264" t="s">
        <v>1355</v>
      </c>
      <c r="G264">
        <v>0</v>
      </c>
      <c r="H264" t="str">
        <f>IF((SIGN(BR264)+SIGN(BX264)+SIGN(CE264)+SIGN(CS264))&gt;0,TRUE,"")</f>
        <v/>
      </c>
      <c r="I264" t="str">
        <f>IF((SIGN(BS264)+SIGN(BY264)+SIGN(CF264)+SIGN(CT264))&gt;0,TRUE,"")</f>
        <v/>
      </c>
      <c r="J264" t="str">
        <f>IF((SIGN(BT264)+SIGN(BZ264)+SIGN(CG264)+SIGN(CU264))&gt;0,TRUE,"")</f>
        <v/>
      </c>
      <c r="K264" t="str">
        <f>IF((SIGN(BU264)+SIGN(CA264)+SIGN(CH264)+SIGN(CV264))&gt;0,TRUE,"")</f>
        <v/>
      </c>
      <c r="L264">
        <v>0.3</v>
      </c>
      <c r="M264" s="22" t="s">
        <v>1399</v>
      </c>
      <c r="N264">
        <v>9.9499999999999993</v>
      </c>
      <c r="O264" t="s">
        <v>1400</v>
      </c>
      <c r="P264">
        <v>0</v>
      </c>
      <c r="Q264">
        <v>0</v>
      </c>
      <c r="R264">
        <v>0</v>
      </c>
      <c r="S264">
        <v>0.33</v>
      </c>
      <c r="T264">
        <v>0.6</v>
      </c>
      <c r="U264">
        <v>0.25</v>
      </c>
      <c r="V264">
        <v>0.1</v>
      </c>
      <c r="W264">
        <v>0</v>
      </c>
      <c r="Y264">
        <v>3.43</v>
      </c>
      <c r="Z264">
        <v>7</v>
      </c>
      <c r="AA264">
        <v>306.39999999999998</v>
      </c>
      <c r="AE264">
        <v>0.29991441000000002</v>
      </c>
      <c r="AF264" t="s">
        <v>1565</v>
      </c>
      <c r="AG264" t="s">
        <v>1577</v>
      </c>
      <c r="AH264">
        <v>3</v>
      </c>
      <c r="AI264">
        <v>0</v>
      </c>
      <c r="AJ264">
        <v>0</v>
      </c>
      <c r="AK264">
        <v>0</v>
      </c>
      <c r="AL264">
        <v>2</v>
      </c>
      <c r="AM264">
        <v>1</v>
      </c>
      <c r="AN264">
        <v>2</v>
      </c>
      <c r="AO264">
        <v>0</v>
      </c>
      <c r="AP264">
        <v>0</v>
      </c>
      <c r="AQ264">
        <v>0</v>
      </c>
      <c r="AR264">
        <v>0</v>
      </c>
      <c r="AS264">
        <v>0</v>
      </c>
      <c r="AT264">
        <v>0</v>
      </c>
      <c r="AU264">
        <v>0</v>
      </c>
      <c r="AV264">
        <v>0.92</v>
      </c>
      <c r="AW264" t="s">
        <v>29</v>
      </c>
      <c r="AX264">
        <v>3</v>
      </c>
      <c r="AY264">
        <v>0.5714285714285714</v>
      </c>
      <c r="AZ264">
        <v>1.016349857562362</v>
      </c>
      <c r="BA264" t="b">
        <v>0</v>
      </c>
      <c r="BC264" t="b">
        <v>0</v>
      </c>
      <c r="BE264" t="b">
        <v>0</v>
      </c>
      <c r="BG264">
        <v>3</v>
      </c>
      <c r="BI264">
        <v>1</v>
      </c>
      <c r="BO264">
        <v>12</v>
      </c>
      <c r="BP264">
        <v>0</v>
      </c>
      <c r="BR264" t="b">
        <f>ISNUMBER(SEARCH("Alzheimer",BQ264))</f>
        <v>0</v>
      </c>
      <c r="BS264" t="b">
        <f>ISNUMBER(SEARCH("Parkin",BQ264))</f>
        <v>0</v>
      </c>
      <c r="BT264" t="b">
        <f>ISNUMBER(SEARCH("Neurodeg",BQ264))</f>
        <v>0</v>
      </c>
      <c r="BU264" t="b">
        <f>ISNUMBER(SEARCH("Dementia",BQ264))</f>
        <v>0</v>
      </c>
      <c r="BX264" t="b">
        <f>ISNUMBER(SEARCH("Alzheimer",BW264))</f>
        <v>0</v>
      </c>
      <c r="BY264" t="b">
        <f>ISNUMBER(SEARCH("Parkin",BW264))</f>
        <v>0</v>
      </c>
      <c r="BZ264" t="b">
        <f>ISNUMBER(SEARCH("Neurodeg",BW264))</f>
        <v>0</v>
      </c>
      <c r="CA264" t="b">
        <f>ISNUMBER(SEARCH("Dementia",BW264))</f>
        <v>0</v>
      </c>
      <c r="CC264">
        <v>1</v>
      </c>
      <c r="CE264" t="b">
        <f>ISNUMBER(SEARCH("Alzheimer",CD264))</f>
        <v>0</v>
      </c>
      <c r="CF264" t="b">
        <f>ISNUMBER(SEARCH("Parkin",CD264))</f>
        <v>0</v>
      </c>
      <c r="CG264" t="b">
        <f>ISNUMBER(SEARCH("Neurodeg",CD264))</f>
        <v>0</v>
      </c>
      <c r="CH264" t="b">
        <f>ISNUMBER(SEARCH("Dementia",CD264))</f>
        <v>0</v>
      </c>
      <c r="CL264">
        <v>14</v>
      </c>
      <c r="CP264" t="s">
        <v>2105</v>
      </c>
      <c r="CQ264" t="s">
        <v>2416</v>
      </c>
      <c r="CR264" t="str">
        <f>_xlfn.CONCAT(CP264,CQ264)</f>
        <v>intellectual developmental disorder with neuropsychiatric featuresintellectual developmental disorder with neuropsychiatric features,hair color,hair colour measurement,breast carcinoma,psoriasis,schizophrenia,airway imaging measurement,high density lipoprotein cholesterol measurement,susceptibility to strep throat measurement,tonsillectomy risk measurement</v>
      </c>
      <c r="CS264" t="b">
        <f>ISNUMBER(SEARCH("Alzheimer",CR264))</f>
        <v>0</v>
      </c>
      <c r="CT264" t="b">
        <f>ISNUMBER(SEARCH("Parkin",CR264))</f>
        <v>0</v>
      </c>
      <c r="CU264" t="b">
        <f>ISNUMBER(SEARCH("Neurodeg",CR264))</f>
        <v>0</v>
      </c>
      <c r="CV264" t="b">
        <f>ISNUMBER(SEARCH("Dementia",CR264))</f>
        <v>0</v>
      </c>
      <c r="CW264">
        <v>1</v>
      </c>
      <c r="CX264">
        <v>0.79</v>
      </c>
      <c r="CY264">
        <v>0</v>
      </c>
      <c r="CZ264">
        <v>0.21</v>
      </c>
      <c r="DA264">
        <v>0</v>
      </c>
      <c r="DB264">
        <v>0</v>
      </c>
      <c r="DC264">
        <v>0</v>
      </c>
      <c r="DD264">
        <v>0</v>
      </c>
      <c r="DE264">
        <v>1</v>
      </c>
      <c r="DF264">
        <v>1</v>
      </c>
      <c r="DG264">
        <v>0</v>
      </c>
      <c r="DH264">
        <v>0</v>
      </c>
      <c r="DI264">
        <v>0.11</v>
      </c>
      <c r="DJ264">
        <v>3</v>
      </c>
      <c r="DK264">
        <v>0</v>
      </c>
      <c r="DL264">
        <v>0</v>
      </c>
      <c r="DM264">
        <v>0</v>
      </c>
      <c r="DN264">
        <v>0</v>
      </c>
      <c r="DO264">
        <v>0</v>
      </c>
      <c r="DP264">
        <v>0</v>
      </c>
      <c r="DQ264">
        <v>0</v>
      </c>
      <c r="DR264">
        <v>0</v>
      </c>
    </row>
    <row r="265" spans="1:160" x14ac:dyDescent="0.25">
      <c r="A265" t="s">
        <v>401</v>
      </c>
      <c r="B265" t="s">
        <v>816</v>
      </c>
      <c r="C265" t="s">
        <v>1211</v>
      </c>
      <c r="D265" t="s">
        <v>1332</v>
      </c>
      <c r="E265" t="s">
        <v>1336</v>
      </c>
      <c r="F265" t="s">
        <v>1353</v>
      </c>
      <c r="G265">
        <v>0</v>
      </c>
      <c r="H265" t="str">
        <f>IF((SIGN(BR265)+SIGN(BX265)+SIGN(CE265)+SIGN(CS265))&gt;0,TRUE,"")</f>
        <v/>
      </c>
      <c r="I265" t="str">
        <f>IF((SIGN(BS265)+SIGN(BY265)+SIGN(CF265)+SIGN(CT265))&gt;0,TRUE,"")</f>
        <v/>
      </c>
      <c r="J265" t="str">
        <f>IF((SIGN(BT265)+SIGN(BZ265)+SIGN(CG265)+SIGN(CU265))&gt;0,TRUE,"")</f>
        <v/>
      </c>
      <c r="K265" t="str">
        <f>IF((SIGN(BU265)+SIGN(CA265)+SIGN(CH265)+SIGN(CV265))&gt;0,TRUE,"")</f>
        <v/>
      </c>
      <c r="L265">
        <v>0.3</v>
      </c>
      <c r="M265" s="22" t="s">
        <v>1399</v>
      </c>
      <c r="N265">
        <v>15.56</v>
      </c>
      <c r="O265" t="s">
        <v>1400</v>
      </c>
      <c r="P265">
        <v>0</v>
      </c>
      <c r="Q265">
        <v>0</v>
      </c>
      <c r="R265">
        <v>0</v>
      </c>
      <c r="S265">
        <v>0.57999999999999996</v>
      </c>
      <c r="T265">
        <v>0.12</v>
      </c>
      <c r="U265">
        <v>0.25</v>
      </c>
      <c r="V265">
        <v>0.35</v>
      </c>
      <c r="W265">
        <v>0.42</v>
      </c>
      <c r="Y265">
        <v>69.55</v>
      </c>
      <c r="Z265">
        <v>13</v>
      </c>
      <c r="AA265">
        <v>20.04</v>
      </c>
      <c r="AE265">
        <v>1.6438040000000001E-2</v>
      </c>
      <c r="AF265" t="s">
        <v>1438</v>
      </c>
      <c r="AG265" t="s">
        <v>1577</v>
      </c>
      <c r="AH265">
        <v>0</v>
      </c>
      <c r="AI265">
        <v>0</v>
      </c>
      <c r="AJ265">
        <v>0</v>
      </c>
      <c r="AK265">
        <v>0</v>
      </c>
      <c r="AL265">
        <v>0</v>
      </c>
      <c r="AM265">
        <v>1</v>
      </c>
      <c r="AN265">
        <v>3</v>
      </c>
      <c r="AO265">
        <v>0</v>
      </c>
      <c r="AP265">
        <v>0</v>
      </c>
      <c r="AQ265">
        <v>0</v>
      </c>
      <c r="AR265">
        <v>0</v>
      </c>
      <c r="AS265">
        <v>0</v>
      </c>
      <c r="AT265">
        <v>0</v>
      </c>
      <c r="AU265">
        <v>0</v>
      </c>
      <c r="AV265">
        <v>0.56000000000000005</v>
      </c>
      <c r="AW265" t="s">
        <v>35</v>
      </c>
      <c r="AX265">
        <v>3</v>
      </c>
      <c r="AY265">
        <v>0.2857142857142857</v>
      </c>
      <c r="AZ265">
        <v>0.82542030585555692</v>
      </c>
      <c r="BA265" t="b">
        <v>0</v>
      </c>
      <c r="BC265" t="b">
        <v>0</v>
      </c>
      <c r="BE265" t="b">
        <v>0</v>
      </c>
      <c r="BG265">
        <v>9</v>
      </c>
      <c r="BI265">
        <v>1</v>
      </c>
      <c r="BJ265">
        <v>2</v>
      </c>
      <c r="BO265">
        <v>29</v>
      </c>
      <c r="BP265">
        <v>0</v>
      </c>
      <c r="BR265" t="b">
        <f>ISNUMBER(SEARCH("Alzheimer",BQ265))</f>
        <v>0</v>
      </c>
      <c r="BS265" t="b">
        <f>ISNUMBER(SEARCH("Parkin",BQ265))</f>
        <v>0</v>
      </c>
      <c r="BT265" t="b">
        <f>ISNUMBER(SEARCH("Neurodeg",BQ265))</f>
        <v>0</v>
      </c>
      <c r="BU265" t="b">
        <f>ISNUMBER(SEARCH("Dementia",BQ265))</f>
        <v>0</v>
      </c>
      <c r="BW265" t="s">
        <v>1659</v>
      </c>
      <c r="BX265" t="b">
        <f>ISNUMBER(SEARCH("Alzheimer",BW265))</f>
        <v>0</v>
      </c>
      <c r="BY265" t="b">
        <f>ISNUMBER(SEARCH("Parkin",BW265))</f>
        <v>0</v>
      </c>
      <c r="BZ265" t="b">
        <f>ISNUMBER(SEARCH("Neurodeg",BW265))</f>
        <v>0</v>
      </c>
      <c r="CA265" t="b">
        <f>ISNUMBER(SEARCH("Dementia",BW265))</f>
        <v>0</v>
      </c>
      <c r="CB265">
        <v>4</v>
      </c>
      <c r="CE265" t="b">
        <f>ISNUMBER(SEARCH("Alzheimer",CD265))</f>
        <v>0</v>
      </c>
      <c r="CF265" t="b">
        <f>ISNUMBER(SEARCH("Parkin",CD265))</f>
        <v>0</v>
      </c>
      <c r="CG265" t="b">
        <f>ISNUMBER(SEARCH("Neurodeg",CD265))</f>
        <v>0</v>
      </c>
      <c r="CH265" t="b">
        <f>ISNUMBER(SEARCH("Dementia",CD265))</f>
        <v>0</v>
      </c>
      <c r="CL265">
        <v>16</v>
      </c>
      <c r="CP265" t="s">
        <v>2106</v>
      </c>
      <c r="CQ265" t="s">
        <v>2417</v>
      </c>
      <c r="CR265" t="str">
        <f>_xlfn.CONCAT(CP265,CQ265)</f>
        <v>Encephalopathy due to sulfite oxidase deficiencyEncephalopathy due to sulfite oxidase deficiency,acute myeloid leukemia,Sulfite oxidase deficiency due to molybdenum cofactor deficiency,osteochondrodysplasia,systolic blood pressure,Isolated sulfite oxidase deficiency,Sulfite oxidase deficiency due to molybdenum cofactor deficiency type A,Rhizomelic chondrodysplasia punctata,Rhizomelic chondrodysplasia punctata type 3,Retinitis pigmentosa</v>
      </c>
      <c r="CS265" t="b">
        <f>ISNUMBER(SEARCH("Alzheimer",CR265))</f>
        <v>0</v>
      </c>
      <c r="CT265" t="b">
        <f>ISNUMBER(SEARCH("Parkin",CR265))</f>
        <v>0</v>
      </c>
      <c r="CU265" t="b">
        <f>ISNUMBER(SEARCH("Neurodeg",CR265))</f>
        <v>0</v>
      </c>
      <c r="CV265" t="b">
        <f>ISNUMBER(SEARCH("Dementia",CR265))</f>
        <v>0</v>
      </c>
      <c r="CW265">
        <v>0.3</v>
      </c>
      <c r="CX265">
        <v>0.06</v>
      </c>
      <c r="CY265">
        <v>0</v>
      </c>
      <c r="CZ265">
        <v>0.06</v>
      </c>
      <c r="DA265">
        <v>0.75</v>
      </c>
      <c r="DB265">
        <v>0.06</v>
      </c>
      <c r="DC265">
        <v>0.12</v>
      </c>
      <c r="DD265">
        <v>0</v>
      </c>
      <c r="DE265">
        <v>0.25</v>
      </c>
      <c r="DF265">
        <v>1</v>
      </c>
      <c r="DG265">
        <v>0</v>
      </c>
      <c r="DH265">
        <v>0</v>
      </c>
      <c r="DI265">
        <v>0.03</v>
      </c>
      <c r="DJ265">
        <v>1</v>
      </c>
      <c r="DK265">
        <v>0.3</v>
      </c>
      <c r="DL265">
        <v>6</v>
      </c>
      <c r="DM265">
        <v>0.28999999999999998</v>
      </c>
      <c r="DN265">
        <v>1</v>
      </c>
      <c r="DO265">
        <v>0.16</v>
      </c>
      <c r="DP265">
        <v>2</v>
      </c>
      <c r="DQ265">
        <v>0</v>
      </c>
      <c r="DR265">
        <v>0</v>
      </c>
    </row>
    <row r="266" spans="1:160" x14ac:dyDescent="0.25">
      <c r="A266" t="s">
        <v>402</v>
      </c>
      <c r="B266" t="s">
        <v>817</v>
      </c>
      <c r="C266" t="s">
        <v>1212</v>
      </c>
      <c r="D266" t="s">
        <v>1332</v>
      </c>
      <c r="E266" t="s">
        <v>1336</v>
      </c>
      <c r="F266" t="s">
        <v>1357</v>
      </c>
      <c r="G266">
        <v>0</v>
      </c>
      <c r="H266" t="str">
        <f>IF((SIGN(BR266)+SIGN(BX266)+SIGN(CE266)+SIGN(CS266))&gt;0,TRUE,"")</f>
        <v/>
      </c>
      <c r="I266" t="str">
        <f>IF((SIGN(BS266)+SIGN(BY266)+SIGN(CF266)+SIGN(CT266))&gt;0,TRUE,"")</f>
        <v/>
      </c>
      <c r="J266" t="str">
        <f>IF((SIGN(BT266)+SIGN(BZ266)+SIGN(CG266)+SIGN(CU266))&gt;0,TRUE,"")</f>
        <v/>
      </c>
      <c r="K266" t="str">
        <f>IF((SIGN(BU266)+SIGN(CA266)+SIGN(CH266)+SIGN(CV266))&gt;0,TRUE,"")</f>
        <v/>
      </c>
      <c r="L266">
        <v>0.3</v>
      </c>
      <c r="M266" s="22" t="s">
        <v>1399</v>
      </c>
      <c r="N266">
        <v>34.22</v>
      </c>
      <c r="O266" t="s">
        <v>1400</v>
      </c>
      <c r="P266">
        <v>0</v>
      </c>
      <c r="Q266">
        <v>0</v>
      </c>
      <c r="R266">
        <v>0</v>
      </c>
      <c r="S266">
        <v>0.92</v>
      </c>
      <c r="T266">
        <v>0.18</v>
      </c>
      <c r="U266">
        <v>0</v>
      </c>
      <c r="V266">
        <v>0.3</v>
      </c>
      <c r="W266">
        <v>0.42</v>
      </c>
      <c r="Y266">
        <v>38.01</v>
      </c>
      <c r="Z266">
        <v>29</v>
      </c>
      <c r="AA266">
        <v>21.29</v>
      </c>
      <c r="AE266">
        <v>2.775582E-2</v>
      </c>
      <c r="AF266" t="s">
        <v>1528</v>
      </c>
      <c r="AG266" t="s">
        <v>1577</v>
      </c>
      <c r="AH266">
        <v>2.8</v>
      </c>
      <c r="AI266">
        <v>1.5</v>
      </c>
      <c r="AJ266">
        <v>2.4</v>
      </c>
      <c r="AK266">
        <v>3</v>
      </c>
      <c r="AL266">
        <v>2.8</v>
      </c>
      <c r="AM266">
        <v>3</v>
      </c>
      <c r="AN266">
        <v>3</v>
      </c>
      <c r="AO266">
        <v>3</v>
      </c>
      <c r="AP266">
        <v>3</v>
      </c>
      <c r="AQ266">
        <v>3</v>
      </c>
      <c r="AR266">
        <v>1.5</v>
      </c>
      <c r="AS266">
        <v>3</v>
      </c>
      <c r="AT266">
        <v>2.2999999999999998</v>
      </c>
      <c r="AU266">
        <v>2.5</v>
      </c>
      <c r="AV266">
        <v>2.4700000000000002</v>
      </c>
      <c r="AW266" t="s">
        <v>32</v>
      </c>
      <c r="AX266">
        <v>3</v>
      </c>
      <c r="AY266">
        <v>2.628571428571429</v>
      </c>
      <c r="AZ266">
        <v>0.53698384365979612</v>
      </c>
      <c r="BA266" t="b">
        <v>0</v>
      </c>
      <c r="BC266" t="b">
        <v>0</v>
      </c>
      <c r="BE266" t="b">
        <v>0</v>
      </c>
      <c r="BG266">
        <v>3</v>
      </c>
      <c r="BH266">
        <v>2</v>
      </c>
      <c r="BJ266">
        <v>2</v>
      </c>
      <c r="BK266">
        <v>1</v>
      </c>
      <c r="BO266">
        <v>227</v>
      </c>
      <c r="BP266">
        <v>1</v>
      </c>
      <c r="BR266" t="b">
        <f>ISNUMBER(SEARCH("Alzheimer",BQ266))</f>
        <v>0</v>
      </c>
      <c r="BS266" t="b">
        <f>ISNUMBER(SEARCH("Parkin",BQ266))</f>
        <v>0</v>
      </c>
      <c r="BT266" t="b">
        <f>ISNUMBER(SEARCH("Neurodeg",BQ266))</f>
        <v>0</v>
      </c>
      <c r="BU266" t="b">
        <f>ISNUMBER(SEARCH("Dementia",BQ266))</f>
        <v>0</v>
      </c>
      <c r="BW266" t="s">
        <v>1670</v>
      </c>
      <c r="BX266" t="b">
        <f>ISNUMBER(SEARCH("Alzheimer",BW266))</f>
        <v>0</v>
      </c>
      <c r="BY266" t="b">
        <f>ISNUMBER(SEARCH("Parkin",BW266))</f>
        <v>0</v>
      </c>
      <c r="BZ266" t="b">
        <f>ISNUMBER(SEARCH("Neurodeg",BW266))</f>
        <v>0</v>
      </c>
      <c r="CA266" t="b">
        <f>ISNUMBER(SEARCH("Dementia",BW266))</f>
        <v>0</v>
      </c>
      <c r="CB266">
        <v>6</v>
      </c>
      <c r="CE266" t="b">
        <f>ISNUMBER(SEARCH("Alzheimer",CD266))</f>
        <v>0</v>
      </c>
      <c r="CF266" t="b">
        <f>ISNUMBER(SEARCH("Parkin",CD266))</f>
        <v>0</v>
      </c>
      <c r="CG266" t="b">
        <f>ISNUMBER(SEARCH("Neurodeg",CD266))</f>
        <v>0</v>
      </c>
      <c r="CH266" t="b">
        <f>ISNUMBER(SEARCH("Dementia",CD266))</f>
        <v>0</v>
      </c>
      <c r="CL266">
        <v>6</v>
      </c>
      <c r="CP266" t="s">
        <v>2100</v>
      </c>
      <c r="CQ266" t="s">
        <v>2418</v>
      </c>
      <c r="CR266" t="str">
        <f>_xlfn.CONCAT(CP266,CQ266)</f>
        <v>blood protein measurementblood protein measurement,neoplasm,cancer,cervical cancer</v>
      </c>
      <c r="CS266" t="b">
        <f>ISNUMBER(SEARCH("Alzheimer",CR266))</f>
        <v>0</v>
      </c>
      <c r="CT266" t="b">
        <f>ISNUMBER(SEARCH("Parkin",CR266))</f>
        <v>0</v>
      </c>
      <c r="CU266" t="b">
        <f>ISNUMBER(SEARCH("Neurodeg",CR266))</f>
        <v>0</v>
      </c>
      <c r="CV266" t="b">
        <f>ISNUMBER(SEARCH("Dementia",CR266))</f>
        <v>0</v>
      </c>
      <c r="CW266">
        <v>0.46</v>
      </c>
      <c r="CX266">
        <v>0.17</v>
      </c>
      <c r="CY266">
        <v>0</v>
      </c>
      <c r="CZ266">
        <v>0.83</v>
      </c>
      <c r="DA266">
        <v>0</v>
      </c>
      <c r="DB266">
        <v>0</v>
      </c>
      <c r="DC266">
        <v>0</v>
      </c>
      <c r="DD266">
        <v>0</v>
      </c>
      <c r="DE266">
        <v>0.46</v>
      </c>
      <c r="DF266">
        <v>1</v>
      </c>
      <c r="DG266">
        <v>0</v>
      </c>
      <c r="DH266">
        <v>0</v>
      </c>
      <c r="DI266">
        <v>0.15</v>
      </c>
      <c r="DJ266">
        <v>5</v>
      </c>
      <c r="DK266">
        <v>0</v>
      </c>
      <c r="DL266">
        <v>0</v>
      </c>
      <c r="DM266">
        <v>0</v>
      </c>
      <c r="DN266">
        <v>0</v>
      </c>
      <c r="DO266">
        <v>0</v>
      </c>
      <c r="DP266">
        <v>0</v>
      </c>
      <c r="DQ266">
        <v>0</v>
      </c>
      <c r="DR266">
        <v>0</v>
      </c>
    </row>
    <row r="267" spans="1:160" x14ac:dyDescent="0.25">
      <c r="A267" t="s">
        <v>403</v>
      </c>
      <c r="B267" t="s">
        <v>818</v>
      </c>
      <c r="C267" t="s">
        <v>1213</v>
      </c>
      <c r="D267" t="s">
        <v>1332</v>
      </c>
      <c r="E267" t="s">
        <v>1336</v>
      </c>
      <c r="F267" t="s">
        <v>1343</v>
      </c>
      <c r="G267">
        <v>0</v>
      </c>
      <c r="H267" t="str">
        <f>IF((SIGN(BR267)+SIGN(BX267)+SIGN(CE267)+SIGN(CS267))&gt;0,TRUE,"")</f>
        <v/>
      </c>
      <c r="I267" t="str">
        <f>IF((SIGN(BS267)+SIGN(BY267)+SIGN(CF267)+SIGN(CT267))&gt;0,TRUE,"")</f>
        <v/>
      </c>
      <c r="J267" t="str">
        <f>IF((SIGN(BT267)+SIGN(BZ267)+SIGN(CG267)+SIGN(CU267))&gt;0,TRUE,"")</f>
        <v/>
      </c>
      <c r="K267" t="str">
        <f>IF((SIGN(BU267)+SIGN(CA267)+SIGN(CH267)+SIGN(CV267))&gt;0,TRUE,"")</f>
        <v/>
      </c>
      <c r="L267">
        <v>0.3</v>
      </c>
      <c r="M267" s="22" t="s">
        <v>1399</v>
      </c>
      <c r="N267">
        <v>16.579999999999998</v>
      </c>
      <c r="O267" t="s">
        <v>1400</v>
      </c>
      <c r="P267">
        <v>0</v>
      </c>
      <c r="Q267">
        <v>0</v>
      </c>
      <c r="R267">
        <v>0</v>
      </c>
      <c r="S267">
        <v>0.57999999999999996</v>
      </c>
      <c r="T267">
        <v>0.18</v>
      </c>
      <c r="U267">
        <v>0.14000000000000001</v>
      </c>
      <c r="V267">
        <v>0.42</v>
      </c>
      <c r="W267">
        <v>0</v>
      </c>
      <c r="Y267">
        <v>152.46</v>
      </c>
      <c r="Z267">
        <v>13</v>
      </c>
      <c r="AA267">
        <v>40.9</v>
      </c>
      <c r="AE267">
        <v>6.1071099999999998E-3</v>
      </c>
      <c r="AF267" t="s">
        <v>1505</v>
      </c>
      <c r="AG267" t="s">
        <v>1577</v>
      </c>
      <c r="AH267">
        <v>0</v>
      </c>
      <c r="AI267">
        <v>0</v>
      </c>
      <c r="AJ267">
        <v>0</v>
      </c>
      <c r="AK267">
        <v>0</v>
      </c>
      <c r="AL267">
        <v>2</v>
      </c>
      <c r="AM267">
        <v>0</v>
      </c>
      <c r="AN267">
        <v>0</v>
      </c>
      <c r="AO267">
        <v>0</v>
      </c>
      <c r="AP267">
        <v>0</v>
      </c>
      <c r="AQ267">
        <v>1.3</v>
      </c>
      <c r="AR267">
        <v>0</v>
      </c>
      <c r="AS267">
        <v>0</v>
      </c>
      <c r="AT267">
        <v>0</v>
      </c>
      <c r="AU267">
        <v>0</v>
      </c>
      <c r="AV267">
        <v>0.67</v>
      </c>
      <c r="AW267" t="s">
        <v>33</v>
      </c>
      <c r="AX267">
        <v>2</v>
      </c>
      <c r="AY267">
        <v>0.23571428571428571</v>
      </c>
      <c r="AZ267">
        <v>0.61470085639857608</v>
      </c>
      <c r="BA267" t="b">
        <v>0</v>
      </c>
      <c r="BC267" t="b">
        <v>0</v>
      </c>
      <c r="BE267" t="b">
        <v>0</v>
      </c>
      <c r="BG267">
        <v>2</v>
      </c>
      <c r="BO267">
        <v>65</v>
      </c>
      <c r="BP267">
        <v>0</v>
      </c>
      <c r="BR267" t="b">
        <f>ISNUMBER(SEARCH("Alzheimer",BQ267))</f>
        <v>0</v>
      </c>
      <c r="BS267" t="b">
        <f>ISNUMBER(SEARCH("Parkin",BQ267))</f>
        <v>0</v>
      </c>
      <c r="BT267" t="b">
        <f>ISNUMBER(SEARCH("Neurodeg",BQ267))</f>
        <v>0</v>
      </c>
      <c r="BU267" t="b">
        <f>ISNUMBER(SEARCH("Dementia",BQ267))</f>
        <v>0</v>
      </c>
      <c r="BW267" t="s">
        <v>1649</v>
      </c>
      <c r="BX267" t="b">
        <f>ISNUMBER(SEARCH("Alzheimer",BW267))</f>
        <v>0</v>
      </c>
      <c r="BY267" t="b">
        <f>ISNUMBER(SEARCH("Parkin",BW267))</f>
        <v>0</v>
      </c>
      <c r="BZ267" t="b">
        <f>ISNUMBER(SEARCH("Neurodeg",BW267))</f>
        <v>0</v>
      </c>
      <c r="CA267" t="b">
        <f>ISNUMBER(SEARCH("Dementia",BW267))</f>
        <v>0</v>
      </c>
      <c r="CB267">
        <v>4</v>
      </c>
      <c r="CE267" t="b">
        <f>ISNUMBER(SEARCH("Alzheimer",CD267))</f>
        <v>0</v>
      </c>
      <c r="CF267" t="b">
        <f>ISNUMBER(SEARCH("Parkin",CD267))</f>
        <v>0</v>
      </c>
      <c r="CG267" t="b">
        <f>ISNUMBER(SEARCH("Neurodeg",CD267))</f>
        <v>0</v>
      </c>
      <c r="CH267" t="b">
        <f>ISNUMBER(SEARCH("Dementia",CD267))</f>
        <v>0</v>
      </c>
      <c r="CL267">
        <v>5</v>
      </c>
      <c r="CP267" t="s">
        <v>1955</v>
      </c>
      <c r="CQ267" t="s">
        <v>2419</v>
      </c>
      <c r="CR267" t="str">
        <f>_xlfn.CONCAT(CP267,CQ267)</f>
        <v>neoplasm,cancerneoplasm,cancer,prostate carcinoma,glioblastoma multiforme,necrosis</v>
      </c>
      <c r="CS267" t="b">
        <f>ISNUMBER(SEARCH("Alzheimer",CR267))</f>
        <v>0</v>
      </c>
      <c r="CT267" t="b">
        <f>ISNUMBER(SEARCH("Parkin",CR267))</f>
        <v>0</v>
      </c>
      <c r="CU267" t="b">
        <f>ISNUMBER(SEARCH("Neurodeg",CR267))</f>
        <v>0</v>
      </c>
      <c r="CV267" t="b">
        <f>ISNUMBER(SEARCH("Dementia",CR267))</f>
        <v>0</v>
      </c>
      <c r="CW267">
        <v>0.46</v>
      </c>
      <c r="CX267">
        <v>0.6</v>
      </c>
      <c r="CY267">
        <v>0</v>
      </c>
      <c r="CZ267">
        <v>0.8</v>
      </c>
      <c r="DA267">
        <v>0</v>
      </c>
      <c r="DB267">
        <v>0</v>
      </c>
      <c r="DC267">
        <v>0</v>
      </c>
      <c r="DD267">
        <v>0</v>
      </c>
      <c r="DE267">
        <v>0.43</v>
      </c>
      <c r="DF267">
        <v>3</v>
      </c>
      <c r="DG267">
        <v>0</v>
      </c>
      <c r="DH267">
        <v>0</v>
      </c>
      <c r="DI267">
        <v>0.15</v>
      </c>
      <c r="DJ267">
        <v>4</v>
      </c>
      <c r="DK267">
        <v>0</v>
      </c>
      <c r="DL267">
        <v>0</v>
      </c>
      <c r="DM267">
        <v>0</v>
      </c>
      <c r="DN267">
        <v>0</v>
      </c>
      <c r="DO267">
        <v>0</v>
      </c>
      <c r="DP267">
        <v>0</v>
      </c>
      <c r="DQ267">
        <v>0</v>
      </c>
      <c r="DR267">
        <v>0</v>
      </c>
    </row>
    <row r="268" spans="1:160" x14ac:dyDescent="0.25">
      <c r="A268" t="s">
        <v>404</v>
      </c>
      <c r="B268" t="s">
        <v>819</v>
      </c>
      <c r="C268" t="s">
        <v>1214</v>
      </c>
      <c r="D268" t="s">
        <v>1333</v>
      </c>
      <c r="E268" t="s">
        <v>1336</v>
      </c>
      <c r="F268" t="s">
        <v>1366</v>
      </c>
      <c r="G268">
        <v>6</v>
      </c>
      <c r="H268" t="str">
        <f>IF((SIGN(BR268)+SIGN(BX268)+SIGN(CE268)+SIGN(CS268))&gt;0,TRUE,"")</f>
        <v/>
      </c>
      <c r="I268" t="str">
        <f>IF((SIGN(BS268)+SIGN(BY268)+SIGN(CF268)+SIGN(CT268))&gt;0,TRUE,"")</f>
        <v/>
      </c>
      <c r="J268" t="str">
        <f>IF((SIGN(BT268)+SIGN(BZ268)+SIGN(CG268)+SIGN(CU268))&gt;0,TRUE,"")</f>
        <v/>
      </c>
      <c r="K268" t="str">
        <f>IF((SIGN(BU268)+SIGN(CA268)+SIGN(CH268)+SIGN(CV268))&gt;0,TRUE,"")</f>
        <v/>
      </c>
      <c r="L268">
        <v>0.3</v>
      </c>
      <c r="M268" s="22" t="s">
        <v>1399</v>
      </c>
      <c r="N268">
        <v>7.36</v>
      </c>
      <c r="O268" t="s">
        <v>1400</v>
      </c>
      <c r="P268">
        <v>0</v>
      </c>
      <c r="Q268">
        <v>0</v>
      </c>
      <c r="R268">
        <v>0</v>
      </c>
      <c r="S268">
        <v>0.42</v>
      </c>
      <c r="T268">
        <v>0.18</v>
      </c>
      <c r="U268">
        <v>0.33</v>
      </c>
      <c r="V268">
        <v>0.33</v>
      </c>
      <c r="W268">
        <v>0</v>
      </c>
      <c r="Y268">
        <v>55.61</v>
      </c>
      <c r="Z268">
        <v>11</v>
      </c>
      <c r="AA268">
        <v>13.38</v>
      </c>
      <c r="AE268">
        <v>1.4540630000000001E-2</v>
      </c>
      <c r="AF268" t="s">
        <v>1545</v>
      </c>
      <c r="AG268" t="s">
        <v>1577</v>
      </c>
      <c r="BG268">
        <v>6</v>
      </c>
      <c r="BI268">
        <v>2</v>
      </c>
      <c r="BO268">
        <v>130</v>
      </c>
      <c r="BP268">
        <v>0</v>
      </c>
      <c r="BR268" t="b">
        <f>ISNUMBER(SEARCH("Alzheimer",BQ268))</f>
        <v>0</v>
      </c>
      <c r="BS268" t="b">
        <f>ISNUMBER(SEARCH("Parkin",BQ268))</f>
        <v>0</v>
      </c>
      <c r="BT268" t="b">
        <f>ISNUMBER(SEARCH("Neurodeg",BQ268))</f>
        <v>0</v>
      </c>
      <c r="BU268" t="b">
        <f>ISNUMBER(SEARCH("Dementia",BQ268))</f>
        <v>0</v>
      </c>
      <c r="BW268" t="s">
        <v>1757</v>
      </c>
      <c r="BX268" t="b">
        <f>ISNUMBER(SEARCH("Alzheimer",BW268))</f>
        <v>0</v>
      </c>
      <c r="BY268" t="b">
        <f>ISNUMBER(SEARCH("Parkin",BW268))</f>
        <v>0</v>
      </c>
      <c r="BZ268" t="b">
        <f>ISNUMBER(SEARCH("Neurodeg",BW268))</f>
        <v>0</v>
      </c>
      <c r="CA268" t="b">
        <f>ISNUMBER(SEARCH("Dementia",BW268))</f>
        <v>0</v>
      </c>
      <c r="CB268">
        <v>4</v>
      </c>
      <c r="CE268" t="b">
        <f>ISNUMBER(SEARCH("Alzheimer",CD268))</f>
        <v>0</v>
      </c>
      <c r="CF268" t="b">
        <f>ISNUMBER(SEARCH("Parkin",CD268))</f>
        <v>0</v>
      </c>
      <c r="CG268" t="b">
        <f>ISNUMBER(SEARCH("Neurodeg",CD268))</f>
        <v>0</v>
      </c>
      <c r="CH268" t="b">
        <f>ISNUMBER(SEARCH("Dementia",CD268))</f>
        <v>0</v>
      </c>
      <c r="CL268">
        <v>7</v>
      </c>
      <c r="CP268" t="s">
        <v>1984</v>
      </c>
      <c r="CQ268" t="s">
        <v>2420</v>
      </c>
      <c r="CR268" t="str">
        <f>_xlfn.CONCAT(CP268,CQ268)</f>
        <v>heel bone mineral densityheel bone mineral density,leukocyte count,kidney disease,systemic lupus erythematosus,Crohn's disease,lupus nephritis</v>
      </c>
      <c r="CS268" t="b">
        <f>ISNUMBER(SEARCH("Alzheimer",CR268))</f>
        <v>0</v>
      </c>
      <c r="CT268" t="b">
        <f>ISNUMBER(SEARCH("Parkin",CR268))</f>
        <v>0</v>
      </c>
      <c r="CU268" t="b">
        <f>ISNUMBER(SEARCH("Neurodeg",CR268))</f>
        <v>0</v>
      </c>
      <c r="CV268" t="b">
        <f>ISNUMBER(SEARCH("Dementia",CR268))</f>
        <v>0</v>
      </c>
      <c r="CW268">
        <v>0.44</v>
      </c>
      <c r="CX268">
        <v>0.71</v>
      </c>
      <c r="CY268">
        <v>0</v>
      </c>
      <c r="CZ268">
        <v>0.28999999999999998</v>
      </c>
      <c r="DA268">
        <v>0</v>
      </c>
      <c r="DB268">
        <v>0</v>
      </c>
      <c r="DC268">
        <v>0.28999999999999998</v>
      </c>
      <c r="DD268">
        <v>0</v>
      </c>
      <c r="DE268">
        <v>0.44</v>
      </c>
      <c r="DF268">
        <v>1</v>
      </c>
      <c r="DG268">
        <v>0</v>
      </c>
      <c r="DH268">
        <v>0</v>
      </c>
      <c r="DI268">
        <v>0.04</v>
      </c>
      <c r="DJ268">
        <v>2</v>
      </c>
      <c r="DK268">
        <v>0</v>
      </c>
      <c r="DL268">
        <v>0</v>
      </c>
      <c r="DM268">
        <v>0</v>
      </c>
      <c r="DN268">
        <v>0</v>
      </c>
      <c r="DO268">
        <v>0.11</v>
      </c>
      <c r="DP268">
        <v>2</v>
      </c>
      <c r="DQ268">
        <v>0</v>
      </c>
      <c r="DR268">
        <v>0</v>
      </c>
      <c r="EA268">
        <v>1</v>
      </c>
      <c r="EY268">
        <v>3</v>
      </c>
      <c r="FD268">
        <v>1</v>
      </c>
    </row>
    <row r="269" spans="1:160" x14ac:dyDescent="0.25">
      <c r="A269" t="s">
        <v>405</v>
      </c>
      <c r="B269" t="s">
        <v>820</v>
      </c>
      <c r="C269" t="s">
        <v>1215</v>
      </c>
      <c r="D269" t="s">
        <v>1332</v>
      </c>
      <c r="E269" t="s">
        <v>1336</v>
      </c>
      <c r="F269" t="s">
        <v>1349</v>
      </c>
      <c r="G269">
        <v>5</v>
      </c>
      <c r="H269" t="str">
        <f>IF((SIGN(BR269)+SIGN(BX269)+SIGN(CE269)+SIGN(CS269))&gt;0,TRUE,"")</f>
        <v/>
      </c>
      <c r="I269" t="str">
        <f>IF((SIGN(BS269)+SIGN(BY269)+SIGN(CF269)+SIGN(CT269))&gt;0,TRUE,"")</f>
        <v/>
      </c>
      <c r="J269" t="str">
        <f>IF((SIGN(BT269)+SIGN(BZ269)+SIGN(CG269)+SIGN(CU269))&gt;0,TRUE,"")</f>
        <v/>
      </c>
      <c r="K269" t="str">
        <f>IF((SIGN(BU269)+SIGN(CA269)+SIGN(CH269)+SIGN(CV269))&gt;0,TRUE,"")</f>
        <v/>
      </c>
      <c r="L269">
        <v>0.3</v>
      </c>
      <c r="M269" s="22" t="s">
        <v>1399</v>
      </c>
      <c r="N269">
        <v>4.25</v>
      </c>
      <c r="O269" t="s">
        <v>1400</v>
      </c>
      <c r="P269">
        <v>0</v>
      </c>
      <c r="Q269">
        <v>0</v>
      </c>
      <c r="R269">
        <v>0</v>
      </c>
      <c r="S269">
        <v>0.5</v>
      </c>
      <c r="T269">
        <v>0.23</v>
      </c>
      <c r="U269">
        <v>0.33</v>
      </c>
      <c r="V269">
        <v>0.17</v>
      </c>
      <c r="W269">
        <v>0.3</v>
      </c>
      <c r="Y269">
        <v>8.02</v>
      </c>
      <c r="Z269">
        <v>10</v>
      </c>
      <c r="AA269">
        <v>4.79</v>
      </c>
      <c r="AE269">
        <v>0.12440423</v>
      </c>
      <c r="AF269" t="s">
        <v>1559</v>
      </c>
      <c r="AG269" t="s">
        <v>1577</v>
      </c>
      <c r="AH269">
        <v>1.7</v>
      </c>
      <c r="AI269">
        <v>1.7</v>
      </c>
      <c r="AJ269">
        <v>1</v>
      </c>
      <c r="AK269">
        <v>2</v>
      </c>
      <c r="AL269">
        <v>1.4</v>
      </c>
      <c r="AM269">
        <v>2.2999999999999998</v>
      </c>
      <c r="AN269">
        <v>2.5</v>
      </c>
      <c r="AO269">
        <v>2.5</v>
      </c>
      <c r="AP269">
        <v>2.2999999999999998</v>
      </c>
      <c r="AQ269">
        <v>1.5</v>
      </c>
      <c r="AR269">
        <v>1</v>
      </c>
      <c r="AS269">
        <v>2</v>
      </c>
      <c r="AT269">
        <v>1</v>
      </c>
      <c r="AU269">
        <v>1</v>
      </c>
      <c r="AV269">
        <v>2.42</v>
      </c>
      <c r="AW269" t="s">
        <v>35</v>
      </c>
      <c r="AX269">
        <v>2.5</v>
      </c>
      <c r="AY269">
        <v>1.7071428571428571</v>
      </c>
      <c r="AZ269">
        <v>0.57306770403381957</v>
      </c>
      <c r="BA269" t="b">
        <v>0</v>
      </c>
      <c r="BC269" t="b">
        <v>0</v>
      </c>
      <c r="BE269" t="b">
        <v>0</v>
      </c>
      <c r="BG269">
        <v>5</v>
      </c>
      <c r="BI269">
        <v>2</v>
      </c>
      <c r="BJ269">
        <v>1</v>
      </c>
      <c r="BN269">
        <v>1</v>
      </c>
      <c r="BO269">
        <v>36</v>
      </c>
      <c r="BP269">
        <v>0</v>
      </c>
      <c r="BR269" t="b">
        <f>ISNUMBER(SEARCH("Alzheimer",BQ269))</f>
        <v>0</v>
      </c>
      <c r="BS269" t="b">
        <f>ISNUMBER(SEARCH("Parkin",BQ269))</f>
        <v>0</v>
      </c>
      <c r="BT269" t="b">
        <f>ISNUMBER(SEARCH("Neurodeg",BQ269))</f>
        <v>0</v>
      </c>
      <c r="BU269" t="b">
        <f>ISNUMBER(SEARCH("Dementia",BQ269))</f>
        <v>0</v>
      </c>
      <c r="BX269" t="b">
        <f>ISNUMBER(SEARCH("Alzheimer",BW269))</f>
        <v>0</v>
      </c>
      <c r="BY269" t="b">
        <f>ISNUMBER(SEARCH("Parkin",BW269))</f>
        <v>0</v>
      </c>
      <c r="BZ269" t="b">
        <f>ISNUMBER(SEARCH("Neurodeg",BW269))</f>
        <v>0</v>
      </c>
      <c r="CA269" t="b">
        <f>ISNUMBER(SEARCH("Dementia",BW269))</f>
        <v>0</v>
      </c>
      <c r="CE269" t="b">
        <f>ISNUMBER(SEARCH("Alzheimer",CD269))</f>
        <v>0</v>
      </c>
      <c r="CF269" t="b">
        <f>ISNUMBER(SEARCH("Parkin",CD269))</f>
        <v>0</v>
      </c>
      <c r="CG269" t="b">
        <f>ISNUMBER(SEARCH("Neurodeg",CD269))</f>
        <v>0</v>
      </c>
      <c r="CH269" t="b">
        <f>ISNUMBER(SEARCH("Dementia",CD269))</f>
        <v>0</v>
      </c>
      <c r="CL269">
        <v>2</v>
      </c>
      <c r="CP269" t="s">
        <v>2107</v>
      </c>
      <c r="CQ269" t="s">
        <v>2421</v>
      </c>
      <c r="CR269" t="str">
        <f>_xlfn.CONCAT(CP269,CQ269)</f>
        <v>tonsillectomy risk measurementtonsillectomy risk measurement,fasting blood glucose measurement</v>
      </c>
      <c r="CS269" t="b">
        <f>ISNUMBER(SEARCH("Alzheimer",CR269))</f>
        <v>0</v>
      </c>
      <c r="CT269" t="b">
        <f>ISNUMBER(SEARCH("Parkin",CR269))</f>
        <v>0</v>
      </c>
      <c r="CU269" t="b">
        <f>ISNUMBER(SEARCH("Neurodeg",CR269))</f>
        <v>0</v>
      </c>
      <c r="CV269" t="b">
        <f>ISNUMBER(SEARCH("Dementia",CR269))</f>
        <v>0</v>
      </c>
      <c r="CW269">
        <v>0.56999999999999995</v>
      </c>
      <c r="CX269">
        <v>1</v>
      </c>
      <c r="CY269">
        <v>0</v>
      </c>
      <c r="CZ269">
        <v>0</v>
      </c>
      <c r="DA269">
        <v>0</v>
      </c>
      <c r="DB269">
        <v>0</v>
      </c>
      <c r="DC269">
        <v>0</v>
      </c>
      <c r="DD269">
        <v>0</v>
      </c>
      <c r="DE269">
        <v>0.56999999999999995</v>
      </c>
      <c r="DF269">
        <v>1</v>
      </c>
      <c r="DG269">
        <v>0</v>
      </c>
      <c r="DH269">
        <v>0</v>
      </c>
      <c r="DI269">
        <v>0</v>
      </c>
      <c r="DJ269">
        <v>0</v>
      </c>
      <c r="DK269">
        <v>0</v>
      </c>
      <c r="DL269">
        <v>0</v>
      </c>
      <c r="DM269">
        <v>0</v>
      </c>
      <c r="DN269">
        <v>0</v>
      </c>
      <c r="DO269">
        <v>0</v>
      </c>
      <c r="DP269">
        <v>0</v>
      </c>
      <c r="DQ269">
        <v>0</v>
      </c>
      <c r="DR269">
        <v>0</v>
      </c>
    </row>
    <row r="270" spans="1:160" x14ac:dyDescent="0.25">
      <c r="A270" t="s">
        <v>406</v>
      </c>
      <c r="B270" t="s">
        <v>821</v>
      </c>
      <c r="C270" t="s">
        <v>1216</v>
      </c>
      <c r="D270" t="s">
        <v>1332</v>
      </c>
      <c r="E270" t="s">
        <v>1336</v>
      </c>
      <c r="F270" t="s">
        <v>1371</v>
      </c>
      <c r="G270">
        <v>3</v>
      </c>
      <c r="H270" t="str">
        <f>IF((SIGN(BR270)+SIGN(BX270)+SIGN(CE270)+SIGN(CS270))&gt;0,TRUE,"")</f>
        <v/>
      </c>
      <c r="I270" t="str">
        <f>IF((SIGN(BS270)+SIGN(BY270)+SIGN(CF270)+SIGN(CT270))&gt;0,TRUE,"")</f>
        <v/>
      </c>
      <c r="J270" t="str">
        <f>IF((SIGN(BT270)+SIGN(BZ270)+SIGN(CG270)+SIGN(CU270))&gt;0,TRUE,"")</f>
        <v/>
      </c>
      <c r="K270" t="str">
        <f>IF((SIGN(BU270)+SIGN(CA270)+SIGN(CH270)+SIGN(CV270))&gt;0,TRUE,"")</f>
        <v/>
      </c>
      <c r="L270">
        <v>0.3</v>
      </c>
      <c r="M270" s="22" t="s">
        <v>1399</v>
      </c>
      <c r="N270">
        <v>8.58</v>
      </c>
      <c r="O270" t="s">
        <v>1400</v>
      </c>
      <c r="P270">
        <v>0</v>
      </c>
      <c r="Q270">
        <v>0</v>
      </c>
      <c r="R270">
        <v>0</v>
      </c>
      <c r="S270">
        <v>0.57999999999999996</v>
      </c>
      <c r="T270">
        <v>0.47</v>
      </c>
      <c r="U270">
        <v>0</v>
      </c>
      <c r="V270">
        <v>0.33</v>
      </c>
      <c r="W270">
        <v>0</v>
      </c>
      <c r="Y270">
        <v>49.75</v>
      </c>
      <c r="Z270">
        <v>26</v>
      </c>
      <c r="AA270">
        <v>39.590000000000003</v>
      </c>
      <c r="AE270">
        <v>2.115216E-2</v>
      </c>
      <c r="AF270" t="s">
        <v>1564</v>
      </c>
      <c r="AG270" t="s">
        <v>1577</v>
      </c>
      <c r="BG270">
        <v>1</v>
      </c>
      <c r="BJ270">
        <v>1</v>
      </c>
      <c r="BO270">
        <v>268</v>
      </c>
      <c r="BP270">
        <v>125</v>
      </c>
      <c r="BR270" t="b">
        <f>ISNUMBER(SEARCH("Alzheimer",BQ270))</f>
        <v>0</v>
      </c>
      <c r="BS270" t="b">
        <f>ISNUMBER(SEARCH("Parkin",BQ270))</f>
        <v>0</v>
      </c>
      <c r="BT270" t="b">
        <f>ISNUMBER(SEARCH("Neurodeg",BQ270))</f>
        <v>0</v>
      </c>
      <c r="BU270" t="b">
        <f>ISNUMBER(SEARCH("Dementia",BQ270))</f>
        <v>0</v>
      </c>
      <c r="BW270" t="s">
        <v>1775</v>
      </c>
      <c r="BX270" t="b">
        <f>ISNUMBER(SEARCH("Alzheimer",BW270))</f>
        <v>0</v>
      </c>
      <c r="BY270" t="b">
        <f>ISNUMBER(SEARCH("Parkin",BW270))</f>
        <v>0</v>
      </c>
      <c r="BZ270" t="b">
        <f>ISNUMBER(SEARCH("Neurodeg",BW270))</f>
        <v>0</v>
      </c>
      <c r="CA270" t="b">
        <f>ISNUMBER(SEARCH("Dementia",BW270))</f>
        <v>0</v>
      </c>
      <c r="CB270">
        <v>10</v>
      </c>
      <c r="CD270" t="s">
        <v>1846</v>
      </c>
      <c r="CE270" t="b">
        <f>ISNUMBER(SEARCH("Alzheimer",CD270))</f>
        <v>0</v>
      </c>
      <c r="CF270" t="b">
        <f>ISNUMBER(SEARCH("Parkin",CD270))</f>
        <v>0</v>
      </c>
      <c r="CG270" t="b">
        <f>ISNUMBER(SEARCH("Neurodeg",CD270))</f>
        <v>0</v>
      </c>
      <c r="CH270" t="b">
        <f>ISNUMBER(SEARCH("Dementia",CD270))</f>
        <v>0</v>
      </c>
      <c r="CI270">
        <v>2</v>
      </c>
      <c r="CJ270">
        <v>1.71</v>
      </c>
      <c r="CK270" t="s">
        <v>1897</v>
      </c>
      <c r="CL270">
        <v>17</v>
      </c>
      <c r="CP270" t="s">
        <v>1955</v>
      </c>
      <c r="CQ270" t="s">
        <v>2422</v>
      </c>
      <c r="CR270" t="str">
        <f>_xlfn.CONCAT(CP270,CQ270)</f>
        <v>neoplasm,cancerneoplasm,cancer,waist-hip ratio,glioma,BMI-adjusted waist-hip ratio,glioblastoma multiforme,breast cancer,breast carcinoma,cutaneous melanoma,Autosomal recessive non-syndromic intellectual disability</v>
      </c>
      <c r="CS270" t="b">
        <f>ISNUMBER(SEARCH("Alzheimer",CR270))</f>
        <v>0</v>
      </c>
      <c r="CT270" t="b">
        <f>ISNUMBER(SEARCH("Parkin",CR270))</f>
        <v>0</v>
      </c>
      <c r="CU270" t="b">
        <f>ISNUMBER(SEARCH("Neurodeg",CR270))</f>
        <v>0</v>
      </c>
      <c r="CV270" t="b">
        <f>ISNUMBER(SEARCH("Dementia",CR270))</f>
        <v>0</v>
      </c>
      <c r="CW270">
        <v>0.68</v>
      </c>
      <c r="CX270">
        <v>0.12</v>
      </c>
      <c r="CY270">
        <v>0</v>
      </c>
      <c r="CZ270">
        <v>0.28999999999999998</v>
      </c>
      <c r="DA270">
        <v>0.47</v>
      </c>
      <c r="DB270">
        <v>0.41</v>
      </c>
      <c r="DC270">
        <v>0</v>
      </c>
      <c r="DD270">
        <v>0</v>
      </c>
      <c r="DE270">
        <v>0.65</v>
      </c>
      <c r="DF270">
        <v>1</v>
      </c>
      <c r="DG270">
        <v>0</v>
      </c>
      <c r="DH270">
        <v>0</v>
      </c>
      <c r="DI270">
        <v>0.08</v>
      </c>
      <c r="DJ270">
        <v>5</v>
      </c>
      <c r="DK270">
        <v>0.25</v>
      </c>
      <c r="DL270">
        <v>8</v>
      </c>
      <c r="DM270">
        <v>0.67</v>
      </c>
      <c r="DN270">
        <v>2</v>
      </c>
      <c r="DO270">
        <v>0</v>
      </c>
      <c r="DP270">
        <v>0</v>
      </c>
      <c r="DQ270">
        <v>0</v>
      </c>
      <c r="DR270">
        <v>0</v>
      </c>
    </row>
    <row r="271" spans="1:160" x14ac:dyDescent="0.25">
      <c r="A271" t="s">
        <v>407</v>
      </c>
      <c r="B271" t="s">
        <v>822</v>
      </c>
      <c r="C271" t="s">
        <v>1217</v>
      </c>
      <c r="D271" t="s">
        <v>1332</v>
      </c>
      <c r="E271" t="s">
        <v>1336</v>
      </c>
      <c r="F271" t="s">
        <v>1367</v>
      </c>
      <c r="G271">
        <v>0</v>
      </c>
      <c r="H271" t="str">
        <f>IF((SIGN(BR271)+SIGN(BX271)+SIGN(CE271)+SIGN(CS271))&gt;0,TRUE,"")</f>
        <v/>
      </c>
      <c r="I271" t="str">
        <f>IF((SIGN(BS271)+SIGN(BY271)+SIGN(CF271)+SIGN(CT271))&gt;0,TRUE,"")</f>
        <v/>
      </c>
      <c r="J271" t="str">
        <f>IF((SIGN(BT271)+SIGN(BZ271)+SIGN(CG271)+SIGN(CU271))&gt;0,TRUE,"")</f>
        <v/>
      </c>
      <c r="K271" t="str">
        <f>IF((SIGN(BU271)+SIGN(CA271)+SIGN(CH271)+SIGN(CV271))&gt;0,TRUE,"")</f>
        <v/>
      </c>
      <c r="L271">
        <v>0.3</v>
      </c>
      <c r="M271" s="22" t="s">
        <v>1399</v>
      </c>
      <c r="N271">
        <v>12.95</v>
      </c>
      <c r="O271" t="s">
        <v>1400</v>
      </c>
      <c r="P271">
        <v>0</v>
      </c>
      <c r="Q271">
        <v>0</v>
      </c>
      <c r="R271">
        <v>0</v>
      </c>
      <c r="S271">
        <v>0.75</v>
      </c>
      <c r="T271">
        <v>0.36</v>
      </c>
      <c r="U271">
        <v>0</v>
      </c>
      <c r="V271">
        <v>0.27</v>
      </c>
      <c r="W271">
        <v>0.42</v>
      </c>
      <c r="Y271">
        <v>25.2</v>
      </c>
      <c r="Z271">
        <v>10</v>
      </c>
      <c r="AA271">
        <v>12.11</v>
      </c>
      <c r="AE271">
        <v>2.8806089999999999E-2</v>
      </c>
      <c r="AF271" t="s">
        <v>1566</v>
      </c>
      <c r="AG271" t="s">
        <v>1577</v>
      </c>
      <c r="AH271">
        <v>1</v>
      </c>
      <c r="AI271">
        <v>0</v>
      </c>
      <c r="AJ271">
        <v>1.7</v>
      </c>
      <c r="AK271">
        <v>0</v>
      </c>
      <c r="AL271">
        <v>1</v>
      </c>
      <c r="AM271">
        <v>1</v>
      </c>
      <c r="AN271">
        <v>2</v>
      </c>
      <c r="AO271">
        <v>2</v>
      </c>
      <c r="AP271">
        <v>1.3</v>
      </c>
      <c r="AQ271">
        <v>1</v>
      </c>
      <c r="AR271">
        <v>1</v>
      </c>
      <c r="AS271">
        <v>0</v>
      </c>
      <c r="AT271">
        <v>1</v>
      </c>
      <c r="AU271">
        <v>1</v>
      </c>
      <c r="AV271">
        <v>2.3199999999999998</v>
      </c>
      <c r="AW271" t="s">
        <v>35</v>
      </c>
      <c r="AX271">
        <v>2</v>
      </c>
      <c r="AY271">
        <v>1</v>
      </c>
      <c r="AZ271">
        <v>0.65515705691900261</v>
      </c>
      <c r="BA271" t="b">
        <v>0</v>
      </c>
      <c r="BC271" t="b">
        <v>0</v>
      </c>
      <c r="BE271" t="b">
        <v>0</v>
      </c>
      <c r="BG271">
        <v>1</v>
      </c>
      <c r="BJ271">
        <v>2</v>
      </c>
      <c r="BO271">
        <v>97</v>
      </c>
      <c r="BP271">
        <v>6</v>
      </c>
      <c r="BR271" t="b">
        <f>ISNUMBER(SEARCH("Alzheimer",BQ271))</f>
        <v>0</v>
      </c>
      <c r="BS271" t="b">
        <f>ISNUMBER(SEARCH("Parkin",BQ271))</f>
        <v>0</v>
      </c>
      <c r="BT271" t="b">
        <f>ISNUMBER(SEARCH("Neurodeg",BQ271))</f>
        <v>0</v>
      </c>
      <c r="BU271" t="b">
        <f>ISNUMBER(SEARCH("Dementia",BQ271))</f>
        <v>0</v>
      </c>
      <c r="BW271" t="s">
        <v>1693</v>
      </c>
      <c r="BX271" t="b">
        <f>ISNUMBER(SEARCH("Alzheimer",BW271))</f>
        <v>0</v>
      </c>
      <c r="BY271" t="b">
        <f>ISNUMBER(SEARCH("Parkin",BW271))</f>
        <v>0</v>
      </c>
      <c r="BZ271" t="b">
        <f>ISNUMBER(SEARCH("Neurodeg",BW271))</f>
        <v>0</v>
      </c>
      <c r="CA271" t="b">
        <f>ISNUMBER(SEARCH("Dementia",BW271))</f>
        <v>0</v>
      </c>
      <c r="CB271">
        <v>4</v>
      </c>
      <c r="CD271" t="s">
        <v>1847</v>
      </c>
      <c r="CE271" t="b">
        <f>ISNUMBER(SEARCH("Alzheimer",CD271))</f>
        <v>0</v>
      </c>
      <c r="CF271" t="b">
        <f>ISNUMBER(SEARCH("Parkin",CD271))</f>
        <v>0</v>
      </c>
      <c r="CG271" t="b">
        <f>ISNUMBER(SEARCH("Neurodeg",CD271))</f>
        <v>0</v>
      </c>
      <c r="CH271" t="b">
        <f>ISNUMBER(SEARCH("Dementia",CD271))</f>
        <v>0</v>
      </c>
      <c r="CI271">
        <v>3</v>
      </c>
      <c r="CJ271">
        <v>40.69</v>
      </c>
      <c r="CK271" t="s">
        <v>1802</v>
      </c>
      <c r="CL271">
        <v>8</v>
      </c>
      <c r="CP271" t="s">
        <v>2100</v>
      </c>
      <c r="CQ271" t="s">
        <v>2423</v>
      </c>
      <c r="CR271" t="str">
        <f>_xlfn.CONCAT(CP271,CQ271)</f>
        <v>blood protein measurementblood protein measurement,neoplasm,carcinoma,inflammatory bowel disease,cutaneous melanoma,Non-syndromic congenital cataract,Hereditary methemoglobinemia,inflammation</v>
      </c>
      <c r="CS271" t="b">
        <f>ISNUMBER(SEARCH("Alzheimer",CR271))</f>
        <v>0</v>
      </c>
      <c r="CT271" t="b">
        <f>ISNUMBER(SEARCH("Parkin",CR271))</f>
        <v>0</v>
      </c>
      <c r="CU271" t="b">
        <f>ISNUMBER(SEARCH("Neurodeg",CR271))</f>
        <v>0</v>
      </c>
      <c r="CV271" t="b">
        <f>ISNUMBER(SEARCH("Dementia",CR271))</f>
        <v>0</v>
      </c>
      <c r="CW271">
        <v>0.4</v>
      </c>
      <c r="CX271">
        <v>0.12</v>
      </c>
      <c r="CY271">
        <v>0</v>
      </c>
      <c r="CZ271">
        <v>0.5</v>
      </c>
      <c r="DA271">
        <v>0.25</v>
      </c>
      <c r="DB271">
        <v>0.5</v>
      </c>
      <c r="DC271">
        <v>0</v>
      </c>
      <c r="DD271">
        <v>0</v>
      </c>
      <c r="DE271">
        <v>0.4</v>
      </c>
      <c r="DF271">
        <v>1</v>
      </c>
      <c r="DG271">
        <v>0</v>
      </c>
      <c r="DH271">
        <v>0</v>
      </c>
      <c r="DI271">
        <v>0.1</v>
      </c>
      <c r="DJ271">
        <v>4</v>
      </c>
      <c r="DK271">
        <v>0.19</v>
      </c>
      <c r="DL271">
        <v>2</v>
      </c>
      <c r="DM271">
        <v>0.35</v>
      </c>
      <c r="DN271">
        <v>4</v>
      </c>
      <c r="DO271">
        <v>0</v>
      </c>
      <c r="DP271">
        <v>0</v>
      </c>
      <c r="DQ271">
        <v>0</v>
      </c>
      <c r="DR271">
        <v>0</v>
      </c>
    </row>
    <row r="272" spans="1:160" x14ac:dyDescent="0.25">
      <c r="A272" t="s">
        <v>408</v>
      </c>
      <c r="B272" t="s">
        <v>823</v>
      </c>
      <c r="C272" t="s">
        <v>1218</v>
      </c>
      <c r="D272" t="s">
        <v>1333</v>
      </c>
      <c r="E272" t="s">
        <v>1336</v>
      </c>
      <c r="F272" t="s">
        <v>1345</v>
      </c>
      <c r="G272">
        <v>4</v>
      </c>
      <c r="H272" t="str">
        <f>IF((SIGN(BR272)+SIGN(BX272)+SIGN(CE272)+SIGN(CS272))&gt;0,TRUE,"")</f>
        <v/>
      </c>
      <c r="I272" t="str">
        <f>IF((SIGN(BS272)+SIGN(BY272)+SIGN(CF272)+SIGN(CT272))&gt;0,TRUE,"")</f>
        <v/>
      </c>
      <c r="J272" t="str">
        <f>IF((SIGN(BT272)+SIGN(BZ272)+SIGN(CG272)+SIGN(CU272))&gt;0,TRUE,"")</f>
        <v/>
      </c>
      <c r="K272" t="str">
        <f>IF((SIGN(BU272)+SIGN(CA272)+SIGN(CH272)+SIGN(CV272))&gt;0,TRUE,"")</f>
        <v/>
      </c>
      <c r="L272">
        <v>0.3</v>
      </c>
      <c r="M272" s="22" t="s">
        <v>1399</v>
      </c>
      <c r="N272">
        <v>7.63</v>
      </c>
      <c r="O272" t="s">
        <v>1400</v>
      </c>
      <c r="P272">
        <v>0</v>
      </c>
      <c r="Q272">
        <v>0</v>
      </c>
      <c r="R272">
        <v>0</v>
      </c>
      <c r="S272">
        <v>0.75</v>
      </c>
      <c r="T272">
        <v>0.24</v>
      </c>
      <c r="U272">
        <v>0</v>
      </c>
      <c r="V272">
        <v>0.41</v>
      </c>
      <c r="W272">
        <v>0.3</v>
      </c>
      <c r="Y272">
        <v>138.22999999999999</v>
      </c>
      <c r="Z272">
        <v>61</v>
      </c>
      <c r="AA272">
        <v>123.54</v>
      </c>
      <c r="AE272">
        <v>6.9750999999999997E-3</v>
      </c>
      <c r="AF272" t="s">
        <v>1567</v>
      </c>
      <c r="AG272" t="s">
        <v>1577</v>
      </c>
      <c r="AH272">
        <v>2</v>
      </c>
      <c r="AI272">
        <v>0</v>
      </c>
      <c r="AJ272">
        <v>1</v>
      </c>
      <c r="AK272">
        <v>1.3</v>
      </c>
      <c r="AL272">
        <v>1</v>
      </c>
      <c r="AM272">
        <v>1.5</v>
      </c>
      <c r="AN272">
        <v>0</v>
      </c>
      <c r="AO272">
        <v>1</v>
      </c>
      <c r="AP272">
        <v>1</v>
      </c>
      <c r="AQ272">
        <v>2</v>
      </c>
      <c r="AR272">
        <v>1.5</v>
      </c>
      <c r="AS272">
        <v>2</v>
      </c>
      <c r="AT272">
        <v>1</v>
      </c>
      <c r="AU272">
        <v>0</v>
      </c>
      <c r="AV272">
        <v>2.31</v>
      </c>
      <c r="AW272" t="s">
        <v>29</v>
      </c>
      <c r="AX272">
        <v>2</v>
      </c>
      <c r="AY272">
        <v>1.092857142857143</v>
      </c>
      <c r="AZ272">
        <v>0.70543416605475151</v>
      </c>
      <c r="BA272" t="b">
        <v>0</v>
      </c>
      <c r="BC272" t="b">
        <v>0</v>
      </c>
      <c r="BE272" t="b">
        <v>0</v>
      </c>
      <c r="BG272">
        <v>5</v>
      </c>
      <c r="BJ272">
        <v>1</v>
      </c>
      <c r="BO272">
        <v>98</v>
      </c>
      <c r="BP272">
        <v>0</v>
      </c>
      <c r="BR272" t="b">
        <f>ISNUMBER(SEARCH("Alzheimer",BQ272))</f>
        <v>0</v>
      </c>
      <c r="BS272" t="b">
        <f>ISNUMBER(SEARCH("Parkin",BQ272))</f>
        <v>0</v>
      </c>
      <c r="BT272" t="b">
        <f>ISNUMBER(SEARCH("Neurodeg",BQ272))</f>
        <v>0</v>
      </c>
      <c r="BU272" t="b">
        <f>ISNUMBER(SEARCH("Dementia",BQ272))</f>
        <v>0</v>
      </c>
      <c r="BW272" t="s">
        <v>1684</v>
      </c>
      <c r="BX272" t="b">
        <f>ISNUMBER(SEARCH("Alzheimer",BW272))</f>
        <v>0</v>
      </c>
      <c r="BY272" t="b">
        <f>ISNUMBER(SEARCH("Parkin",BW272))</f>
        <v>0</v>
      </c>
      <c r="BZ272" t="b">
        <f>ISNUMBER(SEARCH("Neurodeg",BW272))</f>
        <v>0</v>
      </c>
      <c r="CA272" t="b">
        <f>ISNUMBER(SEARCH("Dementia",BW272))</f>
        <v>0</v>
      </c>
      <c r="CB272">
        <v>4</v>
      </c>
      <c r="CE272" t="b">
        <f>ISNUMBER(SEARCH("Alzheimer",CD272))</f>
        <v>0</v>
      </c>
      <c r="CF272" t="b">
        <f>ISNUMBER(SEARCH("Parkin",CD272))</f>
        <v>0</v>
      </c>
      <c r="CG272" t="b">
        <f>ISNUMBER(SEARCH("Neurodeg",CD272))</f>
        <v>0</v>
      </c>
      <c r="CH272" t="b">
        <f>ISNUMBER(SEARCH("Dementia",CD272))</f>
        <v>0</v>
      </c>
      <c r="CL272">
        <v>12</v>
      </c>
      <c r="CP272" t="s">
        <v>1955</v>
      </c>
      <c r="CQ272" t="s">
        <v>2424</v>
      </c>
      <c r="CR272" t="str">
        <f>_xlfn.CONCAT(CP272,CQ272)</f>
        <v>neoplasm,cancerneoplasm,cancer,cutaneous melanoma,obesity,Bardet-Biedl syndrome,Macrosomia - microphthalmia - cleft palate,MORM syndrome,MODY,Obesity due to MC3R deficiency,Obesity due to melanocortin 4 receptor deficiency</v>
      </c>
      <c r="CS272" t="b">
        <f>ISNUMBER(SEARCH("Alzheimer",CR272))</f>
        <v>0</v>
      </c>
      <c r="CT272" t="b">
        <f>ISNUMBER(SEARCH("Parkin",CR272))</f>
        <v>0</v>
      </c>
      <c r="CU272" t="b">
        <f>ISNUMBER(SEARCH("Neurodeg",CR272))</f>
        <v>0</v>
      </c>
      <c r="CV272" t="b">
        <f>ISNUMBER(SEARCH("Dementia",CR272))</f>
        <v>0</v>
      </c>
      <c r="CW272">
        <v>0.6</v>
      </c>
      <c r="CX272">
        <v>0</v>
      </c>
      <c r="CY272">
        <v>0</v>
      </c>
      <c r="CZ272">
        <v>0.33</v>
      </c>
      <c r="DA272">
        <v>0.57999999999999996</v>
      </c>
      <c r="DB272">
        <v>0.25</v>
      </c>
      <c r="DC272">
        <v>0</v>
      </c>
      <c r="DD272">
        <v>0</v>
      </c>
      <c r="DE272">
        <v>0</v>
      </c>
      <c r="DF272">
        <v>0</v>
      </c>
      <c r="DG272">
        <v>0</v>
      </c>
      <c r="DH272">
        <v>0</v>
      </c>
      <c r="DI272">
        <v>0.09</v>
      </c>
      <c r="DJ272">
        <v>4</v>
      </c>
      <c r="DK272">
        <v>0.28999999999999998</v>
      </c>
      <c r="DL272">
        <v>3</v>
      </c>
      <c r="DM272">
        <v>0.57999999999999996</v>
      </c>
      <c r="DN272">
        <v>3</v>
      </c>
      <c r="DO272">
        <v>0</v>
      </c>
      <c r="DP272">
        <v>0</v>
      </c>
      <c r="DQ272">
        <v>0</v>
      </c>
      <c r="DR272">
        <v>0</v>
      </c>
      <c r="EA272">
        <v>2</v>
      </c>
      <c r="EY272">
        <v>15</v>
      </c>
      <c r="FD272">
        <v>6</v>
      </c>
    </row>
    <row r="273" spans="1:160" x14ac:dyDescent="0.25">
      <c r="A273" t="s">
        <v>410</v>
      </c>
      <c r="B273" t="s">
        <v>825</v>
      </c>
      <c r="C273" t="s">
        <v>1220</v>
      </c>
      <c r="D273" t="s">
        <v>1333</v>
      </c>
      <c r="E273" t="s">
        <v>1336</v>
      </c>
      <c r="F273" t="s">
        <v>1389</v>
      </c>
      <c r="G273">
        <v>0</v>
      </c>
      <c r="H273" t="str">
        <f>IF((SIGN(BR273)+SIGN(BX273)+SIGN(CE273)+SIGN(CS273))&gt;0,TRUE,"")</f>
        <v/>
      </c>
      <c r="I273" t="str">
        <f>IF((SIGN(BS273)+SIGN(BY273)+SIGN(CF273)+SIGN(CT273))&gt;0,TRUE,"")</f>
        <v/>
      </c>
      <c r="J273" t="str">
        <f>IF((SIGN(BT273)+SIGN(BZ273)+SIGN(CG273)+SIGN(CU273))&gt;0,TRUE,"")</f>
        <v/>
      </c>
      <c r="K273" t="str">
        <f>IF((SIGN(BU273)+SIGN(CA273)+SIGN(CH273)+SIGN(CV273))&gt;0,TRUE,"")</f>
        <v/>
      </c>
      <c r="L273">
        <v>0.3</v>
      </c>
      <c r="M273" s="22" t="s">
        <v>1399</v>
      </c>
      <c r="N273">
        <v>20.8</v>
      </c>
      <c r="O273" t="s">
        <v>1400</v>
      </c>
      <c r="P273">
        <v>0</v>
      </c>
      <c r="Q273">
        <v>0</v>
      </c>
      <c r="R273">
        <v>0</v>
      </c>
      <c r="S273">
        <v>0.67</v>
      </c>
      <c r="T273">
        <v>0.19</v>
      </c>
      <c r="U273">
        <v>0</v>
      </c>
      <c r="V273">
        <v>0.52</v>
      </c>
      <c r="W273">
        <v>0</v>
      </c>
      <c r="Y273">
        <v>532.46</v>
      </c>
      <c r="Z273">
        <v>58</v>
      </c>
      <c r="AA273">
        <v>334.26</v>
      </c>
      <c r="AE273">
        <v>1.7924E-3</v>
      </c>
      <c r="AF273" t="s">
        <v>1512</v>
      </c>
      <c r="AG273" t="s">
        <v>1577</v>
      </c>
      <c r="AH273">
        <v>0</v>
      </c>
      <c r="AI273">
        <v>0</v>
      </c>
      <c r="AJ273">
        <v>0</v>
      </c>
      <c r="AK273">
        <v>0</v>
      </c>
      <c r="AL273">
        <v>0</v>
      </c>
      <c r="AM273">
        <v>0</v>
      </c>
      <c r="AN273">
        <v>0</v>
      </c>
      <c r="AO273">
        <v>2</v>
      </c>
      <c r="AP273">
        <v>0</v>
      </c>
      <c r="AQ273">
        <v>0</v>
      </c>
      <c r="AR273">
        <v>0</v>
      </c>
      <c r="AS273">
        <v>0</v>
      </c>
      <c r="AT273">
        <v>0</v>
      </c>
      <c r="AU273">
        <v>0</v>
      </c>
      <c r="AV273">
        <v>0</v>
      </c>
      <c r="AW273" t="s">
        <v>36</v>
      </c>
      <c r="AX273">
        <v>2</v>
      </c>
      <c r="AY273">
        <v>0.14285714285714279</v>
      </c>
      <c r="AZ273">
        <v>0.53452248382484868</v>
      </c>
      <c r="BA273" t="b">
        <v>0</v>
      </c>
      <c r="BC273" t="b">
        <v>0</v>
      </c>
      <c r="BE273" t="b">
        <v>0</v>
      </c>
      <c r="BG273">
        <v>1</v>
      </c>
      <c r="BO273">
        <v>200</v>
      </c>
      <c r="BP273">
        <v>3</v>
      </c>
      <c r="BQ273" t="s">
        <v>1601</v>
      </c>
      <c r="BR273" t="b">
        <f>ISNUMBER(SEARCH("Alzheimer",BQ273))</f>
        <v>0</v>
      </c>
      <c r="BS273" t="b">
        <f>ISNUMBER(SEARCH("Parkin",BQ273))</f>
        <v>0</v>
      </c>
      <c r="BT273" t="b">
        <f>ISNUMBER(SEARCH("Neurodeg",BQ273))</f>
        <v>0</v>
      </c>
      <c r="BU273" t="b">
        <f>ISNUMBER(SEARCH("Dementia",BQ273))</f>
        <v>0</v>
      </c>
      <c r="BV273">
        <v>1</v>
      </c>
      <c r="BW273" t="s">
        <v>1776</v>
      </c>
      <c r="BX273" t="b">
        <f>ISNUMBER(SEARCH("Alzheimer",BW273))</f>
        <v>0</v>
      </c>
      <c r="BY273" t="b">
        <f>ISNUMBER(SEARCH("Parkin",BW273))</f>
        <v>0</v>
      </c>
      <c r="BZ273" t="b">
        <f>ISNUMBER(SEARCH("Neurodeg",BW273))</f>
        <v>0</v>
      </c>
      <c r="CA273" t="b">
        <f>ISNUMBER(SEARCH("Dementia",BW273))</f>
        <v>0</v>
      </c>
      <c r="CB273">
        <v>5</v>
      </c>
      <c r="CE273" t="b">
        <f>ISNUMBER(SEARCH("Alzheimer",CD273))</f>
        <v>0</v>
      </c>
      <c r="CF273" t="b">
        <f>ISNUMBER(SEARCH("Parkin",CD273))</f>
        <v>0</v>
      </c>
      <c r="CG273" t="b">
        <f>ISNUMBER(SEARCH("Neurodeg",CD273))</f>
        <v>0</v>
      </c>
      <c r="CH273" t="b">
        <f>ISNUMBER(SEARCH("Dementia",CD273))</f>
        <v>0</v>
      </c>
      <c r="CL273">
        <v>30</v>
      </c>
      <c r="CP273" t="s">
        <v>1921</v>
      </c>
      <c r="CQ273" t="s">
        <v>2426</v>
      </c>
      <c r="CR273" t="str">
        <f>_xlfn.CONCAT(CP273,CQ273)</f>
        <v>neoplasmneoplasm,cancer,carcinoma,cutaneous melanoma,infectious disease,liver disease,viral disease,hepatitis B infection,hepatitis D,hepatocellular carcinoma</v>
      </c>
      <c r="CS273" t="b">
        <f>ISNUMBER(SEARCH("Alzheimer",CR273))</f>
        <v>0</v>
      </c>
      <c r="CT273" t="b">
        <f>ISNUMBER(SEARCH("Parkin",CR273))</f>
        <v>0</v>
      </c>
      <c r="CU273" t="b">
        <f>ISNUMBER(SEARCH("Neurodeg",CR273))</f>
        <v>0</v>
      </c>
      <c r="CV273" t="b">
        <f>ISNUMBER(SEARCH("Dementia",CR273))</f>
        <v>0</v>
      </c>
      <c r="CW273">
        <v>0.48</v>
      </c>
      <c r="CX273">
        <v>0</v>
      </c>
      <c r="CY273">
        <v>0</v>
      </c>
      <c r="CZ273">
        <v>0.97</v>
      </c>
      <c r="DA273">
        <v>0</v>
      </c>
      <c r="DB273">
        <v>0.13</v>
      </c>
      <c r="DC273">
        <v>0.1</v>
      </c>
      <c r="DD273">
        <v>0</v>
      </c>
      <c r="DE273">
        <v>0</v>
      </c>
      <c r="DF273">
        <v>0</v>
      </c>
      <c r="DG273">
        <v>0</v>
      </c>
      <c r="DH273">
        <v>0</v>
      </c>
      <c r="DI273">
        <v>0.32</v>
      </c>
      <c r="DJ273">
        <v>10</v>
      </c>
      <c r="DK273">
        <v>0</v>
      </c>
      <c r="DL273">
        <v>0</v>
      </c>
      <c r="DM273">
        <v>0.41</v>
      </c>
      <c r="DN273">
        <v>4</v>
      </c>
      <c r="DO273">
        <v>0.12</v>
      </c>
      <c r="DP273">
        <v>3</v>
      </c>
      <c r="DQ273">
        <v>0</v>
      </c>
      <c r="DR273">
        <v>0</v>
      </c>
      <c r="EA273">
        <v>1</v>
      </c>
      <c r="EY273">
        <v>17</v>
      </c>
      <c r="FD273">
        <v>6</v>
      </c>
    </row>
    <row r="274" spans="1:160" x14ac:dyDescent="0.25">
      <c r="A274" t="s">
        <v>411</v>
      </c>
      <c r="B274" t="s">
        <v>826</v>
      </c>
      <c r="C274" t="s">
        <v>1221</v>
      </c>
      <c r="D274" t="s">
        <v>1332</v>
      </c>
      <c r="E274" t="s">
        <v>1336</v>
      </c>
      <c r="F274" t="s">
        <v>1358</v>
      </c>
      <c r="G274">
        <v>4</v>
      </c>
      <c r="H274" t="str">
        <f>IF((SIGN(BR274)+SIGN(BX274)+SIGN(CE274)+SIGN(CS274))&gt;0,TRUE,"")</f>
        <v/>
      </c>
      <c r="I274" t="str">
        <f>IF((SIGN(BS274)+SIGN(BY274)+SIGN(CF274)+SIGN(CT274))&gt;0,TRUE,"")</f>
        <v/>
      </c>
      <c r="J274" t="str">
        <f>IF((SIGN(BT274)+SIGN(BZ274)+SIGN(CG274)+SIGN(CU274))&gt;0,TRUE,"")</f>
        <v/>
      </c>
      <c r="K274" t="str">
        <f>IF((SIGN(BU274)+SIGN(CA274)+SIGN(CH274)+SIGN(CV274))&gt;0,TRUE,"")</f>
        <v/>
      </c>
      <c r="L274">
        <v>0.3</v>
      </c>
      <c r="M274" s="22" t="s">
        <v>1399</v>
      </c>
      <c r="N274">
        <v>20.87</v>
      </c>
      <c r="O274" t="s">
        <v>1400</v>
      </c>
      <c r="P274">
        <v>0</v>
      </c>
      <c r="Q274">
        <v>0</v>
      </c>
      <c r="R274">
        <v>0</v>
      </c>
      <c r="S274">
        <v>0.42</v>
      </c>
      <c r="T274">
        <v>0.4</v>
      </c>
      <c r="U274">
        <v>0.25</v>
      </c>
      <c r="V274">
        <v>0.19</v>
      </c>
      <c r="W274">
        <v>0</v>
      </c>
      <c r="Y274">
        <v>9.6199999999999992</v>
      </c>
      <c r="Z274">
        <v>18</v>
      </c>
      <c r="AA274">
        <v>10.57</v>
      </c>
      <c r="AE274">
        <v>9.4379649999999995E-2</v>
      </c>
      <c r="AF274" t="s">
        <v>1566</v>
      </c>
      <c r="AG274" t="s">
        <v>1557</v>
      </c>
      <c r="AH274">
        <v>1.5</v>
      </c>
      <c r="AI274">
        <v>3</v>
      </c>
      <c r="AJ274">
        <v>1.8</v>
      </c>
      <c r="AK274">
        <v>1.5</v>
      </c>
      <c r="AL274">
        <v>2</v>
      </c>
      <c r="AM274">
        <v>2</v>
      </c>
      <c r="AN274">
        <v>2.5</v>
      </c>
      <c r="AO274">
        <v>2</v>
      </c>
      <c r="AP274">
        <v>2</v>
      </c>
      <c r="AQ274">
        <v>1.7</v>
      </c>
      <c r="AR274">
        <v>1</v>
      </c>
      <c r="AS274">
        <v>2</v>
      </c>
      <c r="AT274">
        <v>1.7</v>
      </c>
      <c r="AU274">
        <v>1.5</v>
      </c>
      <c r="AV274">
        <v>2.4700000000000002</v>
      </c>
      <c r="AW274" t="s">
        <v>30</v>
      </c>
      <c r="AX274">
        <v>3</v>
      </c>
      <c r="AY274">
        <v>1.871428571428571</v>
      </c>
      <c r="AZ274">
        <v>0.4794685702839237</v>
      </c>
      <c r="BA274" t="b">
        <v>0</v>
      </c>
      <c r="BC274" t="b">
        <v>0</v>
      </c>
      <c r="BE274" t="b">
        <v>0</v>
      </c>
      <c r="BI274">
        <v>1</v>
      </c>
      <c r="BO274">
        <v>144</v>
      </c>
      <c r="BP274">
        <v>6</v>
      </c>
      <c r="BR274" t="b">
        <f>ISNUMBER(SEARCH("Alzheimer",BQ274))</f>
        <v>0</v>
      </c>
      <c r="BS274" t="b">
        <f>ISNUMBER(SEARCH("Parkin",BQ274))</f>
        <v>0</v>
      </c>
      <c r="BT274" t="b">
        <f>ISNUMBER(SEARCH("Neurodeg",BQ274))</f>
        <v>0</v>
      </c>
      <c r="BU274" t="b">
        <f>ISNUMBER(SEARCH("Dementia",BQ274))</f>
        <v>0</v>
      </c>
      <c r="BW274" t="s">
        <v>1685</v>
      </c>
      <c r="BX274" t="b">
        <f>ISNUMBER(SEARCH("Alzheimer",BW274))</f>
        <v>0</v>
      </c>
      <c r="BY274" t="b">
        <f>ISNUMBER(SEARCH("Parkin",BW274))</f>
        <v>0</v>
      </c>
      <c r="BZ274" t="b">
        <f>ISNUMBER(SEARCH("Neurodeg",BW274))</f>
        <v>0</v>
      </c>
      <c r="CA274" t="b">
        <f>ISNUMBER(SEARCH("Dementia",BW274))</f>
        <v>0</v>
      </c>
      <c r="CB274">
        <v>9</v>
      </c>
      <c r="CE274" t="b">
        <f>ISNUMBER(SEARCH("Alzheimer",CD274))</f>
        <v>0</v>
      </c>
      <c r="CF274" t="b">
        <f>ISNUMBER(SEARCH("Parkin",CD274))</f>
        <v>0</v>
      </c>
      <c r="CG274" t="b">
        <f>ISNUMBER(SEARCH("Neurodeg",CD274))</f>
        <v>0</v>
      </c>
      <c r="CH274" t="b">
        <f>ISNUMBER(SEARCH("Dementia",CD274))</f>
        <v>0</v>
      </c>
      <c r="CL274">
        <v>5</v>
      </c>
      <c r="CP274" t="s">
        <v>2109</v>
      </c>
      <c r="CQ274" t="s">
        <v>2427</v>
      </c>
      <c r="CR274" t="str">
        <f>_xlfn.CONCAT(CP274,CQ274)</f>
        <v>Autosomal dominant spastic paraplegia type 4Autosomal dominant spastic paraplegia type 4,neoplasm,cancer,acute myeloid leukemia,susceptibility to chronic sinus infection measurement</v>
      </c>
      <c r="CS274" t="b">
        <f>ISNUMBER(SEARCH("Alzheimer",CR274))</f>
        <v>0</v>
      </c>
      <c r="CT274" t="b">
        <f>ISNUMBER(SEARCH("Parkin",CR274))</f>
        <v>0</v>
      </c>
      <c r="CU274" t="b">
        <f>ISNUMBER(SEARCH("Neurodeg",CR274))</f>
        <v>0</v>
      </c>
      <c r="CV274" t="b">
        <f>ISNUMBER(SEARCH("Dementia",CR274))</f>
        <v>0</v>
      </c>
      <c r="CW274">
        <v>0.99</v>
      </c>
      <c r="CX274">
        <v>0.4</v>
      </c>
      <c r="CY274">
        <v>0</v>
      </c>
      <c r="CZ274">
        <v>0.4</v>
      </c>
      <c r="DA274">
        <v>0</v>
      </c>
      <c r="DB274">
        <v>0.6</v>
      </c>
      <c r="DC274">
        <v>0</v>
      </c>
      <c r="DD274">
        <v>0</v>
      </c>
      <c r="DE274">
        <v>0.99</v>
      </c>
      <c r="DF274">
        <v>1</v>
      </c>
      <c r="DG274">
        <v>0</v>
      </c>
      <c r="DH274">
        <v>0</v>
      </c>
      <c r="DI274">
        <v>0.03</v>
      </c>
      <c r="DJ274">
        <v>2</v>
      </c>
      <c r="DK274">
        <v>0</v>
      </c>
      <c r="DL274">
        <v>0</v>
      </c>
      <c r="DM274">
        <v>0.28999999999999998</v>
      </c>
      <c r="DN274">
        <v>3</v>
      </c>
      <c r="DO274">
        <v>0</v>
      </c>
      <c r="DP274">
        <v>0</v>
      </c>
      <c r="DQ274">
        <v>0</v>
      </c>
      <c r="DR274">
        <v>0</v>
      </c>
    </row>
    <row r="275" spans="1:160" x14ac:dyDescent="0.25">
      <c r="A275" t="s">
        <v>412</v>
      </c>
      <c r="B275" t="s">
        <v>827</v>
      </c>
      <c r="C275" t="s">
        <v>1222</v>
      </c>
      <c r="D275" t="s">
        <v>1332</v>
      </c>
      <c r="E275" t="s">
        <v>1336</v>
      </c>
      <c r="F275" t="s">
        <v>1357</v>
      </c>
      <c r="G275">
        <v>0</v>
      </c>
      <c r="H275" t="str">
        <f>IF((SIGN(BR275)+SIGN(BX275)+SIGN(CE275)+SIGN(CS275))&gt;0,TRUE,"")</f>
        <v/>
      </c>
      <c r="I275" t="str">
        <f>IF((SIGN(BS275)+SIGN(BY275)+SIGN(CF275)+SIGN(CT275))&gt;0,TRUE,"")</f>
        <v/>
      </c>
      <c r="J275" t="str">
        <f>IF((SIGN(BT275)+SIGN(BZ275)+SIGN(CG275)+SIGN(CU275))&gt;0,TRUE,"")</f>
        <v/>
      </c>
      <c r="K275" t="str">
        <f>IF((SIGN(BU275)+SIGN(CA275)+SIGN(CH275)+SIGN(CV275))&gt;0,TRUE,"")</f>
        <v/>
      </c>
      <c r="L275">
        <v>0.3</v>
      </c>
      <c r="M275" s="22" t="s">
        <v>1399</v>
      </c>
      <c r="N275">
        <v>32.270000000000003</v>
      </c>
      <c r="O275" t="s">
        <v>1400</v>
      </c>
      <c r="P275">
        <v>0</v>
      </c>
      <c r="Q275">
        <v>0</v>
      </c>
      <c r="R275">
        <v>0</v>
      </c>
      <c r="S275">
        <v>0.57999999999999996</v>
      </c>
      <c r="T275">
        <v>0.6</v>
      </c>
      <c r="U275">
        <v>0</v>
      </c>
      <c r="V275">
        <v>0.23</v>
      </c>
      <c r="W275">
        <v>0.23</v>
      </c>
      <c r="Y275">
        <v>15.64</v>
      </c>
      <c r="Z275">
        <v>13</v>
      </c>
      <c r="AA275">
        <v>9.57</v>
      </c>
      <c r="AE275">
        <v>6.7781220000000003E-2</v>
      </c>
      <c r="AF275" t="s">
        <v>1525</v>
      </c>
      <c r="AG275" t="s">
        <v>1577</v>
      </c>
      <c r="BG275">
        <v>2</v>
      </c>
      <c r="BJ275">
        <v>4</v>
      </c>
      <c r="BO275">
        <v>86</v>
      </c>
      <c r="BP275">
        <v>5</v>
      </c>
      <c r="BR275" t="b">
        <f>ISNUMBER(SEARCH("Alzheimer",BQ275))</f>
        <v>0</v>
      </c>
      <c r="BS275" t="b">
        <f>ISNUMBER(SEARCH("Parkin",BQ275))</f>
        <v>0</v>
      </c>
      <c r="BT275" t="b">
        <f>ISNUMBER(SEARCH("Neurodeg",BQ275))</f>
        <v>0</v>
      </c>
      <c r="BU275" t="b">
        <f>ISNUMBER(SEARCH("Dementia",BQ275))</f>
        <v>0</v>
      </c>
      <c r="BW275" t="s">
        <v>1670</v>
      </c>
      <c r="BX275" t="b">
        <f>ISNUMBER(SEARCH("Alzheimer",BW275))</f>
        <v>0</v>
      </c>
      <c r="BY275" t="b">
        <f>ISNUMBER(SEARCH("Parkin",BW275))</f>
        <v>0</v>
      </c>
      <c r="BZ275" t="b">
        <f>ISNUMBER(SEARCH("Neurodeg",BW275))</f>
        <v>0</v>
      </c>
      <c r="CA275" t="b">
        <f>ISNUMBER(SEARCH("Dementia",BW275))</f>
        <v>0</v>
      </c>
      <c r="CB275">
        <v>6</v>
      </c>
      <c r="CC275">
        <v>1</v>
      </c>
      <c r="CE275" t="b">
        <f>ISNUMBER(SEARCH("Alzheimer",CD275))</f>
        <v>0</v>
      </c>
      <c r="CF275" t="b">
        <f>ISNUMBER(SEARCH("Parkin",CD275))</f>
        <v>0</v>
      </c>
      <c r="CG275" t="b">
        <f>ISNUMBER(SEARCH("Neurodeg",CD275))</f>
        <v>0</v>
      </c>
      <c r="CH275" t="b">
        <f>ISNUMBER(SEARCH("Dementia",CD275))</f>
        <v>0</v>
      </c>
      <c r="CL275">
        <v>16</v>
      </c>
      <c r="CP275" t="s">
        <v>2110</v>
      </c>
      <c r="CQ275" t="s">
        <v>2428</v>
      </c>
      <c r="CR275" t="str">
        <f>_xlfn.CONCAT(CP275,CQ275)</f>
        <v>MyopiaMyopia,genetic disorder,neoplasm,cancer,acute myeloid leukemia,Hyperlipoproteinemia type 1,Barrett's esophagus,Retinitis pigmentosa,Familial apolipoprotein C-II deficiency,Classical homocystinuria</v>
      </c>
      <c r="CS275" t="b">
        <f>ISNUMBER(SEARCH("Alzheimer",CR275))</f>
        <v>0</v>
      </c>
      <c r="CT275" t="b">
        <f>ISNUMBER(SEARCH("Parkin",CR275))</f>
        <v>0</v>
      </c>
      <c r="CU275" t="b">
        <f>ISNUMBER(SEARCH("Neurodeg",CR275))</f>
        <v>0</v>
      </c>
      <c r="CV275" t="b">
        <f>ISNUMBER(SEARCH("Dementia",CR275))</f>
        <v>0</v>
      </c>
      <c r="CW275">
        <v>1</v>
      </c>
      <c r="CX275">
        <v>0.06</v>
      </c>
      <c r="CY275">
        <v>0</v>
      </c>
      <c r="CZ275">
        <v>0.44</v>
      </c>
      <c r="DA275">
        <v>0.31</v>
      </c>
      <c r="DB275">
        <v>0.25</v>
      </c>
      <c r="DC275">
        <v>0.19</v>
      </c>
      <c r="DD275">
        <v>0</v>
      </c>
      <c r="DE275">
        <v>1</v>
      </c>
      <c r="DF275">
        <v>1</v>
      </c>
      <c r="DG275">
        <v>0</v>
      </c>
      <c r="DH275">
        <v>0</v>
      </c>
      <c r="DI275">
        <v>0.09</v>
      </c>
      <c r="DJ275">
        <v>7</v>
      </c>
      <c r="DK275">
        <v>0.28000000000000003</v>
      </c>
      <c r="DL275">
        <v>4</v>
      </c>
      <c r="DM275">
        <v>0.28999999999999998</v>
      </c>
      <c r="DN275">
        <v>4</v>
      </c>
      <c r="DO275">
        <v>0.21</v>
      </c>
      <c r="DP275">
        <v>3</v>
      </c>
      <c r="DQ275">
        <v>0</v>
      </c>
      <c r="DR275">
        <v>0</v>
      </c>
    </row>
    <row r="276" spans="1:160" x14ac:dyDescent="0.25">
      <c r="A276" t="s">
        <v>414</v>
      </c>
      <c r="B276" t="s">
        <v>829</v>
      </c>
      <c r="C276" t="s">
        <v>983</v>
      </c>
      <c r="D276" t="s">
        <v>1335</v>
      </c>
      <c r="E276" t="s">
        <v>1336</v>
      </c>
      <c r="F276" t="s">
        <v>1352</v>
      </c>
      <c r="G276">
        <v>0</v>
      </c>
      <c r="H276" t="str">
        <f>IF((SIGN(BR276)+SIGN(BX276)+SIGN(CE276)+SIGN(CS276))&gt;0,TRUE,"")</f>
        <v/>
      </c>
      <c r="I276" t="str">
        <f>IF((SIGN(BS276)+SIGN(BY276)+SIGN(CF276)+SIGN(CT276))&gt;0,TRUE,"")</f>
        <v/>
      </c>
      <c r="J276" t="str">
        <f>IF((SIGN(BT276)+SIGN(BZ276)+SIGN(CG276)+SIGN(CU276))&gt;0,TRUE,"")</f>
        <v/>
      </c>
      <c r="K276" t="str">
        <f>IF((SIGN(BU276)+SIGN(CA276)+SIGN(CH276)+SIGN(CV276))&gt;0,TRUE,"")</f>
        <v/>
      </c>
      <c r="L276">
        <v>0.3</v>
      </c>
      <c r="M276" s="22" t="s">
        <v>1399</v>
      </c>
      <c r="N276">
        <v>9.18</v>
      </c>
      <c r="O276" t="s">
        <v>1400</v>
      </c>
      <c r="P276">
        <v>0</v>
      </c>
      <c r="Q276">
        <v>0</v>
      </c>
      <c r="R276">
        <v>0</v>
      </c>
      <c r="S276">
        <v>0.57999999999999996</v>
      </c>
      <c r="T276">
        <v>0.13</v>
      </c>
      <c r="U276">
        <v>0.33</v>
      </c>
      <c r="V276">
        <v>0.17</v>
      </c>
      <c r="W276">
        <v>0.3</v>
      </c>
      <c r="Y276">
        <v>8.0299999999999994</v>
      </c>
      <c r="Z276">
        <v>12</v>
      </c>
      <c r="AA276">
        <v>5.8</v>
      </c>
      <c r="AE276">
        <v>0.12835531999999999</v>
      </c>
      <c r="AF276" t="s">
        <v>1561</v>
      </c>
      <c r="AG276" t="s">
        <v>1577</v>
      </c>
      <c r="AH276">
        <v>1</v>
      </c>
      <c r="AI276">
        <v>0</v>
      </c>
      <c r="AJ276">
        <v>1.5</v>
      </c>
      <c r="AK276">
        <v>2.5</v>
      </c>
      <c r="AL276">
        <v>2.2000000000000002</v>
      </c>
      <c r="AM276">
        <v>1</v>
      </c>
      <c r="AN276">
        <v>2</v>
      </c>
      <c r="AO276">
        <v>2</v>
      </c>
      <c r="AP276">
        <v>2</v>
      </c>
      <c r="AQ276">
        <v>2</v>
      </c>
      <c r="AR276">
        <v>2</v>
      </c>
      <c r="AS276">
        <v>3</v>
      </c>
      <c r="AT276">
        <v>2.7</v>
      </c>
      <c r="AU276">
        <v>3</v>
      </c>
      <c r="AV276">
        <v>2.4500000000000002</v>
      </c>
      <c r="AW276" t="s">
        <v>40</v>
      </c>
      <c r="AX276">
        <v>3</v>
      </c>
      <c r="AY276">
        <v>1.921428571428571</v>
      </c>
      <c r="AZ276">
        <v>0.82943778125127221</v>
      </c>
      <c r="BA276" t="b">
        <v>0</v>
      </c>
      <c r="BC276" t="b">
        <v>0</v>
      </c>
      <c r="BE276" t="b">
        <v>0</v>
      </c>
      <c r="BG276">
        <v>1</v>
      </c>
      <c r="BI276">
        <v>2</v>
      </c>
      <c r="BJ276">
        <v>1</v>
      </c>
      <c r="BO276">
        <v>10</v>
      </c>
      <c r="BP276">
        <v>0</v>
      </c>
      <c r="BR276" t="b">
        <f>ISNUMBER(SEARCH("Alzheimer",BQ276))</f>
        <v>0</v>
      </c>
      <c r="BS276" t="b">
        <f>ISNUMBER(SEARCH("Parkin",BQ276))</f>
        <v>0</v>
      </c>
      <c r="BT276" t="b">
        <f>ISNUMBER(SEARCH("Neurodeg",BQ276))</f>
        <v>0</v>
      </c>
      <c r="BU276" t="b">
        <f>ISNUMBER(SEARCH("Dementia",BQ276))</f>
        <v>0</v>
      </c>
      <c r="BW276" t="s">
        <v>1699</v>
      </c>
      <c r="BX276" t="b">
        <f>ISNUMBER(SEARCH("Alzheimer",BW276))</f>
        <v>0</v>
      </c>
      <c r="BY276" t="b">
        <f>ISNUMBER(SEARCH("Parkin",BW276))</f>
        <v>0</v>
      </c>
      <c r="BZ276" t="b">
        <f>ISNUMBER(SEARCH("Neurodeg",BW276))</f>
        <v>0</v>
      </c>
      <c r="CA276" t="b">
        <f>ISNUMBER(SEARCH("Dementia",BW276))</f>
        <v>0</v>
      </c>
      <c r="CB276">
        <v>4</v>
      </c>
      <c r="CE276" t="b">
        <f>ISNUMBER(SEARCH("Alzheimer",CD276))</f>
        <v>0</v>
      </c>
      <c r="CF276" t="b">
        <f>ISNUMBER(SEARCH("Parkin",CD276))</f>
        <v>0</v>
      </c>
      <c r="CG276" t="b">
        <f>ISNUMBER(SEARCH("Neurodeg",CD276))</f>
        <v>0</v>
      </c>
      <c r="CH276" t="b">
        <f>ISNUMBER(SEARCH("Dementia",CD276))</f>
        <v>0</v>
      </c>
      <c r="CL276">
        <v>2</v>
      </c>
      <c r="CP276" t="s">
        <v>1951</v>
      </c>
      <c r="CQ276" t="s">
        <v>2430</v>
      </c>
      <c r="CR276" t="str">
        <f>_xlfn.CONCAT(CP276,CQ276)</f>
        <v>cutaneous melanomacutaneous melanoma,Ischemic stroke</v>
      </c>
      <c r="CS276" t="b">
        <f>ISNUMBER(SEARCH("Alzheimer",CR276))</f>
        <v>0</v>
      </c>
      <c r="CT276" t="b">
        <f>ISNUMBER(SEARCH("Parkin",CR276))</f>
        <v>0</v>
      </c>
      <c r="CU276" t="b">
        <f>ISNUMBER(SEARCH("Neurodeg",CR276))</f>
        <v>0</v>
      </c>
      <c r="CV276" t="b">
        <f>ISNUMBER(SEARCH("Dementia",CR276))</f>
        <v>0</v>
      </c>
      <c r="CW276">
        <v>0.33</v>
      </c>
      <c r="CX276">
        <v>0.5</v>
      </c>
      <c r="CY276">
        <v>0</v>
      </c>
      <c r="CZ276">
        <v>0</v>
      </c>
      <c r="DA276">
        <v>0</v>
      </c>
      <c r="DB276">
        <v>0.5</v>
      </c>
      <c r="DC276">
        <v>0</v>
      </c>
      <c r="DD276">
        <v>0</v>
      </c>
      <c r="DE276">
        <v>0.27</v>
      </c>
      <c r="DF276">
        <v>1</v>
      </c>
      <c r="DG276">
        <v>0</v>
      </c>
      <c r="DH276">
        <v>0</v>
      </c>
      <c r="DI276">
        <v>0</v>
      </c>
      <c r="DJ276">
        <v>0</v>
      </c>
      <c r="DK276">
        <v>0</v>
      </c>
      <c r="DL276">
        <v>0</v>
      </c>
      <c r="DM276">
        <v>0.33</v>
      </c>
      <c r="DN276">
        <v>1</v>
      </c>
      <c r="DO276">
        <v>0</v>
      </c>
      <c r="DP276">
        <v>0</v>
      </c>
      <c r="DQ276">
        <v>0</v>
      </c>
      <c r="DR276">
        <v>0</v>
      </c>
      <c r="EA276">
        <v>1</v>
      </c>
    </row>
    <row r="277" spans="1:160" x14ac:dyDescent="0.25">
      <c r="A277" t="s">
        <v>415</v>
      </c>
      <c r="B277" t="s">
        <v>830</v>
      </c>
      <c r="C277" t="s">
        <v>983</v>
      </c>
      <c r="D277" t="s">
        <v>1332</v>
      </c>
      <c r="E277" t="s">
        <v>1336</v>
      </c>
      <c r="F277" t="s">
        <v>1391</v>
      </c>
      <c r="G277">
        <v>0</v>
      </c>
      <c r="H277" t="str">
        <f>IF((SIGN(BR277)+SIGN(BX277)+SIGN(CE277)+SIGN(CS277))&gt;0,TRUE,"")</f>
        <v/>
      </c>
      <c r="I277" t="str">
        <f>IF((SIGN(BS277)+SIGN(BY277)+SIGN(CF277)+SIGN(CT277))&gt;0,TRUE,"")</f>
        <v/>
      </c>
      <c r="J277" t="str">
        <f>IF((SIGN(BT277)+SIGN(BZ277)+SIGN(CG277)+SIGN(CU277))&gt;0,TRUE,"")</f>
        <v/>
      </c>
      <c r="K277" t="str">
        <f>IF((SIGN(BU277)+SIGN(CA277)+SIGN(CH277)+SIGN(CV277))&gt;0,TRUE,"")</f>
        <v/>
      </c>
      <c r="L277">
        <v>0.3</v>
      </c>
      <c r="M277" s="22" t="s">
        <v>1399</v>
      </c>
      <c r="N277">
        <v>10.23</v>
      </c>
      <c r="O277" t="s">
        <v>1400</v>
      </c>
      <c r="P277">
        <v>0</v>
      </c>
      <c r="Q277">
        <v>0</v>
      </c>
      <c r="R277">
        <v>0</v>
      </c>
      <c r="S277">
        <v>0.25</v>
      </c>
      <c r="T277">
        <v>0.17</v>
      </c>
      <c r="U277">
        <v>0.37</v>
      </c>
      <c r="V277">
        <v>0.39</v>
      </c>
      <c r="W277">
        <v>0</v>
      </c>
      <c r="Y277">
        <v>103.77</v>
      </c>
      <c r="Z277">
        <v>25</v>
      </c>
      <c r="AA277">
        <v>39.979999999999997</v>
      </c>
      <c r="AE277">
        <v>8.2942499999999995E-3</v>
      </c>
      <c r="AF277" t="s">
        <v>1568</v>
      </c>
      <c r="AG277" t="s">
        <v>1577</v>
      </c>
      <c r="AH277">
        <v>3</v>
      </c>
      <c r="AI277">
        <v>1</v>
      </c>
      <c r="AJ277">
        <v>2.2000000000000002</v>
      </c>
      <c r="AK277">
        <v>2.5</v>
      </c>
      <c r="AL277">
        <v>2.4</v>
      </c>
      <c r="AM277">
        <v>2.8</v>
      </c>
      <c r="AN277">
        <v>2</v>
      </c>
      <c r="AO277">
        <v>2</v>
      </c>
      <c r="AP277">
        <v>2.7</v>
      </c>
      <c r="AQ277">
        <v>1.8</v>
      </c>
      <c r="AR277">
        <v>2.2999999999999998</v>
      </c>
      <c r="AS277">
        <v>2</v>
      </c>
      <c r="AT277">
        <v>2.7</v>
      </c>
      <c r="AU277">
        <v>2.5</v>
      </c>
      <c r="AV277">
        <v>2.46</v>
      </c>
      <c r="AW277" t="s">
        <v>29</v>
      </c>
      <c r="AX277">
        <v>3</v>
      </c>
      <c r="AY277">
        <v>2.278571428571428</v>
      </c>
      <c r="AZ277">
        <v>0.50866124654455813</v>
      </c>
      <c r="BA277" t="b">
        <v>0</v>
      </c>
      <c r="BC277" t="b">
        <v>0</v>
      </c>
      <c r="BE277" t="b">
        <v>0</v>
      </c>
      <c r="BI277">
        <v>3</v>
      </c>
      <c r="BO277">
        <v>38</v>
      </c>
      <c r="BP277">
        <v>0</v>
      </c>
      <c r="BR277" t="b">
        <f>ISNUMBER(SEARCH("Alzheimer",BQ277))</f>
        <v>0</v>
      </c>
      <c r="BS277" t="b">
        <f>ISNUMBER(SEARCH("Parkin",BQ277))</f>
        <v>0</v>
      </c>
      <c r="BT277" t="b">
        <f>ISNUMBER(SEARCH("Neurodeg",BQ277))</f>
        <v>0</v>
      </c>
      <c r="BU277" t="b">
        <f>ISNUMBER(SEARCH("Dementia",BQ277))</f>
        <v>0</v>
      </c>
      <c r="BW277" t="s">
        <v>1672</v>
      </c>
      <c r="BX277" t="b">
        <f>ISNUMBER(SEARCH("Alzheimer",BW277))</f>
        <v>0</v>
      </c>
      <c r="BY277" t="b">
        <f>ISNUMBER(SEARCH("Parkin",BW277))</f>
        <v>0</v>
      </c>
      <c r="BZ277" t="b">
        <f>ISNUMBER(SEARCH("Neurodeg",BW277))</f>
        <v>0</v>
      </c>
      <c r="CA277" t="b">
        <f>ISNUMBER(SEARCH("Dementia",BW277))</f>
        <v>0</v>
      </c>
      <c r="CB277">
        <v>4</v>
      </c>
      <c r="CE277" t="b">
        <f>ISNUMBER(SEARCH("Alzheimer",CD277))</f>
        <v>0</v>
      </c>
      <c r="CF277" t="b">
        <f>ISNUMBER(SEARCH("Parkin",CD277))</f>
        <v>0</v>
      </c>
      <c r="CG277" t="b">
        <f>ISNUMBER(SEARCH("Neurodeg",CD277))</f>
        <v>0</v>
      </c>
      <c r="CH277" t="b">
        <f>ISNUMBER(SEARCH("Dementia",CD277))</f>
        <v>0</v>
      </c>
      <c r="CL277">
        <v>5</v>
      </c>
      <c r="CP277" t="s">
        <v>2112</v>
      </c>
      <c r="CQ277" t="s">
        <v>2431</v>
      </c>
      <c r="CR277" t="str">
        <f>_xlfn.CONCAT(CP277,CQ277)</f>
        <v>monocyte countmonocyte count,neoplasm,cancer,prostate carcinoma,prostate specific antigen measurement</v>
      </c>
      <c r="CS277" t="b">
        <f>ISNUMBER(SEARCH("Alzheimer",CR277))</f>
        <v>0</v>
      </c>
      <c r="CT277" t="b">
        <f>ISNUMBER(SEARCH("Parkin",CR277))</f>
        <v>0</v>
      </c>
      <c r="CU277" t="b">
        <f>ISNUMBER(SEARCH("Neurodeg",CR277))</f>
        <v>0</v>
      </c>
      <c r="CV277" t="b">
        <f>ISNUMBER(SEARCH("Dementia",CR277))</f>
        <v>0</v>
      </c>
      <c r="CW277">
        <v>0.43</v>
      </c>
      <c r="CX277">
        <v>1</v>
      </c>
      <c r="CY277">
        <v>0</v>
      </c>
      <c r="CZ277">
        <v>0.4</v>
      </c>
      <c r="DA277">
        <v>0</v>
      </c>
      <c r="DB277">
        <v>0</v>
      </c>
      <c r="DC277">
        <v>0</v>
      </c>
      <c r="DD277">
        <v>0</v>
      </c>
      <c r="DE277">
        <v>0.43</v>
      </c>
      <c r="DF277">
        <v>1</v>
      </c>
      <c r="DG277">
        <v>0</v>
      </c>
      <c r="DH277">
        <v>0</v>
      </c>
      <c r="DI277">
        <v>0.18</v>
      </c>
      <c r="DJ277">
        <v>1</v>
      </c>
      <c r="DK277">
        <v>0</v>
      </c>
      <c r="DL277">
        <v>0</v>
      </c>
      <c r="DM277">
        <v>0</v>
      </c>
      <c r="DN277">
        <v>0</v>
      </c>
      <c r="DO277">
        <v>0</v>
      </c>
      <c r="DP277">
        <v>0</v>
      </c>
      <c r="DQ277">
        <v>0</v>
      </c>
      <c r="DR277">
        <v>0</v>
      </c>
    </row>
    <row r="278" spans="1:160" x14ac:dyDescent="0.25">
      <c r="A278" t="s">
        <v>416</v>
      </c>
      <c r="B278" t="s">
        <v>831</v>
      </c>
      <c r="C278" t="s">
        <v>1224</v>
      </c>
      <c r="D278" t="s">
        <v>1333</v>
      </c>
      <c r="E278" t="s">
        <v>1336</v>
      </c>
      <c r="F278" t="s">
        <v>1374</v>
      </c>
      <c r="G278">
        <v>6</v>
      </c>
      <c r="H278" t="str">
        <f>IF((SIGN(BR278)+SIGN(BX278)+SIGN(CE278)+SIGN(CS278))&gt;0,TRUE,"")</f>
        <v/>
      </c>
      <c r="I278" t="str">
        <f>IF((SIGN(BS278)+SIGN(BY278)+SIGN(CF278)+SIGN(CT278))&gt;0,TRUE,"")</f>
        <v/>
      </c>
      <c r="J278" t="str">
        <f>IF((SIGN(BT278)+SIGN(BZ278)+SIGN(CG278)+SIGN(CU278))&gt;0,TRUE,"")</f>
        <v/>
      </c>
      <c r="K278" t="str">
        <f>IF((SIGN(BU278)+SIGN(CA278)+SIGN(CH278)+SIGN(CV278))&gt;0,TRUE,"")</f>
        <v/>
      </c>
      <c r="L278">
        <v>0.3</v>
      </c>
      <c r="M278" s="22" t="s">
        <v>1399</v>
      </c>
      <c r="N278">
        <v>7.36</v>
      </c>
      <c r="O278" t="s">
        <v>1400</v>
      </c>
      <c r="P278">
        <v>0</v>
      </c>
      <c r="Q278">
        <v>0</v>
      </c>
      <c r="R278">
        <v>0</v>
      </c>
      <c r="S278">
        <v>0.42</v>
      </c>
      <c r="T278">
        <v>0.14000000000000001</v>
      </c>
      <c r="U278">
        <v>0.33</v>
      </c>
      <c r="V278">
        <v>0.33</v>
      </c>
      <c r="W278">
        <v>0</v>
      </c>
      <c r="Y278">
        <v>53.75</v>
      </c>
      <c r="Z278">
        <v>24</v>
      </c>
      <c r="AA278">
        <v>34.67</v>
      </c>
      <c r="AE278">
        <v>1.6609659999999998E-2</v>
      </c>
      <c r="AF278" t="s">
        <v>1505</v>
      </c>
      <c r="AG278" t="s">
        <v>1577</v>
      </c>
      <c r="BG278">
        <v>1</v>
      </c>
      <c r="BI278">
        <v>2</v>
      </c>
      <c r="BO278">
        <v>149</v>
      </c>
      <c r="BP278">
        <v>0</v>
      </c>
      <c r="BR278" t="b">
        <f>ISNUMBER(SEARCH("Alzheimer",BQ278))</f>
        <v>0</v>
      </c>
      <c r="BS278" t="b">
        <f>ISNUMBER(SEARCH("Parkin",BQ278))</f>
        <v>0</v>
      </c>
      <c r="BT278" t="b">
        <f>ISNUMBER(SEARCH("Neurodeg",BQ278))</f>
        <v>0</v>
      </c>
      <c r="BU278" t="b">
        <f>ISNUMBER(SEARCH("Dementia",BQ278))</f>
        <v>0</v>
      </c>
      <c r="BW278" t="s">
        <v>1637</v>
      </c>
      <c r="BX278" t="b">
        <f>ISNUMBER(SEARCH("Alzheimer",BW278))</f>
        <v>0</v>
      </c>
      <c r="BY278" t="b">
        <f>ISNUMBER(SEARCH("Parkin",BW278))</f>
        <v>0</v>
      </c>
      <c r="BZ278" t="b">
        <f>ISNUMBER(SEARCH("Neurodeg",BW278))</f>
        <v>0</v>
      </c>
      <c r="CA278" t="b">
        <f>ISNUMBER(SEARCH("Dementia",BW278))</f>
        <v>0</v>
      </c>
      <c r="CB278">
        <v>3</v>
      </c>
      <c r="CE278" t="b">
        <f>ISNUMBER(SEARCH("Alzheimer",CD278))</f>
        <v>0</v>
      </c>
      <c r="CF278" t="b">
        <f>ISNUMBER(SEARCH("Parkin",CD278))</f>
        <v>0</v>
      </c>
      <c r="CG278" t="b">
        <f>ISNUMBER(SEARCH("Neurodeg",CD278))</f>
        <v>0</v>
      </c>
      <c r="CH278" t="b">
        <f>ISNUMBER(SEARCH("Dementia",CD278))</f>
        <v>0</v>
      </c>
      <c r="CL278">
        <v>10</v>
      </c>
      <c r="CP278" t="s">
        <v>1914</v>
      </c>
      <c r="CQ278" t="s">
        <v>2432</v>
      </c>
      <c r="CR278" t="str">
        <f>_xlfn.CONCAT(CP278,CQ278)</f>
        <v>mean corpuscular hemoglobinmean corpuscular hemoglobin,intelligence,clear cell renal carcinoma,central nervous system cancer</v>
      </c>
      <c r="CS278" t="b">
        <f>ISNUMBER(SEARCH("Alzheimer",CR278))</f>
        <v>0</v>
      </c>
      <c r="CT278" t="b">
        <f>ISNUMBER(SEARCH("Parkin",CR278))</f>
        <v>0</v>
      </c>
      <c r="CU278" t="b">
        <f>ISNUMBER(SEARCH("Neurodeg",CR278))</f>
        <v>0</v>
      </c>
      <c r="CV278" t="b">
        <f>ISNUMBER(SEARCH("Dementia",CR278))</f>
        <v>0</v>
      </c>
      <c r="CW278">
        <v>0.35</v>
      </c>
      <c r="CX278">
        <v>0.5</v>
      </c>
      <c r="CY278">
        <v>0</v>
      </c>
      <c r="CZ278">
        <v>0.3</v>
      </c>
      <c r="DA278">
        <v>0</v>
      </c>
      <c r="DB278">
        <v>0</v>
      </c>
      <c r="DC278">
        <v>0.2</v>
      </c>
      <c r="DD278">
        <v>0</v>
      </c>
      <c r="DE278">
        <v>0.35</v>
      </c>
      <c r="DF278">
        <v>1</v>
      </c>
      <c r="DG278">
        <v>0</v>
      </c>
      <c r="DH278">
        <v>0</v>
      </c>
      <c r="DI278">
        <v>7.0000000000000007E-2</v>
      </c>
      <c r="DJ278">
        <v>3</v>
      </c>
      <c r="DK278">
        <v>0</v>
      </c>
      <c r="DL278">
        <v>0</v>
      </c>
      <c r="DM278">
        <v>0</v>
      </c>
      <c r="DN278">
        <v>0</v>
      </c>
      <c r="DO278">
        <v>0.14000000000000001</v>
      </c>
      <c r="DP278">
        <v>2</v>
      </c>
      <c r="DQ278">
        <v>0</v>
      </c>
      <c r="DR278">
        <v>0</v>
      </c>
      <c r="EA278">
        <v>1</v>
      </c>
      <c r="EY278">
        <v>27</v>
      </c>
      <c r="FD278">
        <v>10</v>
      </c>
    </row>
    <row r="279" spans="1:160" x14ac:dyDescent="0.25">
      <c r="A279" t="s">
        <v>418</v>
      </c>
      <c r="B279" t="s">
        <v>833</v>
      </c>
      <c r="C279" t="s">
        <v>1226</v>
      </c>
      <c r="D279" t="s">
        <v>1332</v>
      </c>
      <c r="E279" t="s">
        <v>1336</v>
      </c>
      <c r="F279" t="s">
        <v>1365</v>
      </c>
      <c r="G279">
        <v>2</v>
      </c>
      <c r="H279" t="str">
        <f>IF((SIGN(BR279)+SIGN(BX279)+SIGN(CE279)+SIGN(CS279))&gt;0,TRUE,"")</f>
        <v/>
      </c>
      <c r="I279" t="str">
        <f>IF((SIGN(BS279)+SIGN(BY279)+SIGN(CF279)+SIGN(CT279))&gt;0,TRUE,"")</f>
        <v/>
      </c>
      <c r="J279" t="str">
        <f>IF((SIGN(BT279)+SIGN(BZ279)+SIGN(CG279)+SIGN(CU279))&gt;0,TRUE,"")</f>
        <v/>
      </c>
      <c r="K279" t="str">
        <f>IF((SIGN(BU279)+SIGN(CA279)+SIGN(CH279)+SIGN(CV279))&gt;0,TRUE,"")</f>
        <v/>
      </c>
      <c r="L279">
        <v>0.3</v>
      </c>
      <c r="M279" s="22" t="s">
        <v>1399</v>
      </c>
      <c r="N279">
        <v>13.61</v>
      </c>
      <c r="O279" t="s">
        <v>1400</v>
      </c>
      <c r="P279">
        <v>0</v>
      </c>
      <c r="Q279">
        <v>0</v>
      </c>
      <c r="R279">
        <v>0</v>
      </c>
      <c r="S279">
        <v>0.75</v>
      </c>
      <c r="T279">
        <v>0.04</v>
      </c>
      <c r="U279">
        <v>0</v>
      </c>
      <c r="V279">
        <v>0.57999999999999996</v>
      </c>
      <c r="W279">
        <v>0.42</v>
      </c>
      <c r="Y279">
        <v>1025.27</v>
      </c>
      <c r="Z279">
        <v>11</v>
      </c>
      <c r="AA279">
        <v>562.59</v>
      </c>
      <c r="AE279">
        <v>3.1884600000000002E-3</v>
      </c>
      <c r="AF279" t="s">
        <v>1509</v>
      </c>
      <c r="AG279" t="s">
        <v>1577</v>
      </c>
      <c r="AH279">
        <v>1.3</v>
      </c>
      <c r="AI279">
        <v>1</v>
      </c>
      <c r="AJ279">
        <v>2</v>
      </c>
      <c r="AK279">
        <v>1</v>
      </c>
      <c r="AL279">
        <v>1.2</v>
      </c>
      <c r="AM279">
        <v>2</v>
      </c>
      <c r="AN279">
        <v>1</v>
      </c>
      <c r="AO279">
        <v>1</v>
      </c>
      <c r="AP279">
        <v>2</v>
      </c>
      <c r="AQ279">
        <v>1</v>
      </c>
      <c r="AR279">
        <v>0</v>
      </c>
      <c r="AS279">
        <v>3</v>
      </c>
      <c r="AT279">
        <v>1.3</v>
      </c>
      <c r="AU279">
        <v>1</v>
      </c>
      <c r="AV279">
        <v>2.29</v>
      </c>
      <c r="AW279" t="s">
        <v>40</v>
      </c>
      <c r="AX279">
        <v>3</v>
      </c>
      <c r="AY279">
        <v>1.342857142857143</v>
      </c>
      <c r="AZ279">
        <v>0.71113591226592243</v>
      </c>
      <c r="BA279" t="b">
        <v>0</v>
      </c>
      <c r="BC279" t="b">
        <v>0</v>
      </c>
      <c r="BE279" t="b">
        <v>0</v>
      </c>
      <c r="BG279">
        <v>1</v>
      </c>
      <c r="BJ279">
        <v>2</v>
      </c>
      <c r="BO279">
        <v>95</v>
      </c>
      <c r="BP279">
        <v>0</v>
      </c>
      <c r="BR279" t="b">
        <f>ISNUMBER(SEARCH("Alzheimer",BQ279))</f>
        <v>0</v>
      </c>
      <c r="BS279" t="b">
        <f>ISNUMBER(SEARCH("Parkin",BQ279))</f>
        <v>0</v>
      </c>
      <c r="BT279" t="b">
        <f>ISNUMBER(SEARCH("Neurodeg",BQ279))</f>
        <v>0</v>
      </c>
      <c r="BU279" t="b">
        <f>ISNUMBER(SEARCH("Dementia",BQ279))</f>
        <v>0</v>
      </c>
      <c r="BW279" t="s">
        <v>1649</v>
      </c>
      <c r="BX279" t="b">
        <f>ISNUMBER(SEARCH("Alzheimer",BW279))</f>
        <v>0</v>
      </c>
      <c r="BY279" t="b">
        <f>ISNUMBER(SEARCH("Parkin",BW279))</f>
        <v>0</v>
      </c>
      <c r="BZ279" t="b">
        <f>ISNUMBER(SEARCH("Neurodeg",BW279))</f>
        <v>0</v>
      </c>
      <c r="CA279" t="b">
        <f>ISNUMBER(SEARCH("Dementia",BW279))</f>
        <v>0</v>
      </c>
      <c r="CB279">
        <v>4</v>
      </c>
      <c r="CE279" t="b">
        <f>ISNUMBER(SEARCH("Alzheimer",CD279))</f>
        <v>0</v>
      </c>
      <c r="CF279" t="b">
        <f>ISNUMBER(SEARCH("Parkin",CD279))</f>
        <v>0</v>
      </c>
      <c r="CG279" t="b">
        <f>ISNUMBER(SEARCH("Neurodeg",CD279))</f>
        <v>0</v>
      </c>
      <c r="CH279" t="b">
        <f>ISNUMBER(SEARCH("Dementia",CD279))</f>
        <v>0</v>
      </c>
      <c r="CL279">
        <v>3</v>
      </c>
      <c r="CP279" t="s">
        <v>2114</v>
      </c>
      <c r="CQ279" t="s">
        <v>2114</v>
      </c>
      <c r="CR279" t="str">
        <f>_xlfn.CONCAT(CP279,CQ279)</f>
        <v>inflammationinflammation</v>
      </c>
      <c r="CS279" t="b">
        <f>ISNUMBER(SEARCH("Alzheimer",CR279))</f>
        <v>0</v>
      </c>
      <c r="CT279" t="b">
        <f>ISNUMBER(SEARCH("Parkin",CR279))</f>
        <v>0</v>
      </c>
      <c r="CU279" t="b">
        <f>ISNUMBER(SEARCH("Neurodeg",CR279))</f>
        <v>0</v>
      </c>
      <c r="CV279" t="b">
        <f>ISNUMBER(SEARCH("Dementia",CR279))</f>
        <v>0</v>
      </c>
      <c r="CW279">
        <v>0.1</v>
      </c>
      <c r="CX279">
        <v>0</v>
      </c>
      <c r="CY279">
        <v>0</v>
      </c>
      <c r="CZ279">
        <v>1</v>
      </c>
      <c r="DA279">
        <v>0</v>
      </c>
      <c r="DB279">
        <v>0</v>
      </c>
      <c r="DC279">
        <v>0</v>
      </c>
      <c r="DD279">
        <v>0</v>
      </c>
      <c r="DE279">
        <v>0</v>
      </c>
      <c r="DF279">
        <v>0</v>
      </c>
      <c r="DG279">
        <v>0</v>
      </c>
      <c r="DH279">
        <v>0</v>
      </c>
      <c r="DI279">
        <v>0.1</v>
      </c>
      <c r="DJ279">
        <v>3</v>
      </c>
      <c r="DK279">
        <v>0</v>
      </c>
      <c r="DL279">
        <v>0</v>
      </c>
      <c r="DM279">
        <v>0</v>
      </c>
      <c r="DN279">
        <v>0</v>
      </c>
      <c r="DO279">
        <v>0</v>
      </c>
      <c r="DP279">
        <v>0</v>
      </c>
      <c r="DQ279">
        <v>0</v>
      </c>
      <c r="DR279">
        <v>0</v>
      </c>
    </row>
    <row r="280" spans="1:160" x14ac:dyDescent="0.25">
      <c r="A280" t="s">
        <v>419</v>
      </c>
      <c r="B280" t="s">
        <v>834</v>
      </c>
      <c r="C280" t="s">
        <v>983</v>
      </c>
      <c r="D280" t="s">
        <v>1332</v>
      </c>
      <c r="E280" t="s">
        <v>1336</v>
      </c>
      <c r="F280" t="s">
        <v>1373</v>
      </c>
      <c r="G280">
        <v>4</v>
      </c>
      <c r="H280" t="str">
        <f>IF((SIGN(BR280)+SIGN(BX280)+SIGN(CE280)+SIGN(CS280))&gt;0,TRUE,"")</f>
        <v/>
      </c>
      <c r="I280" t="str">
        <f>IF((SIGN(BS280)+SIGN(BY280)+SIGN(CF280)+SIGN(CT280))&gt;0,TRUE,"")</f>
        <v/>
      </c>
      <c r="J280" t="str">
        <f>IF((SIGN(BT280)+SIGN(BZ280)+SIGN(CG280)+SIGN(CU280))&gt;0,TRUE,"")</f>
        <v/>
      </c>
      <c r="K280" t="str">
        <f>IF((SIGN(BU280)+SIGN(CA280)+SIGN(CH280)+SIGN(CV280))&gt;0,TRUE,"")</f>
        <v/>
      </c>
      <c r="L280">
        <v>0.3</v>
      </c>
      <c r="M280" s="22" t="s">
        <v>1399</v>
      </c>
      <c r="N280">
        <v>6.13</v>
      </c>
      <c r="O280" t="s">
        <v>1400</v>
      </c>
      <c r="P280">
        <v>0</v>
      </c>
      <c r="Q280">
        <v>0</v>
      </c>
      <c r="R280">
        <v>0</v>
      </c>
      <c r="S280">
        <v>0.42</v>
      </c>
      <c r="T280">
        <v>0.22</v>
      </c>
      <c r="U280">
        <v>0.37</v>
      </c>
      <c r="V280">
        <v>0.17</v>
      </c>
      <c r="W280">
        <v>0</v>
      </c>
      <c r="Y280">
        <v>7.41</v>
      </c>
      <c r="Z280">
        <v>4</v>
      </c>
      <c r="AA280">
        <v>3.9</v>
      </c>
      <c r="AE280">
        <v>0.13078783999999999</v>
      </c>
      <c r="AF280" t="s">
        <v>1516</v>
      </c>
      <c r="AG280" t="s">
        <v>1577</v>
      </c>
      <c r="AH280">
        <v>0</v>
      </c>
      <c r="AI280">
        <v>0</v>
      </c>
      <c r="AJ280">
        <v>0</v>
      </c>
      <c r="AK280">
        <v>0</v>
      </c>
      <c r="AL280">
        <v>0</v>
      </c>
      <c r="AM280">
        <v>0</v>
      </c>
      <c r="AN280">
        <v>0</v>
      </c>
      <c r="AO280">
        <v>0</v>
      </c>
      <c r="AP280">
        <v>0</v>
      </c>
      <c r="AQ280">
        <v>0</v>
      </c>
      <c r="AR280">
        <v>0</v>
      </c>
      <c r="AS280">
        <v>0</v>
      </c>
      <c r="AT280">
        <v>0</v>
      </c>
      <c r="AU280">
        <v>0</v>
      </c>
      <c r="AV280">
        <v>10</v>
      </c>
      <c r="AW280" t="s">
        <v>30</v>
      </c>
      <c r="AX280">
        <v>0</v>
      </c>
      <c r="AY280">
        <v>0</v>
      </c>
      <c r="AZ280">
        <v>0</v>
      </c>
      <c r="BA280" t="b">
        <v>0</v>
      </c>
      <c r="BC280" t="b">
        <v>0</v>
      </c>
      <c r="BE280" t="b">
        <v>0</v>
      </c>
      <c r="BG280">
        <v>2</v>
      </c>
      <c r="BI280">
        <v>3</v>
      </c>
      <c r="BO280">
        <v>106</v>
      </c>
      <c r="BP280">
        <v>2</v>
      </c>
      <c r="BR280" t="b">
        <f>ISNUMBER(SEARCH("Alzheimer",BQ280))</f>
        <v>0</v>
      </c>
      <c r="BS280" t="b">
        <f>ISNUMBER(SEARCH("Parkin",BQ280))</f>
        <v>0</v>
      </c>
      <c r="BT280" t="b">
        <f>ISNUMBER(SEARCH("Neurodeg",BQ280))</f>
        <v>0</v>
      </c>
      <c r="BU280" t="b">
        <f>ISNUMBER(SEARCH("Dementia",BQ280))</f>
        <v>0</v>
      </c>
      <c r="BW280" t="s">
        <v>1763</v>
      </c>
      <c r="BX280" t="b">
        <f>ISNUMBER(SEARCH("Alzheimer",BW280))</f>
        <v>0</v>
      </c>
      <c r="BY280" t="b">
        <f>ISNUMBER(SEARCH("Parkin",BW280))</f>
        <v>0</v>
      </c>
      <c r="BZ280" t="b">
        <f>ISNUMBER(SEARCH("Neurodeg",BW280))</f>
        <v>0</v>
      </c>
      <c r="CA280" t="b">
        <f>ISNUMBER(SEARCH("Dementia",BW280))</f>
        <v>0</v>
      </c>
      <c r="CB280">
        <v>4</v>
      </c>
      <c r="CE280" t="b">
        <f>ISNUMBER(SEARCH("Alzheimer",CD280))</f>
        <v>0</v>
      </c>
      <c r="CF280" t="b">
        <f>ISNUMBER(SEARCH("Parkin",CD280))</f>
        <v>0</v>
      </c>
      <c r="CG280" t="b">
        <f>ISNUMBER(SEARCH("Neurodeg",CD280))</f>
        <v>0</v>
      </c>
      <c r="CH280" t="b">
        <f>ISNUMBER(SEARCH("Dementia",CD280))</f>
        <v>0</v>
      </c>
      <c r="CL280">
        <v>2</v>
      </c>
      <c r="CP280" t="s">
        <v>1984</v>
      </c>
      <c r="CQ280" t="s">
        <v>2434</v>
      </c>
      <c r="CR280" t="str">
        <f>_xlfn.CONCAT(CP280,CQ280)</f>
        <v>heel bone mineral densityheel bone mineral density,platelet-derived growth factor BB measurement</v>
      </c>
      <c r="CS280" t="b">
        <f>ISNUMBER(SEARCH("Alzheimer",CR280))</f>
        <v>0</v>
      </c>
      <c r="CT280" t="b">
        <f>ISNUMBER(SEARCH("Parkin",CR280))</f>
        <v>0</v>
      </c>
      <c r="CU280" t="b">
        <f>ISNUMBER(SEARCH("Neurodeg",CR280))</f>
        <v>0</v>
      </c>
      <c r="CV280" t="b">
        <f>ISNUMBER(SEARCH("Dementia",CR280))</f>
        <v>0</v>
      </c>
      <c r="CW280">
        <v>0.56000000000000005</v>
      </c>
      <c r="CX280">
        <v>1</v>
      </c>
      <c r="CY280">
        <v>0</v>
      </c>
      <c r="CZ280">
        <v>0</v>
      </c>
      <c r="DA280">
        <v>0</v>
      </c>
      <c r="DB280">
        <v>0</v>
      </c>
      <c r="DC280">
        <v>0</v>
      </c>
      <c r="DD280">
        <v>0</v>
      </c>
      <c r="DE280">
        <v>0.56000000000000005</v>
      </c>
      <c r="DF280">
        <v>1</v>
      </c>
      <c r="DG280">
        <v>0</v>
      </c>
      <c r="DH280">
        <v>0</v>
      </c>
      <c r="DI280">
        <v>0</v>
      </c>
      <c r="DJ280">
        <v>0</v>
      </c>
      <c r="DK280">
        <v>0</v>
      </c>
      <c r="DL280">
        <v>0</v>
      </c>
      <c r="DM280">
        <v>0</v>
      </c>
      <c r="DN280">
        <v>0</v>
      </c>
      <c r="DO280">
        <v>0</v>
      </c>
      <c r="DP280">
        <v>0</v>
      </c>
      <c r="DQ280">
        <v>0</v>
      </c>
      <c r="DR280">
        <v>0</v>
      </c>
    </row>
    <row r="281" spans="1:160" x14ac:dyDescent="0.25">
      <c r="A281" t="s">
        <v>398</v>
      </c>
      <c r="B281" t="s">
        <v>813</v>
      </c>
      <c r="C281" t="s">
        <v>1208</v>
      </c>
      <c r="D281" t="s">
        <v>1333</v>
      </c>
      <c r="E281" t="s">
        <v>1336</v>
      </c>
      <c r="F281" t="s">
        <v>1388</v>
      </c>
      <c r="G281">
        <v>0</v>
      </c>
      <c r="H281" t="str">
        <f>IF((SIGN(BR281)+SIGN(BX281)+SIGN(CE281)+SIGN(CS281))&gt;0,TRUE,"")</f>
        <v/>
      </c>
      <c r="I281" t="str">
        <f>IF((SIGN(BS281)+SIGN(BY281)+SIGN(CF281)+SIGN(CT281))&gt;0,TRUE,"")</f>
        <v/>
      </c>
      <c r="J281" t="str">
        <f>IF((SIGN(BT281)+SIGN(BZ281)+SIGN(CG281)+SIGN(CU281))&gt;0,TRUE,"")</f>
        <v/>
      </c>
      <c r="K281" t="str">
        <f>IF((SIGN(BU281)+SIGN(CA281)+SIGN(CH281)+SIGN(CV281))&gt;0,TRUE,"")</f>
        <v/>
      </c>
      <c r="L281">
        <v>0.3</v>
      </c>
      <c r="M281" s="23" t="s">
        <v>1398</v>
      </c>
      <c r="N281">
        <v>57.46</v>
      </c>
      <c r="O281" t="s">
        <v>1400</v>
      </c>
      <c r="P281">
        <v>0</v>
      </c>
      <c r="Q281">
        <v>0</v>
      </c>
      <c r="R281">
        <v>0</v>
      </c>
      <c r="S281">
        <v>0.75</v>
      </c>
      <c r="T281">
        <v>0.16</v>
      </c>
      <c r="U281">
        <v>0</v>
      </c>
      <c r="V281">
        <v>0.49</v>
      </c>
      <c r="W281">
        <v>0.65</v>
      </c>
      <c r="Y281">
        <v>372.43</v>
      </c>
      <c r="Z281">
        <v>17</v>
      </c>
      <c r="AA281">
        <v>53.97</v>
      </c>
      <c r="AE281">
        <v>2.4772399999999999E-3</v>
      </c>
      <c r="AF281" t="s">
        <v>1481</v>
      </c>
      <c r="AG281" t="s">
        <v>1558</v>
      </c>
      <c r="AH281">
        <v>1.2</v>
      </c>
      <c r="AI281">
        <v>0</v>
      </c>
      <c r="AJ281">
        <v>0</v>
      </c>
      <c r="AK281">
        <v>0</v>
      </c>
      <c r="AL281">
        <v>0</v>
      </c>
      <c r="AM281">
        <v>0</v>
      </c>
      <c r="AN281">
        <v>0</v>
      </c>
      <c r="AO281">
        <v>0</v>
      </c>
      <c r="AP281">
        <v>0</v>
      </c>
      <c r="AQ281">
        <v>0</v>
      </c>
      <c r="AR281">
        <v>0</v>
      </c>
      <c r="AS281">
        <v>0</v>
      </c>
      <c r="AT281">
        <v>0</v>
      </c>
      <c r="AU281">
        <v>0</v>
      </c>
      <c r="AV281">
        <v>0</v>
      </c>
      <c r="AW281" t="s">
        <v>29</v>
      </c>
      <c r="AX281">
        <v>1.2</v>
      </c>
      <c r="AY281">
        <v>8.5714285714285715E-2</v>
      </c>
      <c r="AZ281">
        <v>0.32071349029490931</v>
      </c>
      <c r="BA281" t="b">
        <v>0</v>
      </c>
      <c r="BC281" t="b">
        <v>0</v>
      </c>
      <c r="BE281" t="b">
        <v>0</v>
      </c>
      <c r="BG281">
        <v>1</v>
      </c>
      <c r="BJ281">
        <v>8</v>
      </c>
      <c r="BL281">
        <v>3</v>
      </c>
      <c r="BM281">
        <v>1</v>
      </c>
      <c r="BO281">
        <v>225</v>
      </c>
      <c r="BP281">
        <v>10</v>
      </c>
      <c r="BR281" t="b">
        <f>ISNUMBER(SEARCH("Alzheimer",BQ281))</f>
        <v>0</v>
      </c>
      <c r="BS281" t="b">
        <f>ISNUMBER(SEARCH("Parkin",BQ281))</f>
        <v>0</v>
      </c>
      <c r="BT281" t="b">
        <f>ISNUMBER(SEARCH("Neurodeg",BQ281))</f>
        <v>0</v>
      </c>
      <c r="BU281" t="b">
        <f>ISNUMBER(SEARCH("Dementia",BQ281))</f>
        <v>0</v>
      </c>
      <c r="BW281" t="s">
        <v>1773</v>
      </c>
      <c r="BX281" t="b">
        <f>ISNUMBER(SEARCH("Alzheimer",BW281))</f>
        <v>0</v>
      </c>
      <c r="BY281" t="b">
        <f>ISNUMBER(SEARCH("Parkin",BW281))</f>
        <v>0</v>
      </c>
      <c r="BZ281" t="b">
        <f>ISNUMBER(SEARCH("Neurodeg",BW281))</f>
        <v>0</v>
      </c>
      <c r="CA281" t="b">
        <f>ISNUMBER(SEARCH("Dementia",BW281))</f>
        <v>0</v>
      </c>
      <c r="CB281">
        <v>7</v>
      </c>
      <c r="CE281" t="b">
        <f>ISNUMBER(SEARCH("Alzheimer",CD281))</f>
        <v>0</v>
      </c>
      <c r="CF281" t="b">
        <f>ISNUMBER(SEARCH("Parkin",CD281))</f>
        <v>0</v>
      </c>
      <c r="CG281" t="b">
        <f>ISNUMBER(SEARCH("Neurodeg",CD281))</f>
        <v>0</v>
      </c>
      <c r="CH281" t="b">
        <f>ISNUMBER(SEARCH("Dementia",CD281))</f>
        <v>0</v>
      </c>
      <c r="CL281">
        <v>55</v>
      </c>
      <c r="CP281" t="s">
        <v>2098</v>
      </c>
      <c r="CQ281" t="s">
        <v>2414</v>
      </c>
      <c r="CR281" t="str">
        <f>_xlfn.CONCAT(CP281,CQ281)</f>
        <v>age at menarcheage at menarche,neoplasm,psychiatric disorder,cancer,carcinoma,cutaneous melanoma,Congenital myasthenic syndromes,hypothyroidism,leptin measurement,Proximal spinal muscular atrophy</v>
      </c>
      <c r="CS281" t="b">
        <f>ISNUMBER(SEARCH("Alzheimer",CR281))</f>
        <v>0</v>
      </c>
      <c r="CT281" t="b">
        <f>ISNUMBER(SEARCH("Parkin",CR281))</f>
        <v>0</v>
      </c>
      <c r="CU281" t="b">
        <f>ISNUMBER(SEARCH("Neurodeg",CR281))</f>
        <v>0</v>
      </c>
      <c r="CV281" t="b">
        <f>ISNUMBER(SEARCH("Dementia",CR281))</f>
        <v>0</v>
      </c>
      <c r="CW281">
        <v>0.41</v>
      </c>
      <c r="CX281">
        <v>0.09</v>
      </c>
      <c r="CY281">
        <v>0</v>
      </c>
      <c r="CZ281">
        <v>0.25</v>
      </c>
      <c r="DA281">
        <v>0.6</v>
      </c>
      <c r="DB281">
        <v>7.0000000000000007E-2</v>
      </c>
      <c r="DC281">
        <v>0.13</v>
      </c>
      <c r="DD281">
        <v>0</v>
      </c>
      <c r="DE281">
        <v>0.41</v>
      </c>
      <c r="DF281">
        <v>1</v>
      </c>
      <c r="DG281">
        <v>0</v>
      </c>
      <c r="DH281">
        <v>0</v>
      </c>
      <c r="DI281">
        <v>0.12</v>
      </c>
      <c r="DJ281">
        <v>14</v>
      </c>
      <c r="DK281">
        <v>0.31</v>
      </c>
      <c r="DL281">
        <v>22</v>
      </c>
      <c r="DM281">
        <v>0.34</v>
      </c>
      <c r="DN281">
        <v>4</v>
      </c>
      <c r="DO281">
        <v>0.1</v>
      </c>
      <c r="DP281">
        <v>7</v>
      </c>
      <c r="DQ281">
        <v>0</v>
      </c>
      <c r="DR281">
        <v>0</v>
      </c>
    </row>
    <row r="282" spans="1:160" x14ac:dyDescent="0.25">
      <c r="A282" t="s">
        <v>417</v>
      </c>
      <c r="B282" t="s">
        <v>832</v>
      </c>
      <c r="C282" t="s">
        <v>1225</v>
      </c>
      <c r="D282" t="s">
        <v>1332</v>
      </c>
      <c r="E282" t="s">
        <v>1336</v>
      </c>
      <c r="F282" t="s">
        <v>1364</v>
      </c>
      <c r="G282">
        <v>0</v>
      </c>
      <c r="H282" t="str">
        <f>IF((SIGN(BR282)+SIGN(BX282)+SIGN(CE282)+SIGN(CS282))&gt;0,TRUE,"")</f>
        <v/>
      </c>
      <c r="I282" t="str">
        <f>IF((SIGN(BS282)+SIGN(BY282)+SIGN(CF282)+SIGN(CT282))&gt;0,TRUE,"")</f>
        <v/>
      </c>
      <c r="J282" t="str">
        <f>IF((SIGN(BT282)+SIGN(BZ282)+SIGN(CG282)+SIGN(CU282))&gt;0,TRUE,"")</f>
        <v/>
      </c>
      <c r="K282" t="str">
        <f>IF((SIGN(BU282)+SIGN(CA282)+SIGN(CH282)+SIGN(CV282))&gt;0,TRUE,"")</f>
        <v/>
      </c>
      <c r="L282">
        <v>0.3</v>
      </c>
      <c r="M282" s="23" t="s">
        <v>1398</v>
      </c>
      <c r="N282">
        <v>45.89</v>
      </c>
      <c r="O282" t="s">
        <v>1400</v>
      </c>
      <c r="P282">
        <v>0</v>
      </c>
      <c r="Q282">
        <v>0</v>
      </c>
      <c r="R282">
        <v>0</v>
      </c>
      <c r="S282">
        <v>0.75</v>
      </c>
      <c r="T282">
        <v>0.33</v>
      </c>
      <c r="U282">
        <v>0</v>
      </c>
      <c r="V282">
        <v>0.35</v>
      </c>
      <c r="W282">
        <v>0.62</v>
      </c>
      <c r="Y282">
        <v>64.27</v>
      </c>
      <c r="Z282">
        <v>37</v>
      </c>
      <c r="AA282">
        <v>31.28</v>
      </c>
      <c r="AE282">
        <v>1.5052869999999999E-2</v>
      </c>
      <c r="AF282" t="s">
        <v>1569</v>
      </c>
      <c r="AG282" t="s">
        <v>1577</v>
      </c>
      <c r="AH282">
        <v>2</v>
      </c>
      <c r="AI282">
        <v>1.5</v>
      </c>
      <c r="AJ282">
        <v>2.2000000000000002</v>
      </c>
      <c r="AK282">
        <v>2</v>
      </c>
      <c r="AL282">
        <v>1.9</v>
      </c>
      <c r="AM282">
        <v>2.7</v>
      </c>
      <c r="AN282">
        <v>2</v>
      </c>
      <c r="AO282">
        <v>2.5</v>
      </c>
      <c r="AP282">
        <v>2</v>
      </c>
      <c r="AQ282">
        <v>2</v>
      </c>
      <c r="AR282">
        <v>2</v>
      </c>
      <c r="AS282">
        <v>2</v>
      </c>
      <c r="AT282">
        <v>2</v>
      </c>
      <c r="AU282">
        <v>2</v>
      </c>
      <c r="AV282">
        <v>2.4900000000000002</v>
      </c>
      <c r="AW282" t="s">
        <v>34</v>
      </c>
      <c r="AX282">
        <v>2.7</v>
      </c>
      <c r="AY282">
        <v>2.0571428571428569</v>
      </c>
      <c r="AZ282">
        <v>0.27655653397364621</v>
      </c>
      <c r="BA282" t="b">
        <v>0</v>
      </c>
      <c r="BC282" t="b">
        <v>0</v>
      </c>
      <c r="BE282" t="b">
        <v>0</v>
      </c>
      <c r="BH282">
        <v>1</v>
      </c>
      <c r="BJ282">
        <v>7</v>
      </c>
      <c r="BK282">
        <v>2</v>
      </c>
      <c r="BL282">
        <v>4</v>
      </c>
      <c r="BN282">
        <v>2</v>
      </c>
      <c r="BO282">
        <v>154</v>
      </c>
      <c r="BP282">
        <v>27</v>
      </c>
      <c r="BR282" t="b">
        <f>ISNUMBER(SEARCH("Alzheimer",BQ282))</f>
        <v>0</v>
      </c>
      <c r="BS282" t="b">
        <f>ISNUMBER(SEARCH("Parkin",BQ282))</f>
        <v>0</v>
      </c>
      <c r="BT282" t="b">
        <f>ISNUMBER(SEARCH("Neurodeg",BQ282))</f>
        <v>0</v>
      </c>
      <c r="BU282" t="b">
        <f>ISNUMBER(SEARCH("Dementia",BQ282))</f>
        <v>0</v>
      </c>
      <c r="BW282" t="s">
        <v>1777</v>
      </c>
      <c r="BX282" t="b">
        <f>ISNUMBER(SEARCH("Alzheimer",BW282))</f>
        <v>0</v>
      </c>
      <c r="BY282" t="b">
        <f>ISNUMBER(SEARCH("Parkin",BW282))</f>
        <v>0</v>
      </c>
      <c r="BZ282" t="b">
        <f>ISNUMBER(SEARCH("Neurodeg",BW282))</f>
        <v>0</v>
      </c>
      <c r="CA282" t="b">
        <f>ISNUMBER(SEARCH("Dementia",BW282))</f>
        <v>0</v>
      </c>
      <c r="CB282">
        <v>4</v>
      </c>
      <c r="CD282" t="s">
        <v>1849</v>
      </c>
      <c r="CE282" t="b">
        <f>ISNUMBER(SEARCH("Alzheimer",CD282))</f>
        <v>0</v>
      </c>
      <c r="CF282" t="b">
        <f>ISNUMBER(SEARCH("Parkin",CD282))</f>
        <v>0</v>
      </c>
      <c r="CG282" t="b">
        <f>ISNUMBER(SEARCH("Neurodeg",CD282))</f>
        <v>0</v>
      </c>
      <c r="CH282" t="b">
        <f>ISNUMBER(SEARCH("Dementia",CD282))</f>
        <v>0</v>
      </c>
      <c r="CI282">
        <v>1</v>
      </c>
      <c r="CJ282">
        <v>2.39</v>
      </c>
      <c r="CK282" t="s">
        <v>1849</v>
      </c>
      <c r="CL282">
        <v>63</v>
      </c>
      <c r="CP282" t="s">
        <v>2113</v>
      </c>
      <c r="CQ282" t="s">
        <v>2433</v>
      </c>
      <c r="CR282" t="str">
        <f>_xlfn.CONCAT(CP282,CQ282)</f>
        <v>Primary immunodeficiencyPrimary immunodeficiency,anemia,Atypical hemolytic-uremic syndrome,Hereditary spherocytosis,Retinitis pigmentosa,Hereditary elliptocytosis,Congenital dyserythropoietic anemia,Autosomal recessive sideroblastic anemia,Autoimmune lymphoproliferative syndrome,Microcytic anemia with liver iron overload</v>
      </c>
      <c r="CS282" t="b">
        <f>ISNUMBER(SEARCH("Alzheimer",CR282))</f>
        <v>0</v>
      </c>
      <c r="CT282" t="b">
        <f>ISNUMBER(SEARCH("Parkin",CR282))</f>
        <v>0</v>
      </c>
      <c r="CU282" t="b">
        <f>ISNUMBER(SEARCH("Neurodeg",CR282))</f>
        <v>0</v>
      </c>
      <c r="CV282" t="b">
        <f>ISNUMBER(SEARCH("Dementia",CR282))</f>
        <v>0</v>
      </c>
      <c r="CW282">
        <v>0.32</v>
      </c>
      <c r="CX282">
        <v>0</v>
      </c>
      <c r="CY282">
        <v>0</v>
      </c>
      <c r="CZ282">
        <v>0.11</v>
      </c>
      <c r="DA282">
        <v>0.94</v>
      </c>
      <c r="DB282">
        <v>0</v>
      </c>
      <c r="DC282">
        <v>0</v>
      </c>
      <c r="DD282">
        <v>0</v>
      </c>
      <c r="DE282">
        <v>0</v>
      </c>
      <c r="DF282">
        <v>0</v>
      </c>
      <c r="DG282">
        <v>0</v>
      </c>
      <c r="DH282">
        <v>0</v>
      </c>
      <c r="DI282">
        <v>0.1</v>
      </c>
      <c r="DJ282">
        <v>7</v>
      </c>
      <c r="DK282">
        <v>0.32</v>
      </c>
      <c r="DL282">
        <v>21</v>
      </c>
      <c r="DM282">
        <v>0</v>
      </c>
      <c r="DN282">
        <v>0</v>
      </c>
      <c r="DO282">
        <v>0</v>
      </c>
      <c r="DP282">
        <v>0</v>
      </c>
      <c r="DQ282">
        <v>0</v>
      </c>
      <c r="DR282">
        <v>0</v>
      </c>
    </row>
    <row r="283" spans="1:160" x14ac:dyDescent="0.25">
      <c r="A283" t="s">
        <v>420</v>
      </c>
      <c r="B283" t="s">
        <v>835</v>
      </c>
      <c r="C283" t="s">
        <v>1227</v>
      </c>
      <c r="D283" t="s">
        <v>1332</v>
      </c>
      <c r="E283" t="s">
        <v>1336</v>
      </c>
      <c r="F283" t="s">
        <v>1357</v>
      </c>
      <c r="G283">
        <v>5</v>
      </c>
      <c r="H283" t="str">
        <f>IF((SIGN(BR283)+SIGN(BX283)+SIGN(CE283)+SIGN(CS283))&gt;0,TRUE,"")</f>
        <v/>
      </c>
      <c r="I283" t="str">
        <f>IF((SIGN(BS283)+SIGN(BY283)+SIGN(CF283)+SIGN(CT283))&gt;0,TRUE,"")</f>
        <v/>
      </c>
      <c r="J283" t="str">
        <f>IF((SIGN(BT283)+SIGN(BZ283)+SIGN(CG283)+SIGN(CU283))&gt;0,TRUE,"")</f>
        <v/>
      </c>
      <c r="K283" t="str">
        <f>IF((SIGN(BU283)+SIGN(CA283)+SIGN(CH283)+SIGN(CV283))&gt;0,TRUE,"")</f>
        <v/>
      </c>
      <c r="L283">
        <v>0.28999999999999998</v>
      </c>
      <c r="M283" s="22" t="s">
        <v>1399</v>
      </c>
      <c r="N283">
        <v>3.77</v>
      </c>
      <c r="O283" t="s">
        <v>1400</v>
      </c>
      <c r="P283">
        <v>0</v>
      </c>
      <c r="Q283">
        <v>0</v>
      </c>
      <c r="R283">
        <v>0</v>
      </c>
      <c r="S283">
        <v>0.17</v>
      </c>
      <c r="T283">
        <v>0.24</v>
      </c>
      <c r="U283">
        <v>0.5</v>
      </c>
      <c r="V283">
        <v>0.18</v>
      </c>
      <c r="W283">
        <v>0</v>
      </c>
      <c r="Y283">
        <v>9.07</v>
      </c>
      <c r="Z283">
        <v>11</v>
      </c>
      <c r="AA283">
        <v>5.12</v>
      </c>
      <c r="AE283">
        <v>0.11255353</v>
      </c>
      <c r="AF283" t="s">
        <v>1452</v>
      </c>
      <c r="AG283" t="s">
        <v>1577</v>
      </c>
      <c r="BG283">
        <v>5</v>
      </c>
      <c r="BI283">
        <v>6</v>
      </c>
      <c r="BO283">
        <v>49</v>
      </c>
      <c r="BP283">
        <v>0</v>
      </c>
      <c r="BR283" t="b">
        <f>ISNUMBER(SEARCH("Alzheimer",BQ283))</f>
        <v>0</v>
      </c>
      <c r="BS283" t="b">
        <f>ISNUMBER(SEARCH("Parkin",BQ283))</f>
        <v>0</v>
      </c>
      <c r="BT283" t="b">
        <f>ISNUMBER(SEARCH("Neurodeg",BQ283))</f>
        <v>0</v>
      </c>
      <c r="BU283" t="b">
        <f>ISNUMBER(SEARCH("Dementia",BQ283))</f>
        <v>0</v>
      </c>
      <c r="BX283" t="b">
        <f>ISNUMBER(SEARCH("Alzheimer",BW283))</f>
        <v>0</v>
      </c>
      <c r="BY283" t="b">
        <f>ISNUMBER(SEARCH("Parkin",BW283))</f>
        <v>0</v>
      </c>
      <c r="BZ283" t="b">
        <f>ISNUMBER(SEARCH("Neurodeg",BW283))</f>
        <v>0</v>
      </c>
      <c r="CA283" t="b">
        <f>ISNUMBER(SEARCH("Dementia",BW283))</f>
        <v>0</v>
      </c>
      <c r="CE283" t="b">
        <f>ISNUMBER(SEARCH("Alzheimer",CD283))</f>
        <v>0</v>
      </c>
      <c r="CF283" t="b">
        <f>ISNUMBER(SEARCH("Parkin",CD283))</f>
        <v>0</v>
      </c>
      <c r="CG283" t="b">
        <f>ISNUMBER(SEARCH("Neurodeg",CD283))</f>
        <v>0</v>
      </c>
      <c r="CH283" t="b">
        <f>ISNUMBER(SEARCH("Dementia",CD283))</f>
        <v>0</v>
      </c>
      <c r="CL283">
        <v>16</v>
      </c>
      <c r="CP283" t="s">
        <v>1941</v>
      </c>
      <c r="CQ283" t="s">
        <v>2435</v>
      </c>
      <c r="CR283" t="str">
        <f>_xlfn.CONCAT(CP283,CQ283)</f>
        <v>systolic blood pressuresystolic blood pressure,aspartate aminotransferase measurement,mathematical ability,leukocyte count,synophrys measurement,blood protein measurement,hypoxia,mental or behavioural disorder,schizophrenia,traffic air pollution measurement</v>
      </c>
      <c r="CS283" t="b">
        <f>ISNUMBER(SEARCH("Alzheimer",CR283))</f>
        <v>0</v>
      </c>
      <c r="CT283" t="b">
        <f>ISNUMBER(SEARCH("Parkin",CR283))</f>
        <v>0</v>
      </c>
      <c r="CU283" t="b">
        <f>ISNUMBER(SEARCH("Neurodeg",CR283))</f>
        <v>0</v>
      </c>
      <c r="CV283" t="b">
        <f>ISNUMBER(SEARCH("Dementia",CR283))</f>
        <v>0</v>
      </c>
      <c r="CW283">
        <v>0.6</v>
      </c>
      <c r="CX283">
        <v>0.5</v>
      </c>
      <c r="CY283">
        <v>0</v>
      </c>
      <c r="CZ283">
        <v>0.25</v>
      </c>
      <c r="DA283">
        <v>0</v>
      </c>
      <c r="DB283">
        <v>0</v>
      </c>
      <c r="DC283">
        <v>0.25</v>
      </c>
      <c r="DD283">
        <v>0</v>
      </c>
      <c r="DE283">
        <v>0.6</v>
      </c>
      <c r="DF283">
        <v>2</v>
      </c>
      <c r="DG283">
        <v>0</v>
      </c>
      <c r="DH283">
        <v>0</v>
      </c>
      <c r="DI283">
        <v>0.17</v>
      </c>
      <c r="DJ283">
        <v>4</v>
      </c>
      <c r="DK283">
        <v>0</v>
      </c>
      <c r="DL283">
        <v>0</v>
      </c>
      <c r="DM283">
        <v>0</v>
      </c>
      <c r="DN283">
        <v>0</v>
      </c>
      <c r="DO283">
        <v>0.1</v>
      </c>
      <c r="DP283">
        <v>4</v>
      </c>
      <c r="DQ283">
        <v>0</v>
      </c>
      <c r="DR283">
        <v>0</v>
      </c>
    </row>
    <row r="284" spans="1:160" x14ac:dyDescent="0.25">
      <c r="A284" t="s">
        <v>421</v>
      </c>
      <c r="B284" t="s">
        <v>836</v>
      </c>
      <c r="C284" t="s">
        <v>1228</v>
      </c>
      <c r="D284" t="s">
        <v>1332</v>
      </c>
      <c r="E284" t="s">
        <v>1336</v>
      </c>
      <c r="F284" t="s">
        <v>1369</v>
      </c>
      <c r="G284">
        <v>2</v>
      </c>
      <c r="H284" t="str">
        <f>IF((SIGN(BR284)+SIGN(BX284)+SIGN(CE284)+SIGN(CS284))&gt;0,TRUE,"")</f>
        <v/>
      </c>
      <c r="I284" t="str">
        <f>IF((SIGN(BS284)+SIGN(BY284)+SIGN(CF284)+SIGN(CT284))&gt;0,TRUE,"")</f>
        <v/>
      </c>
      <c r="J284" t="str">
        <f>IF((SIGN(BT284)+SIGN(BZ284)+SIGN(CG284)+SIGN(CU284))&gt;0,TRUE,"")</f>
        <v/>
      </c>
      <c r="K284" t="str">
        <f>IF((SIGN(BU284)+SIGN(CA284)+SIGN(CH284)+SIGN(CV284))&gt;0,TRUE,"")</f>
        <v/>
      </c>
      <c r="L284">
        <v>0.28999999999999998</v>
      </c>
      <c r="M284" s="22" t="s">
        <v>1399</v>
      </c>
      <c r="N284">
        <v>17.13</v>
      </c>
      <c r="O284" t="s">
        <v>1400</v>
      </c>
      <c r="P284">
        <v>0</v>
      </c>
      <c r="Q284">
        <v>0</v>
      </c>
      <c r="R284">
        <v>0</v>
      </c>
      <c r="S284">
        <v>0.92</v>
      </c>
      <c r="T284">
        <v>0.09</v>
      </c>
      <c r="U284">
        <v>0</v>
      </c>
      <c r="V284">
        <v>0.31</v>
      </c>
      <c r="W284">
        <v>0.3</v>
      </c>
      <c r="Y284">
        <v>40.83</v>
      </c>
      <c r="Z284">
        <v>13</v>
      </c>
      <c r="AA284">
        <v>26.27</v>
      </c>
      <c r="AE284">
        <v>2.434849E-2</v>
      </c>
      <c r="AF284" t="s">
        <v>1516</v>
      </c>
      <c r="AG284" t="s">
        <v>1563</v>
      </c>
      <c r="AH284">
        <v>1</v>
      </c>
      <c r="AI284">
        <v>0</v>
      </c>
      <c r="AJ284">
        <v>2</v>
      </c>
      <c r="AK284">
        <v>0</v>
      </c>
      <c r="AL284">
        <v>1.4</v>
      </c>
      <c r="AM284">
        <v>2</v>
      </c>
      <c r="AN284">
        <v>2</v>
      </c>
      <c r="AO284">
        <v>1</v>
      </c>
      <c r="AP284">
        <v>0</v>
      </c>
      <c r="AQ284">
        <v>1.3</v>
      </c>
      <c r="AR284">
        <v>0</v>
      </c>
      <c r="AS284">
        <v>3</v>
      </c>
      <c r="AT284">
        <v>1</v>
      </c>
      <c r="AU284">
        <v>1.5</v>
      </c>
      <c r="AV284">
        <v>2.0499999999999998</v>
      </c>
      <c r="AW284" t="s">
        <v>40</v>
      </c>
      <c r="AX284">
        <v>3</v>
      </c>
      <c r="AY284">
        <v>1.157142857142857</v>
      </c>
      <c r="AZ284">
        <v>0.92629475763494318</v>
      </c>
      <c r="BA284" t="b">
        <v>0</v>
      </c>
      <c r="BC284" t="b">
        <v>0</v>
      </c>
      <c r="BE284" t="b">
        <v>0</v>
      </c>
      <c r="BG284">
        <v>2</v>
      </c>
      <c r="BH284">
        <v>1</v>
      </c>
      <c r="BJ284">
        <v>1</v>
      </c>
      <c r="BO284">
        <v>82</v>
      </c>
      <c r="BP284">
        <v>2</v>
      </c>
      <c r="BR284" t="b">
        <f>ISNUMBER(SEARCH("Alzheimer",BQ284))</f>
        <v>0</v>
      </c>
      <c r="BS284" t="b">
        <f>ISNUMBER(SEARCH("Parkin",BQ284))</f>
        <v>0</v>
      </c>
      <c r="BT284" t="b">
        <f>ISNUMBER(SEARCH("Neurodeg",BQ284))</f>
        <v>0</v>
      </c>
      <c r="BU284" t="b">
        <f>ISNUMBER(SEARCH("Dementia",BQ284))</f>
        <v>0</v>
      </c>
      <c r="BW284" t="s">
        <v>1778</v>
      </c>
      <c r="BX284" t="b">
        <f>ISNUMBER(SEARCH("Alzheimer",BW284))</f>
        <v>0</v>
      </c>
      <c r="BY284" t="b">
        <f>ISNUMBER(SEARCH("Parkin",BW284))</f>
        <v>0</v>
      </c>
      <c r="BZ284" t="b">
        <f>ISNUMBER(SEARCH("Neurodeg",BW284))</f>
        <v>0</v>
      </c>
      <c r="CA284" t="b">
        <f>ISNUMBER(SEARCH("Dementia",BW284))</f>
        <v>0</v>
      </c>
      <c r="CB284">
        <v>5</v>
      </c>
      <c r="CE284" t="b">
        <f>ISNUMBER(SEARCH("Alzheimer",CD284))</f>
        <v>0</v>
      </c>
      <c r="CF284" t="b">
        <f>ISNUMBER(SEARCH("Parkin",CD284))</f>
        <v>0</v>
      </c>
      <c r="CG284" t="b">
        <f>ISNUMBER(SEARCH("Neurodeg",CD284))</f>
        <v>0</v>
      </c>
      <c r="CH284" t="b">
        <f>ISNUMBER(SEARCH("Dementia",CD284))</f>
        <v>0</v>
      </c>
      <c r="CL284">
        <v>5</v>
      </c>
      <c r="CP284" t="s">
        <v>2115</v>
      </c>
      <c r="CQ284" t="s">
        <v>2436</v>
      </c>
      <c r="CR284" t="str">
        <f>_xlfn.CONCAT(CP284,CQ284)</f>
        <v>Non-acquired isolated growth hormone deficiency,HypoglycemiaNon-acquired isolated growth hormone deficiency,Hypoglycemia,Isolated growth hormone deficiency type IA,leucine-induced hypoglycemia,Long chain 3-hydroxyacyl-CoA dehydrogenase deficiency</v>
      </c>
      <c r="CS284" t="b">
        <f>ISNUMBER(SEARCH("Alzheimer",CR284))</f>
        <v>0</v>
      </c>
      <c r="CT284" t="b">
        <f>ISNUMBER(SEARCH("Parkin",CR284))</f>
        <v>0</v>
      </c>
      <c r="CU284" t="b">
        <f>ISNUMBER(SEARCH("Neurodeg",CR284))</f>
        <v>0</v>
      </c>
      <c r="CV284" t="b">
        <f>ISNUMBER(SEARCH("Dementia",CR284))</f>
        <v>0</v>
      </c>
      <c r="CW284">
        <v>0.23</v>
      </c>
      <c r="CX284">
        <v>0</v>
      </c>
      <c r="CY284">
        <v>0</v>
      </c>
      <c r="CZ284">
        <v>0</v>
      </c>
      <c r="DA284">
        <v>1</v>
      </c>
      <c r="DB284">
        <v>0</v>
      </c>
      <c r="DC284">
        <v>0</v>
      </c>
      <c r="DD284">
        <v>0</v>
      </c>
      <c r="DE284">
        <v>0</v>
      </c>
      <c r="DF284">
        <v>0</v>
      </c>
      <c r="DG284">
        <v>0</v>
      </c>
      <c r="DH284">
        <v>0</v>
      </c>
      <c r="DI284">
        <v>0</v>
      </c>
      <c r="DJ284">
        <v>0</v>
      </c>
      <c r="DK284">
        <v>0.23</v>
      </c>
      <c r="DL284">
        <v>5</v>
      </c>
      <c r="DM284">
        <v>0</v>
      </c>
      <c r="DN284">
        <v>0</v>
      </c>
      <c r="DO284">
        <v>0</v>
      </c>
      <c r="DP284">
        <v>0</v>
      </c>
      <c r="DQ284">
        <v>0</v>
      </c>
      <c r="DR284">
        <v>0</v>
      </c>
      <c r="EA284">
        <v>1</v>
      </c>
      <c r="EY284">
        <v>1</v>
      </c>
    </row>
    <row r="285" spans="1:160" x14ac:dyDescent="0.25">
      <c r="A285" t="s">
        <v>422</v>
      </c>
      <c r="B285" t="s">
        <v>837</v>
      </c>
      <c r="C285" t="s">
        <v>1229</v>
      </c>
      <c r="D285" t="s">
        <v>1333</v>
      </c>
      <c r="E285" t="s">
        <v>1336</v>
      </c>
      <c r="F285" t="s">
        <v>1392</v>
      </c>
      <c r="G285">
        <v>3</v>
      </c>
      <c r="H285" t="str">
        <f>IF((SIGN(BR285)+SIGN(BX285)+SIGN(CE285)+SIGN(CS285))&gt;0,TRUE,"")</f>
        <v/>
      </c>
      <c r="I285" t="str">
        <f>IF((SIGN(BS285)+SIGN(BY285)+SIGN(CF285)+SIGN(CT285))&gt;0,TRUE,"")</f>
        <v/>
      </c>
      <c r="J285" t="str">
        <f>IF((SIGN(BT285)+SIGN(BZ285)+SIGN(CG285)+SIGN(CU285))&gt;0,TRUE,"")</f>
        <v/>
      </c>
      <c r="K285" t="str">
        <f>IF((SIGN(BU285)+SIGN(CA285)+SIGN(CH285)+SIGN(CV285))&gt;0,TRUE,"")</f>
        <v/>
      </c>
      <c r="L285">
        <v>0.28999999999999998</v>
      </c>
      <c r="M285" s="22" t="s">
        <v>1399</v>
      </c>
      <c r="N285">
        <v>28.31</v>
      </c>
      <c r="O285" t="s">
        <v>1400</v>
      </c>
      <c r="P285">
        <v>0</v>
      </c>
      <c r="Q285">
        <v>0</v>
      </c>
      <c r="R285">
        <v>0</v>
      </c>
      <c r="S285">
        <v>0.83</v>
      </c>
      <c r="T285">
        <v>0.12</v>
      </c>
      <c r="U285">
        <v>0</v>
      </c>
      <c r="V285">
        <v>0.35</v>
      </c>
      <c r="W285">
        <v>0.42</v>
      </c>
      <c r="Y285">
        <v>68.12</v>
      </c>
      <c r="Z285">
        <v>63</v>
      </c>
      <c r="AA285">
        <v>56.92</v>
      </c>
      <c r="AE285">
        <v>1.409435E-2</v>
      </c>
      <c r="AF285" t="s">
        <v>1570</v>
      </c>
      <c r="AG285" t="s">
        <v>1577</v>
      </c>
      <c r="AH285">
        <v>0</v>
      </c>
      <c r="AI285">
        <v>0</v>
      </c>
      <c r="AJ285">
        <v>0</v>
      </c>
      <c r="AK285">
        <v>0</v>
      </c>
      <c r="AL285">
        <v>3</v>
      </c>
      <c r="AM285">
        <v>2.5</v>
      </c>
      <c r="AN285">
        <v>3</v>
      </c>
      <c r="AO285">
        <v>0</v>
      </c>
      <c r="AP285">
        <v>0</v>
      </c>
      <c r="AQ285">
        <v>0</v>
      </c>
      <c r="AR285">
        <v>0</v>
      </c>
      <c r="AS285">
        <v>0</v>
      </c>
      <c r="AT285">
        <v>0</v>
      </c>
      <c r="AU285">
        <v>0</v>
      </c>
      <c r="AV285">
        <v>1.07</v>
      </c>
      <c r="AW285" t="s">
        <v>33</v>
      </c>
      <c r="AX285">
        <v>3</v>
      </c>
      <c r="AY285">
        <v>0.6071428571428571</v>
      </c>
      <c r="AZ285">
        <v>1.211778277329064</v>
      </c>
      <c r="BA285" t="b">
        <v>0</v>
      </c>
      <c r="BC285" t="b">
        <v>0</v>
      </c>
      <c r="BE285" t="b">
        <v>0</v>
      </c>
      <c r="BG285">
        <v>4</v>
      </c>
      <c r="BJ285">
        <v>2</v>
      </c>
      <c r="BK285">
        <v>1</v>
      </c>
      <c r="BL285">
        <v>2</v>
      </c>
      <c r="BO285">
        <v>97</v>
      </c>
      <c r="BP285">
        <v>2</v>
      </c>
      <c r="BQ285" t="s">
        <v>1602</v>
      </c>
      <c r="BR285" t="b">
        <f>ISNUMBER(SEARCH("Alzheimer",BQ285))</f>
        <v>0</v>
      </c>
      <c r="BS285" t="b">
        <f>ISNUMBER(SEARCH("Parkin",BQ285))</f>
        <v>0</v>
      </c>
      <c r="BT285" t="b">
        <f>ISNUMBER(SEARCH("Neurodeg",BQ285))</f>
        <v>0</v>
      </c>
      <c r="BU285" t="b">
        <f>ISNUMBER(SEARCH("Dementia",BQ285))</f>
        <v>0</v>
      </c>
      <c r="BV285">
        <v>1</v>
      </c>
      <c r="BW285" t="s">
        <v>1779</v>
      </c>
      <c r="BX285" t="b">
        <f>ISNUMBER(SEARCH("Alzheimer",BW285))</f>
        <v>0</v>
      </c>
      <c r="BY285" t="b">
        <f>ISNUMBER(SEARCH("Parkin",BW285))</f>
        <v>0</v>
      </c>
      <c r="BZ285" t="b">
        <f>ISNUMBER(SEARCH("Neurodeg",BW285))</f>
        <v>0</v>
      </c>
      <c r="CA285" t="b">
        <f>ISNUMBER(SEARCH("Dementia",BW285))</f>
        <v>0</v>
      </c>
      <c r="CB285">
        <v>4</v>
      </c>
      <c r="CE285" t="b">
        <f>ISNUMBER(SEARCH("Alzheimer",CD285))</f>
        <v>0</v>
      </c>
      <c r="CF285" t="b">
        <f>ISNUMBER(SEARCH("Parkin",CD285))</f>
        <v>0</v>
      </c>
      <c r="CG285" t="b">
        <f>ISNUMBER(SEARCH("Neurodeg",CD285))</f>
        <v>0</v>
      </c>
      <c r="CH285" t="b">
        <f>ISNUMBER(SEARCH("Dementia",CD285))</f>
        <v>0</v>
      </c>
      <c r="CL285">
        <v>44</v>
      </c>
      <c r="CP285" t="s">
        <v>2116</v>
      </c>
      <c r="CQ285" t="s">
        <v>2437</v>
      </c>
      <c r="CR285" t="str">
        <f>_xlfn.CONCAT(CP285,CQ285)</f>
        <v>Fatal multiple mitochondrial dysfunction syndromeFatal multiple mitochondrial dysfunction syndrome,Pyruvate dehydrogenase deficiency,Isolated agammaglobulinemia,Galactosemia,Progressive demyelinating neuropathy with bilateral striatal necrosis,Dihydropyrimidine dehydrogenase deficiency,Homocarnosinosis,Herpetic encephalitis,neoplasm,Early infantile epileptic encephalopathy</v>
      </c>
      <c r="CS285" t="b">
        <f>ISNUMBER(SEARCH("Alzheimer",CR285))</f>
        <v>0</v>
      </c>
      <c r="CT285" t="b">
        <f>ISNUMBER(SEARCH("Parkin",CR285))</f>
        <v>0</v>
      </c>
      <c r="CU285" t="b">
        <f>ISNUMBER(SEARCH("Neurodeg",CR285))</f>
        <v>0</v>
      </c>
      <c r="CV285" t="b">
        <f>ISNUMBER(SEARCH("Dementia",CR285))</f>
        <v>0</v>
      </c>
      <c r="CW285">
        <v>0.28999999999999998</v>
      </c>
      <c r="CX285">
        <v>0</v>
      </c>
      <c r="CY285">
        <v>0</v>
      </c>
      <c r="CZ285">
        <v>0.05</v>
      </c>
      <c r="DA285">
        <v>0.93</v>
      </c>
      <c r="DB285">
        <v>0</v>
      </c>
      <c r="DC285">
        <v>0.05</v>
      </c>
      <c r="DD285">
        <v>0</v>
      </c>
      <c r="DE285">
        <v>0</v>
      </c>
      <c r="DF285">
        <v>0</v>
      </c>
      <c r="DG285">
        <v>0</v>
      </c>
      <c r="DH285">
        <v>0</v>
      </c>
      <c r="DI285">
        <v>0.06</v>
      </c>
      <c r="DJ285">
        <v>2</v>
      </c>
      <c r="DK285">
        <v>0.28999999999999998</v>
      </c>
      <c r="DL285">
        <v>38</v>
      </c>
      <c r="DM285">
        <v>0</v>
      </c>
      <c r="DN285">
        <v>0</v>
      </c>
      <c r="DO285">
        <v>0.12</v>
      </c>
      <c r="DP285">
        <v>2</v>
      </c>
      <c r="DQ285">
        <v>0</v>
      </c>
      <c r="DR285">
        <v>0</v>
      </c>
    </row>
    <row r="286" spans="1:160" x14ac:dyDescent="0.25">
      <c r="A286" t="s">
        <v>423</v>
      </c>
      <c r="B286" t="s">
        <v>838</v>
      </c>
      <c r="C286" t="s">
        <v>1230</v>
      </c>
      <c r="D286" t="s">
        <v>1335</v>
      </c>
      <c r="E286" t="s">
        <v>1336</v>
      </c>
      <c r="F286" t="s">
        <v>1366</v>
      </c>
      <c r="G286">
        <v>2</v>
      </c>
      <c r="H286" t="str">
        <f>IF((SIGN(BR286)+SIGN(BX286)+SIGN(CE286)+SIGN(CS286))&gt;0,TRUE,"")</f>
        <v/>
      </c>
      <c r="I286" t="str">
        <f>IF((SIGN(BS286)+SIGN(BY286)+SIGN(CF286)+SIGN(CT286))&gt;0,TRUE,"")</f>
        <v/>
      </c>
      <c r="J286" t="str">
        <f>IF((SIGN(BT286)+SIGN(BZ286)+SIGN(CG286)+SIGN(CU286))&gt;0,TRUE,"")</f>
        <v/>
      </c>
      <c r="K286" t="str">
        <f>IF((SIGN(BU286)+SIGN(CA286)+SIGN(CH286)+SIGN(CV286))&gt;0,TRUE,"")</f>
        <v/>
      </c>
      <c r="L286">
        <v>0.28999999999999998</v>
      </c>
      <c r="M286" s="22" t="s">
        <v>1399</v>
      </c>
      <c r="N286">
        <v>7.02</v>
      </c>
      <c r="O286" t="s">
        <v>1400</v>
      </c>
      <c r="P286">
        <v>0</v>
      </c>
      <c r="Q286">
        <v>0</v>
      </c>
      <c r="R286">
        <v>0</v>
      </c>
      <c r="S286">
        <v>0.42</v>
      </c>
      <c r="T286">
        <v>0.13</v>
      </c>
      <c r="U286">
        <v>0.4</v>
      </c>
      <c r="V286">
        <v>0.14000000000000001</v>
      </c>
      <c r="W286">
        <v>0</v>
      </c>
      <c r="Y286">
        <v>5.18</v>
      </c>
      <c r="Z286">
        <v>6</v>
      </c>
      <c r="AA286">
        <v>4.43</v>
      </c>
      <c r="AE286">
        <v>0.20769261</v>
      </c>
      <c r="AF286" t="s">
        <v>1545</v>
      </c>
      <c r="AG286" t="s">
        <v>1577</v>
      </c>
      <c r="AH286">
        <v>0</v>
      </c>
      <c r="AI286">
        <v>0</v>
      </c>
      <c r="AJ286">
        <v>0</v>
      </c>
      <c r="AK286">
        <v>0</v>
      </c>
      <c r="AL286">
        <v>0</v>
      </c>
      <c r="AM286">
        <v>1</v>
      </c>
      <c r="AN286">
        <v>3</v>
      </c>
      <c r="AO286">
        <v>0</v>
      </c>
      <c r="AP286">
        <v>0</v>
      </c>
      <c r="AQ286">
        <v>1</v>
      </c>
      <c r="AR286">
        <v>0</v>
      </c>
      <c r="AS286">
        <v>0</v>
      </c>
      <c r="AT286">
        <v>0</v>
      </c>
      <c r="AU286">
        <v>0</v>
      </c>
      <c r="AV286">
        <v>0.95</v>
      </c>
      <c r="AW286" t="s">
        <v>35</v>
      </c>
      <c r="AX286">
        <v>3</v>
      </c>
      <c r="AY286">
        <v>0.35714285714285721</v>
      </c>
      <c r="AZ286">
        <v>0.84189738614109544</v>
      </c>
      <c r="BA286" t="b">
        <v>0</v>
      </c>
      <c r="BC286" t="b">
        <v>0</v>
      </c>
      <c r="BE286" t="b">
        <v>0</v>
      </c>
      <c r="BG286">
        <v>1</v>
      </c>
      <c r="BI286">
        <v>3</v>
      </c>
      <c r="BO286">
        <v>13</v>
      </c>
      <c r="BP286">
        <v>2</v>
      </c>
      <c r="BR286" t="b">
        <f>ISNUMBER(SEARCH("Alzheimer",BQ286))</f>
        <v>0</v>
      </c>
      <c r="BS286" t="b">
        <f>ISNUMBER(SEARCH("Parkin",BQ286))</f>
        <v>0</v>
      </c>
      <c r="BT286" t="b">
        <f>ISNUMBER(SEARCH("Neurodeg",BQ286))</f>
        <v>0</v>
      </c>
      <c r="BU286" t="b">
        <f>ISNUMBER(SEARCH("Dementia",BQ286))</f>
        <v>0</v>
      </c>
      <c r="BW286" t="s">
        <v>1699</v>
      </c>
      <c r="BX286" t="b">
        <f>ISNUMBER(SEARCH("Alzheimer",BW286))</f>
        <v>0</v>
      </c>
      <c r="BY286" t="b">
        <f>ISNUMBER(SEARCH("Parkin",BW286))</f>
        <v>0</v>
      </c>
      <c r="BZ286" t="b">
        <f>ISNUMBER(SEARCH("Neurodeg",BW286))</f>
        <v>0</v>
      </c>
      <c r="CA286" t="b">
        <f>ISNUMBER(SEARCH("Dementia",BW286))</f>
        <v>0</v>
      </c>
      <c r="CB286">
        <v>4</v>
      </c>
      <c r="CE286" t="b">
        <f>ISNUMBER(SEARCH("Alzheimer",CD286))</f>
        <v>0</v>
      </c>
      <c r="CF286" t="b">
        <f>ISNUMBER(SEARCH("Parkin",CD286))</f>
        <v>0</v>
      </c>
      <c r="CG286" t="b">
        <f>ISNUMBER(SEARCH("Neurodeg",CD286))</f>
        <v>0</v>
      </c>
      <c r="CH286" t="b">
        <f>ISNUMBER(SEARCH("Dementia",CD286))</f>
        <v>0</v>
      </c>
      <c r="CL286">
        <v>10</v>
      </c>
      <c r="CP286" t="s">
        <v>1951</v>
      </c>
      <c r="CQ286" t="s">
        <v>2438</v>
      </c>
      <c r="CR286" t="str">
        <f>_xlfn.CONCAT(CP286,CQ286)</f>
        <v>cutaneous melanomacutaneous melanoma,body height,erectile dysfunction,lean body mass,macrophage inflammatory protein 1a measurement,Crohn's disease,thrombin activatable fibrinolysis inhibitor activation peptide measurement</v>
      </c>
      <c r="CS286" t="b">
        <f>ISNUMBER(SEARCH("Alzheimer",CR286))</f>
        <v>0</v>
      </c>
      <c r="CT286" t="b">
        <f>ISNUMBER(SEARCH("Parkin",CR286))</f>
        <v>0</v>
      </c>
      <c r="CU286" t="b">
        <f>ISNUMBER(SEARCH("Neurodeg",CR286))</f>
        <v>0</v>
      </c>
      <c r="CV286" t="b">
        <f>ISNUMBER(SEARCH("Dementia",CR286))</f>
        <v>0</v>
      </c>
      <c r="CW286">
        <v>0.33</v>
      </c>
      <c r="CX286">
        <v>0.5</v>
      </c>
      <c r="CY286">
        <v>0</v>
      </c>
      <c r="CZ286">
        <v>0</v>
      </c>
      <c r="DA286">
        <v>0</v>
      </c>
      <c r="DB286">
        <v>0.1</v>
      </c>
      <c r="DC286">
        <v>0.4</v>
      </c>
      <c r="DD286">
        <v>0</v>
      </c>
      <c r="DE286">
        <v>0.3</v>
      </c>
      <c r="DF286">
        <v>2</v>
      </c>
      <c r="DG286">
        <v>0</v>
      </c>
      <c r="DH286">
        <v>0</v>
      </c>
      <c r="DI286">
        <v>0</v>
      </c>
      <c r="DJ286">
        <v>0</v>
      </c>
      <c r="DK286">
        <v>0</v>
      </c>
      <c r="DL286">
        <v>0</v>
      </c>
      <c r="DM286">
        <v>0.33</v>
      </c>
      <c r="DN286">
        <v>1</v>
      </c>
      <c r="DO286">
        <v>0.17</v>
      </c>
      <c r="DP286">
        <v>3</v>
      </c>
      <c r="DQ286">
        <v>0</v>
      </c>
      <c r="DR286">
        <v>0</v>
      </c>
    </row>
    <row r="287" spans="1:160" x14ac:dyDescent="0.25">
      <c r="A287" t="s">
        <v>424</v>
      </c>
      <c r="B287" t="s">
        <v>839</v>
      </c>
      <c r="C287" t="s">
        <v>1231</v>
      </c>
      <c r="D287" t="s">
        <v>1332</v>
      </c>
      <c r="E287" t="s">
        <v>1336</v>
      </c>
      <c r="F287" t="s">
        <v>1342</v>
      </c>
      <c r="G287">
        <v>3</v>
      </c>
      <c r="H287" t="str">
        <f>IF((SIGN(BR287)+SIGN(BX287)+SIGN(CE287)+SIGN(CS287))&gt;0,TRUE,"")</f>
        <v/>
      </c>
      <c r="I287" t="str">
        <f>IF((SIGN(BS287)+SIGN(BY287)+SIGN(CF287)+SIGN(CT287))&gt;0,TRUE,"")</f>
        <v/>
      </c>
      <c r="J287" t="str">
        <f>IF((SIGN(BT287)+SIGN(BZ287)+SIGN(CG287)+SIGN(CU287))&gt;0,TRUE,"")</f>
        <v/>
      </c>
      <c r="K287" t="str">
        <f>IF((SIGN(BU287)+SIGN(CA287)+SIGN(CH287)+SIGN(CV287))&gt;0,TRUE,"")</f>
        <v/>
      </c>
      <c r="L287">
        <v>0.28999999999999998</v>
      </c>
      <c r="M287" s="22" t="s">
        <v>1399</v>
      </c>
      <c r="N287">
        <v>17.399999999999999</v>
      </c>
      <c r="O287" t="s">
        <v>1400</v>
      </c>
      <c r="P287">
        <v>0</v>
      </c>
      <c r="Q287">
        <v>0</v>
      </c>
      <c r="R287">
        <v>0</v>
      </c>
      <c r="S287">
        <v>0.42</v>
      </c>
      <c r="T287">
        <v>0.33</v>
      </c>
      <c r="U287">
        <v>0.23</v>
      </c>
      <c r="V287">
        <v>0.21</v>
      </c>
      <c r="W287">
        <v>0</v>
      </c>
      <c r="Y287">
        <v>12.76</v>
      </c>
      <c r="Z287">
        <v>15</v>
      </c>
      <c r="AA287">
        <v>10.46</v>
      </c>
      <c r="AE287">
        <v>7.4410909999999997E-2</v>
      </c>
      <c r="AF287" t="s">
        <v>1532</v>
      </c>
      <c r="AG287" t="s">
        <v>1577</v>
      </c>
      <c r="BJ287">
        <v>1</v>
      </c>
      <c r="BO287">
        <v>131</v>
      </c>
      <c r="BP287">
        <v>2</v>
      </c>
      <c r="BR287" t="b">
        <f>ISNUMBER(SEARCH("Alzheimer",BQ287))</f>
        <v>0</v>
      </c>
      <c r="BS287" t="b">
        <f>ISNUMBER(SEARCH("Parkin",BQ287))</f>
        <v>0</v>
      </c>
      <c r="BT287" t="b">
        <f>ISNUMBER(SEARCH("Neurodeg",BQ287))</f>
        <v>0</v>
      </c>
      <c r="BU287" t="b">
        <f>ISNUMBER(SEARCH("Dementia",BQ287))</f>
        <v>0</v>
      </c>
      <c r="BW287" t="s">
        <v>1723</v>
      </c>
      <c r="BX287" t="b">
        <f>ISNUMBER(SEARCH("Alzheimer",BW287))</f>
        <v>0</v>
      </c>
      <c r="BY287" t="b">
        <f>ISNUMBER(SEARCH("Parkin",BW287))</f>
        <v>0</v>
      </c>
      <c r="BZ287" t="b">
        <f>ISNUMBER(SEARCH("Neurodeg",BW287))</f>
        <v>0</v>
      </c>
      <c r="CA287" t="b">
        <f>ISNUMBER(SEARCH("Dementia",BW287))</f>
        <v>0</v>
      </c>
      <c r="CB287">
        <v>2</v>
      </c>
      <c r="CE287" t="b">
        <f>ISNUMBER(SEARCH("Alzheimer",CD287))</f>
        <v>0</v>
      </c>
      <c r="CF287" t="b">
        <f>ISNUMBER(SEARCH("Parkin",CD287))</f>
        <v>0</v>
      </c>
      <c r="CG287" t="b">
        <f>ISNUMBER(SEARCH("Neurodeg",CD287))</f>
        <v>0</v>
      </c>
      <c r="CH287" t="b">
        <f>ISNUMBER(SEARCH("Dementia",CD287))</f>
        <v>0</v>
      </c>
      <c r="CL287">
        <v>13</v>
      </c>
      <c r="CP287" t="s">
        <v>1921</v>
      </c>
      <c r="CQ287" t="s">
        <v>2439</v>
      </c>
      <c r="CR287" t="str">
        <f>_xlfn.CONCAT(CP287,CQ287)</f>
        <v>neoplasmneoplasm,cancer,colorectal cancer,colorectal adenoma,ovarian carcinoma,diverticular disease,Autosomal dominant secondary polycythemia,glioma,Primary familial polycythemia,Cirrhosis-dystonia-polycythemia-hypermanganesemia syndrome</v>
      </c>
      <c r="CS287" t="b">
        <f>ISNUMBER(SEARCH("Alzheimer",CR287))</f>
        <v>0</v>
      </c>
      <c r="CT287" t="b">
        <f>ISNUMBER(SEARCH("Parkin",CR287))</f>
        <v>0</v>
      </c>
      <c r="CU287" t="b">
        <f>ISNUMBER(SEARCH("Neurodeg",CR287))</f>
        <v>0</v>
      </c>
      <c r="CV287" t="b">
        <f>ISNUMBER(SEARCH("Dementia",CR287))</f>
        <v>0</v>
      </c>
      <c r="CW287">
        <v>0.83</v>
      </c>
      <c r="CX287">
        <v>0.46</v>
      </c>
      <c r="CY287">
        <v>0</v>
      </c>
      <c r="CZ287">
        <v>0.23</v>
      </c>
      <c r="DA287">
        <v>0.38</v>
      </c>
      <c r="DB287">
        <v>0.23</v>
      </c>
      <c r="DC287">
        <v>0</v>
      </c>
      <c r="DD287">
        <v>0</v>
      </c>
      <c r="DE287">
        <v>0.71</v>
      </c>
      <c r="DF287">
        <v>3</v>
      </c>
      <c r="DG287">
        <v>0</v>
      </c>
      <c r="DH287">
        <v>0</v>
      </c>
      <c r="DI287">
        <v>0.21</v>
      </c>
      <c r="DJ287">
        <v>2</v>
      </c>
      <c r="DK287">
        <v>0.24</v>
      </c>
      <c r="DL287">
        <v>5</v>
      </c>
      <c r="DM287">
        <v>0.42</v>
      </c>
      <c r="DN287">
        <v>3</v>
      </c>
      <c r="DO287">
        <v>0</v>
      </c>
      <c r="DP287">
        <v>0</v>
      </c>
      <c r="DQ287">
        <v>0</v>
      </c>
      <c r="DR287">
        <v>0</v>
      </c>
    </row>
    <row r="288" spans="1:160" x14ac:dyDescent="0.25">
      <c r="A288" t="s">
        <v>426</v>
      </c>
      <c r="B288" t="s">
        <v>841</v>
      </c>
      <c r="C288" t="s">
        <v>983</v>
      </c>
      <c r="D288" t="s">
        <v>1332</v>
      </c>
      <c r="E288" t="s">
        <v>1336</v>
      </c>
      <c r="F288" t="s">
        <v>1378</v>
      </c>
      <c r="G288">
        <v>3</v>
      </c>
      <c r="H288" t="str">
        <f>IF((SIGN(BR288)+SIGN(BX288)+SIGN(CE288)+SIGN(CS288))&gt;0,TRUE,"")</f>
        <v/>
      </c>
      <c r="I288" t="str">
        <f>IF((SIGN(BS288)+SIGN(BY288)+SIGN(CF288)+SIGN(CT288))&gt;0,TRUE,"")</f>
        <v/>
      </c>
      <c r="J288" t="str">
        <f>IF((SIGN(BT288)+SIGN(BZ288)+SIGN(CG288)+SIGN(CU288))&gt;0,TRUE,"")</f>
        <v/>
      </c>
      <c r="K288" t="str">
        <f>IF((SIGN(BU288)+SIGN(CA288)+SIGN(CH288)+SIGN(CV288))&gt;0,TRUE,"")</f>
        <v/>
      </c>
      <c r="L288">
        <v>0.28999999999999998</v>
      </c>
      <c r="M288" s="22" t="s">
        <v>1399</v>
      </c>
      <c r="N288">
        <v>6.44</v>
      </c>
      <c r="O288" t="s">
        <v>1400</v>
      </c>
      <c r="P288">
        <v>0</v>
      </c>
      <c r="Q288">
        <v>0</v>
      </c>
      <c r="R288">
        <v>0</v>
      </c>
      <c r="S288">
        <v>0.33</v>
      </c>
      <c r="T288">
        <v>0.3</v>
      </c>
      <c r="U288">
        <v>0.33</v>
      </c>
      <c r="V288">
        <v>0.15</v>
      </c>
      <c r="W288">
        <v>0</v>
      </c>
      <c r="Y288">
        <v>6.28</v>
      </c>
      <c r="Z288">
        <v>8</v>
      </c>
      <c r="AA288">
        <v>5.7</v>
      </c>
      <c r="AE288">
        <v>0.14326322</v>
      </c>
      <c r="AF288" t="s">
        <v>1559</v>
      </c>
      <c r="AG288" t="s">
        <v>1577</v>
      </c>
      <c r="AH288">
        <v>1.5</v>
      </c>
      <c r="AI288">
        <v>3</v>
      </c>
      <c r="AJ288">
        <v>2.5</v>
      </c>
      <c r="AK288">
        <v>2.5</v>
      </c>
      <c r="AL288">
        <v>1.7</v>
      </c>
      <c r="AM288">
        <v>2.5</v>
      </c>
      <c r="AN288">
        <v>2</v>
      </c>
      <c r="AO288">
        <v>1</v>
      </c>
      <c r="AP288">
        <v>2</v>
      </c>
      <c r="AQ288">
        <v>1.7</v>
      </c>
      <c r="AR288">
        <v>0</v>
      </c>
      <c r="AS288">
        <v>2</v>
      </c>
      <c r="AT288">
        <v>1.7</v>
      </c>
      <c r="AU288">
        <v>0</v>
      </c>
      <c r="AV288">
        <v>2.25</v>
      </c>
      <c r="AW288" t="s">
        <v>30</v>
      </c>
      <c r="AX288">
        <v>3</v>
      </c>
      <c r="AY288">
        <v>1.7214285714285711</v>
      </c>
      <c r="AZ288">
        <v>0.8850715498487387</v>
      </c>
      <c r="BA288" t="b">
        <v>0</v>
      </c>
      <c r="BC288" t="b">
        <v>0</v>
      </c>
      <c r="BE288" t="b">
        <v>0</v>
      </c>
      <c r="BI288">
        <v>1</v>
      </c>
      <c r="BO288">
        <v>63</v>
      </c>
      <c r="BP288">
        <v>2</v>
      </c>
      <c r="BR288" t="b">
        <f>ISNUMBER(SEARCH("Alzheimer",BQ288))</f>
        <v>0</v>
      </c>
      <c r="BS288" t="b">
        <f>ISNUMBER(SEARCH("Parkin",BQ288))</f>
        <v>0</v>
      </c>
      <c r="BT288" t="b">
        <f>ISNUMBER(SEARCH("Neurodeg",BQ288))</f>
        <v>0</v>
      </c>
      <c r="BU288" t="b">
        <f>ISNUMBER(SEARCH("Dementia",BQ288))</f>
        <v>0</v>
      </c>
      <c r="BX288" t="b">
        <f>ISNUMBER(SEARCH("Alzheimer",BW288))</f>
        <v>0</v>
      </c>
      <c r="BY288" t="b">
        <f>ISNUMBER(SEARCH("Parkin",BW288))</f>
        <v>0</v>
      </c>
      <c r="BZ288" t="b">
        <f>ISNUMBER(SEARCH("Neurodeg",BW288))</f>
        <v>0</v>
      </c>
      <c r="CA288" t="b">
        <f>ISNUMBER(SEARCH("Dementia",BW288))</f>
        <v>0</v>
      </c>
      <c r="CD288" t="s">
        <v>1850</v>
      </c>
      <c r="CE288" t="b">
        <f>ISNUMBER(SEARCH("Alzheimer",CD288))</f>
        <v>0</v>
      </c>
      <c r="CF288" t="b">
        <f>ISNUMBER(SEARCH("Parkin",CD288))</f>
        <v>0</v>
      </c>
      <c r="CG288" t="b">
        <f>ISNUMBER(SEARCH("Neurodeg",CD288))</f>
        <v>0</v>
      </c>
      <c r="CH288" t="b">
        <f>ISNUMBER(SEARCH("Dementia",CD288))</f>
        <v>0</v>
      </c>
      <c r="CI288">
        <v>1</v>
      </c>
      <c r="CJ288">
        <v>1.53</v>
      </c>
      <c r="CK288" t="s">
        <v>1850</v>
      </c>
      <c r="CL288">
        <v>15</v>
      </c>
      <c r="CP288" t="s">
        <v>2118</v>
      </c>
      <c r="CQ288" t="s">
        <v>2441</v>
      </c>
      <c r="CR288" t="str">
        <f>_xlfn.CONCAT(CP288,CQ288)</f>
        <v>alcohol consumption measurement,aspartate aminotransferase measurementalcohol consumption measurement,aspartate aminotransferase measurement,attention deficit hyperactivity disorder,unipolar depression,autism spectrum disorder,schizophrenia,bipolar disorder,parental longevity,neoplasm,cancer</v>
      </c>
      <c r="CS288" t="b">
        <f>ISNUMBER(SEARCH("Alzheimer",CR288))</f>
        <v>0</v>
      </c>
      <c r="CT288" t="b">
        <f>ISNUMBER(SEARCH("Parkin",CR288))</f>
        <v>0</v>
      </c>
      <c r="CU288" t="b">
        <f>ISNUMBER(SEARCH("Neurodeg",CR288))</f>
        <v>0</v>
      </c>
      <c r="CV288" t="b">
        <f>ISNUMBER(SEARCH("Dementia",CR288))</f>
        <v>0</v>
      </c>
      <c r="CW288">
        <v>0.26</v>
      </c>
      <c r="CX288">
        <v>0.53</v>
      </c>
      <c r="CY288">
        <v>0</v>
      </c>
      <c r="CZ288">
        <v>0.47</v>
      </c>
      <c r="DA288">
        <v>0</v>
      </c>
      <c r="DB288">
        <v>0</v>
      </c>
      <c r="DC288">
        <v>0.13</v>
      </c>
      <c r="DD288">
        <v>0</v>
      </c>
      <c r="DE288">
        <v>0.26</v>
      </c>
      <c r="DF288">
        <v>8</v>
      </c>
      <c r="DG288">
        <v>0</v>
      </c>
      <c r="DH288">
        <v>0</v>
      </c>
      <c r="DI288">
        <v>0.13</v>
      </c>
      <c r="DJ288">
        <v>7</v>
      </c>
      <c r="DK288">
        <v>0</v>
      </c>
      <c r="DL288">
        <v>0</v>
      </c>
      <c r="DM288">
        <v>0</v>
      </c>
      <c r="DN288">
        <v>0</v>
      </c>
      <c r="DO288">
        <v>0.03</v>
      </c>
      <c r="DP288">
        <v>2</v>
      </c>
      <c r="DQ288">
        <v>0</v>
      </c>
      <c r="DR288">
        <v>0</v>
      </c>
    </row>
    <row r="289" spans="1:161" x14ac:dyDescent="0.25">
      <c r="A289" t="s">
        <v>427</v>
      </c>
      <c r="B289" t="s">
        <v>842</v>
      </c>
      <c r="C289" t="s">
        <v>983</v>
      </c>
      <c r="D289" t="s">
        <v>1332</v>
      </c>
      <c r="E289" t="s">
        <v>1336</v>
      </c>
      <c r="F289" t="s">
        <v>1342</v>
      </c>
      <c r="G289">
        <v>4</v>
      </c>
      <c r="H289" t="str">
        <f>IF((SIGN(BR289)+SIGN(BX289)+SIGN(CE289)+SIGN(CS289))&gt;0,TRUE,"")</f>
        <v/>
      </c>
      <c r="I289" t="str">
        <f>IF((SIGN(BS289)+SIGN(BY289)+SIGN(CF289)+SIGN(CT289))&gt;0,TRUE,"")</f>
        <v/>
      </c>
      <c r="J289" t="str">
        <f>IF((SIGN(BT289)+SIGN(BZ289)+SIGN(CG289)+SIGN(CU289))&gt;0,TRUE,"")</f>
        <v/>
      </c>
      <c r="K289" t="str">
        <f>IF((SIGN(BU289)+SIGN(CA289)+SIGN(CH289)+SIGN(CV289))&gt;0,TRUE,"")</f>
        <v/>
      </c>
      <c r="L289">
        <v>0.28999999999999998</v>
      </c>
      <c r="M289" s="22" t="s">
        <v>1399</v>
      </c>
      <c r="N289">
        <v>3.18</v>
      </c>
      <c r="O289" t="s">
        <v>1400</v>
      </c>
      <c r="P289">
        <v>0</v>
      </c>
      <c r="Q289">
        <v>0</v>
      </c>
      <c r="R289">
        <v>0</v>
      </c>
      <c r="S289">
        <v>0.33</v>
      </c>
      <c r="T289">
        <v>0.23</v>
      </c>
      <c r="U289">
        <v>0.34</v>
      </c>
      <c r="V289">
        <v>0.22</v>
      </c>
      <c r="W289">
        <v>0</v>
      </c>
      <c r="Y289">
        <v>14.82</v>
      </c>
      <c r="Z289">
        <v>14</v>
      </c>
      <c r="AA289">
        <v>13.02</v>
      </c>
      <c r="AE289">
        <v>7.1890949999999995E-2</v>
      </c>
      <c r="AF289" t="s">
        <v>1496</v>
      </c>
      <c r="AG289" t="s">
        <v>1577</v>
      </c>
      <c r="AH289">
        <v>1</v>
      </c>
      <c r="AI289">
        <v>1</v>
      </c>
      <c r="AJ289">
        <v>1.2</v>
      </c>
      <c r="AK289">
        <v>1</v>
      </c>
      <c r="AL289">
        <v>1.5</v>
      </c>
      <c r="AM289">
        <v>2</v>
      </c>
      <c r="AN289">
        <v>1.5</v>
      </c>
      <c r="AO289">
        <v>2</v>
      </c>
      <c r="AP289">
        <v>1.3</v>
      </c>
      <c r="AQ289">
        <v>1.2</v>
      </c>
      <c r="AR289">
        <v>1</v>
      </c>
      <c r="AS289">
        <v>2</v>
      </c>
      <c r="AT289">
        <v>1</v>
      </c>
      <c r="AU289">
        <v>0</v>
      </c>
      <c r="AV289">
        <v>2.2999999999999998</v>
      </c>
      <c r="AW289" t="s">
        <v>34</v>
      </c>
      <c r="AX289">
        <v>2</v>
      </c>
      <c r="AY289">
        <v>1.264285714285714</v>
      </c>
      <c r="AZ289">
        <v>0.53292681393507402</v>
      </c>
      <c r="BA289" t="b">
        <v>0</v>
      </c>
      <c r="BC289" t="b">
        <v>0</v>
      </c>
      <c r="BE289" t="b">
        <v>0</v>
      </c>
      <c r="BI289">
        <v>2</v>
      </c>
      <c r="BO289">
        <v>66</v>
      </c>
      <c r="BP289">
        <v>2</v>
      </c>
      <c r="BR289" t="b">
        <f>ISNUMBER(SEARCH("Alzheimer",BQ289))</f>
        <v>0</v>
      </c>
      <c r="BS289" t="b">
        <f>ISNUMBER(SEARCH("Parkin",BQ289))</f>
        <v>0</v>
      </c>
      <c r="BT289" t="b">
        <f>ISNUMBER(SEARCH("Neurodeg",BQ289))</f>
        <v>0</v>
      </c>
      <c r="BU289" t="b">
        <f>ISNUMBER(SEARCH("Dementia",BQ289))</f>
        <v>0</v>
      </c>
      <c r="BX289" t="b">
        <f>ISNUMBER(SEARCH("Alzheimer",BW289))</f>
        <v>0</v>
      </c>
      <c r="BY289" t="b">
        <f>ISNUMBER(SEARCH("Parkin",BW289))</f>
        <v>0</v>
      </c>
      <c r="BZ289" t="b">
        <f>ISNUMBER(SEARCH("Neurodeg",BW289))</f>
        <v>0</v>
      </c>
      <c r="CA289" t="b">
        <f>ISNUMBER(SEARCH("Dementia",BW289))</f>
        <v>0</v>
      </c>
      <c r="CD289" t="s">
        <v>1821</v>
      </c>
      <c r="CE289" t="b">
        <f>ISNUMBER(SEARCH("Alzheimer",CD289))</f>
        <v>0</v>
      </c>
      <c r="CF289" t="b">
        <f>ISNUMBER(SEARCH("Parkin",CD289))</f>
        <v>0</v>
      </c>
      <c r="CG289" t="b">
        <f>ISNUMBER(SEARCH("Neurodeg",CD289))</f>
        <v>0</v>
      </c>
      <c r="CH289" t="b">
        <f>ISNUMBER(SEARCH("Dementia",CD289))</f>
        <v>0</v>
      </c>
      <c r="CI289">
        <v>1</v>
      </c>
      <c r="CJ289">
        <v>1.2</v>
      </c>
      <c r="CK289" t="s">
        <v>1821</v>
      </c>
      <c r="CL289">
        <v>4</v>
      </c>
      <c r="CP289" t="s">
        <v>2119</v>
      </c>
      <c r="CR289" t="str">
        <f>_xlfn.CONCAT(CP289,CQ289)</f>
        <v>mental or behavioural disorder,bipolar disorder,body mass index</v>
      </c>
      <c r="CS289" t="b">
        <f>ISNUMBER(SEARCH("Alzheimer",CR289))</f>
        <v>0</v>
      </c>
      <c r="CT289" t="b">
        <f>ISNUMBER(SEARCH("Parkin",CR289))</f>
        <v>0</v>
      </c>
      <c r="CU289" t="b">
        <f>ISNUMBER(SEARCH("Neurodeg",CR289))</f>
        <v>0</v>
      </c>
      <c r="CV289" t="b">
        <f>ISNUMBER(SEARCH("Dementia",CR289))</f>
        <v>0</v>
      </c>
      <c r="CW289">
        <v>0.08</v>
      </c>
      <c r="CX289">
        <v>1</v>
      </c>
      <c r="CY289">
        <v>0</v>
      </c>
      <c r="CZ289">
        <v>0</v>
      </c>
      <c r="DA289">
        <v>0</v>
      </c>
      <c r="DB289">
        <v>0</v>
      </c>
      <c r="DC289">
        <v>0</v>
      </c>
      <c r="DD289">
        <v>0</v>
      </c>
      <c r="DE289">
        <v>0.08</v>
      </c>
      <c r="DF289">
        <v>4</v>
      </c>
      <c r="DG289">
        <v>0</v>
      </c>
      <c r="DH289">
        <v>0</v>
      </c>
      <c r="DI289">
        <v>0</v>
      </c>
      <c r="DJ289">
        <v>0</v>
      </c>
      <c r="DK289">
        <v>0</v>
      </c>
      <c r="DL289">
        <v>0</v>
      </c>
      <c r="DM289">
        <v>0</v>
      </c>
      <c r="DN289">
        <v>0</v>
      </c>
      <c r="DO289">
        <v>0</v>
      </c>
      <c r="DP289">
        <v>0</v>
      </c>
      <c r="DQ289">
        <v>0</v>
      </c>
      <c r="DR289">
        <v>0</v>
      </c>
    </row>
    <row r="290" spans="1:161" x14ac:dyDescent="0.25">
      <c r="A290" t="s">
        <v>425</v>
      </c>
      <c r="B290" t="s">
        <v>840</v>
      </c>
      <c r="C290" t="s">
        <v>1232</v>
      </c>
      <c r="D290" t="s">
        <v>1334</v>
      </c>
      <c r="E290" t="s">
        <v>1336</v>
      </c>
      <c r="F290" t="s">
        <v>1389</v>
      </c>
      <c r="G290">
        <v>0</v>
      </c>
      <c r="H290" t="str">
        <f>IF((SIGN(BR290)+SIGN(BX290)+SIGN(CE290)+SIGN(CS290))&gt;0,TRUE,"")</f>
        <v/>
      </c>
      <c r="I290" t="b">
        <f>IF((SIGN(BS290)+SIGN(BY290)+SIGN(CF290)+SIGN(CT290))&gt;0,TRUE,"")</f>
        <v>1</v>
      </c>
      <c r="J290" t="str">
        <f>IF((SIGN(BT290)+SIGN(BZ290)+SIGN(CG290)+SIGN(CU290))&gt;0,TRUE,"")</f>
        <v/>
      </c>
      <c r="K290" t="str">
        <f>IF((SIGN(BU290)+SIGN(CA290)+SIGN(CH290)+SIGN(CV290))&gt;0,TRUE,"")</f>
        <v/>
      </c>
      <c r="L290">
        <v>0.28999999999999998</v>
      </c>
      <c r="M290" s="23" t="s">
        <v>1398</v>
      </c>
      <c r="N290">
        <v>42.97</v>
      </c>
      <c r="O290" t="s">
        <v>1400</v>
      </c>
      <c r="P290">
        <v>0</v>
      </c>
      <c r="Q290">
        <v>0</v>
      </c>
      <c r="R290">
        <v>1</v>
      </c>
      <c r="S290">
        <v>1</v>
      </c>
      <c r="T290">
        <v>0.8</v>
      </c>
      <c r="U290">
        <v>0</v>
      </c>
      <c r="V290">
        <v>0.52</v>
      </c>
      <c r="W290">
        <v>0.3</v>
      </c>
      <c r="Y290">
        <v>499.65</v>
      </c>
      <c r="Z290">
        <v>60</v>
      </c>
      <c r="AA290">
        <v>263.89999999999998</v>
      </c>
      <c r="AE290">
        <v>1.9735199999999999E-3</v>
      </c>
      <c r="AF290" t="s">
        <v>1571</v>
      </c>
      <c r="AG290" t="s">
        <v>1563</v>
      </c>
      <c r="AH290">
        <v>0</v>
      </c>
      <c r="AI290">
        <v>0</v>
      </c>
      <c r="AJ290">
        <v>0</v>
      </c>
      <c r="AK290">
        <v>0</v>
      </c>
      <c r="AL290">
        <v>0</v>
      </c>
      <c r="AM290">
        <v>3</v>
      </c>
      <c r="AN290">
        <v>0</v>
      </c>
      <c r="AO290">
        <v>0</v>
      </c>
      <c r="AP290">
        <v>0</v>
      </c>
      <c r="AQ290">
        <v>0</v>
      </c>
      <c r="AR290">
        <v>0</v>
      </c>
      <c r="AS290">
        <v>0</v>
      </c>
      <c r="AT290">
        <v>0</v>
      </c>
      <c r="AU290">
        <v>0</v>
      </c>
      <c r="AV290">
        <v>0</v>
      </c>
      <c r="AW290" t="s">
        <v>34</v>
      </c>
      <c r="AX290">
        <v>3</v>
      </c>
      <c r="AY290">
        <v>0.2142857142857143</v>
      </c>
      <c r="AZ290">
        <v>0.80178372573727319</v>
      </c>
      <c r="BA290" t="b">
        <v>0</v>
      </c>
      <c r="BC290" t="b">
        <v>0</v>
      </c>
      <c r="BE290" t="b">
        <v>0</v>
      </c>
      <c r="BG290">
        <v>6</v>
      </c>
      <c r="BH290">
        <v>2</v>
      </c>
      <c r="BJ290">
        <v>1</v>
      </c>
      <c r="BO290">
        <v>182</v>
      </c>
      <c r="BP290">
        <v>0</v>
      </c>
      <c r="BQ290" t="s">
        <v>1601</v>
      </c>
      <c r="BR290" t="b">
        <f>ISNUMBER(SEARCH("Alzheimer",BQ290))</f>
        <v>0</v>
      </c>
      <c r="BS290" t="b">
        <f>ISNUMBER(SEARCH("Parkin",BQ290))</f>
        <v>0</v>
      </c>
      <c r="BT290" t="b">
        <f>ISNUMBER(SEARCH("Neurodeg",BQ290))</f>
        <v>0</v>
      </c>
      <c r="BU290" t="b">
        <f>ISNUMBER(SEARCH("Dementia",BQ290))</f>
        <v>0</v>
      </c>
      <c r="BV290">
        <v>1</v>
      </c>
      <c r="BW290" t="s">
        <v>1776</v>
      </c>
      <c r="BX290" t="b">
        <f>ISNUMBER(SEARCH("Alzheimer",BW290))</f>
        <v>0</v>
      </c>
      <c r="BY290" t="b">
        <f>ISNUMBER(SEARCH("Parkin",BW290))</f>
        <v>0</v>
      </c>
      <c r="BZ290" t="b">
        <f>ISNUMBER(SEARCH("Neurodeg",BW290))</f>
        <v>0</v>
      </c>
      <c r="CA290" t="b">
        <f>ISNUMBER(SEARCH("Dementia",BW290))</f>
        <v>0</v>
      </c>
      <c r="CB290">
        <v>5</v>
      </c>
      <c r="CC290">
        <v>1</v>
      </c>
      <c r="CD290" t="s">
        <v>1599</v>
      </c>
      <c r="CE290" t="b">
        <f>ISNUMBER(SEARCH("Alzheimer",CD290))</f>
        <v>0</v>
      </c>
      <c r="CF290" t="b">
        <f>ISNUMBER(SEARCH("Parkin",CD290))</f>
        <v>1</v>
      </c>
      <c r="CG290" t="b">
        <f>ISNUMBER(SEARCH("Neurodeg",CD290))</f>
        <v>0</v>
      </c>
      <c r="CH290" t="b">
        <f>ISNUMBER(SEARCH("Dementia",CD290))</f>
        <v>0</v>
      </c>
      <c r="CI290">
        <v>1</v>
      </c>
      <c r="CJ290">
        <v>6.12</v>
      </c>
      <c r="CK290" t="s">
        <v>1599</v>
      </c>
      <c r="CL290">
        <v>65</v>
      </c>
      <c r="CP290" t="s">
        <v>2117</v>
      </c>
      <c r="CQ290" t="s">
        <v>2440</v>
      </c>
      <c r="CR290" t="str">
        <f>_xlfn.CONCAT(CP290,CQ290)</f>
        <v>primary ovarian insufficiencyprimary ovarian insufficiency,constipation,gallstones,neoplasm,cancer,cutaneous melanoma,Disorder of lipid metabolism,liver disease,cholestasis,intestinal disease</v>
      </c>
      <c r="CS290" t="b">
        <f>ISNUMBER(SEARCH("Alzheimer",CR290))</f>
        <v>0</v>
      </c>
      <c r="CT290" t="b">
        <f>ISNUMBER(SEARCH("Parkin",CR290))</f>
        <v>0</v>
      </c>
      <c r="CU290" t="b">
        <f>ISNUMBER(SEARCH("Neurodeg",CR290))</f>
        <v>0</v>
      </c>
      <c r="CV290" t="b">
        <f>ISNUMBER(SEARCH("Dementia",CR290))</f>
        <v>0</v>
      </c>
      <c r="CW290">
        <v>1</v>
      </c>
      <c r="CX290">
        <v>0.23</v>
      </c>
      <c r="CY290">
        <v>0.03</v>
      </c>
      <c r="CZ290">
        <v>0.42</v>
      </c>
      <c r="DA290">
        <v>0.56999999999999995</v>
      </c>
      <c r="DB290">
        <v>0.05</v>
      </c>
      <c r="DC290">
        <v>0.05</v>
      </c>
      <c r="DD290">
        <v>0</v>
      </c>
      <c r="DE290">
        <v>1</v>
      </c>
      <c r="DF290">
        <v>1</v>
      </c>
      <c r="DG290">
        <v>0.98</v>
      </c>
      <c r="DH290">
        <v>1</v>
      </c>
      <c r="DI290">
        <v>0.21</v>
      </c>
      <c r="DJ290">
        <v>5</v>
      </c>
      <c r="DK290">
        <v>0.32</v>
      </c>
      <c r="DL290">
        <v>11</v>
      </c>
      <c r="DM290">
        <v>0.41</v>
      </c>
      <c r="DN290">
        <v>3</v>
      </c>
      <c r="DO290">
        <v>0.17</v>
      </c>
      <c r="DP290">
        <v>2</v>
      </c>
      <c r="DQ290">
        <v>0</v>
      </c>
      <c r="DR290">
        <v>0</v>
      </c>
      <c r="EA290">
        <v>1</v>
      </c>
      <c r="EV290">
        <v>84</v>
      </c>
      <c r="EW290">
        <v>47</v>
      </c>
      <c r="EX290">
        <v>1</v>
      </c>
      <c r="EY290">
        <v>284</v>
      </c>
      <c r="EZ290">
        <v>65</v>
      </c>
      <c r="FD290">
        <v>4</v>
      </c>
      <c r="FE290">
        <v>1</v>
      </c>
    </row>
    <row r="291" spans="1:161" x14ac:dyDescent="0.25">
      <c r="A291" t="s">
        <v>428</v>
      </c>
      <c r="B291" t="s">
        <v>843</v>
      </c>
      <c r="C291" t="s">
        <v>1233</v>
      </c>
      <c r="D291" t="s">
        <v>1333</v>
      </c>
      <c r="E291" t="s">
        <v>1336</v>
      </c>
      <c r="F291" t="s">
        <v>1366</v>
      </c>
      <c r="G291">
        <v>0</v>
      </c>
      <c r="H291" t="str">
        <f>IF((SIGN(BR291)+SIGN(BX291)+SIGN(CE291)+SIGN(CS291))&gt;0,TRUE,"")</f>
        <v/>
      </c>
      <c r="I291" t="str">
        <f>IF((SIGN(BS291)+SIGN(BY291)+SIGN(CF291)+SIGN(CT291))&gt;0,TRUE,"")</f>
        <v/>
      </c>
      <c r="J291" t="str">
        <f>IF((SIGN(BT291)+SIGN(BZ291)+SIGN(CG291)+SIGN(CU291))&gt;0,TRUE,"")</f>
        <v/>
      </c>
      <c r="K291" t="str">
        <f>IF((SIGN(BU291)+SIGN(CA291)+SIGN(CH291)+SIGN(CV291))&gt;0,TRUE,"")</f>
        <v/>
      </c>
      <c r="L291">
        <v>0.28000000000000003</v>
      </c>
      <c r="M291" s="22" t="s">
        <v>1399</v>
      </c>
      <c r="N291">
        <v>16.48</v>
      </c>
      <c r="O291" t="s">
        <v>1400</v>
      </c>
      <c r="P291">
        <v>0</v>
      </c>
      <c r="Q291">
        <v>0</v>
      </c>
      <c r="R291">
        <v>0</v>
      </c>
      <c r="S291">
        <v>0.57999999999999996</v>
      </c>
      <c r="T291">
        <v>0.18</v>
      </c>
      <c r="U291">
        <v>0.08</v>
      </c>
      <c r="V291">
        <v>0.38</v>
      </c>
      <c r="W291">
        <v>0.12</v>
      </c>
      <c r="Y291">
        <v>94.53</v>
      </c>
      <c r="Z291">
        <v>43</v>
      </c>
      <c r="AA291">
        <v>55.19</v>
      </c>
      <c r="AE291">
        <v>1.1124179999999999E-2</v>
      </c>
      <c r="AF291" t="s">
        <v>1572</v>
      </c>
      <c r="AG291" t="s">
        <v>1577</v>
      </c>
      <c r="BG291">
        <v>2</v>
      </c>
      <c r="BJ291">
        <v>2</v>
      </c>
      <c r="BO291">
        <v>163</v>
      </c>
      <c r="BP291">
        <v>31</v>
      </c>
      <c r="BR291" t="b">
        <f>ISNUMBER(SEARCH("Alzheimer",BQ291))</f>
        <v>0</v>
      </c>
      <c r="BS291" t="b">
        <f>ISNUMBER(SEARCH("Parkin",BQ291))</f>
        <v>0</v>
      </c>
      <c r="BT291" t="b">
        <f>ISNUMBER(SEARCH("Neurodeg",BQ291))</f>
        <v>0</v>
      </c>
      <c r="BU291" t="b">
        <f>ISNUMBER(SEARCH("Dementia",BQ291))</f>
        <v>0</v>
      </c>
      <c r="BW291" t="s">
        <v>1780</v>
      </c>
      <c r="BX291" t="b">
        <f>ISNUMBER(SEARCH("Alzheimer",BW291))</f>
        <v>0</v>
      </c>
      <c r="BY291" t="b">
        <f>ISNUMBER(SEARCH("Parkin",BW291))</f>
        <v>0</v>
      </c>
      <c r="BZ291" t="b">
        <f>ISNUMBER(SEARCH("Neurodeg",BW291))</f>
        <v>0</v>
      </c>
      <c r="CA291" t="b">
        <f>ISNUMBER(SEARCH("Dementia",BW291))</f>
        <v>0</v>
      </c>
      <c r="CB291">
        <v>9</v>
      </c>
      <c r="CE291" t="b">
        <f>ISNUMBER(SEARCH("Alzheimer",CD291))</f>
        <v>0</v>
      </c>
      <c r="CF291" t="b">
        <f>ISNUMBER(SEARCH("Parkin",CD291))</f>
        <v>0</v>
      </c>
      <c r="CG291" t="b">
        <f>ISNUMBER(SEARCH("Neurodeg",CD291))</f>
        <v>0</v>
      </c>
      <c r="CH291" t="b">
        <f>ISNUMBER(SEARCH("Dementia",CD291))</f>
        <v>0</v>
      </c>
      <c r="CL291">
        <v>24</v>
      </c>
      <c r="CP291" t="s">
        <v>1955</v>
      </c>
      <c r="CQ291" t="s">
        <v>2442</v>
      </c>
      <c r="CR291" t="str">
        <f>_xlfn.CONCAT(CP291,CQ291)</f>
        <v>neoplasm,cancerneoplasm,cancer,cutaneous melanoma,lung cancer,squamous cell lung carcinoma,granulocyte colony-stimulating factor measurement,susceptibility to shingles measurement,Pentosuria,interleukin 2 measurement,breast carcinoma</v>
      </c>
      <c r="CS291" t="b">
        <f>ISNUMBER(SEARCH("Alzheimer",CR291))</f>
        <v>0</v>
      </c>
      <c r="CT291" t="b">
        <f>ISNUMBER(SEARCH("Parkin",CR291))</f>
        <v>0</v>
      </c>
      <c r="CU291" t="b">
        <f>ISNUMBER(SEARCH("Neurodeg",CR291))</f>
        <v>0</v>
      </c>
      <c r="CV291" t="b">
        <f>ISNUMBER(SEARCH("Dementia",CR291))</f>
        <v>0</v>
      </c>
      <c r="CW291">
        <v>0.46</v>
      </c>
      <c r="CX291">
        <v>0.12</v>
      </c>
      <c r="CY291">
        <v>0</v>
      </c>
      <c r="CZ291">
        <v>0.71</v>
      </c>
      <c r="DA291">
        <v>0.04</v>
      </c>
      <c r="DB291">
        <v>0.21</v>
      </c>
      <c r="DC291">
        <v>0.12</v>
      </c>
      <c r="DD291">
        <v>0</v>
      </c>
      <c r="DE291">
        <v>0.24</v>
      </c>
      <c r="DF291">
        <v>3</v>
      </c>
      <c r="DG291">
        <v>0</v>
      </c>
      <c r="DH291">
        <v>0</v>
      </c>
      <c r="DI291">
        <v>0.16</v>
      </c>
      <c r="DJ291">
        <v>17</v>
      </c>
      <c r="DK291">
        <v>0.2</v>
      </c>
      <c r="DL291">
        <v>1</v>
      </c>
      <c r="DM291">
        <v>0.42</v>
      </c>
      <c r="DN291">
        <v>3</v>
      </c>
      <c r="DO291">
        <v>0.1</v>
      </c>
      <c r="DP291">
        <v>3</v>
      </c>
      <c r="DQ291">
        <v>0</v>
      </c>
      <c r="DR291">
        <v>0</v>
      </c>
    </row>
    <row r="292" spans="1:161" x14ac:dyDescent="0.25">
      <c r="A292" t="s">
        <v>429</v>
      </c>
      <c r="B292" t="s">
        <v>844</v>
      </c>
      <c r="C292" t="s">
        <v>1234</v>
      </c>
      <c r="D292" t="s">
        <v>1332</v>
      </c>
      <c r="E292" t="s">
        <v>1336</v>
      </c>
      <c r="F292" t="s">
        <v>1356</v>
      </c>
      <c r="G292">
        <v>2</v>
      </c>
      <c r="H292" t="str">
        <f>IF((SIGN(BR292)+SIGN(BX292)+SIGN(CE292)+SIGN(CS292))&gt;0,TRUE,"")</f>
        <v/>
      </c>
      <c r="I292" t="str">
        <f>IF((SIGN(BS292)+SIGN(BY292)+SIGN(CF292)+SIGN(CT292))&gt;0,TRUE,"")</f>
        <v/>
      </c>
      <c r="J292" t="str">
        <f>IF((SIGN(BT292)+SIGN(BZ292)+SIGN(CG292)+SIGN(CU292))&gt;0,TRUE,"")</f>
        <v/>
      </c>
      <c r="K292" t="str">
        <f>IF((SIGN(BU292)+SIGN(CA292)+SIGN(CH292)+SIGN(CV292))&gt;0,TRUE,"")</f>
        <v/>
      </c>
      <c r="L292">
        <v>0.28000000000000003</v>
      </c>
      <c r="M292" s="22" t="s">
        <v>1399</v>
      </c>
      <c r="N292">
        <v>2.29</v>
      </c>
      <c r="O292" t="s">
        <v>1400</v>
      </c>
      <c r="P292">
        <v>0</v>
      </c>
      <c r="Q292">
        <v>0</v>
      </c>
      <c r="R292">
        <v>0</v>
      </c>
      <c r="S292">
        <v>0.33</v>
      </c>
      <c r="T292">
        <v>0.25</v>
      </c>
      <c r="U292">
        <v>0.25</v>
      </c>
      <c r="V292">
        <v>0.28999999999999998</v>
      </c>
      <c r="W292">
        <v>0</v>
      </c>
      <c r="Y292">
        <v>33.630000000000003</v>
      </c>
      <c r="Z292">
        <v>18</v>
      </c>
      <c r="AA292">
        <v>5.69</v>
      </c>
      <c r="AE292">
        <v>2.8031690000000001E-2</v>
      </c>
      <c r="AF292" t="s">
        <v>1478</v>
      </c>
      <c r="AG292" t="s">
        <v>1577</v>
      </c>
      <c r="BG292">
        <v>3</v>
      </c>
      <c r="BI292">
        <v>1</v>
      </c>
      <c r="BO292">
        <v>51</v>
      </c>
      <c r="BP292">
        <v>2</v>
      </c>
      <c r="BR292" t="b">
        <f>ISNUMBER(SEARCH("Alzheimer",BQ292))</f>
        <v>0</v>
      </c>
      <c r="BS292" t="b">
        <f>ISNUMBER(SEARCH("Parkin",BQ292))</f>
        <v>0</v>
      </c>
      <c r="BT292" t="b">
        <f>ISNUMBER(SEARCH("Neurodeg",BQ292))</f>
        <v>0</v>
      </c>
      <c r="BU292" t="b">
        <f>ISNUMBER(SEARCH("Dementia",BQ292))</f>
        <v>0</v>
      </c>
      <c r="BX292" t="b">
        <f>ISNUMBER(SEARCH("Alzheimer",BW292))</f>
        <v>0</v>
      </c>
      <c r="BY292" t="b">
        <f>ISNUMBER(SEARCH("Parkin",BW292))</f>
        <v>0</v>
      </c>
      <c r="BZ292" t="b">
        <f>ISNUMBER(SEARCH("Neurodeg",BW292))</f>
        <v>0</v>
      </c>
      <c r="CA292" t="b">
        <f>ISNUMBER(SEARCH("Dementia",BW292))</f>
        <v>0</v>
      </c>
      <c r="CD292" t="s">
        <v>1851</v>
      </c>
      <c r="CE292" t="b">
        <f>ISNUMBER(SEARCH("Alzheimer",CD292))</f>
        <v>0</v>
      </c>
      <c r="CF292" t="b">
        <f>ISNUMBER(SEARCH("Parkin",CD292))</f>
        <v>0</v>
      </c>
      <c r="CG292" t="b">
        <f>ISNUMBER(SEARCH("Neurodeg",CD292))</f>
        <v>0</v>
      </c>
      <c r="CH292" t="b">
        <f>ISNUMBER(SEARCH("Dementia",CD292))</f>
        <v>0</v>
      </c>
      <c r="CI292">
        <v>10</v>
      </c>
      <c r="CJ292">
        <v>34.729999999999997</v>
      </c>
      <c r="CK292" t="s">
        <v>1849</v>
      </c>
      <c r="CL292">
        <v>4</v>
      </c>
      <c r="CP292" t="s">
        <v>2120</v>
      </c>
      <c r="CQ292" t="s">
        <v>2120</v>
      </c>
      <c r="CR292" t="str">
        <f>_xlfn.CONCAT(CP292,CQ292)</f>
        <v>central nervous system cancercentral nervous system cancer</v>
      </c>
      <c r="CS292" t="b">
        <f>ISNUMBER(SEARCH("Alzheimer",CR292))</f>
        <v>0</v>
      </c>
      <c r="CT292" t="b">
        <f>ISNUMBER(SEARCH("Parkin",CR292))</f>
        <v>0</v>
      </c>
      <c r="CU292" t="b">
        <f>ISNUMBER(SEARCH("Neurodeg",CR292))</f>
        <v>0</v>
      </c>
      <c r="CV292" t="b">
        <f>ISNUMBER(SEARCH("Dementia",CR292))</f>
        <v>0</v>
      </c>
      <c r="CW292">
        <v>0.13</v>
      </c>
      <c r="CX292">
        <v>0.25</v>
      </c>
      <c r="CY292">
        <v>0</v>
      </c>
      <c r="CZ292">
        <v>0.25</v>
      </c>
      <c r="DA292">
        <v>0</v>
      </c>
      <c r="DB292">
        <v>0</v>
      </c>
      <c r="DC292">
        <v>0.5</v>
      </c>
      <c r="DD292">
        <v>0</v>
      </c>
      <c r="DE292">
        <v>0.06</v>
      </c>
      <c r="DF292">
        <v>1</v>
      </c>
      <c r="DG292">
        <v>0</v>
      </c>
      <c r="DH292">
        <v>0</v>
      </c>
      <c r="DI292">
        <v>0.09</v>
      </c>
      <c r="DJ292">
        <v>1</v>
      </c>
      <c r="DK292">
        <v>0</v>
      </c>
      <c r="DL292">
        <v>0</v>
      </c>
      <c r="DM292">
        <v>0</v>
      </c>
      <c r="DN292">
        <v>0</v>
      </c>
      <c r="DO292">
        <v>0.13</v>
      </c>
      <c r="DP292">
        <v>2</v>
      </c>
      <c r="DQ292">
        <v>0</v>
      </c>
      <c r="DR292">
        <v>0</v>
      </c>
      <c r="EA292">
        <v>1</v>
      </c>
    </row>
    <row r="293" spans="1:161" x14ac:dyDescent="0.25">
      <c r="A293" t="s">
        <v>430</v>
      </c>
      <c r="B293" t="s">
        <v>845</v>
      </c>
      <c r="C293" t="s">
        <v>983</v>
      </c>
      <c r="D293" t="s">
        <v>1332</v>
      </c>
      <c r="E293" t="s">
        <v>1336</v>
      </c>
      <c r="F293" t="s">
        <v>1378</v>
      </c>
      <c r="G293">
        <v>2</v>
      </c>
      <c r="H293" t="str">
        <f>IF((SIGN(BR293)+SIGN(BX293)+SIGN(CE293)+SIGN(CS293))&gt;0,TRUE,"")</f>
        <v/>
      </c>
      <c r="I293" t="str">
        <f>IF((SIGN(BS293)+SIGN(BY293)+SIGN(CF293)+SIGN(CT293))&gt;0,TRUE,"")</f>
        <v/>
      </c>
      <c r="J293" t="str">
        <f>IF((SIGN(BT293)+SIGN(BZ293)+SIGN(CG293)+SIGN(CU293))&gt;0,TRUE,"")</f>
        <v/>
      </c>
      <c r="K293" t="str">
        <f>IF((SIGN(BU293)+SIGN(CA293)+SIGN(CH293)+SIGN(CV293))&gt;0,TRUE,"")</f>
        <v/>
      </c>
      <c r="L293">
        <v>0.28000000000000003</v>
      </c>
      <c r="M293" s="22" t="s">
        <v>1399</v>
      </c>
      <c r="N293">
        <v>4.55</v>
      </c>
      <c r="O293" t="s">
        <v>1400</v>
      </c>
      <c r="P293">
        <v>0</v>
      </c>
      <c r="Q293">
        <v>0</v>
      </c>
      <c r="R293">
        <v>0</v>
      </c>
      <c r="S293">
        <v>0.17</v>
      </c>
      <c r="T293">
        <v>0.26</v>
      </c>
      <c r="U293">
        <v>0.48</v>
      </c>
      <c r="V293">
        <v>7.0000000000000007E-2</v>
      </c>
      <c r="W293">
        <v>0</v>
      </c>
      <c r="Y293">
        <v>2.42</v>
      </c>
      <c r="Z293">
        <v>7</v>
      </c>
      <c r="AA293">
        <v>2.25</v>
      </c>
      <c r="AE293">
        <v>0.41721854000000003</v>
      </c>
      <c r="AF293" t="s">
        <v>1546</v>
      </c>
      <c r="AG293" t="s">
        <v>1577</v>
      </c>
      <c r="BG293">
        <v>1</v>
      </c>
      <c r="BI293">
        <v>8</v>
      </c>
      <c r="BO293">
        <v>43</v>
      </c>
      <c r="BP293">
        <v>2</v>
      </c>
      <c r="BR293" t="b">
        <f>ISNUMBER(SEARCH("Alzheimer",BQ293))</f>
        <v>0</v>
      </c>
      <c r="BS293" t="b">
        <f>ISNUMBER(SEARCH("Parkin",BQ293))</f>
        <v>0</v>
      </c>
      <c r="BT293" t="b">
        <f>ISNUMBER(SEARCH("Neurodeg",BQ293))</f>
        <v>0</v>
      </c>
      <c r="BU293" t="b">
        <f>ISNUMBER(SEARCH("Dementia",BQ293))</f>
        <v>0</v>
      </c>
      <c r="BX293" t="b">
        <f>ISNUMBER(SEARCH("Alzheimer",BW293))</f>
        <v>0</v>
      </c>
      <c r="BY293" t="b">
        <f>ISNUMBER(SEARCH("Parkin",BW293))</f>
        <v>0</v>
      </c>
      <c r="BZ293" t="b">
        <f>ISNUMBER(SEARCH("Neurodeg",BW293))</f>
        <v>0</v>
      </c>
      <c r="CA293" t="b">
        <f>ISNUMBER(SEARCH("Dementia",BW293))</f>
        <v>0</v>
      </c>
      <c r="CE293" t="b">
        <f>ISNUMBER(SEARCH("Alzheimer",CD293))</f>
        <v>0</v>
      </c>
      <c r="CF293" t="b">
        <f>ISNUMBER(SEARCH("Parkin",CD293))</f>
        <v>0</v>
      </c>
      <c r="CG293" t="b">
        <f>ISNUMBER(SEARCH("Neurodeg",CD293))</f>
        <v>0</v>
      </c>
      <c r="CH293" t="b">
        <f>ISNUMBER(SEARCH("Dementia",CD293))</f>
        <v>0</v>
      </c>
      <c r="CL293">
        <v>18</v>
      </c>
      <c r="CP293" t="s">
        <v>2121</v>
      </c>
      <c r="CQ293" t="s">
        <v>2443</v>
      </c>
      <c r="CR293" t="str">
        <f>_xlfn.CONCAT(CP293,CQ293)</f>
        <v>diverticular diseasediverticular disease,serum creatinine measurement,chronic obstructive pulmonary disease,blood pressure,response to bronchodilator,fat body mass,FEV/FEC ratio,brain aneurysm,interleukin-6 measurement,sleep apnea measurement</v>
      </c>
      <c r="CS293" t="b">
        <f>ISNUMBER(SEARCH("Alzheimer",CR293))</f>
        <v>0</v>
      </c>
      <c r="CT293" t="b">
        <f>ISNUMBER(SEARCH("Parkin",CR293))</f>
        <v>0</v>
      </c>
      <c r="CU293" t="b">
        <f>ISNUMBER(SEARCH("Neurodeg",CR293))</f>
        <v>0</v>
      </c>
      <c r="CV293" t="b">
        <f>ISNUMBER(SEARCH("Dementia",CR293))</f>
        <v>0</v>
      </c>
      <c r="CW293">
        <v>0.65</v>
      </c>
      <c r="CX293">
        <v>0.78</v>
      </c>
      <c r="CY293">
        <v>0</v>
      </c>
      <c r="CZ293">
        <v>0.11</v>
      </c>
      <c r="DA293">
        <v>0</v>
      </c>
      <c r="DB293">
        <v>0</v>
      </c>
      <c r="DC293">
        <v>0.17</v>
      </c>
      <c r="DD293">
        <v>0</v>
      </c>
      <c r="DE293">
        <v>0.65</v>
      </c>
      <c r="DF293">
        <v>1</v>
      </c>
      <c r="DG293">
        <v>0</v>
      </c>
      <c r="DH293">
        <v>0</v>
      </c>
      <c r="DI293">
        <v>7.0000000000000007E-2</v>
      </c>
      <c r="DJ293">
        <v>2</v>
      </c>
      <c r="DK293">
        <v>0</v>
      </c>
      <c r="DL293">
        <v>0</v>
      </c>
      <c r="DM293">
        <v>0</v>
      </c>
      <c r="DN293">
        <v>0</v>
      </c>
      <c r="DO293">
        <v>0.09</v>
      </c>
      <c r="DP293">
        <v>3</v>
      </c>
      <c r="DQ293">
        <v>0</v>
      </c>
      <c r="DR293">
        <v>0</v>
      </c>
    </row>
    <row r="294" spans="1:161" x14ac:dyDescent="0.25">
      <c r="A294" t="s">
        <v>431</v>
      </c>
      <c r="B294" t="s">
        <v>846</v>
      </c>
      <c r="C294" t="s">
        <v>1235</v>
      </c>
      <c r="D294" t="s">
        <v>1335</v>
      </c>
      <c r="E294" t="s">
        <v>1336</v>
      </c>
      <c r="F294" t="s">
        <v>1343</v>
      </c>
      <c r="G294">
        <v>2</v>
      </c>
      <c r="H294" t="str">
        <f>IF((SIGN(BR294)+SIGN(BX294)+SIGN(CE294)+SIGN(CS294))&gt;0,TRUE,"")</f>
        <v/>
      </c>
      <c r="I294" t="str">
        <f>IF((SIGN(BS294)+SIGN(BY294)+SIGN(CF294)+SIGN(CT294))&gt;0,TRUE,"")</f>
        <v/>
      </c>
      <c r="J294" t="str">
        <f>IF((SIGN(BT294)+SIGN(BZ294)+SIGN(CG294)+SIGN(CU294))&gt;0,TRUE,"")</f>
        <v/>
      </c>
      <c r="K294" t="str">
        <f>IF((SIGN(BU294)+SIGN(CA294)+SIGN(CH294)+SIGN(CV294))&gt;0,TRUE,"")</f>
        <v/>
      </c>
      <c r="L294">
        <v>0.28000000000000003</v>
      </c>
      <c r="M294" s="22" t="s">
        <v>1399</v>
      </c>
      <c r="N294">
        <v>4.5</v>
      </c>
      <c r="O294" t="s">
        <v>1400</v>
      </c>
      <c r="P294">
        <v>0</v>
      </c>
      <c r="Q294">
        <v>0</v>
      </c>
      <c r="R294">
        <v>0</v>
      </c>
      <c r="S294">
        <v>0.33</v>
      </c>
      <c r="T294">
        <v>0.14000000000000001</v>
      </c>
      <c r="U294">
        <v>0.42</v>
      </c>
      <c r="V294">
        <v>0.16</v>
      </c>
      <c r="W294">
        <v>0</v>
      </c>
      <c r="Y294">
        <v>7.05</v>
      </c>
      <c r="Z294">
        <v>7</v>
      </c>
      <c r="AA294">
        <v>10.65</v>
      </c>
      <c r="AE294">
        <v>0.14225160000000001</v>
      </c>
      <c r="AF294" t="s">
        <v>1520</v>
      </c>
      <c r="AG294" t="s">
        <v>1577</v>
      </c>
      <c r="BG294">
        <v>4</v>
      </c>
      <c r="BI294">
        <v>5</v>
      </c>
      <c r="BJ294">
        <v>1</v>
      </c>
      <c r="BO294">
        <v>6</v>
      </c>
      <c r="BP294">
        <v>0</v>
      </c>
      <c r="BR294" t="b">
        <f>ISNUMBER(SEARCH("Alzheimer",BQ294))</f>
        <v>0</v>
      </c>
      <c r="BS294" t="b">
        <f>ISNUMBER(SEARCH("Parkin",BQ294))</f>
        <v>0</v>
      </c>
      <c r="BT294" t="b">
        <f>ISNUMBER(SEARCH("Neurodeg",BQ294))</f>
        <v>0</v>
      </c>
      <c r="BU294" t="b">
        <f>ISNUMBER(SEARCH("Dementia",BQ294))</f>
        <v>0</v>
      </c>
      <c r="BX294" t="b">
        <f>ISNUMBER(SEARCH("Alzheimer",BW294))</f>
        <v>0</v>
      </c>
      <c r="BY294" t="b">
        <f>ISNUMBER(SEARCH("Parkin",BW294))</f>
        <v>0</v>
      </c>
      <c r="BZ294" t="b">
        <f>ISNUMBER(SEARCH("Neurodeg",BW294))</f>
        <v>0</v>
      </c>
      <c r="CA294" t="b">
        <f>ISNUMBER(SEARCH("Dementia",BW294))</f>
        <v>0</v>
      </c>
      <c r="CE294" t="b">
        <f>ISNUMBER(SEARCH("Alzheimer",CD294))</f>
        <v>0</v>
      </c>
      <c r="CF294" t="b">
        <f>ISNUMBER(SEARCH("Parkin",CD294))</f>
        <v>0</v>
      </c>
      <c r="CG294" t="b">
        <f>ISNUMBER(SEARCH("Neurodeg",CD294))</f>
        <v>0</v>
      </c>
      <c r="CH294" t="b">
        <f>ISNUMBER(SEARCH("Dementia",CD294))</f>
        <v>0</v>
      </c>
      <c r="CL294">
        <v>5</v>
      </c>
      <c r="CP294" t="s">
        <v>2098</v>
      </c>
      <c r="CQ294" t="s">
        <v>2444</v>
      </c>
      <c r="CR294" t="str">
        <f>_xlfn.CONCAT(CP294,CQ294)</f>
        <v>age at menarcheage at menarche,intelligence,clear cell renal carcinoma,breast carcinoma</v>
      </c>
      <c r="CS294" t="b">
        <f>ISNUMBER(SEARCH("Alzheimer",CR294))</f>
        <v>0</v>
      </c>
      <c r="CT294" t="b">
        <f>ISNUMBER(SEARCH("Parkin",CR294))</f>
        <v>0</v>
      </c>
      <c r="CU294" t="b">
        <f>ISNUMBER(SEARCH("Neurodeg",CR294))</f>
        <v>0</v>
      </c>
      <c r="CV294" t="b">
        <f>ISNUMBER(SEARCH("Dementia",CR294))</f>
        <v>0</v>
      </c>
      <c r="CW294">
        <v>0.36</v>
      </c>
      <c r="CX294">
        <v>0.4</v>
      </c>
      <c r="CY294">
        <v>0</v>
      </c>
      <c r="CZ294">
        <v>0.2</v>
      </c>
      <c r="DA294">
        <v>0</v>
      </c>
      <c r="DB294">
        <v>0</v>
      </c>
      <c r="DC294">
        <v>0.4</v>
      </c>
      <c r="DD294">
        <v>0</v>
      </c>
      <c r="DE294">
        <v>0.36</v>
      </c>
      <c r="DF294">
        <v>1</v>
      </c>
      <c r="DG294">
        <v>0</v>
      </c>
      <c r="DH294">
        <v>0</v>
      </c>
      <c r="DI294">
        <v>0.08</v>
      </c>
      <c r="DJ294">
        <v>1</v>
      </c>
      <c r="DK294">
        <v>0</v>
      </c>
      <c r="DL294">
        <v>0</v>
      </c>
      <c r="DM294">
        <v>0</v>
      </c>
      <c r="DN294">
        <v>0</v>
      </c>
      <c r="DO294">
        <v>0.19</v>
      </c>
      <c r="DP294">
        <v>2</v>
      </c>
      <c r="DQ294">
        <v>0</v>
      </c>
      <c r="DR294">
        <v>0</v>
      </c>
    </row>
    <row r="295" spans="1:161" x14ac:dyDescent="0.25">
      <c r="A295" t="s">
        <v>432</v>
      </c>
      <c r="B295" t="s">
        <v>847</v>
      </c>
      <c r="C295" t="s">
        <v>1236</v>
      </c>
      <c r="D295" t="s">
        <v>1332</v>
      </c>
      <c r="E295" t="s">
        <v>1336</v>
      </c>
      <c r="F295" t="s">
        <v>1386</v>
      </c>
      <c r="G295">
        <v>0</v>
      </c>
      <c r="H295" t="str">
        <f>IF((SIGN(BR295)+SIGN(BX295)+SIGN(CE295)+SIGN(CS295))&gt;0,TRUE,"")</f>
        <v/>
      </c>
      <c r="I295" t="str">
        <f>IF((SIGN(BS295)+SIGN(BY295)+SIGN(CF295)+SIGN(CT295))&gt;0,TRUE,"")</f>
        <v/>
      </c>
      <c r="J295" t="str">
        <f>IF((SIGN(BT295)+SIGN(BZ295)+SIGN(CG295)+SIGN(CU295))&gt;0,TRUE,"")</f>
        <v/>
      </c>
      <c r="K295" t="str">
        <f>IF((SIGN(BU295)+SIGN(CA295)+SIGN(CH295)+SIGN(CV295))&gt;0,TRUE,"")</f>
        <v/>
      </c>
      <c r="L295">
        <v>0.28000000000000003</v>
      </c>
      <c r="M295" s="22" t="s">
        <v>1399</v>
      </c>
      <c r="N295">
        <v>22.09</v>
      </c>
      <c r="O295" t="s">
        <v>1400</v>
      </c>
      <c r="P295">
        <v>0</v>
      </c>
      <c r="Q295">
        <v>0</v>
      </c>
      <c r="R295">
        <v>0</v>
      </c>
      <c r="S295">
        <v>0.25</v>
      </c>
      <c r="T295">
        <v>0.23</v>
      </c>
      <c r="U295">
        <v>0.32</v>
      </c>
      <c r="V295">
        <v>0.28000000000000003</v>
      </c>
      <c r="W295">
        <v>0</v>
      </c>
      <c r="Y295">
        <v>30.44</v>
      </c>
      <c r="Z295">
        <v>10</v>
      </c>
      <c r="AA295">
        <v>9.43</v>
      </c>
      <c r="AE295">
        <v>3.1290030000000003E-2</v>
      </c>
      <c r="AF295" t="s">
        <v>1478</v>
      </c>
      <c r="AG295" t="s">
        <v>1577</v>
      </c>
      <c r="BI295">
        <v>1</v>
      </c>
      <c r="BO295">
        <v>62</v>
      </c>
      <c r="BP295">
        <v>2</v>
      </c>
      <c r="BR295" t="b">
        <f>ISNUMBER(SEARCH("Alzheimer",BQ295))</f>
        <v>0</v>
      </c>
      <c r="BS295" t="b">
        <f>ISNUMBER(SEARCH("Parkin",BQ295))</f>
        <v>0</v>
      </c>
      <c r="BT295" t="b">
        <f>ISNUMBER(SEARCH("Neurodeg",BQ295))</f>
        <v>0</v>
      </c>
      <c r="BU295" t="b">
        <f>ISNUMBER(SEARCH("Dementia",BQ295))</f>
        <v>0</v>
      </c>
      <c r="BW295" t="s">
        <v>1781</v>
      </c>
      <c r="BX295" t="b">
        <f>ISNUMBER(SEARCH("Alzheimer",BW295))</f>
        <v>0</v>
      </c>
      <c r="BY295" t="b">
        <f>ISNUMBER(SEARCH("Parkin",BW295))</f>
        <v>0</v>
      </c>
      <c r="BZ295" t="b">
        <f>ISNUMBER(SEARCH("Neurodeg",BW295))</f>
        <v>0</v>
      </c>
      <c r="CA295" t="b">
        <f>ISNUMBER(SEARCH("Dementia",BW295))</f>
        <v>0</v>
      </c>
      <c r="CB295">
        <v>7</v>
      </c>
      <c r="CE295" t="b">
        <f>ISNUMBER(SEARCH("Alzheimer",CD295))</f>
        <v>0</v>
      </c>
      <c r="CF295" t="b">
        <f>ISNUMBER(SEARCH("Parkin",CD295))</f>
        <v>0</v>
      </c>
      <c r="CG295" t="b">
        <f>ISNUMBER(SEARCH("Neurodeg",CD295))</f>
        <v>0</v>
      </c>
      <c r="CH295" t="b">
        <f>ISNUMBER(SEARCH("Dementia",CD295))</f>
        <v>0</v>
      </c>
      <c r="CL295">
        <v>10</v>
      </c>
      <c r="CP295" t="s">
        <v>1951</v>
      </c>
      <c r="CQ295" t="s">
        <v>2445</v>
      </c>
      <c r="CR295" t="str">
        <f>_xlfn.CONCAT(CP295,CQ295)</f>
        <v>cutaneous melanomacutaneous melanoma,cognitive function measurement,Drugs used in diabetes use measurement,type II diabetes mellitus,intelligence,ovarian carcinoma,empathy measurement,obsessive-compulsive symptom measurement,hepatocellular carcinoma</v>
      </c>
      <c r="CS295" t="b">
        <f>ISNUMBER(SEARCH("Alzheimer",CR295))</f>
        <v>0</v>
      </c>
      <c r="CT295" t="b">
        <f>ISNUMBER(SEARCH("Parkin",CR295))</f>
        <v>0</v>
      </c>
      <c r="CU295" t="b">
        <f>ISNUMBER(SEARCH("Neurodeg",CR295))</f>
        <v>0</v>
      </c>
      <c r="CV295" t="b">
        <f>ISNUMBER(SEARCH("Dementia",CR295))</f>
        <v>0</v>
      </c>
      <c r="CW295">
        <v>0.57999999999999996</v>
      </c>
      <c r="CX295">
        <v>0.7</v>
      </c>
      <c r="CY295">
        <v>0</v>
      </c>
      <c r="CZ295">
        <v>0</v>
      </c>
      <c r="DA295">
        <v>0</v>
      </c>
      <c r="DB295">
        <v>0.1</v>
      </c>
      <c r="DC295">
        <v>0.2</v>
      </c>
      <c r="DD295">
        <v>0</v>
      </c>
      <c r="DE295">
        <v>0.32</v>
      </c>
      <c r="DF295">
        <v>5</v>
      </c>
      <c r="DG295">
        <v>0</v>
      </c>
      <c r="DH295">
        <v>0</v>
      </c>
      <c r="DI295">
        <v>0</v>
      </c>
      <c r="DJ295">
        <v>0</v>
      </c>
      <c r="DK295">
        <v>0</v>
      </c>
      <c r="DL295">
        <v>0</v>
      </c>
      <c r="DM295">
        <v>0.57999999999999996</v>
      </c>
      <c r="DN295">
        <v>1</v>
      </c>
      <c r="DO295">
        <v>0.11</v>
      </c>
      <c r="DP295">
        <v>2</v>
      </c>
      <c r="DQ295">
        <v>0</v>
      </c>
      <c r="DR295">
        <v>0</v>
      </c>
      <c r="EA295">
        <v>3</v>
      </c>
      <c r="EY295">
        <v>3</v>
      </c>
    </row>
    <row r="296" spans="1:161" x14ac:dyDescent="0.25">
      <c r="A296" t="s">
        <v>433</v>
      </c>
      <c r="B296" t="s">
        <v>848</v>
      </c>
      <c r="C296" t="s">
        <v>1237</v>
      </c>
      <c r="D296" t="s">
        <v>1332</v>
      </c>
      <c r="E296" t="s">
        <v>1336</v>
      </c>
      <c r="F296" t="s">
        <v>1384</v>
      </c>
      <c r="G296">
        <v>4</v>
      </c>
      <c r="H296" t="str">
        <f>IF((SIGN(BR296)+SIGN(BX296)+SIGN(CE296)+SIGN(CS296))&gt;0,TRUE,"")</f>
        <v/>
      </c>
      <c r="I296" t="str">
        <f>IF((SIGN(BS296)+SIGN(BY296)+SIGN(CF296)+SIGN(CT296))&gt;0,TRUE,"")</f>
        <v/>
      </c>
      <c r="J296" t="str">
        <f>IF((SIGN(BT296)+SIGN(BZ296)+SIGN(CG296)+SIGN(CU296))&gt;0,TRUE,"")</f>
        <v/>
      </c>
      <c r="K296" t="str">
        <f>IF((SIGN(BU296)+SIGN(CA296)+SIGN(CH296)+SIGN(CV296))&gt;0,TRUE,"")</f>
        <v/>
      </c>
      <c r="L296">
        <v>0.28000000000000003</v>
      </c>
      <c r="M296" s="22" t="s">
        <v>1399</v>
      </c>
      <c r="N296">
        <v>19.809999999999999</v>
      </c>
      <c r="O296" t="s">
        <v>1400</v>
      </c>
      <c r="P296">
        <v>0</v>
      </c>
      <c r="Q296">
        <v>0</v>
      </c>
      <c r="R296">
        <v>0</v>
      </c>
      <c r="S296">
        <v>0.75</v>
      </c>
      <c r="T296">
        <v>0.11</v>
      </c>
      <c r="U296">
        <v>0</v>
      </c>
      <c r="V296">
        <v>0.39</v>
      </c>
      <c r="W296">
        <v>0.3</v>
      </c>
      <c r="Y296">
        <v>106.02</v>
      </c>
      <c r="Z296">
        <v>11</v>
      </c>
      <c r="AA296">
        <v>15.48</v>
      </c>
      <c r="AE296">
        <v>8.78723E-3</v>
      </c>
      <c r="AF296" t="s">
        <v>1559</v>
      </c>
      <c r="AG296" t="s">
        <v>1577</v>
      </c>
      <c r="AH296">
        <v>2</v>
      </c>
      <c r="AI296">
        <v>0</v>
      </c>
      <c r="AJ296">
        <v>1</v>
      </c>
      <c r="AK296">
        <v>3</v>
      </c>
      <c r="AL296">
        <v>2.2999999999999998</v>
      </c>
      <c r="AM296">
        <v>2</v>
      </c>
      <c r="AN296">
        <v>2</v>
      </c>
      <c r="AO296">
        <v>0</v>
      </c>
      <c r="AP296">
        <v>1.5</v>
      </c>
      <c r="AQ296">
        <v>1.3</v>
      </c>
      <c r="AR296">
        <v>1</v>
      </c>
      <c r="AS296">
        <v>0</v>
      </c>
      <c r="AT296">
        <v>1.5</v>
      </c>
      <c r="AU296">
        <v>0</v>
      </c>
      <c r="AV296">
        <v>2.02</v>
      </c>
      <c r="AW296" t="s">
        <v>32</v>
      </c>
      <c r="AX296">
        <v>3</v>
      </c>
      <c r="AY296">
        <v>1.2571428571428569</v>
      </c>
      <c r="AZ296">
        <v>0.97484853712239339</v>
      </c>
      <c r="BA296" t="b">
        <v>0</v>
      </c>
      <c r="BC296" t="b">
        <v>0</v>
      </c>
      <c r="BE296" t="b">
        <v>0</v>
      </c>
      <c r="BH296">
        <v>1</v>
      </c>
      <c r="BJ296">
        <v>1</v>
      </c>
      <c r="BL296">
        <v>1</v>
      </c>
      <c r="BO296">
        <v>107</v>
      </c>
      <c r="BP296">
        <v>0</v>
      </c>
      <c r="BR296" t="b">
        <f>ISNUMBER(SEARCH("Alzheimer",BQ296))</f>
        <v>0</v>
      </c>
      <c r="BS296" t="b">
        <f>ISNUMBER(SEARCH("Parkin",BQ296))</f>
        <v>0</v>
      </c>
      <c r="BT296" t="b">
        <f>ISNUMBER(SEARCH("Neurodeg",BQ296))</f>
        <v>0</v>
      </c>
      <c r="BU296" t="b">
        <f>ISNUMBER(SEARCH("Dementia",BQ296))</f>
        <v>0</v>
      </c>
      <c r="BW296" t="s">
        <v>1649</v>
      </c>
      <c r="BX296" t="b">
        <f>ISNUMBER(SEARCH("Alzheimer",BW296))</f>
        <v>0</v>
      </c>
      <c r="BY296" t="b">
        <f>ISNUMBER(SEARCH("Parkin",BW296))</f>
        <v>0</v>
      </c>
      <c r="BZ296" t="b">
        <f>ISNUMBER(SEARCH("Neurodeg",BW296))</f>
        <v>0</v>
      </c>
      <c r="CA296" t="b">
        <f>ISNUMBER(SEARCH("Dementia",BW296))</f>
        <v>0</v>
      </c>
      <c r="CB296">
        <v>4</v>
      </c>
      <c r="CE296" t="b">
        <f>ISNUMBER(SEARCH("Alzheimer",CD296))</f>
        <v>0</v>
      </c>
      <c r="CF296" t="b">
        <f>ISNUMBER(SEARCH("Parkin",CD296))</f>
        <v>0</v>
      </c>
      <c r="CG296" t="b">
        <f>ISNUMBER(SEARCH("Neurodeg",CD296))</f>
        <v>0</v>
      </c>
      <c r="CH296" t="b">
        <f>ISNUMBER(SEARCH("Dementia",CD296))</f>
        <v>0</v>
      </c>
      <c r="CL296">
        <v>26</v>
      </c>
      <c r="CP296" t="s">
        <v>2122</v>
      </c>
      <c r="CQ296" t="s">
        <v>2446</v>
      </c>
      <c r="CR296" t="str">
        <f>_xlfn.CONCAT(CP296,CQ296)</f>
        <v>Mitochondrial oxidative phosphorylation disorderMitochondrial oxidative phosphorylation disorder,Pyruvate dehydrogenase deficiency,Mitochondrial disorder due to a defect in mitochondrial protein synthesis,neoplasm,Immunodeficiency due to an early component of complement deficiency,BMI-adjusted waist circumference,cancer,adenocarcinoma,Phosphoserine aminotransferase deficiency,hepatocellular carcinoma</v>
      </c>
      <c r="CS296" t="b">
        <f>ISNUMBER(SEARCH("Alzheimer",CR296))</f>
        <v>0</v>
      </c>
      <c r="CT296" t="b">
        <f>ISNUMBER(SEARCH("Parkin",CR296))</f>
        <v>0</v>
      </c>
      <c r="CU296" t="b">
        <f>ISNUMBER(SEARCH("Neurodeg",CR296))</f>
        <v>0</v>
      </c>
      <c r="CV296" t="b">
        <f>ISNUMBER(SEARCH("Dementia",CR296))</f>
        <v>0</v>
      </c>
      <c r="CW296">
        <v>0.28000000000000003</v>
      </c>
      <c r="CX296">
        <v>0.04</v>
      </c>
      <c r="CY296">
        <v>0</v>
      </c>
      <c r="CZ296">
        <v>0.15</v>
      </c>
      <c r="DA296">
        <v>0.96</v>
      </c>
      <c r="DB296">
        <v>0</v>
      </c>
      <c r="DC296">
        <v>0</v>
      </c>
      <c r="DD296">
        <v>0</v>
      </c>
      <c r="DE296">
        <v>0.23</v>
      </c>
      <c r="DF296">
        <v>1</v>
      </c>
      <c r="DG296">
        <v>0</v>
      </c>
      <c r="DH296">
        <v>0</v>
      </c>
      <c r="DI296">
        <v>7.0000000000000007E-2</v>
      </c>
      <c r="DJ296">
        <v>4</v>
      </c>
      <c r="DK296">
        <v>0.28000000000000003</v>
      </c>
      <c r="DL296">
        <v>13</v>
      </c>
      <c r="DM296">
        <v>0</v>
      </c>
      <c r="DN296">
        <v>0</v>
      </c>
      <c r="DO296">
        <v>0</v>
      </c>
      <c r="DP296">
        <v>0</v>
      </c>
      <c r="DQ296">
        <v>0</v>
      </c>
      <c r="DR296">
        <v>0</v>
      </c>
    </row>
    <row r="297" spans="1:161" x14ac:dyDescent="0.25">
      <c r="A297" t="s">
        <v>434</v>
      </c>
      <c r="B297" t="s">
        <v>849</v>
      </c>
      <c r="C297" t="s">
        <v>1238</v>
      </c>
      <c r="D297" t="s">
        <v>1333</v>
      </c>
      <c r="E297" t="s">
        <v>1336</v>
      </c>
      <c r="F297" t="s">
        <v>1354</v>
      </c>
      <c r="G297">
        <v>2</v>
      </c>
      <c r="H297" t="str">
        <f>IF((SIGN(BR297)+SIGN(BX297)+SIGN(CE297)+SIGN(CS297))&gt;0,TRUE,"")</f>
        <v/>
      </c>
      <c r="I297" t="str">
        <f>IF((SIGN(BS297)+SIGN(BY297)+SIGN(CF297)+SIGN(CT297))&gt;0,TRUE,"")</f>
        <v/>
      </c>
      <c r="J297" t="str">
        <f>IF((SIGN(BT297)+SIGN(BZ297)+SIGN(CG297)+SIGN(CU297))&gt;0,TRUE,"")</f>
        <v/>
      </c>
      <c r="K297" t="str">
        <f>IF((SIGN(BU297)+SIGN(CA297)+SIGN(CH297)+SIGN(CV297))&gt;0,TRUE,"")</f>
        <v/>
      </c>
      <c r="L297">
        <v>0.28000000000000003</v>
      </c>
      <c r="M297" s="22" t="s">
        <v>1399</v>
      </c>
      <c r="N297">
        <v>17.13</v>
      </c>
      <c r="O297" t="s">
        <v>1400</v>
      </c>
      <c r="P297">
        <v>0</v>
      </c>
      <c r="Q297">
        <v>0</v>
      </c>
      <c r="R297">
        <v>0</v>
      </c>
      <c r="S297">
        <v>0.75</v>
      </c>
      <c r="T297">
        <v>0.15</v>
      </c>
      <c r="U297">
        <v>0</v>
      </c>
      <c r="V297">
        <v>0.37</v>
      </c>
      <c r="W297">
        <v>0</v>
      </c>
      <c r="Y297">
        <v>88.08</v>
      </c>
      <c r="Z297">
        <v>18</v>
      </c>
      <c r="AA297">
        <v>52.49</v>
      </c>
      <c r="AE297">
        <v>1.162241E-2</v>
      </c>
      <c r="AF297" t="s">
        <v>1509</v>
      </c>
      <c r="AG297" t="s">
        <v>1577</v>
      </c>
      <c r="BG297">
        <v>3</v>
      </c>
      <c r="BH297">
        <v>11</v>
      </c>
      <c r="BJ297">
        <v>1</v>
      </c>
      <c r="BO297">
        <v>238</v>
      </c>
      <c r="BP297">
        <v>24</v>
      </c>
      <c r="BR297" t="b">
        <f>ISNUMBER(SEARCH("Alzheimer",BQ297))</f>
        <v>0</v>
      </c>
      <c r="BS297" t="b">
        <f>ISNUMBER(SEARCH("Parkin",BQ297))</f>
        <v>0</v>
      </c>
      <c r="BT297" t="b">
        <f>ISNUMBER(SEARCH("Neurodeg",BQ297))</f>
        <v>0</v>
      </c>
      <c r="BU297" t="b">
        <f>ISNUMBER(SEARCH("Dementia",BQ297))</f>
        <v>0</v>
      </c>
      <c r="BW297" t="s">
        <v>1663</v>
      </c>
      <c r="BX297" t="b">
        <f>ISNUMBER(SEARCH("Alzheimer",BW297))</f>
        <v>0</v>
      </c>
      <c r="BY297" t="b">
        <f>ISNUMBER(SEARCH("Parkin",BW297))</f>
        <v>0</v>
      </c>
      <c r="BZ297" t="b">
        <f>ISNUMBER(SEARCH("Neurodeg",BW297))</f>
        <v>0</v>
      </c>
      <c r="CA297" t="b">
        <f>ISNUMBER(SEARCH("Dementia",BW297))</f>
        <v>0</v>
      </c>
      <c r="CB297">
        <v>4</v>
      </c>
      <c r="CE297" t="b">
        <f>ISNUMBER(SEARCH("Alzheimer",CD297))</f>
        <v>0</v>
      </c>
      <c r="CF297" t="b">
        <f>ISNUMBER(SEARCH("Parkin",CD297))</f>
        <v>0</v>
      </c>
      <c r="CG297" t="b">
        <f>ISNUMBER(SEARCH("Neurodeg",CD297))</f>
        <v>0</v>
      </c>
      <c r="CH297" t="b">
        <f>ISNUMBER(SEARCH("Dementia",CD297))</f>
        <v>0</v>
      </c>
      <c r="CL297">
        <v>9</v>
      </c>
      <c r="CP297" t="s">
        <v>1921</v>
      </c>
      <c r="CQ297" t="s">
        <v>2447</v>
      </c>
      <c r="CR297" t="str">
        <f>_xlfn.CONCAT(CP297,CQ297)</f>
        <v>neoplasmneoplasm,carcinoma,cutaneous melanoma,desmoplastic small round cell tumor,stroke</v>
      </c>
      <c r="CS297" t="b">
        <f>ISNUMBER(SEARCH("Alzheimer",CR297))</f>
        <v>0</v>
      </c>
      <c r="CT297" t="b">
        <f>ISNUMBER(SEARCH("Parkin",CR297))</f>
        <v>0</v>
      </c>
      <c r="CU297" t="b">
        <f>ISNUMBER(SEARCH("Neurodeg",CR297))</f>
        <v>0</v>
      </c>
      <c r="CV297" t="b">
        <f>ISNUMBER(SEARCH("Dementia",CR297))</f>
        <v>0</v>
      </c>
      <c r="CW297">
        <v>0.38</v>
      </c>
      <c r="CX297">
        <v>0</v>
      </c>
      <c r="CY297">
        <v>0</v>
      </c>
      <c r="CZ297">
        <v>0.56000000000000005</v>
      </c>
      <c r="DA297">
        <v>0.11</v>
      </c>
      <c r="DB297">
        <v>0.33</v>
      </c>
      <c r="DC297">
        <v>0.22</v>
      </c>
      <c r="DD297">
        <v>0</v>
      </c>
      <c r="DE297">
        <v>0</v>
      </c>
      <c r="DF297">
        <v>0</v>
      </c>
      <c r="DG297">
        <v>0</v>
      </c>
      <c r="DH297">
        <v>0</v>
      </c>
      <c r="DI297">
        <v>0.23</v>
      </c>
      <c r="DJ297">
        <v>2</v>
      </c>
      <c r="DK297">
        <v>0.2</v>
      </c>
      <c r="DL297">
        <v>1</v>
      </c>
      <c r="DM297">
        <v>0.33</v>
      </c>
      <c r="DN297">
        <v>3</v>
      </c>
      <c r="DO297">
        <v>0.09</v>
      </c>
      <c r="DP297">
        <v>2</v>
      </c>
      <c r="DQ297">
        <v>0</v>
      </c>
      <c r="DR297">
        <v>0</v>
      </c>
      <c r="EA297">
        <v>1</v>
      </c>
    </row>
    <row r="298" spans="1:161" x14ac:dyDescent="0.25">
      <c r="A298" t="s">
        <v>435</v>
      </c>
      <c r="B298" t="s">
        <v>850</v>
      </c>
      <c r="C298" t="s">
        <v>1239</v>
      </c>
      <c r="D298" t="s">
        <v>1335</v>
      </c>
      <c r="E298" t="s">
        <v>1336</v>
      </c>
      <c r="F298" t="s">
        <v>1342</v>
      </c>
      <c r="G298">
        <v>2</v>
      </c>
      <c r="H298" t="str">
        <f>IF((SIGN(BR298)+SIGN(BX298)+SIGN(CE298)+SIGN(CS298))&gt;0,TRUE,"")</f>
        <v/>
      </c>
      <c r="I298" t="str">
        <f>IF((SIGN(BS298)+SIGN(BY298)+SIGN(CF298)+SIGN(CT298))&gt;0,TRUE,"")</f>
        <v/>
      </c>
      <c r="J298" t="str">
        <f>IF((SIGN(BT298)+SIGN(BZ298)+SIGN(CG298)+SIGN(CU298))&gt;0,TRUE,"")</f>
        <v/>
      </c>
      <c r="K298" t="str">
        <f>IF((SIGN(BU298)+SIGN(CA298)+SIGN(CH298)+SIGN(CV298))&gt;0,TRUE,"")</f>
        <v/>
      </c>
      <c r="L298">
        <v>0.28000000000000003</v>
      </c>
      <c r="M298" s="22" t="s">
        <v>1399</v>
      </c>
      <c r="N298">
        <v>2.95</v>
      </c>
      <c r="O298" t="s">
        <v>1400</v>
      </c>
      <c r="P298">
        <v>0</v>
      </c>
      <c r="Q298">
        <v>0</v>
      </c>
      <c r="R298">
        <v>0</v>
      </c>
      <c r="S298">
        <v>0.33</v>
      </c>
      <c r="T298">
        <v>0.33</v>
      </c>
      <c r="U298">
        <v>0.33</v>
      </c>
      <c r="V298">
        <v>0.09</v>
      </c>
      <c r="W298">
        <v>0</v>
      </c>
      <c r="Y298">
        <v>3.09</v>
      </c>
      <c r="Z298">
        <v>12</v>
      </c>
      <c r="AA298">
        <v>2.41</v>
      </c>
      <c r="AE298">
        <v>0.34961900000000001</v>
      </c>
      <c r="AF298" t="s">
        <v>1546</v>
      </c>
      <c r="AG298" t="s">
        <v>1563</v>
      </c>
      <c r="AH298">
        <v>0</v>
      </c>
      <c r="AI298">
        <v>0</v>
      </c>
      <c r="AJ298">
        <v>2</v>
      </c>
      <c r="AK298">
        <v>0</v>
      </c>
      <c r="AL298">
        <v>0</v>
      </c>
      <c r="AM298">
        <v>0</v>
      </c>
      <c r="AN298">
        <v>0</v>
      </c>
      <c r="AO298">
        <v>0</v>
      </c>
      <c r="AP298">
        <v>0</v>
      </c>
      <c r="AQ298">
        <v>0</v>
      </c>
      <c r="AR298">
        <v>0</v>
      </c>
      <c r="AS298">
        <v>0</v>
      </c>
      <c r="AT298">
        <v>0</v>
      </c>
      <c r="AU298">
        <v>0</v>
      </c>
      <c r="AV298">
        <v>0</v>
      </c>
      <c r="AW298" t="s">
        <v>31</v>
      </c>
      <c r="AX298">
        <v>2</v>
      </c>
      <c r="AY298">
        <v>0.14285714285714279</v>
      </c>
      <c r="AZ298">
        <v>0.53452248382484879</v>
      </c>
      <c r="BA298" t="b">
        <v>0</v>
      </c>
      <c r="BC298" t="b">
        <v>0</v>
      </c>
      <c r="BE298" t="b">
        <v>0</v>
      </c>
      <c r="BG298">
        <v>1</v>
      </c>
      <c r="BI298">
        <v>2</v>
      </c>
      <c r="BO298">
        <v>38</v>
      </c>
      <c r="BP298">
        <v>2</v>
      </c>
      <c r="BR298" t="b">
        <f>ISNUMBER(SEARCH("Alzheimer",BQ298))</f>
        <v>0</v>
      </c>
      <c r="BS298" t="b">
        <f>ISNUMBER(SEARCH("Parkin",BQ298))</f>
        <v>0</v>
      </c>
      <c r="BT298" t="b">
        <f>ISNUMBER(SEARCH("Neurodeg",BQ298))</f>
        <v>0</v>
      </c>
      <c r="BU298" t="b">
        <f>ISNUMBER(SEARCH("Dementia",BQ298))</f>
        <v>0</v>
      </c>
      <c r="BX298" t="b">
        <f>ISNUMBER(SEARCH("Alzheimer",BW298))</f>
        <v>0</v>
      </c>
      <c r="BY298" t="b">
        <f>ISNUMBER(SEARCH("Parkin",BW298))</f>
        <v>0</v>
      </c>
      <c r="BZ298" t="b">
        <f>ISNUMBER(SEARCH("Neurodeg",BW298))</f>
        <v>0</v>
      </c>
      <c r="CA298" t="b">
        <f>ISNUMBER(SEARCH("Dementia",BW298))</f>
        <v>0</v>
      </c>
      <c r="CD298" t="s">
        <v>1852</v>
      </c>
      <c r="CE298" t="b">
        <f>ISNUMBER(SEARCH("Alzheimer",CD298))</f>
        <v>0</v>
      </c>
      <c r="CF298" t="b">
        <f>ISNUMBER(SEARCH("Parkin",CD298))</f>
        <v>0</v>
      </c>
      <c r="CG298" t="b">
        <f>ISNUMBER(SEARCH("Neurodeg",CD298))</f>
        <v>0</v>
      </c>
      <c r="CH298" t="b">
        <f>ISNUMBER(SEARCH("Dementia",CD298))</f>
        <v>0</v>
      </c>
      <c r="CI298">
        <v>1</v>
      </c>
      <c r="CJ298">
        <v>1.38</v>
      </c>
      <c r="CK298" t="s">
        <v>1852</v>
      </c>
      <c r="CL298">
        <v>1</v>
      </c>
      <c r="CP298" t="s">
        <v>2123</v>
      </c>
      <c r="CQ298" t="s">
        <v>2123</v>
      </c>
      <c r="CR298" t="str">
        <f>_xlfn.CONCAT(CP298,CQ298)</f>
        <v>susceptibility to childhood ear infection measurementsusceptibility to childhood ear infection measurement</v>
      </c>
      <c r="CS298" t="b">
        <f>ISNUMBER(SEARCH("Alzheimer",CR298))</f>
        <v>0</v>
      </c>
      <c r="CT298" t="b">
        <f>ISNUMBER(SEARCH("Parkin",CR298))</f>
        <v>0</v>
      </c>
      <c r="CU298" t="b">
        <f>ISNUMBER(SEARCH("Neurodeg",CR298))</f>
        <v>0</v>
      </c>
      <c r="CV298" t="b">
        <f>ISNUMBER(SEARCH("Dementia",CR298))</f>
        <v>0</v>
      </c>
      <c r="CW298">
        <v>0.33</v>
      </c>
      <c r="CX298">
        <v>1</v>
      </c>
      <c r="CY298">
        <v>0</v>
      </c>
      <c r="CZ298">
        <v>0</v>
      </c>
      <c r="DA298">
        <v>0</v>
      </c>
      <c r="DB298">
        <v>0</v>
      </c>
      <c r="DC298">
        <v>0</v>
      </c>
      <c r="DD298">
        <v>0</v>
      </c>
      <c r="DE298">
        <v>0.33</v>
      </c>
      <c r="DF298">
        <v>1</v>
      </c>
      <c r="DG298">
        <v>0</v>
      </c>
      <c r="DH298">
        <v>0</v>
      </c>
      <c r="DI298">
        <v>0</v>
      </c>
      <c r="DJ298">
        <v>0</v>
      </c>
      <c r="DK298">
        <v>0</v>
      </c>
      <c r="DL298">
        <v>0</v>
      </c>
      <c r="DM298">
        <v>0</v>
      </c>
      <c r="DN298">
        <v>0</v>
      </c>
      <c r="DO298">
        <v>0</v>
      </c>
      <c r="DP298">
        <v>0</v>
      </c>
      <c r="DQ298">
        <v>0</v>
      </c>
      <c r="DR298">
        <v>0</v>
      </c>
    </row>
    <row r="299" spans="1:161" x14ac:dyDescent="0.25">
      <c r="A299" t="s">
        <v>436</v>
      </c>
      <c r="B299" t="s">
        <v>851</v>
      </c>
      <c r="C299" t="s">
        <v>1240</v>
      </c>
      <c r="D299" t="s">
        <v>1332</v>
      </c>
      <c r="E299" t="s">
        <v>1336</v>
      </c>
      <c r="F299" t="s">
        <v>1392</v>
      </c>
      <c r="G299">
        <v>2</v>
      </c>
      <c r="H299" t="str">
        <f>IF((SIGN(BR299)+SIGN(BX299)+SIGN(CE299)+SIGN(CS299))&gt;0,TRUE,"")</f>
        <v/>
      </c>
      <c r="I299" t="str">
        <f>IF((SIGN(BS299)+SIGN(BY299)+SIGN(CF299)+SIGN(CT299))&gt;0,TRUE,"")</f>
        <v/>
      </c>
      <c r="J299" t="str">
        <f>IF((SIGN(BT299)+SIGN(BZ299)+SIGN(CG299)+SIGN(CU299))&gt;0,TRUE,"")</f>
        <v/>
      </c>
      <c r="K299" t="str">
        <f>IF((SIGN(BU299)+SIGN(CA299)+SIGN(CH299)+SIGN(CV299))&gt;0,TRUE,"")</f>
        <v/>
      </c>
      <c r="L299">
        <v>0.28000000000000003</v>
      </c>
      <c r="M299" s="22" t="s">
        <v>1399</v>
      </c>
      <c r="N299">
        <v>12.74</v>
      </c>
      <c r="O299" t="s">
        <v>1400</v>
      </c>
      <c r="P299">
        <v>0</v>
      </c>
      <c r="Q299">
        <v>0</v>
      </c>
      <c r="R299">
        <v>0</v>
      </c>
      <c r="S299">
        <v>0.57999999999999996</v>
      </c>
      <c r="T299">
        <v>0.26</v>
      </c>
      <c r="U299">
        <v>0</v>
      </c>
      <c r="V299">
        <v>0.42</v>
      </c>
      <c r="W299">
        <v>0.3</v>
      </c>
      <c r="Y299">
        <v>157.56</v>
      </c>
      <c r="Z299">
        <v>73</v>
      </c>
      <c r="AA299">
        <v>107.3</v>
      </c>
      <c r="AE299">
        <v>6.8085100000000003E-3</v>
      </c>
      <c r="AF299" t="s">
        <v>1573</v>
      </c>
      <c r="AG299" t="s">
        <v>1557</v>
      </c>
      <c r="AH299">
        <v>1</v>
      </c>
      <c r="AI299">
        <v>0</v>
      </c>
      <c r="AJ299">
        <v>2</v>
      </c>
      <c r="AK299">
        <v>1</v>
      </c>
      <c r="AL299">
        <v>1.6</v>
      </c>
      <c r="AM299">
        <v>2</v>
      </c>
      <c r="AN299">
        <v>2</v>
      </c>
      <c r="AO299">
        <v>2</v>
      </c>
      <c r="AP299">
        <v>2</v>
      </c>
      <c r="AQ299">
        <v>1.3</v>
      </c>
      <c r="AR299">
        <v>1.5</v>
      </c>
      <c r="AS299">
        <v>1</v>
      </c>
      <c r="AT299">
        <v>2</v>
      </c>
      <c r="AU299">
        <v>0</v>
      </c>
      <c r="AV299">
        <v>2.27</v>
      </c>
      <c r="AW299" t="s">
        <v>31</v>
      </c>
      <c r="AX299">
        <v>2</v>
      </c>
      <c r="AY299">
        <v>1.3857142857142859</v>
      </c>
      <c r="AZ299">
        <v>0.71345006062862526</v>
      </c>
      <c r="BA299" t="b">
        <v>0</v>
      </c>
      <c r="BC299" t="b">
        <v>0</v>
      </c>
      <c r="BE299" t="b">
        <v>0</v>
      </c>
      <c r="BJ299">
        <v>1</v>
      </c>
      <c r="BL299">
        <v>1</v>
      </c>
      <c r="BO299">
        <v>110</v>
      </c>
      <c r="BP299">
        <v>2</v>
      </c>
      <c r="BR299" t="b">
        <f>ISNUMBER(SEARCH("Alzheimer",BQ299))</f>
        <v>0</v>
      </c>
      <c r="BS299" t="b">
        <f>ISNUMBER(SEARCH("Parkin",BQ299))</f>
        <v>0</v>
      </c>
      <c r="BT299" t="b">
        <f>ISNUMBER(SEARCH("Neurodeg",BQ299))</f>
        <v>0</v>
      </c>
      <c r="BU299" t="b">
        <f>ISNUMBER(SEARCH("Dementia",BQ299))</f>
        <v>0</v>
      </c>
      <c r="BW299" t="s">
        <v>1779</v>
      </c>
      <c r="BX299" t="b">
        <f>ISNUMBER(SEARCH("Alzheimer",BW299))</f>
        <v>0</v>
      </c>
      <c r="BY299" t="b">
        <f>ISNUMBER(SEARCH("Parkin",BW299))</f>
        <v>0</v>
      </c>
      <c r="BZ299" t="b">
        <f>ISNUMBER(SEARCH("Neurodeg",BW299))</f>
        <v>0</v>
      </c>
      <c r="CA299" t="b">
        <f>ISNUMBER(SEARCH("Dementia",BW299))</f>
        <v>0</v>
      </c>
      <c r="CB299">
        <v>4</v>
      </c>
      <c r="CE299" t="b">
        <f>ISNUMBER(SEARCH("Alzheimer",CD299))</f>
        <v>0</v>
      </c>
      <c r="CF299" t="b">
        <f>ISNUMBER(SEARCH("Parkin",CD299))</f>
        <v>0</v>
      </c>
      <c r="CG299" t="b">
        <f>ISNUMBER(SEARCH("Neurodeg",CD299))</f>
        <v>0</v>
      </c>
      <c r="CH299" t="b">
        <f>ISNUMBER(SEARCH("Dementia",CD299))</f>
        <v>0</v>
      </c>
      <c r="CL299">
        <v>35</v>
      </c>
      <c r="CP299" t="s">
        <v>1914</v>
      </c>
      <c r="CQ299" t="s">
        <v>2448</v>
      </c>
      <c r="CR299" t="str">
        <f>_xlfn.CONCAT(CP299,CQ299)</f>
        <v>mean corpuscular hemoglobinmean corpuscular hemoglobin,red blood cell distribution width,body height,Congenital myasthenic syndromes,spinal muscular atrophy,autism spectrum disorder,Familial cerebral saccular aneurysm,Proximal spinal muscular atrophy,Hereditary cerebral hemorrhage with amyloidosis,autism</v>
      </c>
      <c r="CS299" t="b">
        <f>ISNUMBER(SEARCH("Alzheimer",CR299))</f>
        <v>0</v>
      </c>
      <c r="CT299" t="b">
        <f>ISNUMBER(SEARCH("Parkin",CR299))</f>
        <v>0</v>
      </c>
      <c r="CU299" t="b">
        <f>ISNUMBER(SEARCH("Neurodeg",CR299))</f>
        <v>0</v>
      </c>
      <c r="CV299" t="b">
        <f>ISNUMBER(SEARCH("Dementia",CR299))</f>
        <v>0</v>
      </c>
      <c r="CW299">
        <v>0.65</v>
      </c>
      <c r="CX299">
        <v>0.17</v>
      </c>
      <c r="CY299">
        <v>0</v>
      </c>
      <c r="CZ299">
        <v>0.17</v>
      </c>
      <c r="DA299">
        <v>0.74</v>
      </c>
      <c r="DB299">
        <v>0</v>
      </c>
      <c r="DC299">
        <v>0</v>
      </c>
      <c r="DD299">
        <v>0</v>
      </c>
      <c r="DE299">
        <v>0.65</v>
      </c>
      <c r="DF299">
        <v>1</v>
      </c>
      <c r="DG299">
        <v>0</v>
      </c>
      <c r="DH299">
        <v>0</v>
      </c>
      <c r="DI299">
        <v>0.08</v>
      </c>
      <c r="DJ299">
        <v>6</v>
      </c>
      <c r="DK299">
        <v>0.3</v>
      </c>
      <c r="DL299">
        <v>16</v>
      </c>
      <c r="DM299">
        <v>0</v>
      </c>
      <c r="DN299">
        <v>0</v>
      </c>
      <c r="DO299">
        <v>0</v>
      </c>
      <c r="DP299">
        <v>0</v>
      </c>
      <c r="DQ299">
        <v>0</v>
      </c>
      <c r="DR299">
        <v>0</v>
      </c>
      <c r="EA299">
        <v>1</v>
      </c>
    </row>
    <row r="300" spans="1:161" x14ac:dyDescent="0.25">
      <c r="A300" t="s">
        <v>437</v>
      </c>
      <c r="B300" t="s">
        <v>852</v>
      </c>
      <c r="C300" t="s">
        <v>1241</v>
      </c>
      <c r="D300" t="s">
        <v>1332</v>
      </c>
      <c r="E300" t="s">
        <v>1336</v>
      </c>
      <c r="F300" t="s">
        <v>1365</v>
      </c>
      <c r="G300">
        <v>0</v>
      </c>
      <c r="H300" t="str">
        <f>IF((SIGN(BR300)+SIGN(BX300)+SIGN(CE300)+SIGN(CS300))&gt;0,TRUE,"")</f>
        <v/>
      </c>
      <c r="I300" t="str">
        <f>IF((SIGN(BS300)+SIGN(BY300)+SIGN(CF300)+SIGN(CT300))&gt;0,TRUE,"")</f>
        <v/>
      </c>
      <c r="J300" t="str">
        <f>IF((SIGN(BT300)+SIGN(BZ300)+SIGN(CG300)+SIGN(CU300))&gt;0,TRUE,"")</f>
        <v/>
      </c>
      <c r="K300" t="str">
        <f>IF((SIGN(BU300)+SIGN(CA300)+SIGN(CH300)+SIGN(CV300))&gt;0,TRUE,"")</f>
        <v/>
      </c>
      <c r="L300">
        <v>0.28000000000000003</v>
      </c>
      <c r="M300" s="22" t="s">
        <v>1399</v>
      </c>
      <c r="N300">
        <v>11.3</v>
      </c>
      <c r="O300" t="s">
        <v>1400</v>
      </c>
      <c r="P300">
        <v>0</v>
      </c>
      <c r="Q300">
        <v>0</v>
      </c>
      <c r="R300">
        <v>0</v>
      </c>
      <c r="S300">
        <v>0.25</v>
      </c>
      <c r="T300">
        <v>0.3</v>
      </c>
      <c r="U300">
        <v>0.24</v>
      </c>
      <c r="V300">
        <v>0.34</v>
      </c>
      <c r="W300">
        <v>0</v>
      </c>
      <c r="Y300">
        <v>55.84</v>
      </c>
      <c r="Z300">
        <v>18</v>
      </c>
      <c r="AA300">
        <v>22.45</v>
      </c>
      <c r="AE300">
        <v>1.8482800000000001E-2</v>
      </c>
      <c r="AF300" t="s">
        <v>1574</v>
      </c>
      <c r="AG300" t="s">
        <v>1577</v>
      </c>
      <c r="BG300">
        <v>2</v>
      </c>
      <c r="BO300">
        <v>47</v>
      </c>
      <c r="BP300">
        <v>2</v>
      </c>
      <c r="BR300" t="b">
        <f>ISNUMBER(SEARCH("Alzheimer",BQ300))</f>
        <v>0</v>
      </c>
      <c r="BS300" t="b">
        <f>ISNUMBER(SEARCH("Parkin",BQ300))</f>
        <v>0</v>
      </c>
      <c r="BT300" t="b">
        <f>ISNUMBER(SEARCH("Neurodeg",BQ300))</f>
        <v>0</v>
      </c>
      <c r="BU300" t="b">
        <f>ISNUMBER(SEARCH("Dementia",BQ300))</f>
        <v>0</v>
      </c>
      <c r="BW300" t="s">
        <v>1649</v>
      </c>
      <c r="BX300" t="b">
        <f>ISNUMBER(SEARCH("Alzheimer",BW300))</f>
        <v>0</v>
      </c>
      <c r="BY300" t="b">
        <f>ISNUMBER(SEARCH("Parkin",BW300))</f>
        <v>0</v>
      </c>
      <c r="BZ300" t="b">
        <f>ISNUMBER(SEARCH("Neurodeg",BW300))</f>
        <v>0</v>
      </c>
      <c r="CA300" t="b">
        <f>ISNUMBER(SEARCH("Dementia",BW300))</f>
        <v>0</v>
      </c>
      <c r="CB300">
        <v>4</v>
      </c>
      <c r="CE300" t="b">
        <f>ISNUMBER(SEARCH("Alzheimer",CD300))</f>
        <v>0</v>
      </c>
      <c r="CF300" t="b">
        <f>ISNUMBER(SEARCH("Parkin",CD300))</f>
        <v>0</v>
      </c>
      <c r="CG300" t="b">
        <f>ISNUMBER(SEARCH("Neurodeg",CD300))</f>
        <v>0</v>
      </c>
      <c r="CH300" t="b">
        <f>ISNUMBER(SEARCH("Dementia",CD300))</f>
        <v>0</v>
      </c>
      <c r="CL300">
        <v>8</v>
      </c>
      <c r="CP300" t="s">
        <v>1935</v>
      </c>
      <c r="CQ300" t="s">
        <v>2449</v>
      </c>
      <c r="CR300" t="str">
        <f>_xlfn.CONCAT(CP300,CQ300)</f>
        <v>body heightbody height,parental genotype effect measurement,birth weight,amino acid measurement,blood metabolite measurement,protein measurement,glycine measurement,ulcerative colitis</v>
      </c>
      <c r="CS300" t="b">
        <f>ISNUMBER(SEARCH("Alzheimer",CR300))</f>
        <v>0</v>
      </c>
      <c r="CT300" t="b">
        <f>ISNUMBER(SEARCH("Parkin",CR300))</f>
        <v>0</v>
      </c>
      <c r="CU300" t="b">
        <f>ISNUMBER(SEARCH("Neurodeg",CR300))</f>
        <v>0</v>
      </c>
      <c r="CV300" t="b">
        <f>ISNUMBER(SEARCH("Dementia",CR300))</f>
        <v>0</v>
      </c>
      <c r="CW300">
        <v>0.75</v>
      </c>
      <c r="CX300">
        <v>0.88</v>
      </c>
      <c r="CY300">
        <v>0</v>
      </c>
      <c r="CZ300">
        <v>0</v>
      </c>
      <c r="DA300">
        <v>0</v>
      </c>
      <c r="DB300">
        <v>0</v>
      </c>
      <c r="DC300">
        <v>0.12</v>
      </c>
      <c r="DD300">
        <v>0</v>
      </c>
      <c r="DE300">
        <v>0.75</v>
      </c>
      <c r="DF300">
        <v>3</v>
      </c>
      <c r="DG300">
        <v>0</v>
      </c>
      <c r="DH300">
        <v>0</v>
      </c>
      <c r="DI300">
        <v>0</v>
      </c>
      <c r="DJ300">
        <v>0</v>
      </c>
      <c r="DK300">
        <v>0</v>
      </c>
      <c r="DL300">
        <v>0</v>
      </c>
      <c r="DM300">
        <v>0</v>
      </c>
      <c r="DN300">
        <v>0</v>
      </c>
      <c r="DO300">
        <v>0.1</v>
      </c>
      <c r="DP300">
        <v>1</v>
      </c>
      <c r="DQ300">
        <v>0</v>
      </c>
      <c r="DR300">
        <v>0</v>
      </c>
    </row>
    <row r="301" spans="1:161" x14ac:dyDescent="0.25">
      <c r="A301" t="s">
        <v>438</v>
      </c>
      <c r="B301" t="s">
        <v>853</v>
      </c>
      <c r="C301" t="s">
        <v>1242</v>
      </c>
      <c r="D301" t="s">
        <v>1333</v>
      </c>
      <c r="E301" t="s">
        <v>1336</v>
      </c>
      <c r="F301" t="s">
        <v>1363</v>
      </c>
      <c r="G301">
        <v>0</v>
      </c>
      <c r="H301" t="str">
        <f>IF((SIGN(BR301)+SIGN(BX301)+SIGN(CE301)+SIGN(CS301))&gt;0,TRUE,"")</f>
        <v/>
      </c>
      <c r="I301" t="str">
        <f>IF((SIGN(BS301)+SIGN(BY301)+SIGN(CF301)+SIGN(CT301))&gt;0,TRUE,"")</f>
        <v/>
      </c>
      <c r="J301" t="str">
        <f>IF((SIGN(BT301)+SIGN(BZ301)+SIGN(CG301)+SIGN(CU301))&gt;0,TRUE,"")</f>
        <v/>
      </c>
      <c r="K301" t="str">
        <f>IF((SIGN(BU301)+SIGN(CA301)+SIGN(CH301)+SIGN(CV301))&gt;0,TRUE,"")</f>
        <v/>
      </c>
      <c r="L301">
        <v>0.28000000000000003</v>
      </c>
      <c r="M301" s="22" t="s">
        <v>1399</v>
      </c>
      <c r="N301">
        <v>14.82</v>
      </c>
      <c r="O301" t="s">
        <v>1400</v>
      </c>
      <c r="P301">
        <v>0</v>
      </c>
      <c r="Q301">
        <v>0</v>
      </c>
      <c r="R301">
        <v>0</v>
      </c>
      <c r="S301">
        <v>0.57999999999999996</v>
      </c>
      <c r="T301">
        <v>0.23</v>
      </c>
      <c r="U301">
        <v>0</v>
      </c>
      <c r="V301">
        <v>0.43</v>
      </c>
      <c r="W301">
        <v>0.3</v>
      </c>
      <c r="Y301">
        <v>180.38</v>
      </c>
      <c r="Z301">
        <v>23</v>
      </c>
      <c r="AA301">
        <v>180.26</v>
      </c>
      <c r="AE301">
        <v>5.2636699999999998E-3</v>
      </c>
      <c r="AF301" t="s">
        <v>1444</v>
      </c>
      <c r="AG301" t="s">
        <v>1577</v>
      </c>
      <c r="AH301">
        <v>1.8</v>
      </c>
      <c r="AI301">
        <v>2</v>
      </c>
      <c r="AJ301">
        <v>2.6</v>
      </c>
      <c r="AK301">
        <v>2.7</v>
      </c>
      <c r="AL301">
        <v>2.5</v>
      </c>
      <c r="AM301">
        <v>3</v>
      </c>
      <c r="AN301">
        <v>2.5</v>
      </c>
      <c r="AO301">
        <v>2</v>
      </c>
      <c r="AP301">
        <v>2.7</v>
      </c>
      <c r="AQ301">
        <v>2</v>
      </c>
      <c r="AR301">
        <v>2.2999999999999998</v>
      </c>
      <c r="AS301">
        <v>2</v>
      </c>
      <c r="AT301">
        <v>2.7</v>
      </c>
      <c r="AU301">
        <v>2</v>
      </c>
      <c r="AV301">
        <v>2.48</v>
      </c>
      <c r="AW301" t="s">
        <v>34</v>
      </c>
      <c r="AX301">
        <v>3</v>
      </c>
      <c r="AY301">
        <v>2.342857142857143</v>
      </c>
      <c r="AZ301">
        <v>0.37357788954974253</v>
      </c>
      <c r="BA301" t="b">
        <v>0</v>
      </c>
      <c r="BC301" t="b">
        <v>0</v>
      </c>
      <c r="BE301" t="b">
        <v>0</v>
      </c>
      <c r="BJ301">
        <v>1</v>
      </c>
      <c r="BO301">
        <v>228</v>
      </c>
      <c r="BP301">
        <v>0</v>
      </c>
      <c r="BR301" t="b">
        <f>ISNUMBER(SEARCH("Alzheimer",BQ301))</f>
        <v>0</v>
      </c>
      <c r="BS301" t="b">
        <f>ISNUMBER(SEARCH("Parkin",BQ301))</f>
        <v>0</v>
      </c>
      <c r="BT301" t="b">
        <f>ISNUMBER(SEARCH("Neurodeg",BQ301))</f>
        <v>0</v>
      </c>
      <c r="BU301" t="b">
        <f>ISNUMBER(SEARCH("Dementia",BQ301))</f>
        <v>0</v>
      </c>
      <c r="BW301" t="s">
        <v>1729</v>
      </c>
      <c r="BX301" t="b">
        <f>ISNUMBER(SEARCH("Alzheimer",BW301))</f>
        <v>0</v>
      </c>
      <c r="BY301" t="b">
        <f>ISNUMBER(SEARCH("Parkin",BW301))</f>
        <v>0</v>
      </c>
      <c r="BZ301" t="b">
        <f>ISNUMBER(SEARCH("Neurodeg",BW301))</f>
        <v>0</v>
      </c>
      <c r="CA301" t="b">
        <f>ISNUMBER(SEARCH("Dementia",BW301))</f>
        <v>0</v>
      </c>
      <c r="CB301">
        <v>11</v>
      </c>
      <c r="CE301" t="b">
        <f>ISNUMBER(SEARCH("Alzheimer",CD301))</f>
        <v>0</v>
      </c>
      <c r="CF301" t="b">
        <f>ISNUMBER(SEARCH("Parkin",CD301))</f>
        <v>0</v>
      </c>
      <c r="CG301" t="b">
        <f>ISNUMBER(SEARCH("Neurodeg",CD301))</f>
        <v>0</v>
      </c>
      <c r="CH301" t="b">
        <f>ISNUMBER(SEARCH("Dementia",CD301))</f>
        <v>0</v>
      </c>
      <c r="CL301">
        <v>23</v>
      </c>
      <c r="CP301" t="s">
        <v>1921</v>
      </c>
      <c r="CQ301" t="s">
        <v>2450</v>
      </c>
      <c r="CR301" t="str">
        <f>_xlfn.CONCAT(CP301,CQ301)</f>
        <v>neoplasmneoplasm,cancer,glioblastoma multiforme,glioma,body mass index,genetic disorder,Autosomal recessive hyper-IgE syndrome,Autosomal dominant severe congenital neutropenia,Autoimmune lymphoproliferative syndrome,chronic myeloproliferative disorder</v>
      </c>
      <c r="CS301" t="b">
        <f>ISNUMBER(SEARCH("Alzheimer",CR301))</f>
        <v>0</v>
      </c>
      <c r="CT301" t="b">
        <f>ISNUMBER(SEARCH("Parkin",CR301))</f>
        <v>0</v>
      </c>
      <c r="CU301" t="b">
        <f>ISNUMBER(SEARCH("Neurodeg",CR301))</f>
        <v>0</v>
      </c>
      <c r="CV301" t="b">
        <f>ISNUMBER(SEARCH("Dementia",CR301))</f>
        <v>0</v>
      </c>
      <c r="CW301">
        <v>0.56999999999999995</v>
      </c>
      <c r="CX301">
        <v>0.22</v>
      </c>
      <c r="CY301">
        <v>0</v>
      </c>
      <c r="CZ301">
        <v>0.35</v>
      </c>
      <c r="DA301">
        <v>0.61</v>
      </c>
      <c r="DB301">
        <v>0.17</v>
      </c>
      <c r="DC301">
        <v>0.09</v>
      </c>
      <c r="DD301">
        <v>0</v>
      </c>
      <c r="DE301">
        <v>0.38</v>
      </c>
      <c r="DF301">
        <v>1</v>
      </c>
      <c r="DG301">
        <v>0</v>
      </c>
      <c r="DH301">
        <v>0</v>
      </c>
      <c r="DI301">
        <v>0.06</v>
      </c>
      <c r="DJ301">
        <v>8</v>
      </c>
      <c r="DK301">
        <v>0.31</v>
      </c>
      <c r="DL301">
        <v>5</v>
      </c>
      <c r="DM301">
        <v>0.5</v>
      </c>
      <c r="DN301">
        <v>4</v>
      </c>
      <c r="DO301">
        <v>0.12</v>
      </c>
      <c r="DP301">
        <v>2</v>
      </c>
      <c r="DQ301">
        <v>0</v>
      </c>
      <c r="DR301">
        <v>0</v>
      </c>
      <c r="EA301">
        <v>1</v>
      </c>
      <c r="EY301">
        <v>12</v>
      </c>
      <c r="EZ301">
        <v>1</v>
      </c>
      <c r="FD301">
        <v>7</v>
      </c>
      <c r="FE301">
        <v>1</v>
      </c>
    </row>
    <row r="302" spans="1:161" x14ac:dyDescent="0.25">
      <c r="A302" t="s">
        <v>439</v>
      </c>
      <c r="B302" t="s">
        <v>854</v>
      </c>
      <c r="C302" t="s">
        <v>1243</v>
      </c>
      <c r="D302" t="s">
        <v>1332</v>
      </c>
      <c r="E302" t="s">
        <v>1336</v>
      </c>
      <c r="F302" t="s">
        <v>1378</v>
      </c>
      <c r="G302">
        <v>5</v>
      </c>
      <c r="H302" t="str">
        <f>IF((SIGN(BR302)+SIGN(BX302)+SIGN(CE302)+SIGN(CS302))&gt;0,TRUE,"")</f>
        <v/>
      </c>
      <c r="I302" t="str">
        <f>IF((SIGN(BS302)+SIGN(BY302)+SIGN(CF302)+SIGN(CT302))&gt;0,TRUE,"")</f>
        <v/>
      </c>
      <c r="J302" t="str">
        <f>IF((SIGN(BT302)+SIGN(BZ302)+SIGN(CG302)+SIGN(CU302))&gt;0,TRUE,"")</f>
        <v/>
      </c>
      <c r="K302" t="str">
        <f>IF((SIGN(BU302)+SIGN(CA302)+SIGN(CH302)+SIGN(CV302))&gt;0,TRUE,"")</f>
        <v/>
      </c>
      <c r="L302">
        <v>0.28000000000000003</v>
      </c>
      <c r="M302" s="22" t="s">
        <v>1399</v>
      </c>
      <c r="N302">
        <v>7.07</v>
      </c>
      <c r="O302" t="s">
        <v>1400</v>
      </c>
      <c r="P302">
        <v>0</v>
      </c>
      <c r="Q302">
        <v>0</v>
      </c>
      <c r="R302">
        <v>0</v>
      </c>
      <c r="S302">
        <v>0.57999999999999996</v>
      </c>
      <c r="T302">
        <v>0.19</v>
      </c>
      <c r="U302">
        <v>0</v>
      </c>
      <c r="V302">
        <v>0.45</v>
      </c>
      <c r="W302">
        <v>0</v>
      </c>
      <c r="Y302">
        <v>212.73</v>
      </c>
      <c r="Z302">
        <v>15</v>
      </c>
      <c r="AA302">
        <v>106.54</v>
      </c>
      <c r="AE302">
        <v>4.4260200000000001E-3</v>
      </c>
      <c r="AF302" t="s">
        <v>1513</v>
      </c>
      <c r="AG302" t="s">
        <v>1577</v>
      </c>
      <c r="AH302">
        <v>2</v>
      </c>
      <c r="AI302">
        <v>0</v>
      </c>
      <c r="AJ302">
        <v>2</v>
      </c>
      <c r="AK302">
        <v>1</v>
      </c>
      <c r="AL302">
        <v>1.5</v>
      </c>
      <c r="AM302">
        <v>2.2000000000000002</v>
      </c>
      <c r="AN302">
        <v>2.5</v>
      </c>
      <c r="AO302">
        <v>3</v>
      </c>
      <c r="AP302">
        <v>1.3</v>
      </c>
      <c r="AQ302">
        <v>1</v>
      </c>
      <c r="AR302">
        <v>2</v>
      </c>
      <c r="AS302">
        <v>2</v>
      </c>
      <c r="AT302">
        <v>0</v>
      </c>
      <c r="AU302">
        <v>1</v>
      </c>
      <c r="AV302">
        <v>2.25</v>
      </c>
      <c r="AW302" t="s">
        <v>36</v>
      </c>
      <c r="AX302">
        <v>3</v>
      </c>
      <c r="AY302">
        <v>1.535714285714286</v>
      </c>
      <c r="AZ302">
        <v>0.87759035726518508</v>
      </c>
      <c r="BA302" t="b">
        <v>0</v>
      </c>
      <c r="BC302" t="b">
        <v>0</v>
      </c>
      <c r="BE302" t="b">
        <v>0</v>
      </c>
      <c r="BG302">
        <v>1</v>
      </c>
      <c r="BO302">
        <v>91</v>
      </c>
      <c r="BP302">
        <v>4</v>
      </c>
      <c r="BR302" t="b">
        <f>ISNUMBER(SEARCH("Alzheimer",BQ302))</f>
        <v>0</v>
      </c>
      <c r="BS302" t="b">
        <f>ISNUMBER(SEARCH("Parkin",BQ302))</f>
        <v>0</v>
      </c>
      <c r="BT302" t="b">
        <f>ISNUMBER(SEARCH("Neurodeg",BQ302))</f>
        <v>0</v>
      </c>
      <c r="BU302" t="b">
        <f>ISNUMBER(SEARCH("Dementia",BQ302))</f>
        <v>0</v>
      </c>
      <c r="BW302" t="s">
        <v>1782</v>
      </c>
      <c r="BX302" t="b">
        <f>ISNUMBER(SEARCH("Alzheimer",BW302))</f>
        <v>0</v>
      </c>
      <c r="BY302" t="b">
        <f>ISNUMBER(SEARCH("Parkin",BW302))</f>
        <v>0</v>
      </c>
      <c r="BZ302" t="b">
        <f>ISNUMBER(SEARCH("Neurodeg",BW302))</f>
        <v>0</v>
      </c>
      <c r="CA302" t="b">
        <f>ISNUMBER(SEARCH("Dementia",BW302))</f>
        <v>0</v>
      </c>
      <c r="CB302">
        <v>11</v>
      </c>
      <c r="CE302" t="b">
        <f>ISNUMBER(SEARCH("Alzheimer",CD302))</f>
        <v>0</v>
      </c>
      <c r="CF302" t="b">
        <f>ISNUMBER(SEARCH("Parkin",CD302))</f>
        <v>0</v>
      </c>
      <c r="CG302" t="b">
        <f>ISNUMBER(SEARCH("Neurodeg",CD302))</f>
        <v>0</v>
      </c>
      <c r="CH302" t="b">
        <f>ISNUMBER(SEARCH("Dementia",CD302))</f>
        <v>0</v>
      </c>
      <c r="CL302">
        <v>3</v>
      </c>
      <c r="CP302" t="s">
        <v>1964</v>
      </c>
      <c r="CQ302" t="s">
        <v>2451</v>
      </c>
      <c r="CR302" t="str">
        <f>_xlfn.CONCAT(CP302,CQ302)</f>
        <v>cancercancer,glioblastoma multiforme,cutaneous melanoma</v>
      </c>
      <c r="CS302" t="b">
        <f>ISNUMBER(SEARCH("Alzheimer",CR302))</f>
        <v>0</v>
      </c>
      <c r="CT302" t="b">
        <f>ISNUMBER(SEARCH("Parkin",CR302))</f>
        <v>0</v>
      </c>
      <c r="CU302" t="b">
        <f>ISNUMBER(SEARCH("Neurodeg",CR302))</f>
        <v>0</v>
      </c>
      <c r="CV302" t="b">
        <f>ISNUMBER(SEARCH("Dementia",CR302))</f>
        <v>0</v>
      </c>
      <c r="CW302">
        <v>0.48</v>
      </c>
      <c r="CX302">
        <v>0</v>
      </c>
      <c r="CY302">
        <v>0</v>
      </c>
      <c r="CZ302">
        <v>0.33</v>
      </c>
      <c r="DA302">
        <v>0</v>
      </c>
      <c r="DB302">
        <v>1</v>
      </c>
      <c r="DC302">
        <v>0</v>
      </c>
      <c r="DD302">
        <v>0</v>
      </c>
      <c r="DE302">
        <v>0</v>
      </c>
      <c r="DF302">
        <v>0</v>
      </c>
      <c r="DG302">
        <v>0</v>
      </c>
      <c r="DH302">
        <v>0</v>
      </c>
      <c r="DI302">
        <v>0.06</v>
      </c>
      <c r="DJ302">
        <v>1</v>
      </c>
      <c r="DK302">
        <v>0</v>
      </c>
      <c r="DL302">
        <v>0</v>
      </c>
      <c r="DM302">
        <v>0.47</v>
      </c>
      <c r="DN302">
        <v>2</v>
      </c>
      <c r="DO302">
        <v>0</v>
      </c>
      <c r="DP302">
        <v>0</v>
      </c>
      <c r="DQ302">
        <v>0</v>
      </c>
      <c r="DR302">
        <v>0</v>
      </c>
    </row>
    <row r="303" spans="1:161" x14ac:dyDescent="0.25">
      <c r="A303" t="s">
        <v>440</v>
      </c>
      <c r="B303" t="s">
        <v>855</v>
      </c>
      <c r="C303" t="s">
        <v>1244</v>
      </c>
      <c r="D303" t="s">
        <v>1332</v>
      </c>
      <c r="E303" t="s">
        <v>1336</v>
      </c>
      <c r="F303" t="s">
        <v>1358</v>
      </c>
      <c r="G303">
        <v>0</v>
      </c>
      <c r="H303" t="str">
        <f>IF((SIGN(BR303)+SIGN(BX303)+SIGN(CE303)+SIGN(CS303))&gt;0,TRUE,"")</f>
        <v/>
      </c>
      <c r="I303" t="str">
        <f>IF((SIGN(BS303)+SIGN(BY303)+SIGN(CF303)+SIGN(CT303))&gt;0,TRUE,"")</f>
        <v/>
      </c>
      <c r="J303" t="str">
        <f>IF((SIGN(BT303)+SIGN(BZ303)+SIGN(CG303)+SIGN(CU303))&gt;0,TRUE,"")</f>
        <v/>
      </c>
      <c r="K303" t="str">
        <f>IF((SIGN(BU303)+SIGN(CA303)+SIGN(CH303)+SIGN(CV303))&gt;0,TRUE,"")</f>
        <v/>
      </c>
      <c r="L303">
        <v>0.28000000000000003</v>
      </c>
      <c r="M303" s="22" t="s">
        <v>1399</v>
      </c>
      <c r="N303">
        <v>24.93</v>
      </c>
      <c r="O303" t="s">
        <v>1400</v>
      </c>
      <c r="P303">
        <v>0</v>
      </c>
      <c r="Q303">
        <v>0</v>
      </c>
      <c r="R303">
        <v>0</v>
      </c>
      <c r="S303">
        <v>0.67</v>
      </c>
      <c r="T303">
        <v>0.13</v>
      </c>
      <c r="U303">
        <v>0</v>
      </c>
      <c r="V303">
        <v>0.41</v>
      </c>
      <c r="W303">
        <v>0.42</v>
      </c>
      <c r="Y303">
        <v>137.43</v>
      </c>
      <c r="Z303">
        <v>34</v>
      </c>
      <c r="AA303">
        <v>74.09</v>
      </c>
      <c r="AE303">
        <v>7.3314399999999998E-3</v>
      </c>
      <c r="AF303" t="s">
        <v>1575</v>
      </c>
      <c r="AG303" t="s">
        <v>1557</v>
      </c>
      <c r="AH303">
        <v>2</v>
      </c>
      <c r="AI303">
        <v>0</v>
      </c>
      <c r="AJ303">
        <v>1.7</v>
      </c>
      <c r="AK303">
        <v>2</v>
      </c>
      <c r="AL303">
        <v>1.8</v>
      </c>
      <c r="AM303">
        <v>1.8</v>
      </c>
      <c r="AN303">
        <v>1</v>
      </c>
      <c r="AO303">
        <v>1.5</v>
      </c>
      <c r="AP303">
        <v>2</v>
      </c>
      <c r="AQ303">
        <v>1.7</v>
      </c>
      <c r="AR303">
        <v>1.3</v>
      </c>
      <c r="AS303">
        <v>0</v>
      </c>
      <c r="AT303">
        <v>1</v>
      </c>
      <c r="AU303">
        <v>2</v>
      </c>
      <c r="AV303">
        <v>2.36</v>
      </c>
      <c r="AW303" t="s">
        <v>29</v>
      </c>
      <c r="AX303">
        <v>2</v>
      </c>
      <c r="AY303">
        <v>1.4142857142857139</v>
      </c>
      <c r="AZ303">
        <v>0.69043703311981797</v>
      </c>
      <c r="BA303" t="b">
        <v>0</v>
      </c>
      <c r="BC303" t="b">
        <v>0</v>
      </c>
      <c r="BE303" t="b">
        <v>0</v>
      </c>
      <c r="BJ303">
        <v>2</v>
      </c>
      <c r="BL303">
        <v>1</v>
      </c>
      <c r="BO303">
        <v>202</v>
      </c>
      <c r="BP303">
        <v>0</v>
      </c>
      <c r="BQ303" t="s">
        <v>1604</v>
      </c>
      <c r="BR303" t="b">
        <f>ISNUMBER(SEARCH("Alzheimer",BQ303))</f>
        <v>0</v>
      </c>
      <c r="BS303" t="b">
        <f>ISNUMBER(SEARCH("Parkin",BQ303))</f>
        <v>0</v>
      </c>
      <c r="BT303" t="b">
        <f>ISNUMBER(SEARCH("Neurodeg",BQ303))</f>
        <v>0</v>
      </c>
      <c r="BU303" t="b">
        <f>ISNUMBER(SEARCH("Dementia",BQ303))</f>
        <v>0</v>
      </c>
      <c r="BV303">
        <v>1</v>
      </c>
      <c r="BW303" t="s">
        <v>1735</v>
      </c>
      <c r="BX303" t="b">
        <f>ISNUMBER(SEARCH("Alzheimer",BW303))</f>
        <v>0</v>
      </c>
      <c r="BY303" t="b">
        <f>ISNUMBER(SEARCH("Parkin",BW303))</f>
        <v>0</v>
      </c>
      <c r="BZ303" t="b">
        <f>ISNUMBER(SEARCH("Neurodeg",BW303))</f>
        <v>0</v>
      </c>
      <c r="CA303" t="b">
        <f>ISNUMBER(SEARCH("Dementia",BW303))</f>
        <v>0</v>
      </c>
      <c r="CB303">
        <v>6</v>
      </c>
      <c r="CE303" t="b">
        <f>ISNUMBER(SEARCH("Alzheimer",CD303))</f>
        <v>0</v>
      </c>
      <c r="CF303" t="b">
        <f>ISNUMBER(SEARCH("Parkin",CD303))</f>
        <v>0</v>
      </c>
      <c r="CG303" t="b">
        <f>ISNUMBER(SEARCH("Neurodeg",CD303))</f>
        <v>0</v>
      </c>
      <c r="CH303" t="b">
        <f>ISNUMBER(SEARCH("Dementia",CD303))</f>
        <v>0</v>
      </c>
      <c r="CL303">
        <v>12</v>
      </c>
      <c r="CP303" t="s">
        <v>1973</v>
      </c>
      <c r="CQ303" t="s">
        <v>2452</v>
      </c>
      <c r="CR303" t="str">
        <f>_xlfn.CONCAT(CP303,CQ303)</f>
        <v>self reported educational attainmentself reported educational attainment,neoplasm,cancer,infectious disease,urinary bladder cancer</v>
      </c>
      <c r="CS303" t="b">
        <f>ISNUMBER(SEARCH("Alzheimer",CR303))</f>
        <v>0</v>
      </c>
      <c r="CT303" t="b">
        <f>ISNUMBER(SEARCH("Parkin",CR303))</f>
        <v>0</v>
      </c>
      <c r="CU303" t="b">
        <f>ISNUMBER(SEARCH("Neurodeg",CR303))</f>
        <v>0</v>
      </c>
      <c r="CV303" t="b">
        <f>ISNUMBER(SEARCH("Dementia",CR303))</f>
        <v>0</v>
      </c>
      <c r="CW303">
        <v>0.32</v>
      </c>
      <c r="CX303">
        <v>0.08</v>
      </c>
      <c r="CY303">
        <v>0</v>
      </c>
      <c r="CZ303">
        <v>0.92</v>
      </c>
      <c r="DA303">
        <v>0</v>
      </c>
      <c r="DB303">
        <v>0</v>
      </c>
      <c r="DC303">
        <v>0</v>
      </c>
      <c r="DD303">
        <v>0</v>
      </c>
      <c r="DE303">
        <v>0.32</v>
      </c>
      <c r="DF303">
        <v>1</v>
      </c>
      <c r="DG303">
        <v>0</v>
      </c>
      <c r="DH303">
        <v>0</v>
      </c>
      <c r="DI303">
        <v>0.18</v>
      </c>
      <c r="DJ303">
        <v>5</v>
      </c>
      <c r="DK303">
        <v>0</v>
      </c>
      <c r="DL303">
        <v>0</v>
      </c>
      <c r="DM303">
        <v>0</v>
      </c>
      <c r="DN303">
        <v>0</v>
      </c>
      <c r="DO303">
        <v>0</v>
      </c>
      <c r="DP303">
        <v>0</v>
      </c>
      <c r="DQ303">
        <v>0</v>
      </c>
      <c r="DR303">
        <v>0</v>
      </c>
    </row>
    <row r="304" spans="1:161" x14ac:dyDescent="0.25">
      <c r="A304" t="s">
        <v>441</v>
      </c>
      <c r="B304" t="s">
        <v>856</v>
      </c>
      <c r="C304" t="s">
        <v>1245</v>
      </c>
      <c r="D304" t="s">
        <v>1332</v>
      </c>
      <c r="E304" t="s">
        <v>1336</v>
      </c>
      <c r="F304" t="s">
        <v>1357</v>
      </c>
      <c r="G304">
        <v>2</v>
      </c>
      <c r="H304" t="str">
        <f>IF((SIGN(BR304)+SIGN(BX304)+SIGN(CE304)+SIGN(CS304))&gt;0,TRUE,"")</f>
        <v/>
      </c>
      <c r="I304" t="str">
        <f>IF((SIGN(BS304)+SIGN(BY304)+SIGN(CF304)+SIGN(CT304))&gt;0,TRUE,"")</f>
        <v/>
      </c>
      <c r="J304" t="str">
        <f>IF((SIGN(BT304)+SIGN(BZ304)+SIGN(CG304)+SIGN(CU304))&gt;0,TRUE,"")</f>
        <v/>
      </c>
      <c r="K304" t="str">
        <f>IF((SIGN(BU304)+SIGN(CA304)+SIGN(CH304)+SIGN(CV304))&gt;0,TRUE,"")</f>
        <v/>
      </c>
      <c r="L304">
        <v>0.28000000000000003</v>
      </c>
      <c r="M304" s="22" t="s">
        <v>1399</v>
      </c>
      <c r="N304">
        <v>25.46</v>
      </c>
      <c r="O304" t="s">
        <v>1400</v>
      </c>
      <c r="P304">
        <v>0</v>
      </c>
      <c r="Q304">
        <v>0</v>
      </c>
      <c r="R304">
        <v>0</v>
      </c>
      <c r="S304">
        <v>0.75</v>
      </c>
      <c r="T304">
        <v>0.18</v>
      </c>
      <c r="U304">
        <v>0.06</v>
      </c>
      <c r="V304">
        <v>0.25</v>
      </c>
      <c r="W304">
        <v>0.48</v>
      </c>
      <c r="Y304">
        <v>18.96</v>
      </c>
      <c r="Z304">
        <v>11</v>
      </c>
      <c r="AA304">
        <v>11.91</v>
      </c>
      <c r="AE304">
        <v>5.9312509999999999E-2</v>
      </c>
      <c r="AF304" t="s">
        <v>1533</v>
      </c>
      <c r="AG304" t="s">
        <v>1577</v>
      </c>
      <c r="AH304">
        <v>2</v>
      </c>
      <c r="AI304">
        <v>1</v>
      </c>
      <c r="AJ304">
        <v>1</v>
      </c>
      <c r="AK304">
        <v>2</v>
      </c>
      <c r="AL304">
        <v>1.6</v>
      </c>
      <c r="AM304">
        <v>1</v>
      </c>
      <c r="AN304">
        <v>0</v>
      </c>
      <c r="AO304">
        <v>1</v>
      </c>
      <c r="AP304">
        <v>2</v>
      </c>
      <c r="AQ304">
        <v>1.5</v>
      </c>
      <c r="AR304">
        <v>1</v>
      </c>
      <c r="AS304">
        <v>1</v>
      </c>
      <c r="AT304">
        <v>0</v>
      </c>
      <c r="AU304">
        <v>1</v>
      </c>
      <c r="AV304">
        <v>2.23</v>
      </c>
      <c r="AW304" t="s">
        <v>29</v>
      </c>
      <c r="AX304">
        <v>2</v>
      </c>
      <c r="AY304">
        <v>1.1499999999999999</v>
      </c>
      <c r="AZ304">
        <v>0.63820662195537603</v>
      </c>
      <c r="BA304" t="b">
        <v>0</v>
      </c>
      <c r="BC304" t="b">
        <v>0</v>
      </c>
      <c r="BE304" t="b">
        <v>0</v>
      </c>
      <c r="BG304">
        <v>1</v>
      </c>
      <c r="BJ304">
        <v>3</v>
      </c>
      <c r="BK304">
        <v>1</v>
      </c>
      <c r="BO304">
        <v>122</v>
      </c>
      <c r="BP304">
        <v>8</v>
      </c>
      <c r="BR304" t="b">
        <f>ISNUMBER(SEARCH("Alzheimer",BQ304))</f>
        <v>0</v>
      </c>
      <c r="BS304" t="b">
        <f>ISNUMBER(SEARCH("Parkin",BQ304))</f>
        <v>0</v>
      </c>
      <c r="BT304" t="b">
        <f>ISNUMBER(SEARCH("Neurodeg",BQ304))</f>
        <v>0</v>
      </c>
      <c r="BU304" t="b">
        <f>ISNUMBER(SEARCH("Dementia",BQ304))</f>
        <v>0</v>
      </c>
      <c r="BW304" t="s">
        <v>1670</v>
      </c>
      <c r="BX304" t="b">
        <f>ISNUMBER(SEARCH("Alzheimer",BW304))</f>
        <v>0</v>
      </c>
      <c r="BY304" t="b">
        <f>ISNUMBER(SEARCH("Parkin",BW304))</f>
        <v>0</v>
      </c>
      <c r="BZ304" t="b">
        <f>ISNUMBER(SEARCH("Neurodeg",BW304))</f>
        <v>0</v>
      </c>
      <c r="CA304" t="b">
        <f>ISNUMBER(SEARCH("Dementia",BW304))</f>
        <v>0</v>
      </c>
      <c r="CB304">
        <v>6</v>
      </c>
      <c r="CE304" t="b">
        <f>ISNUMBER(SEARCH("Alzheimer",CD304))</f>
        <v>0</v>
      </c>
      <c r="CF304" t="b">
        <f>ISNUMBER(SEARCH("Parkin",CD304))</f>
        <v>0</v>
      </c>
      <c r="CG304" t="b">
        <f>ISNUMBER(SEARCH("Neurodeg",CD304))</f>
        <v>0</v>
      </c>
      <c r="CH304" t="b">
        <f>ISNUMBER(SEARCH("Dementia",CD304))</f>
        <v>0</v>
      </c>
      <c r="CL304">
        <v>12</v>
      </c>
      <c r="CP304" t="s">
        <v>2124</v>
      </c>
      <c r="CQ304" t="s">
        <v>2453</v>
      </c>
      <c r="CR304" t="str">
        <f>_xlfn.CONCAT(CP304,CQ304)</f>
        <v>neoplasm,cancer,colorectal cancerneoplasm,cancer,colorectal cancer,digestive system neoplasm,colorectal carcinoma,nervous system disease,proliferative diabetic retinopathy,interleukin 2 measurement</v>
      </c>
      <c r="CS304" t="b">
        <f>ISNUMBER(SEARCH("Alzheimer",CR304))</f>
        <v>0</v>
      </c>
      <c r="CT304" t="b">
        <f>ISNUMBER(SEARCH("Parkin",CR304))</f>
        <v>0</v>
      </c>
      <c r="CU304" t="b">
        <f>ISNUMBER(SEARCH("Neurodeg",CR304))</f>
        <v>0</v>
      </c>
      <c r="CV304" t="b">
        <f>ISNUMBER(SEARCH("Dementia",CR304))</f>
        <v>0</v>
      </c>
      <c r="CW304">
        <v>0.46</v>
      </c>
      <c r="CX304">
        <v>0.33</v>
      </c>
      <c r="CY304">
        <v>0</v>
      </c>
      <c r="CZ304">
        <v>0.5</v>
      </c>
      <c r="DA304">
        <v>0</v>
      </c>
      <c r="DB304">
        <v>0.42</v>
      </c>
      <c r="DC304">
        <v>0.08</v>
      </c>
      <c r="DD304">
        <v>0</v>
      </c>
      <c r="DE304">
        <v>0.19</v>
      </c>
      <c r="DF304">
        <v>3</v>
      </c>
      <c r="DG304">
        <v>0</v>
      </c>
      <c r="DH304">
        <v>0</v>
      </c>
      <c r="DI304">
        <v>0.09</v>
      </c>
      <c r="DJ304">
        <v>6</v>
      </c>
      <c r="DK304">
        <v>0</v>
      </c>
      <c r="DL304">
        <v>0</v>
      </c>
      <c r="DM304">
        <v>0.44</v>
      </c>
      <c r="DN304">
        <v>5</v>
      </c>
      <c r="DO304">
        <v>0.08</v>
      </c>
      <c r="DP304">
        <v>1</v>
      </c>
      <c r="DQ304">
        <v>0</v>
      </c>
      <c r="DR304">
        <v>0</v>
      </c>
    </row>
    <row r="305" spans="1:161" x14ac:dyDescent="0.25">
      <c r="A305" t="s">
        <v>442</v>
      </c>
      <c r="B305" t="s">
        <v>857</v>
      </c>
      <c r="C305" t="s">
        <v>1246</v>
      </c>
      <c r="D305" t="s">
        <v>1332</v>
      </c>
      <c r="E305" t="s">
        <v>1336</v>
      </c>
      <c r="F305" t="s">
        <v>1358</v>
      </c>
      <c r="G305">
        <v>0</v>
      </c>
      <c r="H305" t="str">
        <f>IF((SIGN(BR305)+SIGN(BX305)+SIGN(CE305)+SIGN(CS305))&gt;0,TRUE,"")</f>
        <v/>
      </c>
      <c r="I305" t="str">
        <f>IF((SIGN(BS305)+SIGN(BY305)+SIGN(CF305)+SIGN(CT305))&gt;0,TRUE,"")</f>
        <v/>
      </c>
      <c r="J305" t="str">
        <f>IF((SIGN(BT305)+SIGN(BZ305)+SIGN(CG305)+SIGN(CU305))&gt;0,TRUE,"")</f>
        <v/>
      </c>
      <c r="K305" t="str">
        <f>IF((SIGN(BU305)+SIGN(CA305)+SIGN(CH305)+SIGN(CV305))&gt;0,TRUE,"")</f>
        <v/>
      </c>
      <c r="L305">
        <v>0.28000000000000003</v>
      </c>
      <c r="M305" s="22" t="s">
        <v>1399</v>
      </c>
      <c r="N305">
        <v>17.010000000000002</v>
      </c>
      <c r="O305" t="s">
        <v>1400</v>
      </c>
      <c r="P305">
        <v>0</v>
      </c>
      <c r="Q305">
        <v>0</v>
      </c>
      <c r="R305">
        <v>0</v>
      </c>
      <c r="S305">
        <v>0.57999999999999996</v>
      </c>
      <c r="T305">
        <v>0.2</v>
      </c>
      <c r="U305">
        <v>0.1</v>
      </c>
      <c r="V305">
        <v>0.28000000000000003</v>
      </c>
      <c r="W305">
        <v>0.3</v>
      </c>
      <c r="Y305">
        <v>27.81</v>
      </c>
      <c r="Z305">
        <v>23</v>
      </c>
      <c r="AA305">
        <v>7.2</v>
      </c>
      <c r="AE305">
        <v>4.2118490000000001E-2</v>
      </c>
      <c r="AF305" t="s">
        <v>1443</v>
      </c>
      <c r="AG305" t="s">
        <v>1563</v>
      </c>
      <c r="AH305">
        <v>2</v>
      </c>
      <c r="AI305">
        <v>1</v>
      </c>
      <c r="AJ305">
        <v>1.5</v>
      </c>
      <c r="AK305">
        <v>1.5</v>
      </c>
      <c r="AL305">
        <v>1.7</v>
      </c>
      <c r="AM305">
        <v>2.2999999999999998</v>
      </c>
      <c r="AN305">
        <v>1.5</v>
      </c>
      <c r="AO305">
        <v>1.5</v>
      </c>
      <c r="AP305">
        <v>1.7</v>
      </c>
      <c r="AQ305">
        <v>1.8</v>
      </c>
      <c r="AR305">
        <v>2</v>
      </c>
      <c r="AS305">
        <v>1</v>
      </c>
      <c r="AT305">
        <v>1</v>
      </c>
      <c r="AU305">
        <v>1</v>
      </c>
      <c r="AV305">
        <v>2.34</v>
      </c>
      <c r="AW305" t="s">
        <v>34</v>
      </c>
      <c r="AX305">
        <v>2.2999999999999998</v>
      </c>
      <c r="AY305">
        <v>1.535714285714286</v>
      </c>
      <c r="AZ305">
        <v>0.41990318088659589</v>
      </c>
      <c r="BA305" t="b">
        <v>0</v>
      </c>
      <c r="BC305" t="b">
        <v>0</v>
      </c>
      <c r="BE305" t="b">
        <v>0</v>
      </c>
      <c r="BJ305">
        <v>1</v>
      </c>
      <c r="BO305">
        <v>64</v>
      </c>
      <c r="BP305">
        <v>2</v>
      </c>
      <c r="BR305" t="b">
        <f>ISNUMBER(SEARCH("Alzheimer",BQ305))</f>
        <v>0</v>
      </c>
      <c r="BS305" t="b">
        <f>ISNUMBER(SEARCH("Parkin",BQ305))</f>
        <v>0</v>
      </c>
      <c r="BT305" t="b">
        <f>ISNUMBER(SEARCH("Neurodeg",BQ305))</f>
        <v>0</v>
      </c>
      <c r="BU305" t="b">
        <f>ISNUMBER(SEARCH("Dementia",BQ305))</f>
        <v>0</v>
      </c>
      <c r="BW305" t="s">
        <v>1685</v>
      </c>
      <c r="BX305" t="b">
        <f>ISNUMBER(SEARCH("Alzheimer",BW305))</f>
        <v>0</v>
      </c>
      <c r="BY305" t="b">
        <f>ISNUMBER(SEARCH("Parkin",BW305))</f>
        <v>0</v>
      </c>
      <c r="BZ305" t="b">
        <f>ISNUMBER(SEARCH("Neurodeg",BW305))</f>
        <v>0</v>
      </c>
      <c r="CA305" t="b">
        <f>ISNUMBER(SEARCH("Dementia",BW305))</f>
        <v>0</v>
      </c>
      <c r="CB305">
        <v>9</v>
      </c>
      <c r="CE305" t="b">
        <f>ISNUMBER(SEARCH("Alzheimer",CD305))</f>
        <v>0</v>
      </c>
      <c r="CF305" t="b">
        <f>ISNUMBER(SEARCH("Parkin",CD305))</f>
        <v>0</v>
      </c>
      <c r="CG305" t="b">
        <f>ISNUMBER(SEARCH("Neurodeg",CD305))</f>
        <v>0</v>
      </c>
      <c r="CH305" t="b">
        <f>ISNUMBER(SEARCH("Dementia",CD305))</f>
        <v>0</v>
      </c>
      <c r="CL305">
        <v>10</v>
      </c>
      <c r="CP305" t="s">
        <v>2125</v>
      </c>
      <c r="CQ305" t="s">
        <v>2454</v>
      </c>
      <c r="CR305" t="str">
        <f>_xlfn.CONCAT(CP305,CQ305)</f>
        <v>mental or behavioural disorder,Joubert syndromemental or behavioural disorder,Joubert syndrome,Isolated agammaglobulinemia,Mitochondrial oxidative phosphorylation disorder,X-linked agammaglobulinemia,lactose intolerance adult type,Mitochondrial neurogastrointestinal encephalomyopathy,Congenital lactase deficiency,Congenital sucrase-isomaltase deficiency,Cholestasis-lymphedema syndrome</v>
      </c>
      <c r="CS305" t="b">
        <f>ISNUMBER(SEARCH("Alzheimer",CR305))</f>
        <v>0</v>
      </c>
      <c r="CT305" t="b">
        <f>ISNUMBER(SEARCH("Parkin",CR305))</f>
        <v>0</v>
      </c>
      <c r="CU305" t="b">
        <f>ISNUMBER(SEARCH("Neurodeg",CR305))</f>
        <v>0</v>
      </c>
      <c r="CV305" t="b">
        <f>ISNUMBER(SEARCH("Dementia",CR305))</f>
        <v>0</v>
      </c>
      <c r="CW305">
        <v>0.49</v>
      </c>
      <c r="CX305">
        <v>0.2</v>
      </c>
      <c r="CY305">
        <v>0</v>
      </c>
      <c r="CZ305">
        <v>0</v>
      </c>
      <c r="DA305">
        <v>0.8</v>
      </c>
      <c r="DB305">
        <v>0</v>
      </c>
      <c r="DC305">
        <v>0</v>
      </c>
      <c r="DD305">
        <v>0</v>
      </c>
      <c r="DE305">
        <v>0.49</v>
      </c>
      <c r="DF305">
        <v>2</v>
      </c>
      <c r="DG305">
        <v>0</v>
      </c>
      <c r="DH305">
        <v>0</v>
      </c>
      <c r="DI305">
        <v>0</v>
      </c>
      <c r="DJ305">
        <v>0</v>
      </c>
      <c r="DK305">
        <v>0.25</v>
      </c>
      <c r="DL305">
        <v>8</v>
      </c>
      <c r="DM305">
        <v>0</v>
      </c>
      <c r="DN305">
        <v>0</v>
      </c>
      <c r="DO305">
        <v>0</v>
      </c>
      <c r="DP305">
        <v>0</v>
      </c>
      <c r="DQ305">
        <v>0</v>
      </c>
      <c r="DR305">
        <v>0</v>
      </c>
    </row>
    <row r="306" spans="1:161" x14ac:dyDescent="0.25">
      <c r="A306" t="s">
        <v>443</v>
      </c>
      <c r="B306" t="s">
        <v>858</v>
      </c>
      <c r="C306" t="s">
        <v>1247</v>
      </c>
      <c r="D306" t="s">
        <v>1332</v>
      </c>
      <c r="E306" t="s">
        <v>1336</v>
      </c>
      <c r="F306" t="s">
        <v>1389</v>
      </c>
      <c r="G306">
        <v>7</v>
      </c>
      <c r="H306" t="str">
        <f>IF((SIGN(BR306)+SIGN(BX306)+SIGN(CE306)+SIGN(CS306))&gt;0,TRUE,"")</f>
        <v/>
      </c>
      <c r="I306" t="str">
        <f>IF((SIGN(BS306)+SIGN(BY306)+SIGN(CF306)+SIGN(CT306))&gt;0,TRUE,"")</f>
        <v/>
      </c>
      <c r="J306" t="str">
        <f>IF((SIGN(BT306)+SIGN(BZ306)+SIGN(CG306)+SIGN(CU306))&gt;0,TRUE,"")</f>
        <v/>
      </c>
      <c r="K306" t="str">
        <f>IF((SIGN(BU306)+SIGN(CA306)+SIGN(CH306)+SIGN(CV306))&gt;0,TRUE,"")</f>
        <v/>
      </c>
      <c r="L306">
        <v>0.28000000000000003</v>
      </c>
      <c r="M306" s="22" t="s">
        <v>1399</v>
      </c>
      <c r="N306">
        <v>8.7799999999999994</v>
      </c>
      <c r="O306" t="s">
        <v>1400</v>
      </c>
      <c r="P306">
        <v>0</v>
      </c>
      <c r="Q306">
        <v>0</v>
      </c>
      <c r="R306">
        <v>0</v>
      </c>
      <c r="S306">
        <v>0.5</v>
      </c>
      <c r="T306">
        <v>0.2</v>
      </c>
      <c r="U306">
        <v>0.3</v>
      </c>
      <c r="V306">
        <v>0.13</v>
      </c>
      <c r="W306">
        <v>0</v>
      </c>
      <c r="Y306">
        <v>4.92</v>
      </c>
      <c r="Z306">
        <v>16</v>
      </c>
      <c r="AA306">
        <v>99.51</v>
      </c>
      <c r="AE306">
        <v>0.16575676</v>
      </c>
      <c r="AF306" t="s">
        <v>1559</v>
      </c>
      <c r="AG306" t="s">
        <v>1577</v>
      </c>
      <c r="BG306">
        <v>5</v>
      </c>
      <c r="BI306">
        <v>1</v>
      </c>
      <c r="BJ306">
        <v>1</v>
      </c>
      <c r="BO306">
        <v>88</v>
      </c>
      <c r="BP306">
        <v>0</v>
      </c>
      <c r="BR306" t="b">
        <f>ISNUMBER(SEARCH("Alzheimer",BQ306))</f>
        <v>0</v>
      </c>
      <c r="BS306" t="b">
        <f>ISNUMBER(SEARCH("Parkin",BQ306))</f>
        <v>0</v>
      </c>
      <c r="BT306" t="b">
        <f>ISNUMBER(SEARCH("Neurodeg",BQ306))</f>
        <v>0</v>
      </c>
      <c r="BU306" t="b">
        <f>ISNUMBER(SEARCH("Dementia",BQ306))</f>
        <v>0</v>
      </c>
      <c r="BX306" t="b">
        <f>ISNUMBER(SEARCH("Alzheimer",BW306))</f>
        <v>0</v>
      </c>
      <c r="BY306" t="b">
        <f>ISNUMBER(SEARCH("Parkin",BW306))</f>
        <v>0</v>
      </c>
      <c r="BZ306" t="b">
        <f>ISNUMBER(SEARCH("Neurodeg",BW306))</f>
        <v>0</v>
      </c>
      <c r="CA306" t="b">
        <f>ISNUMBER(SEARCH("Dementia",BW306))</f>
        <v>0</v>
      </c>
      <c r="CE306" t="b">
        <f>ISNUMBER(SEARCH("Alzheimer",CD306))</f>
        <v>0</v>
      </c>
      <c r="CF306" t="b">
        <f>ISNUMBER(SEARCH("Parkin",CD306))</f>
        <v>0</v>
      </c>
      <c r="CG306" t="b">
        <f>ISNUMBER(SEARCH("Neurodeg",CD306))</f>
        <v>0</v>
      </c>
      <c r="CH306" t="b">
        <f>ISNUMBER(SEARCH("Dementia",CD306))</f>
        <v>0</v>
      </c>
      <c r="CL306">
        <v>95</v>
      </c>
      <c r="CP306" t="s">
        <v>2033</v>
      </c>
      <c r="CQ306" t="s">
        <v>2455</v>
      </c>
      <c r="CR306" t="str">
        <f>_xlfn.CONCAT(CP306,CQ306)</f>
        <v>body mass indexbody mass index,chronotype measurement,Amelogenesis imperfecta,osteochondrodysplasia,Ectodermal dysplasia syndrome,Albright hereditary osteodystrophy,hypogonadism,Hypomaturation amelogenesis imperfecta,Rhizomelic chondrodysplasia punctata,Hypoplastic amelogenesis imperfecta</v>
      </c>
      <c r="CS306" t="b">
        <f>ISNUMBER(SEARCH("Alzheimer",CR306))</f>
        <v>0</v>
      </c>
      <c r="CT306" t="b">
        <f>ISNUMBER(SEARCH("Parkin",CR306))</f>
        <v>0</v>
      </c>
      <c r="CU306" t="b">
        <f>ISNUMBER(SEARCH("Neurodeg",CR306))</f>
        <v>0</v>
      </c>
      <c r="CV306" t="b">
        <f>ISNUMBER(SEARCH("Dementia",CR306))</f>
        <v>0</v>
      </c>
      <c r="CW306">
        <v>0.49</v>
      </c>
      <c r="CX306">
        <v>0.04</v>
      </c>
      <c r="CY306">
        <v>0</v>
      </c>
      <c r="CZ306">
        <v>0.03</v>
      </c>
      <c r="DA306">
        <v>0.96</v>
      </c>
      <c r="DB306">
        <v>0</v>
      </c>
      <c r="DC306">
        <v>0</v>
      </c>
      <c r="DD306">
        <v>0</v>
      </c>
      <c r="DE306">
        <v>0.49</v>
      </c>
      <c r="DF306">
        <v>2</v>
      </c>
      <c r="DG306">
        <v>0</v>
      </c>
      <c r="DH306">
        <v>0</v>
      </c>
      <c r="DI306">
        <v>7.0000000000000007E-2</v>
      </c>
      <c r="DJ306">
        <v>3</v>
      </c>
      <c r="DK306">
        <v>0.32</v>
      </c>
      <c r="DL306">
        <v>19</v>
      </c>
      <c r="DM306">
        <v>0</v>
      </c>
      <c r="DN306">
        <v>0</v>
      </c>
      <c r="DO306">
        <v>0</v>
      </c>
      <c r="DP306">
        <v>0</v>
      </c>
      <c r="DQ306">
        <v>0</v>
      </c>
      <c r="DR306">
        <v>0</v>
      </c>
    </row>
    <row r="307" spans="1:161" x14ac:dyDescent="0.25">
      <c r="A307" t="s">
        <v>455</v>
      </c>
      <c r="B307" t="s">
        <v>870</v>
      </c>
      <c r="C307" t="s">
        <v>1259</v>
      </c>
      <c r="D307" t="s">
        <v>1333</v>
      </c>
      <c r="E307" t="s">
        <v>1336</v>
      </c>
      <c r="F307" t="s">
        <v>1376</v>
      </c>
      <c r="G307">
        <v>0</v>
      </c>
      <c r="H307" t="str">
        <f>IF((SIGN(BR307)+SIGN(BX307)+SIGN(CE307)+SIGN(CS307))&gt;0,TRUE,"")</f>
        <v/>
      </c>
      <c r="I307" t="str">
        <f>IF((SIGN(BS307)+SIGN(BY307)+SIGN(CF307)+SIGN(CT307))&gt;0,TRUE,"")</f>
        <v/>
      </c>
      <c r="J307" t="str">
        <f>IF((SIGN(BT307)+SIGN(BZ307)+SIGN(CG307)+SIGN(CU307))&gt;0,TRUE,"")</f>
        <v/>
      </c>
      <c r="K307" t="str">
        <f>IF((SIGN(BU307)+SIGN(CA307)+SIGN(CH307)+SIGN(CV307))&gt;0,TRUE,"")</f>
        <v/>
      </c>
      <c r="L307">
        <v>0.27</v>
      </c>
      <c r="M307" s="21" t="s">
        <v>8</v>
      </c>
      <c r="N307">
        <v>74.97</v>
      </c>
      <c r="O307" t="s">
        <v>1400</v>
      </c>
      <c r="P307">
        <v>0</v>
      </c>
      <c r="Q307">
        <v>0</v>
      </c>
      <c r="R307">
        <v>1</v>
      </c>
      <c r="S307">
        <v>0.57999999999999996</v>
      </c>
      <c r="T307">
        <v>0.6</v>
      </c>
      <c r="U307">
        <v>0.32</v>
      </c>
      <c r="V307">
        <v>0.52</v>
      </c>
      <c r="W307">
        <v>0.32</v>
      </c>
      <c r="Y307">
        <v>519.44000000000005</v>
      </c>
      <c r="Z307">
        <v>27</v>
      </c>
      <c r="AA307">
        <v>134.72</v>
      </c>
      <c r="AE307">
        <v>2.0161100000000002E-3</v>
      </c>
      <c r="AF307" t="s">
        <v>1580</v>
      </c>
      <c r="AG307" t="s">
        <v>1561</v>
      </c>
      <c r="BG307">
        <v>6</v>
      </c>
      <c r="BJ307">
        <v>7</v>
      </c>
      <c r="BL307">
        <v>1</v>
      </c>
      <c r="BO307">
        <v>240</v>
      </c>
      <c r="BP307">
        <v>141</v>
      </c>
      <c r="BR307" t="b">
        <f>ISNUMBER(SEARCH("Alzheimer",BQ307))</f>
        <v>0</v>
      </c>
      <c r="BS307" t="b">
        <f>ISNUMBER(SEARCH("Parkin",BQ307))</f>
        <v>0</v>
      </c>
      <c r="BT307" t="b">
        <f>ISNUMBER(SEARCH("Neurodeg",BQ307))</f>
        <v>0</v>
      </c>
      <c r="BU307" t="b">
        <f>ISNUMBER(SEARCH("Dementia",BQ307))</f>
        <v>0</v>
      </c>
      <c r="BW307" t="s">
        <v>1784</v>
      </c>
      <c r="BX307" t="b">
        <f>ISNUMBER(SEARCH("Alzheimer",BW307))</f>
        <v>0</v>
      </c>
      <c r="BY307" t="b">
        <f>ISNUMBER(SEARCH("Parkin",BW307))</f>
        <v>0</v>
      </c>
      <c r="BZ307" t="b">
        <f>ISNUMBER(SEARCH("Neurodeg",BW307))</f>
        <v>0</v>
      </c>
      <c r="CA307" t="b">
        <f>ISNUMBER(SEARCH("Dementia",BW307))</f>
        <v>0</v>
      </c>
      <c r="CB307">
        <v>8</v>
      </c>
      <c r="CC307">
        <v>1</v>
      </c>
      <c r="CE307" t="b">
        <f>ISNUMBER(SEARCH("Alzheimer",CD307))</f>
        <v>0</v>
      </c>
      <c r="CF307" t="b">
        <f>ISNUMBER(SEARCH("Parkin",CD307))</f>
        <v>0</v>
      </c>
      <c r="CG307" t="b">
        <f>ISNUMBER(SEARCH("Neurodeg",CD307))</f>
        <v>0</v>
      </c>
      <c r="CH307" t="b">
        <f>ISNUMBER(SEARCH("Dementia",CD307))</f>
        <v>0</v>
      </c>
      <c r="CL307">
        <v>68</v>
      </c>
      <c r="CP307" t="s">
        <v>2132</v>
      </c>
      <c r="CQ307" t="s">
        <v>2463</v>
      </c>
      <c r="CR307" t="str">
        <f>_xlfn.CONCAT(CP307,CQ307)</f>
        <v>nervous system disease,Ptosis,Congenital myasthenic syndromesnervous system disease,Ptosis,Congenital myasthenic syndromes,neoplasm,cancer,brain disease,central nervous system cancer,glioblastoma multiforme,non-small cell lung carcinoma,lung adenocarcinoma</v>
      </c>
      <c r="CS307" t="b">
        <f>ISNUMBER(SEARCH("Alzheimer",CR307))</f>
        <v>0</v>
      </c>
      <c r="CT307" t="b">
        <f>ISNUMBER(SEARCH("Parkin",CR307))</f>
        <v>0</v>
      </c>
      <c r="CU307" t="b">
        <f>ISNUMBER(SEARCH("Neurodeg",CR307))</f>
        <v>0</v>
      </c>
      <c r="CV307" t="b">
        <f>ISNUMBER(SEARCH("Dementia",CR307))</f>
        <v>0</v>
      </c>
      <c r="CW307">
        <v>1</v>
      </c>
      <c r="CX307">
        <v>0.04</v>
      </c>
      <c r="CY307">
        <v>0</v>
      </c>
      <c r="CZ307">
        <v>0.22</v>
      </c>
      <c r="DA307">
        <v>0.82</v>
      </c>
      <c r="DB307">
        <v>0.16</v>
      </c>
      <c r="DC307">
        <v>0.01</v>
      </c>
      <c r="DD307">
        <v>0</v>
      </c>
      <c r="DE307">
        <v>1</v>
      </c>
      <c r="DF307">
        <v>3</v>
      </c>
      <c r="DG307">
        <v>0</v>
      </c>
      <c r="DH307">
        <v>0</v>
      </c>
      <c r="DI307">
        <v>0.1</v>
      </c>
      <c r="DJ307">
        <v>15</v>
      </c>
      <c r="DK307">
        <v>0.33</v>
      </c>
      <c r="DL307">
        <v>23</v>
      </c>
      <c r="DM307">
        <v>0.72</v>
      </c>
      <c r="DN307">
        <v>6</v>
      </c>
      <c r="DO307">
        <v>0.1</v>
      </c>
      <c r="DP307">
        <v>1</v>
      </c>
      <c r="DQ307">
        <v>0</v>
      </c>
      <c r="DR307">
        <v>0</v>
      </c>
      <c r="EA307">
        <v>1</v>
      </c>
      <c r="EY307">
        <v>217</v>
      </c>
      <c r="EZ307">
        <v>43</v>
      </c>
      <c r="FA307">
        <v>18</v>
      </c>
      <c r="FB307">
        <v>18</v>
      </c>
      <c r="FC307">
        <v>18</v>
      </c>
      <c r="FD307">
        <v>6</v>
      </c>
      <c r="FE307">
        <v>1</v>
      </c>
    </row>
    <row r="308" spans="1:161" x14ac:dyDescent="0.25">
      <c r="A308" t="s">
        <v>450</v>
      </c>
      <c r="B308" t="s">
        <v>865</v>
      </c>
      <c r="C308" t="s">
        <v>1254</v>
      </c>
      <c r="D308" t="s">
        <v>1335</v>
      </c>
      <c r="E308" t="s">
        <v>1336</v>
      </c>
      <c r="F308" t="s">
        <v>1342</v>
      </c>
      <c r="G308">
        <v>0</v>
      </c>
      <c r="H308" t="b">
        <f>IF((SIGN(BR308)+SIGN(BX308)+SIGN(CE308)+SIGN(CS308))&gt;0,TRUE,"")</f>
        <v>1</v>
      </c>
      <c r="I308" t="str">
        <f>IF((SIGN(BS308)+SIGN(BY308)+SIGN(CF308)+SIGN(CT308))&gt;0,TRUE,"")</f>
        <v/>
      </c>
      <c r="J308" t="str">
        <f>IF((SIGN(BT308)+SIGN(BZ308)+SIGN(CG308)+SIGN(CU308))&gt;0,TRUE,"")</f>
        <v/>
      </c>
      <c r="K308" t="str">
        <f>IF((SIGN(BU308)+SIGN(CA308)+SIGN(CH308)+SIGN(CV308))&gt;0,TRUE,"")</f>
        <v/>
      </c>
      <c r="L308">
        <v>0.27</v>
      </c>
      <c r="M308" s="22" t="s">
        <v>1399</v>
      </c>
      <c r="N308">
        <v>1.41</v>
      </c>
      <c r="O308" t="s">
        <v>1400</v>
      </c>
      <c r="P308">
        <v>0</v>
      </c>
      <c r="Q308">
        <v>0</v>
      </c>
      <c r="R308">
        <v>0</v>
      </c>
      <c r="S308">
        <v>0.5</v>
      </c>
      <c r="T308">
        <v>0.27</v>
      </c>
      <c r="U308">
        <v>0.04</v>
      </c>
      <c r="V308">
        <v>0.34</v>
      </c>
      <c r="W308">
        <v>0.3</v>
      </c>
      <c r="Y308">
        <v>57.47</v>
      </c>
      <c r="Z308">
        <v>8</v>
      </c>
      <c r="AA308">
        <v>10.66</v>
      </c>
      <c r="AE308">
        <v>1.7692920000000001E-2</v>
      </c>
      <c r="AF308" t="s">
        <v>1496</v>
      </c>
      <c r="AG308" t="s">
        <v>1577</v>
      </c>
      <c r="AH308">
        <v>0</v>
      </c>
      <c r="AI308">
        <v>0</v>
      </c>
      <c r="AJ308">
        <v>0</v>
      </c>
      <c r="AK308">
        <v>1</v>
      </c>
      <c r="AL308">
        <v>2</v>
      </c>
      <c r="AM308">
        <v>1.3</v>
      </c>
      <c r="AN308">
        <v>2</v>
      </c>
      <c r="AO308">
        <v>2</v>
      </c>
      <c r="AP308">
        <v>1</v>
      </c>
      <c r="AQ308">
        <v>0</v>
      </c>
      <c r="AR308">
        <v>0</v>
      </c>
      <c r="AS308">
        <v>0</v>
      </c>
      <c r="AT308">
        <v>0</v>
      </c>
      <c r="AU308">
        <v>0</v>
      </c>
      <c r="AV308">
        <v>1.69</v>
      </c>
      <c r="AW308" t="s">
        <v>33</v>
      </c>
      <c r="AX308">
        <v>2</v>
      </c>
      <c r="AY308">
        <v>0.66428571428571437</v>
      </c>
      <c r="AZ308">
        <v>0.85539657276803294</v>
      </c>
      <c r="BA308" t="b">
        <v>0</v>
      </c>
      <c r="BC308" t="b">
        <v>0</v>
      </c>
      <c r="BE308" t="b">
        <v>0</v>
      </c>
      <c r="BG308">
        <v>3</v>
      </c>
      <c r="BJ308">
        <v>1</v>
      </c>
      <c r="BN308">
        <v>1</v>
      </c>
      <c r="BO308">
        <v>37</v>
      </c>
      <c r="BP308">
        <v>2</v>
      </c>
      <c r="BR308" t="b">
        <f>ISNUMBER(SEARCH("Alzheimer",BQ308))</f>
        <v>0</v>
      </c>
      <c r="BS308" t="b">
        <f>ISNUMBER(SEARCH("Parkin",BQ308))</f>
        <v>0</v>
      </c>
      <c r="BT308" t="b">
        <f>ISNUMBER(SEARCH("Neurodeg",BQ308))</f>
        <v>0</v>
      </c>
      <c r="BU308" t="b">
        <f>ISNUMBER(SEARCH("Dementia",BQ308))</f>
        <v>0</v>
      </c>
      <c r="BX308" t="b">
        <f>ISNUMBER(SEARCH("Alzheimer",BW308))</f>
        <v>0</v>
      </c>
      <c r="BY308" t="b">
        <f>ISNUMBER(SEARCH("Parkin",BW308))</f>
        <v>0</v>
      </c>
      <c r="BZ308" t="b">
        <f>ISNUMBER(SEARCH("Neurodeg",BW308))</f>
        <v>0</v>
      </c>
      <c r="CA308" t="b">
        <f>ISNUMBER(SEARCH("Dementia",BW308))</f>
        <v>0</v>
      </c>
      <c r="CD308" t="s">
        <v>1855</v>
      </c>
      <c r="CE308" t="b">
        <f>ISNUMBER(SEARCH("Alzheimer",CD308))</f>
        <v>1</v>
      </c>
      <c r="CF308" t="b">
        <f>ISNUMBER(SEARCH("Parkin",CD308))</f>
        <v>0</v>
      </c>
      <c r="CG308" t="b">
        <f>ISNUMBER(SEARCH("Neurodeg",CD308))</f>
        <v>0</v>
      </c>
      <c r="CH308" t="b">
        <f>ISNUMBER(SEARCH("Dementia",CD308))</f>
        <v>0</v>
      </c>
      <c r="CI308">
        <v>8</v>
      </c>
      <c r="CJ308">
        <v>1.9</v>
      </c>
      <c r="CK308" t="s">
        <v>1848</v>
      </c>
      <c r="CL308">
        <v>2</v>
      </c>
      <c r="CP308" t="s">
        <v>2129</v>
      </c>
      <c r="CQ308" t="s">
        <v>2129</v>
      </c>
      <c r="CR308" t="str">
        <f>_xlfn.CONCAT(CP308,CQ308)</f>
        <v>spine bone mineral density,age at menarchespine bone mineral density,age at menarche</v>
      </c>
      <c r="CS308" t="b">
        <f>ISNUMBER(SEARCH("Alzheimer",CR308))</f>
        <v>0</v>
      </c>
      <c r="CT308" t="b">
        <f>ISNUMBER(SEARCH("Parkin",CR308))</f>
        <v>0</v>
      </c>
      <c r="CU308" t="b">
        <f>ISNUMBER(SEARCH("Neurodeg",CR308))</f>
        <v>0</v>
      </c>
      <c r="CV308" t="b">
        <f>ISNUMBER(SEARCH("Dementia",CR308))</f>
        <v>0</v>
      </c>
      <c r="CW308">
        <v>0.18</v>
      </c>
      <c r="CX308">
        <v>1</v>
      </c>
      <c r="CY308">
        <v>0</v>
      </c>
      <c r="CZ308">
        <v>0</v>
      </c>
      <c r="DA308">
        <v>0</v>
      </c>
      <c r="DB308">
        <v>0</v>
      </c>
      <c r="DC308">
        <v>0</v>
      </c>
      <c r="DD308">
        <v>0</v>
      </c>
      <c r="DE308">
        <v>0.18</v>
      </c>
      <c r="DF308">
        <v>2</v>
      </c>
      <c r="DG308">
        <v>0</v>
      </c>
      <c r="DH308">
        <v>0</v>
      </c>
      <c r="DI308">
        <v>0</v>
      </c>
      <c r="DJ308">
        <v>0</v>
      </c>
      <c r="DK308">
        <v>0</v>
      </c>
      <c r="DL308">
        <v>0</v>
      </c>
      <c r="DM308">
        <v>0</v>
      </c>
      <c r="DN308">
        <v>0</v>
      </c>
      <c r="DO308">
        <v>0</v>
      </c>
      <c r="DP308">
        <v>0</v>
      </c>
      <c r="DQ308">
        <v>0</v>
      </c>
      <c r="DR308">
        <v>0</v>
      </c>
    </row>
    <row r="309" spans="1:161" x14ac:dyDescent="0.25">
      <c r="A309" t="s">
        <v>444</v>
      </c>
      <c r="B309" t="s">
        <v>859</v>
      </c>
      <c r="C309" t="s">
        <v>1248</v>
      </c>
      <c r="D309" t="s">
        <v>1332</v>
      </c>
      <c r="E309" t="s">
        <v>1336</v>
      </c>
      <c r="F309" t="s">
        <v>1357</v>
      </c>
      <c r="G309">
        <v>2</v>
      </c>
      <c r="H309" t="str">
        <f>IF((SIGN(BR309)+SIGN(BX309)+SIGN(CE309)+SIGN(CS309))&gt;0,TRUE,"")</f>
        <v/>
      </c>
      <c r="I309" t="str">
        <f>IF((SIGN(BS309)+SIGN(BY309)+SIGN(CF309)+SIGN(CT309))&gt;0,TRUE,"")</f>
        <v/>
      </c>
      <c r="J309" t="str">
        <f>IF((SIGN(BT309)+SIGN(BZ309)+SIGN(CG309)+SIGN(CU309))&gt;0,TRUE,"")</f>
        <v/>
      </c>
      <c r="K309" t="str">
        <f>IF((SIGN(BU309)+SIGN(CA309)+SIGN(CH309)+SIGN(CV309))&gt;0,TRUE,"")</f>
        <v/>
      </c>
      <c r="L309">
        <v>0.27</v>
      </c>
      <c r="M309" s="22" t="s">
        <v>1399</v>
      </c>
      <c r="N309">
        <v>7.63</v>
      </c>
      <c r="O309" t="s">
        <v>1400</v>
      </c>
      <c r="P309">
        <v>0</v>
      </c>
      <c r="Q309">
        <v>0</v>
      </c>
      <c r="R309">
        <v>0</v>
      </c>
      <c r="S309">
        <v>0.75</v>
      </c>
      <c r="T309">
        <v>0.11</v>
      </c>
      <c r="U309">
        <v>0</v>
      </c>
      <c r="V309">
        <v>0.32</v>
      </c>
      <c r="W309">
        <v>0.3</v>
      </c>
      <c r="Y309">
        <v>47.08</v>
      </c>
      <c r="Z309">
        <v>38</v>
      </c>
      <c r="AA309">
        <v>33.64</v>
      </c>
      <c r="AE309">
        <v>2.0398759999999998E-2</v>
      </c>
      <c r="AF309" t="s">
        <v>1576</v>
      </c>
      <c r="AG309" t="s">
        <v>1577</v>
      </c>
      <c r="AH309">
        <v>2</v>
      </c>
      <c r="AI309">
        <v>0</v>
      </c>
      <c r="AJ309">
        <v>1</v>
      </c>
      <c r="AK309">
        <v>2</v>
      </c>
      <c r="AL309">
        <v>1.3</v>
      </c>
      <c r="AM309">
        <v>2.2000000000000002</v>
      </c>
      <c r="AN309">
        <v>1.5</v>
      </c>
      <c r="AO309">
        <v>1.5</v>
      </c>
      <c r="AP309">
        <v>2</v>
      </c>
      <c r="AQ309">
        <v>2.2000000000000002</v>
      </c>
      <c r="AR309">
        <v>1</v>
      </c>
      <c r="AS309">
        <v>2</v>
      </c>
      <c r="AT309">
        <v>1</v>
      </c>
      <c r="AU309">
        <v>1</v>
      </c>
      <c r="AV309">
        <v>2.34</v>
      </c>
      <c r="AW309" t="s">
        <v>34</v>
      </c>
      <c r="AX309">
        <v>2.2000000000000002</v>
      </c>
      <c r="AY309">
        <v>1.478571428571428</v>
      </c>
      <c r="AZ309">
        <v>0.63630975938618917</v>
      </c>
      <c r="BA309" t="b">
        <v>0</v>
      </c>
      <c r="BC309" t="b">
        <v>0</v>
      </c>
      <c r="BE309" t="b">
        <v>0</v>
      </c>
      <c r="BG309">
        <v>5</v>
      </c>
      <c r="BJ309">
        <v>1</v>
      </c>
      <c r="BO309">
        <v>82</v>
      </c>
      <c r="BP309">
        <v>0</v>
      </c>
      <c r="BR309" t="b">
        <f>ISNUMBER(SEARCH("Alzheimer",BQ309))</f>
        <v>0</v>
      </c>
      <c r="BS309" t="b">
        <f>ISNUMBER(SEARCH("Parkin",BQ309))</f>
        <v>0</v>
      </c>
      <c r="BT309" t="b">
        <f>ISNUMBER(SEARCH("Neurodeg",BQ309))</f>
        <v>0</v>
      </c>
      <c r="BU309" t="b">
        <f>ISNUMBER(SEARCH("Dementia",BQ309))</f>
        <v>0</v>
      </c>
      <c r="BW309" t="s">
        <v>1670</v>
      </c>
      <c r="BX309" t="b">
        <f>ISNUMBER(SEARCH("Alzheimer",BW309))</f>
        <v>0</v>
      </c>
      <c r="BY309" t="b">
        <f>ISNUMBER(SEARCH("Parkin",BW309))</f>
        <v>0</v>
      </c>
      <c r="BZ309" t="b">
        <f>ISNUMBER(SEARCH("Neurodeg",BW309))</f>
        <v>0</v>
      </c>
      <c r="CA309" t="b">
        <f>ISNUMBER(SEARCH("Dementia",BW309))</f>
        <v>0</v>
      </c>
      <c r="CB309">
        <v>6</v>
      </c>
      <c r="CE309" t="b">
        <f>ISNUMBER(SEARCH("Alzheimer",CD309))</f>
        <v>0</v>
      </c>
      <c r="CF309" t="b">
        <f>ISNUMBER(SEARCH("Parkin",CD309))</f>
        <v>0</v>
      </c>
      <c r="CG309" t="b">
        <f>ISNUMBER(SEARCH("Neurodeg",CD309))</f>
        <v>0</v>
      </c>
      <c r="CH309" t="b">
        <f>ISNUMBER(SEARCH("Dementia",CD309))</f>
        <v>0</v>
      </c>
      <c r="CL309">
        <v>22</v>
      </c>
      <c r="CP309" t="s">
        <v>2126</v>
      </c>
      <c r="CQ309" t="s">
        <v>2456</v>
      </c>
      <c r="CR309" t="str">
        <f>_xlfn.CONCAT(CP309,CQ309)</f>
        <v>Generalized peeling skin syndromeGeneralized peeling skin syndrome,Autosomal recessive congenital ichthyosis,Ichthyosis follicularis - alopecia - photophobia,Aicardi-Goutières syndrome,Oculotrichodysplasia,Peeling skin syndrome type A,Acral peeling skin syndrome,Familial primary localized cutaneous amyloidosis,cutaneous nodular amyloidosis,psoriasis</v>
      </c>
      <c r="CS309" t="b">
        <f>ISNUMBER(SEARCH("Alzheimer",CR309))</f>
        <v>0</v>
      </c>
      <c r="CT309" t="b">
        <f>ISNUMBER(SEARCH("Parkin",CR309))</f>
        <v>0</v>
      </c>
      <c r="CU309" t="b">
        <f>ISNUMBER(SEARCH("Neurodeg",CR309))</f>
        <v>0</v>
      </c>
      <c r="CV309" t="b">
        <f>ISNUMBER(SEARCH("Dementia",CR309))</f>
        <v>0</v>
      </c>
      <c r="CW309">
        <v>0.27</v>
      </c>
      <c r="CX309">
        <v>0</v>
      </c>
      <c r="CY309">
        <v>0</v>
      </c>
      <c r="CZ309">
        <v>0.18</v>
      </c>
      <c r="DA309">
        <v>0.77</v>
      </c>
      <c r="DB309">
        <v>0</v>
      </c>
      <c r="DC309">
        <v>0.09</v>
      </c>
      <c r="DD309">
        <v>0</v>
      </c>
      <c r="DE309">
        <v>0</v>
      </c>
      <c r="DF309">
        <v>0</v>
      </c>
      <c r="DG309">
        <v>0</v>
      </c>
      <c r="DH309">
        <v>0</v>
      </c>
      <c r="DI309">
        <v>0.09</v>
      </c>
      <c r="DJ309">
        <v>4</v>
      </c>
      <c r="DK309">
        <v>0.27</v>
      </c>
      <c r="DL309">
        <v>17</v>
      </c>
      <c r="DM309">
        <v>0</v>
      </c>
      <c r="DN309">
        <v>0</v>
      </c>
      <c r="DO309">
        <v>0.08</v>
      </c>
      <c r="DP309">
        <v>2</v>
      </c>
      <c r="DQ309">
        <v>0</v>
      </c>
      <c r="DR309">
        <v>0</v>
      </c>
    </row>
    <row r="310" spans="1:161" x14ac:dyDescent="0.25">
      <c r="A310" t="s">
        <v>445</v>
      </c>
      <c r="B310" t="s">
        <v>860</v>
      </c>
      <c r="C310" t="s">
        <v>1249</v>
      </c>
      <c r="D310" t="s">
        <v>1332</v>
      </c>
      <c r="E310" t="s">
        <v>1336</v>
      </c>
      <c r="F310" t="s">
        <v>1358</v>
      </c>
      <c r="G310">
        <v>4</v>
      </c>
      <c r="H310" t="str">
        <f>IF((SIGN(BR310)+SIGN(BX310)+SIGN(CE310)+SIGN(CS310))&gt;0,TRUE,"")</f>
        <v/>
      </c>
      <c r="I310" t="str">
        <f>IF((SIGN(BS310)+SIGN(BY310)+SIGN(CF310)+SIGN(CT310))&gt;0,TRUE,"")</f>
        <v/>
      </c>
      <c r="J310" t="str">
        <f>IF((SIGN(BT310)+SIGN(BZ310)+SIGN(CG310)+SIGN(CU310))&gt;0,TRUE,"")</f>
        <v/>
      </c>
      <c r="K310" t="str">
        <f>IF((SIGN(BU310)+SIGN(CA310)+SIGN(CH310)+SIGN(CV310))&gt;0,TRUE,"")</f>
        <v/>
      </c>
      <c r="L310">
        <v>0.27</v>
      </c>
      <c r="M310" s="22" t="s">
        <v>1399</v>
      </c>
      <c r="N310">
        <v>9.42</v>
      </c>
      <c r="O310" t="s">
        <v>1400</v>
      </c>
      <c r="P310">
        <v>0</v>
      </c>
      <c r="Q310">
        <v>0</v>
      </c>
      <c r="R310">
        <v>0</v>
      </c>
      <c r="S310">
        <v>0.42</v>
      </c>
      <c r="T310">
        <v>0.44</v>
      </c>
      <c r="U310">
        <v>0</v>
      </c>
      <c r="V310">
        <v>0.27</v>
      </c>
      <c r="W310">
        <v>0.3</v>
      </c>
      <c r="Y310">
        <v>26.44</v>
      </c>
      <c r="Z310">
        <v>19</v>
      </c>
      <c r="AA310">
        <v>17.920000000000002</v>
      </c>
      <c r="AE310">
        <v>3.8951390000000002E-2</v>
      </c>
      <c r="AF310" t="s">
        <v>1490</v>
      </c>
      <c r="AG310" t="s">
        <v>1563</v>
      </c>
      <c r="AH310">
        <v>2</v>
      </c>
      <c r="AI310">
        <v>1.5</v>
      </c>
      <c r="AJ310">
        <v>1.4</v>
      </c>
      <c r="AK310">
        <v>1.5</v>
      </c>
      <c r="AL310">
        <v>2</v>
      </c>
      <c r="AM310">
        <v>1.8</v>
      </c>
      <c r="AN310">
        <v>1</v>
      </c>
      <c r="AO310">
        <v>1.5</v>
      </c>
      <c r="AP310">
        <v>2</v>
      </c>
      <c r="AQ310">
        <v>2</v>
      </c>
      <c r="AR310">
        <v>2</v>
      </c>
      <c r="AS310">
        <v>2</v>
      </c>
      <c r="AT310">
        <v>1.3</v>
      </c>
      <c r="AU310">
        <v>1</v>
      </c>
      <c r="AV310">
        <v>2.4300000000000002</v>
      </c>
      <c r="AW310" t="s">
        <v>29</v>
      </c>
      <c r="AX310">
        <v>2</v>
      </c>
      <c r="AY310">
        <v>1.642857142857143</v>
      </c>
      <c r="AZ310">
        <v>0.37767361919700271</v>
      </c>
      <c r="BA310" t="b">
        <v>0</v>
      </c>
      <c r="BC310" t="b">
        <v>0</v>
      </c>
      <c r="BE310" t="b">
        <v>0</v>
      </c>
      <c r="BJ310">
        <v>1</v>
      </c>
      <c r="BL310">
        <v>1</v>
      </c>
      <c r="BO310">
        <v>45</v>
      </c>
      <c r="BP310">
        <v>13</v>
      </c>
      <c r="BR310" t="b">
        <f>ISNUMBER(SEARCH("Alzheimer",BQ310))</f>
        <v>0</v>
      </c>
      <c r="BS310" t="b">
        <f>ISNUMBER(SEARCH("Parkin",BQ310))</f>
        <v>0</v>
      </c>
      <c r="BT310" t="b">
        <f>ISNUMBER(SEARCH("Neurodeg",BQ310))</f>
        <v>0</v>
      </c>
      <c r="BU310" t="b">
        <f>ISNUMBER(SEARCH("Dementia",BQ310))</f>
        <v>0</v>
      </c>
      <c r="BW310" t="s">
        <v>1685</v>
      </c>
      <c r="BX310" t="b">
        <f>ISNUMBER(SEARCH("Alzheimer",BW310))</f>
        <v>0</v>
      </c>
      <c r="BY310" t="b">
        <f>ISNUMBER(SEARCH("Parkin",BW310))</f>
        <v>0</v>
      </c>
      <c r="BZ310" t="b">
        <f>ISNUMBER(SEARCH("Neurodeg",BW310))</f>
        <v>0</v>
      </c>
      <c r="CA310" t="b">
        <f>ISNUMBER(SEARCH("Dementia",BW310))</f>
        <v>0</v>
      </c>
      <c r="CB310">
        <v>9</v>
      </c>
      <c r="CD310" t="s">
        <v>1853</v>
      </c>
      <c r="CE310" t="b">
        <f>ISNUMBER(SEARCH("Alzheimer",CD310))</f>
        <v>0</v>
      </c>
      <c r="CF310" t="b">
        <f>ISNUMBER(SEARCH("Parkin",CD310))</f>
        <v>0</v>
      </c>
      <c r="CG310" t="b">
        <f>ISNUMBER(SEARCH("Neurodeg",CD310))</f>
        <v>0</v>
      </c>
      <c r="CH310" t="b">
        <f>ISNUMBER(SEARCH("Dementia",CD310))</f>
        <v>0</v>
      </c>
      <c r="CI310">
        <v>1</v>
      </c>
      <c r="CJ310">
        <v>1.19</v>
      </c>
      <c r="CK310" t="s">
        <v>1853</v>
      </c>
      <c r="CL310">
        <v>57</v>
      </c>
      <c r="CP310" t="s">
        <v>1941</v>
      </c>
      <c r="CQ310" t="s">
        <v>2457</v>
      </c>
      <c r="CR310" t="str">
        <f>_xlfn.CONCAT(CP310,CQ310)</f>
        <v>systolic blood pressuresystolic blood pressure,glomerular filtration rate,Familial long QT syndrome,Familial dilated cardiomyopathy,vital capacity,Romano-Ward syndrome,Familial progressive cardiac conduction defect,hypertrophic cardiomyopathy,Kallmann syndrome,Alpha-N-acetylgalactosaminidase deficiency</v>
      </c>
      <c r="CS310" t="b">
        <f>ISNUMBER(SEARCH("Alzheimer",CR310))</f>
        <v>0</v>
      </c>
      <c r="CT310" t="b">
        <f>ISNUMBER(SEARCH("Parkin",CR310))</f>
        <v>0</v>
      </c>
      <c r="CU310" t="b">
        <f>ISNUMBER(SEARCH("Neurodeg",CR310))</f>
        <v>0</v>
      </c>
      <c r="CV310" t="b">
        <f>ISNUMBER(SEARCH("Dementia",CR310))</f>
        <v>0</v>
      </c>
      <c r="CW310">
        <v>0.61</v>
      </c>
      <c r="CX310">
        <v>0.19</v>
      </c>
      <c r="CY310">
        <v>0</v>
      </c>
      <c r="CZ310">
        <v>0.05</v>
      </c>
      <c r="DA310">
        <v>0.81</v>
      </c>
      <c r="DB310">
        <v>0</v>
      </c>
      <c r="DC310">
        <v>0</v>
      </c>
      <c r="DD310">
        <v>0</v>
      </c>
      <c r="DE310">
        <v>0.61</v>
      </c>
      <c r="DF310">
        <v>1</v>
      </c>
      <c r="DG310">
        <v>0</v>
      </c>
      <c r="DH310">
        <v>0</v>
      </c>
      <c r="DI310">
        <v>0.04</v>
      </c>
      <c r="DJ310">
        <v>3</v>
      </c>
      <c r="DK310">
        <v>0.31</v>
      </c>
      <c r="DL310">
        <v>15</v>
      </c>
      <c r="DM310">
        <v>0</v>
      </c>
      <c r="DN310">
        <v>0</v>
      </c>
      <c r="DO310">
        <v>0</v>
      </c>
      <c r="DP310">
        <v>0</v>
      </c>
      <c r="DQ310">
        <v>0</v>
      </c>
      <c r="DR310">
        <v>0</v>
      </c>
    </row>
    <row r="311" spans="1:161" x14ac:dyDescent="0.25">
      <c r="A311" t="s">
        <v>446</v>
      </c>
      <c r="B311" t="s">
        <v>861</v>
      </c>
      <c r="C311" t="s">
        <v>1250</v>
      </c>
      <c r="D311" t="s">
        <v>1335</v>
      </c>
      <c r="E311" t="s">
        <v>1336</v>
      </c>
      <c r="F311" t="s">
        <v>1356</v>
      </c>
      <c r="G311">
        <v>2</v>
      </c>
      <c r="H311" t="str">
        <f>IF((SIGN(BR311)+SIGN(BX311)+SIGN(CE311)+SIGN(CS311))&gt;0,TRUE,"")</f>
        <v/>
      </c>
      <c r="I311" t="str">
        <f>IF((SIGN(BS311)+SIGN(BY311)+SIGN(CF311)+SIGN(CT311))&gt;0,TRUE,"")</f>
        <v/>
      </c>
      <c r="J311" t="str">
        <f>IF((SIGN(BT311)+SIGN(BZ311)+SIGN(CG311)+SIGN(CU311))&gt;0,TRUE,"")</f>
        <v/>
      </c>
      <c r="K311" t="str">
        <f>IF((SIGN(BU311)+SIGN(CA311)+SIGN(CH311)+SIGN(CV311))&gt;0,TRUE,"")</f>
        <v/>
      </c>
      <c r="L311">
        <v>0.27</v>
      </c>
      <c r="M311" s="22" t="s">
        <v>1399</v>
      </c>
      <c r="N311">
        <v>3.47</v>
      </c>
      <c r="O311" t="s">
        <v>1400</v>
      </c>
      <c r="P311">
        <v>0</v>
      </c>
      <c r="Q311">
        <v>0</v>
      </c>
      <c r="R311">
        <v>0</v>
      </c>
      <c r="S311">
        <v>0.17</v>
      </c>
      <c r="T311">
        <v>0</v>
      </c>
      <c r="U311">
        <v>0.65</v>
      </c>
      <c r="V311">
        <v>0</v>
      </c>
      <c r="W311">
        <v>0</v>
      </c>
      <c r="Y311">
        <v>0</v>
      </c>
      <c r="Z311">
        <v>7</v>
      </c>
      <c r="AA311">
        <v>1.82</v>
      </c>
      <c r="AF311" t="s">
        <v>1577</v>
      </c>
      <c r="AG311" t="s">
        <v>1577</v>
      </c>
      <c r="BG311">
        <v>3</v>
      </c>
      <c r="BI311">
        <v>2</v>
      </c>
      <c r="BO311">
        <v>0</v>
      </c>
      <c r="BP311">
        <v>0</v>
      </c>
      <c r="BR311" t="b">
        <f>ISNUMBER(SEARCH("Alzheimer",BQ311))</f>
        <v>0</v>
      </c>
      <c r="BS311" t="b">
        <f>ISNUMBER(SEARCH("Parkin",BQ311))</f>
        <v>0</v>
      </c>
      <c r="BT311" t="b">
        <f>ISNUMBER(SEARCH("Neurodeg",BQ311))</f>
        <v>0</v>
      </c>
      <c r="BU311" t="b">
        <f>ISNUMBER(SEARCH("Dementia",BQ311))</f>
        <v>0</v>
      </c>
      <c r="BX311" t="b">
        <f>ISNUMBER(SEARCH("Alzheimer",BW311))</f>
        <v>0</v>
      </c>
      <c r="BY311" t="b">
        <f>ISNUMBER(SEARCH("Parkin",BW311))</f>
        <v>0</v>
      </c>
      <c r="BZ311" t="b">
        <f>ISNUMBER(SEARCH("Neurodeg",BW311))</f>
        <v>0</v>
      </c>
      <c r="CA311" t="b">
        <f>ISNUMBER(SEARCH("Dementia",BW311))</f>
        <v>0</v>
      </c>
      <c r="CE311" t="b">
        <f>ISNUMBER(SEARCH("Alzheimer",CD311))</f>
        <v>0</v>
      </c>
      <c r="CF311" t="b">
        <f>ISNUMBER(SEARCH("Parkin",CD311))</f>
        <v>0</v>
      </c>
      <c r="CG311" t="b">
        <f>ISNUMBER(SEARCH("Neurodeg",CD311))</f>
        <v>0</v>
      </c>
      <c r="CH311" t="b">
        <f>ISNUMBER(SEARCH("Dementia",CD311))</f>
        <v>0</v>
      </c>
      <c r="CR311" t="str">
        <f>_xlfn.CONCAT(CP311,CQ311)</f>
        <v/>
      </c>
      <c r="CS311" t="b">
        <f>ISNUMBER(SEARCH("Alzheimer",CR311))</f>
        <v>0</v>
      </c>
      <c r="CT311" t="b">
        <f>ISNUMBER(SEARCH("Parkin",CR311))</f>
        <v>0</v>
      </c>
      <c r="CU311" t="b">
        <f>ISNUMBER(SEARCH("Neurodeg",CR311))</f>
        <v>0</v>
      </c>
      <c r="CV311" t="b">
        <f>ISNUMBER(SEARCH("Dementia",CR311))</f>
        <v>0</v>
      </c>
    </row>
    <row r="312" spans="1:161" x14ac:dyDescent="0.25">
      <c r="A312" t="s">
        <v>447</v>
      </c>
      <c r="B312" t="s">
        <v>862</v>
      </c>
      <c r="C312" t="s">
        <v>1251</v>
      </c>
      <c r="D312" t="s">
        <v>1335</v>
      </c>
      <c r="E312" t="s">
        <v>1336</v>
      </c>
      <c r="F312" t="s">
        <v>1362</v>
      </c>
      <c r="G312">
        <v>3</v>
      </c>
      <c r="H312" t="str">
        <f>IF((SIGN(BR312)+SIGN(BX312)+SIGN(CE312)+SIGN(CS312))&gt;0,TRUE,"")</f>
        <v/>
      </c>
      <c r="I312" t="str">
        <f>IF((SIGN(BS312)+SIGN(BY312)+SIGN(CF312)+SIGN(CT312))&gt;0,TRUE,"")</f>
        <v/>
      </c>
      <c r="J312" t="str">
        <f>IF((SIGN(BT312)+SIGN(BZ312)+SIGN(CG312)+SIGN(CU312))&gt;0,TRUE,"")</f>
        <v/>
      </c>
      <c r="K312" t="str">
        <f>IF((SIGN(BU312)+SIGN(CA312)+SIGN(CH312)+SIGN(CV312))&gt;0,TRUE,"")</f>
        <v/>
      </c>
      <c r="L312">
        <v>0.27</v>
      </c>
      <c r="M312" s="22" t="s">
        <v>1399</v>
      </c>
      <c r="N312">
        <v>6.3</v>
      </c>
      <c r="O312" t="s">
        <v>1400</v>
      </c>
      <c r="P312">
        <v>0</v>
      </c>
      <c r="Q312">
        <v>0</v>
      </c>
      <c r="R312">
        <v>0</v>
      </c>
      <c r="S312">
        <v>0.17</v>
      </c>
      <c r="T312">
        <v>0.26</v>
      </c>
      <c r="U312">
        <v>0.5</v>
      </c>
      <c r="V312">
        <v>0.02</v>
      </c>
      <c r="W312">
        <v>0</v>
      </c>
      <c r="Y312">
        <v>1.23</v>
      </c>
      <c r="Z312">
        <v>8</v>
      </c>
      <c r="AA312">
        <v>4.38</v>
      </c>
      <c r="AE312">
        <v>0.66666667000000002</v>
      </c>
      <c r="AF312" t="s">
        <v>1493</v>
      </c>
      <c r="AG312" t="s">
        <v>1577</v>
      </c>
      <c r="BI312">
        <v>3</v>
      </c>
      <c r="BO312">
        <v>85</v>
      </c>
      <c r="BP312">
        <v>0</v>
      </c>
      <c r="BR312" t="b">
        <f>ISNUMBER(SEARCH("Alzheimer",BQ312))</f>
        <v>0</v>
      </c>
      <c r="BS312" t="b">
        <f>ISNUMBER(SEARCH("Parkin",BQ312))</f>
        <v>0</v>
      </c>
      <c r="BT312" t="b">
        <f>ISNUMBER(SEARCH("Neurodeg",BQ312))</f>
        <v>0</v>
      </c>
      <c r="BU312" t="b">
        <f>ISNUMBER(SEARCH("Dementia",BQ312))</f>
        <v>0</v>
      </c>
      <c r="BX312" t="b">
        <f>ISNUMBER(SEARCH("Alzheimer",BW312))</f>
        <v>0</v>
      </c>
      <c r="BY312" t="b">
        <f>ISNUMBER(SEARCH("Parkin",BW312))</f>
        <v>0</v>
      </c>
      <c r="BZ312" t="b">
        <f>ISNUMBER(SEARCH("Neurodeg",BW312))</f>
        <v>0</v>
      </c>
      <c r="CA312" t="b">
        <f>ISNUMBER(SEARCH("Dementia",BW312))</f>
        <v>0</v>
      </c>
      <c r="CE312" t="b">
        <f>ISNUMBER(SEARCH("Alzheimer",CD312))</f>
        <v>0</v>
      </c>
      <c r="CF312" t="b">
        <f>ISNUMBER(SEARCH("Parkin",CD312))</f>
        <v>0</v>
      </c>
      <c r="CG312" t="b">
        <f>ISNUMBER(SEARCH("Neurodeg",CD312))</f>
        <v>0</v>
      </c>
      <c r="CH312" t="b">
        <f>ISNUMBER(SEARCH("Dementia",CD312))</f>
        <v>0</v>
      </c>
      <c r="CL312">
        <v>8</v>
      </c>
      <c r="CP312" t="s">
        <v>2127</v>
      </c>
      <c r="CQ312" t="s">
        <v>2458</v>
      </c>
      <c r="CR312" t="str">
        <f>_xlfn.CONCAT(CP312,CQ312)</f>
        <v>total iron binding capacity,low density lipoprotein cholesterol measurementtotal iron binding capacity,low density lipoprotein cholesterol measurement,red blood cell distribution width,body height,wellbeing measurement,mean corpuscular hemoglobin,mean corpuscular volume</v>
      </c>
      <c r="CS312" t="b">
        <f>ISNUMBER(SEARCH("Alzheimer",CR312))</f>
        <v>0</v>
      </c>
      <c r="CT312" t="b">
        <f>ISNUMBER(SEARCH("Parkin",CR312))</f>
        <v>0</v>
      </c>
      <c r="CU312" t="b">
        <f>ISNUMBER(SEARCH("Neurodeg",CR312))</f>
        <v>0</v>
      </c>
      <c r="CV312" t="b">
        <f>ISNUMBER(SEARCH("Dementia",CR312))</f>
        <v>0</v>
      </c>
      <c r="CW312">
        <v>0.65</v>
      </c>
      <c r="CX312">
        <v>0.88</v>
      </c>
      <c r="CY312">
        <v>0</v>
      </c>
      <c r="CZ312">
        <v>0.12</v>
      </c>
      <c r="DA312">
        <v>0</v>
      </c>
      <c r="DB312">
        <v>0</v>
      </c>
      <c r="DC312">
        <v>0</v>
      </c>
      <c r="DD312">
        <v>0</v>
      </c>
      <c r="DE312">
        <v>0.65</v>
      </c>
      <c r="DF312">
        <v>4</v>
      </c>
      <c r="DG312">
        <v>0</v>
      </c>
      <c r="DH312">
        <v>0</v>
      </c>
      <c r="DI312">
        <v>0.08</v>
      </c>
      <c r="DJ312">
        <v>1</v>
      </c>
      <c r="DK312">
        <v>0</v>
      </c>
      <c r="DL312">
        <v>0</v>
      </c>
      <c r="DM312">
        <v>0</v>
      </c>
      <c r="DN312">
        <v>0</v>
      </c>
      <c r="DO312">
        <v>0</v>
      </c>
      <c r="DP312">
        <v>0</v>
      </c>
      <c r="DQ312">
        <v>0</v>
      </c>
      <c r="DR312">
        <v>0</v>
      </c>
      <c r="EA312">
        <v>1</v>
      </c>
    </row>
    <row r="313" spans="1:161" x14ac:dyDescent="0.25">
      <c r="A313" t="s">
        <v>448</v>
      </c>
      <c r="B313" t="s">
        <v>863</v>
      </c>
      <c r="C313" t="s">
        <v>1252</v>
      </c>
      <c r="D313" t="s">
        <v>1335</v>
      </c>
      <c r="E313" t="s">
        <v>1336</v>
      </c>
      <c r="F313" t="s">
        <v>1393</v>
      </c>
      <c r="G313">
        <v>3</v>
      </c>
      <c r="H313" t="str">
        <f>IF((SIGN(BR313)+SIGN(BX313)+SIGN(CE313)+SIGN(CS313))&gt;0,TRUE,"")</f>
        <v/>
      </c>
      <c r="I313" t="str">
        <f>IF((SIGN(BS313)+SIGN(BY313)+SIGN(CF313)+SIGN(CT313))&gt;0,TRUE,"")</f>
        <v/>
      </c>
      <c r="J313" t="str">
        <f>IF((SIGN(BT313)+SIGN(BZ313)+SIGN(CG313)+SIGN(CU313))&gt;0,TRUE,"")</f>
        <v/>
      </c>
      <c r="K313" t="str">
        <f>IF((SIGN(BU313)+SIGN(CA313)+SIGN(CH313)+SIGN(CV313))&gt;0,TRUE,"")</f>
        <v/>
      </c>
      <c r="L313">
        <v>0.27</v>
      </c>
      <c r="M313" s="22" t="s">
        <v>1399</v>
      </c>
      <c r="N313">
        <v>2.95</v>
      </c>
      <c r="O313" t="s">
        <v>1400</v>
      </c>
      <c r="P313">
        <v>0</v>
      </c>
      <c r="Q313">
        <v>0</v>
      </c>
      <c r="R313">
        <v>0</v>
      </c>
      <c r="S313">
        <v>0.17</v>
      </c>
      <c r="T313">
        <v>0.34</v>
      </c>
      <c r="U313">
        <v>0.33</v>
      </c>
      <c r="V313">
        <v>0.12</v>
      </c>
      <c r="W313">
        <v>0</v>
      </c>
      <c r="Y313">
        <v>4.47</v>
      </c>
      <c r="Z313">
        <v>11</v>
      </c>
      <c r="AA313">
        <v>5.15</v>
      </c>
      <c r="AE313">
        <v>0.23193547</v>
      </c>
      <c r="AF313" t="s">
        <v>1520</v>
      </c>
      <c r="AG313" t="s">
        <v>1577</v>
      </c>
      <c r="BG313">
        <v>1</v>
      </c>
      <c r="BI313">
        <v>2</v>
      </c>
      <c r="BO313">
        <v>31</v>
      </c>
      <c r="BP313">
        <v>0</v>
      </c>
      <c r="BR313" t="b">
        <f>ISNUMBER(SEARCH("Alzheimer",BQ313))</f>
        <v>0</v>
      </c>
      <c r="BS313" t="b">
        <f>ISNUMBER(SEARCH("Parkin",BQ313))</f>
        <v>0</v>
      </c>
      <c r="BT313" t="b">
        <f>ISNUMBER(SEARCH("Neurodeg",BQ313))</f>
        <v>0</v>
      </c>
      <c r="BU313" t="b">
        <f>ISNUMBER(SEARCH("Dementia",BQ313))</f>
        <v>0</v>
      </c>
      <c r="BX313" t="b">
        <f>ISNUMBER(SEARCH("Alzheimer",BW313))</f>
        <v>0</v>
      </c>
      <c r="BY313" t="b">
        <f>ISNUMBER(SEARCH("Parkin",BW313))</f>
        <v>0</v>
      </c>
      <c r="BZ313" t="b">
        <f>ISNUMBER(SEARCH("Neurodeg",BW313))</f>
        <v>0</v>
      </c>
      <c r="CA313" t="b">
        <f>ISNUMBER(SEARCH("Dementia",BW313))</f>
        <v>0</v>
      </c>
      <c r="CD313" t="s">
        <v>1854</v>
      </c>
      <c r="CE313" t="b">
        <f>ISNUMBER(SEARCH("Alzheimer",CD313))</f>
        <v>0</v>
      </c>
      <c r="CF313" t="b">
        <f>ISNUMBER(SEARCH("Parkin",CD313))</f>
        <v>0</v>
      </c>
      <c r="CG313" t="b">
        <f>ISNUMBER(SEARCH("Neurodeg",CD313))</f>
        <v>0</v>
      </c>
      <c r="CH313" t="b">
        <f>ISNUMBER(SEARCH("Dementia",CD313))</f>
        <v>0</v>
      </c>
      <c r="CI313">
        <v>7</v>
      </c>
      <c r="CJ313">
        <v>2.77</v>
      </c>
      <c r="CK313" t="s">
        <v>1898</v>
      </c>
      <c r="CL313">
        <v>12</v>
      </c>
      <c r="CP313" t="s">
        <v>1993</v>
      </c>
      <c r="CQ313" t="s">
        <v>2459</v>
      </c>
      <c r="CR313" t="str">
        <f>_xlfn.CONCAT(CP313,CQ313)</f>
        <v>FEV/FEC ratioFEV/FEC ratio,neoplasm,cancer,cervical carcinoma,lower body strength measurement,attention deficit hyperactivity disorder,lung cancer,small cell lung carcinoma,HIV-1 infection</v>
      </c>
      <c r="CS313" t="b">
        <f>ISNUMBER(SEARCH("Alzheimer",CR313))</f>
        <v>0</v>
      </c>
      <c r="CT313" t="b">
        <f>ISNUMBER(SEARCH("Parkin",CR313))</f>
        <v>0</v>
      </c>
      <c r="CU313" t="b">
        <f>ISNUMBER(SEARCH("Neurodeg",CR313))</f>
        <v>0</v>
      </c>
      <c r="CV313" t="b">
        <f>ISNUMBER(SEARCH("Dementia",CR313))</f>
        <v>0</v>
      </c>
      <c r="CW313">
        <v>0.36</v>
      </c>
      <c r="CX313">
        <v>0.75</v>
      </c>
      <c r="CY313">
        <v>0</v>
      </c>
      <c r="CZ313">
        <v>0.33</v>
      </c>
      <c r="DA313">
        <v>0</v>
      </c>
      <c r="DB313">
        <v>0</v>
      </c>
      <c r="DC313">
        <v>0.08</v>
      </c>
      <c r="DD313">
        <v>0</v>
      </c>
      <c r="DE313">
        <v>0.36</v>
      </c>
      <c r="DF313">
        <v>1</v>
      </c>
      <c r="DG313">
        <v>0</v>
      </c>
      <c r="DH313">
        <v>0</v>
      </c>
      <c r="DI313">
        <v>0.15</v>
      </c>
      <c r="DJ313">
        <v>4</v>
      </c>
      <c r="DK313">
        <v>0</v>
      </c>
      <c r="DL313">
        <v>0</v>
      </c>
      <c r="DM313">
        <v>0</v>
      </c>
      <c r="DN313">
        <v>0</v>
      </c>
      <c r="DO313">
        <v>0.08</v>
      </c>
      <c r="DP313">
        <v>1</v>
      </c>
      <c r="DQ313">
        <v>0</v>
      </c>
      <c r="DR313">
        <v>0</v>
      </c>
      <c r="EA313">
        <v>1</v>
      </c>
    </row>
    <row r="314" spans="1:161" x14ac:dyDescent="0.25">
      <c r="A314" t="s">
        <v>449</v>
      </c>
      <c r="B314" t="s">
        <v>864</v>
      </c>
      <c r="C314" t="s">
        <v>1253</v>
      </c>
      <c r="D314" t="s">
        <v>1332</v>
      </c>
      <c r="E314" t="s">
        <v>1336</v>
      </c>
      <c r="F314" t="s">
        <v>1363</v>
      </c>
      <c r="G314">
        <v>5</v>
      </c>
      <c r="H314" t="str">
        <f>IF((SIGN(BR314)+SIGN(BX314)+SIGN(CE314)+SIGN(CS314))&gt;0,TRUE,"")</f>
        <v/>
      </c>
      <c r="I314" t="str">
        <f>IF((SIGN(BS314)+SIGN(BY314)+SIGN(CF314)+SIGN(CT314))&gt;0,TRUE,"")</f>
        <v/>
      </c>
      <c r="J314" t="str">
        <f>IF((SIGN(BT314)+SIGN(BZ314)+SIGN(CG314)+SIGN(CU314))&gt;0,TRUE,"")</f>
        <v/>
      </c>
      <c r="K314" t="str">
        <f>IF((SIGN(BU314)+SIGN(CA314)+SIGN(CH314)+SIGN(CV314))&gt;0,TRUE,"")</f>
        <v/>
      </c>
      <c r="L314">
        <v>0.27</v>
      </c>
      <c r="M314" s="22" t="s">
        <v>1399</v>
      </c>
      <c r="N314">
        <v>3.51</v>
      </c>
      <c r="O314" t="s">
        <v>1400</v>
      </c>
      <c r="P314">
        <v>0</v>
      </c>
      <c r="Q314">
        <v>0</v>
      </c>
      <c r="R314">
        <v>0</v>
      </c>
      <c r="S314">
        <v>0.67</v>
      </c>
      <c r="T314">
        <v>7.0000000000000007E-2</v>
      </c>
      <c r="U314">
        <v>0</v>
      </c>
      <c r="V314">
        <v>0.42</v>
      </c>
      <c r="W314">
        <v>0.3</v>
      </c>
      <c r="Y314">
        <v>153.79</v>
      </c>
      <c r="Z314">
        <v>81</v>
      </c>
      <c r="AA314">
        <v>4.18</v>
      </c>
      <c r="AE314">
        <v>6.0670799999999999E-3</v>
      </c>
      <c r="AF314" t="s">
        <v>1578</v>
      </c>
      <c r="AG314" t="s">
        <v>1577</v>
      </c>
      <c r="AH314">
        <v>1</v>
      </c>
      <c r="AI314">
        <v>1.5</v>
      </c>
      <c r="AJ314">
        <v>1.2</v>
      </c>
      <c r="AK314">
        <v>1</v>
      </c>
      <c r="AL314">
        <v>1.4</v>
      </c>
      <c r="AM314">
        <v>1.8</v>
      </c>
      <c r="AN314">
        <v>3</v>
      </c>
      <c r="AO314">
        <v>1.5</v>
      </c>
      <c r="AP314">
        <v>2</v>
      </c>
      <c r="AQ314">
        <v>1.7</v>
      </c>
      <c r="AR314">
        <v>1.7</v>
      </c>
      <c r="AS314">
        <v>0</v>
      </c>
      <c r="AT314">
        <v>1.7</v>
      </c>
      <c r="AU314">
        <v>1</v>
      </c>
      <c r="AV314">
        <v>2.4300000000000002</v>
      </c>
      <c r="AW314" t="s">
        <v>35</v>
      </c>
      <c r="AX314">
        <v>3</v>
      </c>
      <c r="AY314">
        <v>1.464285714285714</v>
      </c>
      <c r="AZ314">
        <v>0.66749490675918299</v>
      </c>
      <c r="BA314" t="b">
        <v>0</v>
      </c>
      <c r="BC314" t="b">
        <v>0</v>
      </c>
      <c r="BE314" t="b">
        <v>0</v>
      </c>
      <c r="BG314">
        <v>2</v>
      </c>
      <c r="BJ314">
        <v>1</v>
      </c>
      <c r="BO314">
        <v>108</v>
      </c>
      <c r="BP314">
        <v>0</v>
      </c>
      <c r="BR314" t="b">
        <f>ISNUMBER(SEARCH("Alzheimer",BQ314))</f>
        <v>0</v>
      </c>
      <c r="BS314" t="b">
        <f>ISNUMBER(SEARCH("Parkin",BQ314))</f>
        <v>0</v>
      </c>
      <c r="BT314" t="b">
        <f>ISNUMBER(SEARCH("Neurodeg",BQ314))</f>
        <v>0</v>
      </c>
      <c r="BU314" t="b">
        <f>ISNUMBER(SEARCH("Dementia",BQ314))</f>
        <v>0</v>
      </c>
      <c r="BX314" t="b">
        <f>ISNUMBER(SEARCH("Alzheimer",BW314))</f>
        <v>0</v>
      </c>
      <c r="BY314" t="b">
        <f>ISNUMBER(SEARCH("Parkin",BW314))</f>
        <v>0</v>
      </c>
      <c r="BZ314" t="b">
        <f>ISNUMBER(SEARCH("Neurodeg",BW314))</f>
        <v>0</v>
      </c>
      <c r="CA314" t="b">
        <f>ISNUMBER(SEARCH("Dementia",BW314))</f>
        <v>0</v>
      </c>
      <c r="CE314" t="b">
        <f>ISNUMBER(SEARCH("Alzheimer",CD314))</f>
        <v>0</v>
      </c>
      <c r="CF314" t="b">
        <f>ISNUMBER(SEARCH("Parkin",CD314))</f>
        <v>0</v>
      </c>
      <c r="CG314" t="b">
        <f>ISNUMBER(SEARCH("Neurodeg",CD314))</f>
        <v>0</v>
      </c>
      <c r="CH314" t="b">
        <f>ISNUMBER(SEARCH("Dementia",CD314))</f>
        <v>0</v>
      </c>
      <c r="CL314">
        <v>2</v>
      </c>
      <c r="CP314" t="s">
        <v>2128</v>
      </c>
      <c r="CQ314" t="s">
        <v>2128</v>
      </c>
      <c r="CR314" t="str">
        <f>_xlfn.CONCAT(CP314,CQ314)</f>
        <v>Karyomegalic interstitial nephritisKaryomegalic interstitial nephritis</v>
      </c>
      <c r="CS314" t="b">
        <f>ISNUMBER(SEARCH("Alzheimer",CR314))</f>
        <v>0</v>
      </c>
      <c r="CT314" t="b">
        <f>ISNUMBER(SEARCH("Parkin",CR314))</f>
        <v>0</v>
      </c>
      <c r="CU314" t="b">
        <f>ISNUMBER(SEARCH("Neurodeg",CR314))</f>
        <v>0</v>
      </c>
      <c r="CV314" t="b">
        <f>ISNUMBER(SEARCH("Dementia",CR314))</f>
        <v>0</v>
      </c>
      <c r="CW314">
        <v>0.18</v>
      </c>
      <c r="CX314">
        <v>0</v>
      </c>
      <c r="CY314">
        <v>0</v>
      </c>
      <c r="CZ314">
        <v>0</v>
      </c>
      <c r="DA314">
        <v>0.5</v>
      </c>
      <c r="DB314">
        <v>0</v>
      </c>
      <c r="DC314">
        <v>0.5</v>
      </c>
      <c r="DD314">
        <v>0</v>
      </c>
      <c r="DE314">
        <v>0</v>
      </c>
      <c r="DF314">
        <v>0</v>
      </c>
      <c r="DG314">
        <v>0</v>
      </c>
      <c r="DH314">
        <v>0</v>
      </c>
      <c r="DI314">
        <v>0</v>
      </c>
      <c r="DJ314">
        <v>0</v>
      </c>
      <c r="DK314">
        <v>0.18</v>
      </c>
      <c r="DL314">
        <v>1</v>
      </c>
      <c r="DM314">
        <v>0</v>
      </c>
      <c r="DN314">
        <v>0</v>
      </c>
      <c r="DO314">
        <v>0.06</v>
      </c>
      <c r="DP314">
        <v>1</v>
      </c>
      <c r="DQ314">
        <v>0</v>
      </c>
      <c r="DR314">
        <v>0</v>
      </c>
    </row>
    <row r="315" spans="1:161" x14ac:dyDescent="0.25">
      <c r="A315" t="s">
        <v>451</v>
      </c>
      <c r="B315" t="s">
        <v>866</v>
      </c>
      <c r="C315" t="s">
        <v>1255</v>
      </c>
      <c r="D315" t="s">
        <v>1335</v>
      </c>
      <c r="E315" t="s">
        <v>1336</v>
      </c>
      <c r="F315" t="s">
        <v>1394</v>
      </c>
      <c r="G315">
        <v>2</v>
      </c>
      <c r="H315" t="str">
        <f>IF((SIGN(BR315)+SIGN(BX315)+SIGN(CE315)+SIGN(CS315))&gt;0,TRUE,"")</f>
        <v/>
      </c>
      <c r="I315" t="str">
        <f>IF((SIGN(BS315)+SIGN(BY315)+SIGN(CF315)+SIGN(CT315))&gt;0,TRUE,"")</f>
        <v/>
      </c>
      <c r="J315" t="str">
        <f>IF((SIGN(BT315)+SIGN(BZ315)+SIGN(CG315)+SIGN(CU315))&gt;0,TRUE,"")</f>
        <v/>
      </c>
      <c r="K315" t="str">
        <f>IF((SIGN(BU315)+SIGN(CA315)+SIGN(CH315)+SIGN(CV315))&gt;0,TRUE,"")</f>
        <v/>
      </c>
      <c r="L315">
        <v>0.27</v>
      </c>
      <c r="M315" s="22" t="s">
        <v>1399</v>
      </c>
      <c r="N315">
        <v>6.3</v>
      </c>
      <c r="O315" t="s">
        <v>1400</v>
      </c>
      <c r="P315">
        <v>0</v>
      </c>
      <c r="Q315">
        <v>0</v>
      </c>
      <c r="R315">
        <v>0</v>
      </c>
      <c r="S315">
        <v>0.42</v>
      </c>
      <c r="T315">
        <v>0.2</v>
      </c>
      <c r="U315">
        <v>0.1</v>
      </c>
      <c r="V315">
        <v>0.39</v>
      </c>
      <c r="W315">
        <v>0</v>
      </c>
      <c r="Y315">
        <v>102.46</v>
      </c>
      <c r="Z315">
        <v>7</v>
      </c>
      <c r="AA315">
        <v>320.45</v>
      </c>
      <c r="AE315">
        <v>9.2503700000000008E-3</v>
      </c>
      <c r="AF315" t="s">
        <v>1579</v>
      </c>
      <c r="AG315" t="s">
        <v>1577</v>
      </c>
      <c r="BG315">
        <v>9</v>
      </c>
      <c r="BJ315">
        <v>1</v>
      </c>
      <c r="BO315">
        <v>14</v>
      </c>
      <c r="BP315">
        <v>0</v>
      </c>
      <c r="BR315" t="b">
        <f>ISNUMBER(SEARCH("Alzheimer",BQ315))</f>
        <v>0</v>
      </c>
      <c r="BS315" t="b">
        <f>ISNUMBER(SEARCH("Parkin",BQ315))</f>
        <v>0</v>
      </c>
      <c r="BT315" t="b">
        <f>ISNUMBER(SEARCH("Neurodeg",BQ315))</f>
        <v>0</v>
      </c>
      <c r="BU315" t="b">
        <f>ISNUMBER(SEARCH("Dementia",BQ315))</f>
        <v>0</v>
      </c>
      <c r="BW315" t="s">
        <v>1741</v>
      </c>
      <c r="BX315" t="b">
        <f>ISNUMBER(SEARCH("Alzheimer",BW315))</f>
        <v>0</v>
      </c>
      <c r="BY315" t="b">
        <f>ISNUMBER(SEARCH("Parkin",BW315))</f>
        <v>0</v>
      </c>
      <c r="BZ315" t="b">
        <f>ISNUMBER(SEARCH("Neurodeg",BW315))</f>
        <v>0</v>
      </c>
      <c r="CA315" t="b">
        <f>ISNUMBER(SEARCH("Dementia",BW315))</f>
        <v>0</v>
      </c>
      <c r="CB315">
        <v>3</v>
      </c>
      <c r="CE315" t="b">
        <f>ISNUMBER(SEARCH("Alzheimer",CD315))</f>
        <v>0</v>
      </c>
      <c r="CF315" t="b">
        <f>ISNUMBER(SEARCH("Parkin",CD315))</f>
        <v>0</v>
      </c>
      <c r="CG315" t="b">
        <f>ISNUMBER(SEARCH("Neurodeg",CD315))</f>
        <v>0</v>
      </c>
      <c r="CH315" t="b">
        <f>ISNUMBER(SEARCH("Dementia",CD315))</f>
        <v>0</v>
      </c>
      <c r="CL315">
        <v>15</v>
      </c>
      <c r="CP315" t="s">
        <v>2071</v>
      </c>
      <c r="CQ315" t="s">
        <v>2460</v>
      </c>
      <c r="CR315" t="str">
        <f>_xlfn.CONCAT(CP315,CQ315)</f>
        <v>eosinophil counteosinophil count,central nervous system cancer,glioblastoma multiforme,breast carcinoma,basophil count,neutrophil percentage of granulocytes,blood protein measurement,head and neck squamous cell carcinoma,infertility,male infertility</v>
      </c>
      <c r="CS315" t="b">
        <f>ISNUMBER(SEARCH("Alzheimer",CR315))</f>
        <v>0</v>
      </c>
      <c r="CT315" t="b">
        <f>ISNUMBER(SEARCH("Parkin",CR315))</f>
        <v>0</v>
      </c>
      <c r="CU315" t="b">
        <f>ISNUMBER(SEARCH("Neurodeg",CR315))</f>
        <v>0</v>
      </c>
      <c r="CV315" t="b">
        <f>ISNUMBER(SEARCH("Dementia",CR315))</f>
        <v>0</v>
      </c>
      <c r="CW315">
        <v>0.49</v>
      </c>
      <c r="CX315">
        <v>0.27</v>
      </c>
      <c r="CY315">
        <v>0</v>
      </c>
      <c r="CZ315">
        <v>0.13</v>
      </c>
      <c r="DA315">
        <v>0.47</v>
      </c>
      <c r="DB315">
        <v>0.27</v>
      </c>
      <c r="DC315">
        <v>7.0000000000000007E-2</v>
      </c>
      <c r="DD315">
        <v>0</v>
      </c>
      <c r="DE315">
        <v>0.49</v>
      </c>
      <c r="DF315">
        <v>2</v>
      </c>
      <c r="DG315">
        <v>0</v>
      </c>
      <c r="DH315">
        <v>0</v>
      </c>
      <c r="DI315">
        <v>0.02</v>
      </c>
      <c r="DJ315">
        <v>2</v>
      </c>
      <c r="DK315">
        <v>0.3</v>
      </c>
      <c r="DL315">
        <v>6</v>
      </c>
      <c r="DM315">
        <v>0.48</v>
      </c>
      <c r="DN315">
        <v>3</v>
      </c>
      <c r="DO315">
        <v>0.01</v>
      </c>
      <c r="DP315">
        <v>1</v>
      </c>
      <c r="DQ315">
        <v>0</v>
      </c>
      <c r="DR315">
        <v>0</v>
      </c>
    </row>
    <row r="316" spans="1:161" x14ac:dyDescent="0.25">
      <c r="A316" t="s">
        <v>452</v>
      </c>
      <c r="B316" t="s">
        <v>867</v>
      </c>
      <c r="C316" t="s">
        <v>1256</v>
      </c>
      <c r="D316" t="s">
        <v>1335</v>
      </c>
      <c r="E316" t="s">
        <v>1336</v>
      </c>
      <c r="F316" t="s">
        <v>1365</v>
      </c>
      <c r="G316">
        <v>2</v>
      </c>
      <c r="H316" t="str">
        <f>IF((SIGN(BR316)+SIGN(BX316)+SIGN(CE316)+SIGN(CS316))&gt;0,TRUE,"")</f>
        <v/>
      </c>
      <c r="I316" t="str">
        <f>IF((SIGN(BS316)+SIGN(BY316)+SIGN(CF316)+SIGN(CT316))&gt;0,TRUE,"")</f>
        <v/>
      </c>
      <c r="J316" t="str">
        <f>IF((SIGN(BT316)+SIGN(BZ316)+SIGN(CG316)+SIGN(CU316))&gt;0,TRUE,"")</f>
        <v/>
      </c>
      <c r="K316" t="str">
        <f>IF((SIGN(BU316)+SIGN(CA316)+SIGN(CH316)+SIGN(CV316))&gt;0,TRUE,"")</f>
        <v/>
      </c>
      <c r="L316">
        <v>0.27</v>
      </c>
      <c r="M316" s="22" t="s">
        <v>1399</v>
      </c>
      <c r="N316">
        <v>2.76</v>
      </c>
      <c r="O316" t="s">
        <v>1400</v>
      </c>
      <c r="P316">
        <v>0</v>
      </c>
      <c r="Q316">
        <v>0</v>
      </c>
      <c r="R316">
        <v>0</v>
      </c>
      <c r="S316">
        <v>0.33</v>
      </c>
      <c r="T316">
        <v>0.28999999999999998</v>
      </c>
      <c r="U316">
        <v>0.27</v>
      </c>
      <c r="V316">
        <v>0.12</v>
      </c>
      <c r="W316">
        <v>0</v>
      </c>
      <c r="Y316">
        <v>4.13</v>
      </c>
      <c r="Z316">
        <v>10</v>
      </c>
      <c r="AA316">
        <v>4.5999999999999996</v>
      </c>
      <c r="AE316">
        <v>0.30036308</v>
      </c>
      <c r="AF316" t="s">
        <v>1538</v>
      </c>
      <c r="AG316" t="s">
        <v>1577</v>
      </c>
      <c r="AH316">
        <v>2.5</v>
      </c>
      <c r="AI316">
        <v>1.7</v>
      </c>
      <c r="AJ316">
        <v>1.6</v>
      </c>
      <c r="AK316">
        <v>2.7</v>
      </c>
      <c r="AL316">
        <v>1.9</v>
      </c>
      <c r="AM316">
        <v>2.5</v>
      </c>
      <c r="AN316">
        <v>2</v>
      </c>
      <c r="AO316">
        <v>2.5</v>
      </c>
      <c r="AP316">
        <v>2</v>
      </c>
      <c r="AQ316">
        <v>2</v>
      </c>
      <c r="AR316">
        <v>2</v>
      </c>
      <c r="AS316">
        <v>2</v>
      </c>
      <c r="AT316">
        <v>2.2999999999999998</v>
      </c>
      <c r="AU316">
        <v>2.5</v>
      </c>
      <c r="AV316">
        <v>2.5299999999999998</v>
      </c>
      <c r="AW316" t="s">
        <v>32</v>
      </c>
      <c r="AX316">
        <v>2.7</v>
      </c>
      <c r="AY316">
        <v>2.157142857142857</v>
      </c>
      <c r="AZ316">
        <v>0.33903547741358131</v>
      </c>
      <c r="BA316" t="b">
        <v>0</v>
      </c>
      <c r="BC316" t="b">
        <v>0</v>
      </c>
      <c r="BE316" t="b">
        <v>0</v>
      </c>
      <c r="BG316">
        <v>2</v>
      </c>
      <c r="BI316">
        <v>1</v>
      </c>
      <c r="BO316">
        <v>30</v>
      </c>
      <c r="BP316">
        <v>0</v>
      </c>
      <c r="BR316" t="b">
        <f>ISNUMBER(SEARCH("Alzheimer",BQ316))</f>
        <v>0</v>
      </c>
      <c r="BS316" t="b">
        <f>ISNUMBER(SEARCH("Parkin",BQ316))</f>
        <v>0</v>
      </c>
      <c r="BT316" t="b">
        <f>ISNUMBER(SEARCH("Neurodeg",BQ316))</f>
        <v>0</v>
      </c>
      <c r="BU316" t="b">
        <f>ISNUMBER(SEARCH("Dementia",BQ316))</f>
        <v>0</v>
      </c>
      <c r="BX316" t="b">
        <f>ISNUMBER(SEARCH("Alzheimer",BW316))</f>
        <v>0</v>
      </c>
      <c r="BY316" t="b">
        <f>ISNUMBER(SEARCH("Parkin",BW316))</f>
        <v>0</v>
      </c>
      <c r="BZ316" t="b">
        <f>ISNUMBER(SEARCH("Neurodeg",BW316))</f>
        <v>0</v>
      </c>
      <c r="CA316" t="b">
        <f>ISNUMBER(SEARCH("Dementia",BW316))</f>
        <v>0</v>
      </c>
      <c r="CD316" t="s">
        <v>1856</v>
      </c>
      <c r="CE316" t="b">
        <f>ISNUMBER(SEARCH("Alzheimer",CD316))</f>
        <v>0</v>
      </c>
      <c r="CF316" t="b">
        <f>ISNUMBER(SEARCH("Parkin",CD316))</f>
        <v>0</v>
      </c>
      <c r="CG316" t="b">
        <f>ISNUMBER(SEARCH("Neurodeg",CD316))</f>
        <v>0</v>
      </c>
      <c r="CH316" t="b">
        <f>ISNUMBER(SEARCH("Dementia",CD316))</f>
        <v>0</v>
      </c>
      <c r="CI316">
        <v>1</v>
      </c>
      <c r="CJ316">
        <v>1.52</v>
      </c>
      <c r="CK316" t="s">
        <v>1856</v>
      </c>
      <c r="CL316">
        <v>5</v>
      </c>
      <c r="CP316" t="s">
        <v>2130</v>
      </c>
      <c r="CQ316" t="s">
        <v>2461</v>
      </c>
      <c r="CR316" t="str">
        <f>_xlfn.CONCAT(CP316,CQ316)</f>
        <v>susceptibility to plantar warts measurementsusceptibility to plantar warts measurement,neuritic plaque measurement</v>
      </c>
      <c r="CS316" t="b">
        <f>ISNUMBER(SEARCH("Alzheimer",CR316))</f>
        <v>0</v>
      </c>
      <c r="CT316" t="b">
        <f>ISNUMBER(SEARCH("Parkin",CR316))</f>
        <v>0</v>
      </c>
      <c r="CU316" t="b">
        <f>ISNUMBER(SEARCH("Neurodeg",CR316))</f>
        <v>0</v>
      </c>
      <c r="CV316" t="b">
        <f>ISNUMBER(SEARCH("Dementia",CR316))</f>
        <v>0</v>
      </c>
      <c r="CW316">
        <v>0.22</v>
      </c>
      <c r="CX316">
        <v>1</v>
      </c>
      <c r="CY316">
        <v>0</v>
      </c>
      <c r="CZ316">
        <v>0.2</v>
      </c>
      <c r="DA316">
        <v>0</v>
      </c>
      <c r="DB316">
        <v>0</v>
      </c>
      <c r="DC316">
        <v>0</v>
      </c>
      <c r="DD316">
        <v>0</v>
      </c>
      <c r="DE316">
        <v>0.22</v>
      </c>
      <c r="DF316">
        <v>2</v>
      </c>
      <c r="DG316">
        <v>0</v>
      </c>
      <c r="DH316">
        <v>0</v>
      </c>
      <c r="DI316">
        <v>0.04</v>
      </c>
      <c r="DJ316">
        <v>1</v>
      </c>
      <c r="DK316">
        <v>0</v>
      </c>
      <c r="DL316">
        <v>0</v>
      </c>
      <c r="DM316">
        <v>0</v>
      </c>
      <c r="DN316">
        <v>0</v>
      </c>
      <c r="DO316">
        <v>0</v>
      </c>
      <c r="DP316">
        <v>0</v>
      </c>
      <c r="DQ316">
        <v>0</v>
      </c>
      <c r="DR316">
        <v>0</v>
      </c>
    </row>
    <row r="317" spans="1:161" x14ac:dyDescent="0.25">
      <c r="A317" t="s">
        <v>453</v>
      </c>
      <c r="B317" t="s">
        <v>868</v>
      </c>
      <c r="C317" t="s">
        <v>1257</v>
      </c>
      <c r="D317" t="s">
        <v>1335</v>
      </c>
      <c r="E317" t="s">
        <v>1336</v>
      </c>
      <c r="F317" t="s">
        <v>1389</v>
      </c>
      <c r="G317">
        <v>0</v>
      </c>
      <c r="H317" t="str">
        <f>IF((SIGN(BR317)+SIGN(BX317)+SIGN(CE317)+SIGN(CS317))&gt;0,TRUE,"")</f>
        <v/>
      </c>
      <c r="I317" t="str">
        <f>IF((SIGN(BS317)+SIGN(BY317)+SIGN(CF317)+SIGN(CT317))&gt;0,TRUE,"")</f>
        <v/>
      </c>
      <c r="J317" t="str">
        <f>IF((SIGN(BT317)+SIGN(BZ317)+SIGN(CG317)+SIGN(CU317))&gt;0,TRUE,"")</f>
        <v/>
      </c>
      <c r="K317" t="str">
        <f>IF((SIGN(BU317)+SIGN(CA317)+SIGN(CH317)+SIGN(CV317))&gt;0,TRUE,"")</f>
        <v/>
      </c>
      <c r="L317">
        <v>0.27</v>
      </c>
      <c r="M317" s="22" t="s">
        <v>1399</v>
      </c>
      <c r="N317">
        <v>5.87</v>
      </c>
      <c r="O317" t="s">
        <v>1400</v>
      </c>
      <c r="P317">
        <v>0</v>
      </c>
      <c r="Q317">
        <v>0</v>
      </c>
      <c r="R317">
        <v>0</v>
      </c>
      <c r="S317">
        <v>0.42</v>
      </c>
      <c r="T317">
        <v>0.19</v>
      </c>
      <c r="U317">
        <v>0.25</v>
      </c>
      <c r="V317">
        <v>0.21</v>
      </c>
      <c r="W317">
        <v>0</v>
      </c>
      <c r="Y317">
        <v>12.13</v>
      </c>
      <c r="Z317">
        <v>8</v>
      </c>
      <c r="AA317">
        <v>10.27</v>
      </c>
      <c r="AE317">
        <v>0.10688729</v>
      </c>
      <c r="AF317" t="s">
        <v>1545</v>
      </c>
      <c r="AG317" t="s">
        <v>1577</v>
      </c>
      <c r="AH317">
        <v>0</v>
      </c>
      <c r="AI317">
        <v>0</v>
      </c>
      <c r="AJ317">
        <v>2</v>
      </c>
      <c r="AK317">
        <v>0</v>
      </c>
      <c r="AL317">
        <v>2</v>
      </c>
      <c r="AM317">
        <v>2</v>
      </c>
      <c r="AN317">
        <v>0</v>
      </c>
      <c r="AO317">
        <v>0</v>
      </c>
      <c r="AP317">
        <v>2</v>
      </c>
      <c r="AQ317">
        <v>2</v>
      </c>
      <c r="AR317">
        <v>0</v>
      </c>
      <c r="AS317">
        <v>0</v>
      </c>
      <c r="AT317">
        <v>2</v>
      </c>
      <c r="AU317">
        <v>2</v>
      </c>
      <c r="AV317">
        <v>1.86</v>
      </c>
      <c r="AW317" t="s">
        <v>31</v>
      </c>
      <c r="AX317">
        <v>2</v>
      </c>
      <c r="AY317">
        <v>1</v>
      </c>
      <c r="AZ317">
        <v>1.0377490433255421</v>
      </c>
      <c r="BA317" t="b">
        <v>0</v>
      </c>
      <c r="BC317" t="b">
        <v>0</v>
      </c>
      <c r="BE317" t="b">
        <v>0</v>
      </c>
      <c r="BG317">
        <v>2</v>
      </c>
      <c r="BI317">
        <v>1</v>
      </c>
      <c r="BO317">
        <v>40</v>
      </c>
      <c r="BP317">
        <v>2</v>
      </c>
      <c r="BR317" t="b">
        <f>ISNUMBER(SEARCH("Alzheimer",BQ317))</f>
        <v>0</v>
      </c>
      <c r="BS317" t="b">
        <f>ISNUMBER(SEARCH("Parkin",BQ317))</f>
        <v>0</v>
      </c>
      <c r="BT317" t="b">
        <f>ISNUMBER(SEARCH("Neurodeg",BQ317))</f>
        <v>0</v>
      </c>
      <c r="BU317" t="b">
        <f>ISNUMBER(SEARCH("Dementia",BQ317))</f>
        <v>0</v>
      </c>
      <c r="BW317" t="s">
        <v>1637</v>
      </c>
      <c r="BX317" t="b">
        <f>ISNUMBER(SEARCH("Alzheimer",BW317))</f>
        <v>0</v>
      </c>
      <c r="BY317" t="b">
        <f>ISNUMBER(SEARCH("Parkin",BW317))</f>
        <v>0</v>
      </c>
      <c r="BZ317" t="b">
        <f>ISNUMBER(SEARCH("Neurodeg",BW317))</f>
        <v>0</v>
      </c>
      <c r="CA317" t="b">
        <f>ISNUMBER(SEARCH("Dementia",BW317))</f>
        <v>0</v>
      </c>
      <c r="CB317">
        <v>3</v>
      </c>
      <c r="CE317" t="b">
        <f>ISNUMBER(SEARCH("Alzheimer",CD317))</f>
        <v>0</v>
      </c>
      <c r="CF317" t="b">
        <f>ISNUMBER(SEARCH("Parkin",CD317))</f>
        <v>0</v>
      </c>
      <c r="CG317" t="b">
        <f>ISNUMBER(SEARCH("Neurodeg",CD317))</f>
        <v>0</v>
      </c>
      <c r="CH317" t="b">
        <f>ISNUMBER(SEARCH("Dementia",CD317))</f>
        <v>0</v>
      </c>
      <c r="CL317">
        <v>4</v>
      </c>
      <c r="CP317" t="s">
        <v>1914</v>
      </c>
      <c r="CQ317" t="s">
        <v>1914</v>
      </c>
      <c r="CR317" t="str">
        <f>_xlfn.CONCAT(CP317,CQ317)</f>
        <v>mean corpuscular hemoglobinmean corpuscular hemoglobin</v>
      </c>
      <c r="CS317" t="b">
        <f>ISNUMBER(SEARCH("Alzheimer",CR317))</f>
        <v>0</v>
      </c>
      <c r="CT317" t="b">
        <f>ISNUMBER(SEARCH("Parkin",CR317))</f>
        <v>0</v>
      </c>
      <c r="CU317" t="b">
        <f>ISNUMBER(SEARCH("Neurodeg",CR317))</f>
        <v>0</v>
      </c>
      <c r="CV317" t="b">
        <f>ISNUMBER(SEARCH("Dementia",CR317))</f>
        <v>0</v>
      </c>
      <c r="CW317">
        <v>0.48</v>
      </c>
      <c r="CX317">
        <v>0.5</v>
      </c>
      <c r="CY317">
        <v>0</v>
      </c>
      <c r="CZ317">
        <v>0</v>
      </c>
      <c r="DA317">
        <v>0</v>
      </c>
      <c r="DB317">
        <v>0</v>
      </c>
      <c r="DC317">
        <v>0.5</v>
      </c>
      <c r="DD317">
        <v>0</v>
      </c>
      <c r="DE317">
        <v>0.48</v>
      </c>
      <c r="DF317">
        <v>1</v>
      </c>
      <c r="DG317">
        <v>0</v>
      </c>
      <c r="DH317">
        <v>0</v>
      </c>
      <c r="DI317">
        <v>0</v>
      </c>
      <c r="DJ317">
        <v>0</v>
      </c>
      <c r="DK317">
        <v>0</v>
      </c>
      <c r="DL317">
        <v>0</v>
      </c>
      <c r="DM317">
        <v>0</v>
      </c>
      <c r="DN317">
        <v>0</v>
      </c>
      <c r="DO317">
        <v>0.09</v>
      </c>
      <c r="DP317">
        <v>2</v>
      </c>
      <c r="DQ317">
        <v>0</v>
      </c>
      <c r="DR317">
        <v>0</v>
      </c>
    </row>
    <row r="318" spans="1:161" x14ac:dyDescent="0.25">
      <c r="A318" t="s">
        <v>454</v>
      </c>
      <c r="B318" t="s">
        <v>869</v>
      </c>
      <c r="C318" t="s">
        <v>1258</v>
      </c>
      <c r="D318" t="s">
        <v>1332</v>
      </c>
      <c r="E318" t="s">
        <v>1336</v>
      </c>
      <c r="F318" t="s">
        <v>1342</v>
      </c>
      <c r="G318">
        <v>0</v>
      </c>
      <c r="H318" t="str">
        <f>IF((SIGN(BR318)+SIGN(BX318)+SIGN(CE318)+SIGN(CS318))&gt;0,TRUE,"")</f>
        <v/>
      </c>
      <c r="I318" t="str">
        <f>IF((SIGN(BS318)+SIGN(BY318)+SIGN(CF318)+SIGN(CT318))&gt;0,TRUE,"")</f>
        <v/>
      </c>
      <c r="J318" t="str">
        <f>IF((SIGN(BT318)+SIGN(BZ318)+SIGN(CG318)+SIGN(CU318))&gt;0,TRUE,"")</f>
        <v/>
      </c>
      <c r="K318" t="str">
        <f>IF((SIGN(BU318)+SIGN(CA318)+SIGN(CH318)+SIGN(CV318))&gt;0,TRUE,"")</f>
        <v/>
      </c>
      <c r="L318">
        <v>0.27</v>
      </c>
      <c r="M318" s="22" t="s">
        <v>1399</v>
      </c>
      <c r="N318">
        <v>26.8</v>
      </c>
      <c r="O318" t="s">
        <v>1400</v>
      </c>
      <c r="P318">
        <v>0</v>
      </c>
      <c r="Q318">
        <v>0</v>
      </c>
      <c r="R318">
        <v>0</v>
      </c>
      <c r="S318">
        <v>0.25</v>
      </c>
      <c r="T318">
        <v>0.2</v>
      </c>
      <c r="U318">
        <v>0.1</v>
      </c>
      <c r="V318">
        <v>0.55000000000000004</v>
      </c>
      <c r="W318">
        <v>0</v>
      </c>
      <c r="Y318">
        <v>771.82</v>
      </c>
      <c r="Z318">
        <v>12</v>
      </c>
      <c r="AA318">
        <v>111.02</v>
      </c>
      <c r="AE318">
        <v>1.23354E-3</v>
      </c>
      <c r="AF318" t="s">
        <v>1452</v>
      </c>
      <c r="AG318" t="s">
        <v>1577</v>
      </c>
      <c r="BO318">
        <v>67</v>
      </c>
      <c r="BP318">
        <v>10</v>
      </c>
      <c r="BR318" t="b">
        <f>ISNUMBER(SEARCH("Alzheimer",BQ318))</f>
        <v>0</v>
      </c>
      <c r="BS318" t="b">
        <f>ISNUMBER(SEARCH("Parkin",BQ318))</f>
        <v>0</v>
      </c>
      <c r="BT318" t="b">
        <f>ISNUMBER(SEARCH("Neurodeg",BQ318))</f>
        <v>0</v>
      </c>
      <c r="BU318" t="b">
        <f>ISNUMBER(SEARCH("Dementia",BQ318))</f>
        <v>0</v>
      </c>
      <c r="BW318" t="s">
        <v>1783</v>
      </c>
      <c r="BX318" t="b">
        <f>ISNUMBER(SEARCH("Alzheimer",BW318))</f>
        <v>0</v>
      </c>
      <c r="BY318" t="b">
        <f>ISNUMBER(SEARCH("Parkin",BW318))</f>
        <v>0</v>
      </c>
      <c r="BZ318" t="b">
        <f>ISNUMBER(SEARCH("Neurodeg",BW318))</f>
        <v>0</v>
      </c>
      <c r="CA318" t="b">
        <f>ISNUMBER(SEARCH("Dementia",BW318))</f>
        <v>0</v>
      </c>
      <c r="CB318">
        <v>5</v>
      </c>
      <c r="CE318" t="b">
        <f>ISNUMBER(SEARCH("Alzheimer",CD318))</f>
        <v>0</v>
      </c>
      <c r="CF318" t="b">
        <f>ISNUMBER(SEARCH("Parkin",CD318))</f>
        <v>0</v>
      </c>
      <c r="CG318" t="b">
        <f>ISNUMBER(SEARCH("Neurodeg",CD318))</f>
        <v>0</v>
      </c>
      <c r="CH318" t="b">
        <f>ISNUMBER(SEARCH("Dementia",CD318))</f>
        <v>0</v>
      </c>
      <c r="CL318">
        <v>42</v>
      </c>
      <c r="CP318" t="s">
        <v>2131</v>
      </c>
      <c r="CQ318" t="s">
        <v>2462</v>
      </c>
      <c r="CR318" t="str">
        <f>_xlfn.CONCAT(CP318,CQ318)</f>
        <v>Rare genetic intellectual disability with developmental anomalyRare genetic intellectual disability with developmental anomaly,Isolated nail anomaly,neoplasm,cancer,brain neoplasm,carcinoma,glioma,medulloblastoma,breast neoplasm,breast cancer</v>
      </c>
      <c r="CS318" t="b">
        <f>ISNUMBER(SEARCH("Alzheimer",CR318))</f>
        <v>0</v>
      </c>
      <c r="CT318" t="b">
        <f>ISNUMBER(SEARCH("Parkin",CR318))</f>
        <v>0</v>
      </c>
      <c r="CU318" t="b">
        <f>ISNUMBER(SEARCH("Neurodeg",CR318))</f>
        <v>0</v>
      </c>
      <c r="CV318" t="b">
        <f>ISNUMBER(SEARCH("Dementia",CR318))</f>
        <v>0</v>
      </c>
      <c r="CW318">
        <v>0.5</v>
      </c>
      <c r="CX318">
        <v>0.05</v>
      </c>
      <c r="CY318">
        <v>0</v>
      </c>
      <c r="CZ318">
        <v>0.98</v>
      </c>
      <c r="DA318">
        <v>0</v>
      </c>
      <c r="DB318">
        <v>0</v>
      </c>
      <c r="DC318">
        <v>0</v>
      </c>
      <c r="DD318">
        <v>0</v>
      </c>
      <c r="DE318">
        <v>0.49</v>
      </c>
      <c r="DF318">
        <v>2</v>
      </c>
      <c r="DG318">
        <v>0</v>
      </c>
      <c r="DH318">
        <v>0</v>
      </c>
      <c r="DI318">
        <v>0.32</v>
      </c>
      <c r="DJ318">
        <v>8</v>
      </c>
      <c r="DK318">
        <v>0</v>
      </c>
      <c r="DL318">
        <v>0</v>
      </c>
      <c r="DM318">
        <v>0</v>
      </c>
      <c r="DN318">
        <v>0</v>
      </c>
      <c r="DO318">
        <v>0</v>
      </c>
      <c r="DP318">
        <v>0</v>
      </c>
      <c r="DQ318">
        <v>0</v>
      </c>
      <c r="DR318">
        <v>0</v>
      </c>
    </row>
    <row r="319" spans="1:161" x14ac:dyDescent="0.25">
      <c r="A319" t="s">
        <v>456</v>
      </c>
      <c r="B319" t="s">
        <v>871</v>
      </c>
      <c r="C319" t="s">
        <v>983</v>
      </c>
      <c r="D319" t="s">
        <v>1332</v>
      </c>
      <c r="E319" t="s">
        <v>1336</v>
      </c>
      <c r="F319" t="s">
        <v>1343</v>
      </c>
      <c r="G319">
        <v>0</v>
      </c>
      <c r="H319" t="str">
        <f>IF((SIGN(BR319)+SIGN(BX319)+SIGN(CE319)+SIGN(CS319))&gt;0,TRUE,"")</f>
        <v/>
      </c>
      <c r="I319" t="str">
        <f>IF((SIGN(BS319)+SIGN(BY319)+SIGN(CF319)+SIGN(CT319))&gt;0,TRUE,"")</f>
        <v/>
      </c>
      <c r="J319" t="str">
        <f>IF((SIGN(BT319)+SIGN(BZ319)+SIGN(CG319)+SIGN(CU319))&gt;0,TRUE,"")</f>
        <v/>
      </c>
      <c r="K319" t="str">
        <f>IF((SIGN(BU319)+SIGN(CA319)+SIGN(CH319)+SIGN(CV319))&gt;0,TRUE,"")</f>
        <v/>
      </c>
      <c r="L319">
        <v>0.26</v>
      </c>
      <c r="M319" s="22" t="s">
        <v>1399</v>
      </c>
      <c r="N319">
        <v>1.68</v>
      </c>
      <c r="O319" t="s">
        <v>1400</v>
      </c>
      <c r="P319">
        <v>0</v>
      </c>
      <c r="Q319">
        <v>0</v>
      </c>
      <c r="R319">
        <v>0</v>
      </c>
      <c r="S319">
        <v>0.5</v>
      </c>
      <c r="T319">
        <v>0.24</v>
      </c>
      <c r="U319">
        <v>0</v>
      </c>
      <c r="V319">
        <v>0.37</v>
      </c>
      <c r="W319">
        <v>0</v>
      </c>
      <c r="Y319">
        <v>81.36</v>
      </c>
      <c r="Z319">
        <v>12</v>
      </c>
      <c r="AA319">
        <v>26.88</v>
      </c>
      <c r="AE319">
        <v>1.1850400000000001E-2</v>
      </c>
      <c r="AF319" t="s">
        <v>1559</v>
      </c>
      <c r="AG319" t="s">
        <v>1577</v>
      </c>
      <c r="AH319">
        <v>2</v>
      </c>
      <c r="AI319">
        <v>0</v>
      </c>
      <c r="AJ319">
        <v>0</v>
      </c>
      <c r="AK319">
        <v>0</v>
      </c>
      <c r="AL319">
        <v>0</v>
      </c>
      <c r="AM319">
        <v>0</v>
      </c>
      <c r="AN319">
        <v>0</v>
      </c>
      <c r="AO319">
        <v>0</v>
      </c>
      <c r="AP319">
        <v>0</v>
      </c>
      <c r="AQ319">
        <v>3</v>
      </c>
      <c r="AR319">
        <v>0</v>
      </c>
      <c r="AS319">
        <v>0</v>
      </c>
      <c r="AT319">
        <v>0</v>
      </c>
      <c r="AU319">
        <v>0</v>
      </c>
      <c r="AV319">
        <v>0.64</v>
      </c>
      <c r="AW319" t="s">
        <v>38</v>
      </c>
      <c r="AX319">
        <v>3</v>
      </c>
      <c r="AY319">
        <v>0.35714285714285721</v>
      </c>
      <c r="AZ319">
        <v>0.928782731664065</v>
      </c>
      <c r="BA319" t="b">
        <v>0</v>
      </c>
      <c r="BC319" t="b">
        <v>0</v>
      </c>
      <c r="BE319" t="b">
        <v>0</v>
      </c>
      <c r="BG319">
        <v>3</v>
      </c>
      <c r="BO319">
        <v>83</v>
      </c>
      <c r="BP319">
        <v>0</v>
      </c>
      <c r="BR319" t="b">
        <f>ISNUMBER(SEARCH("Alzheimer",BQ319))</f>
        <v>0</v>
      </c>
      <c r="BS319" t="b">
        <f>ISNUMBER(SEARCH("Parkin",BQ319))</f>
        <v>0</v>
      </c>
      <c r="BT319" t="b">
        <f>ISNUMBER(SEARCH("Neurodeg",BQ319))</f>
        <v>0</v>
      </c>
      <c r="BU319" t="b">
        <f>ISNUMBER(SEARCH("Dementia",BQ319))</f>
        <v>0</v>
      </c>
      <c r="BX319" t="b">
        <f>ISNUMBER(SEARCH("Alzheimer",BW319))</f>
        <v>0</v>
      </c>
      <c r="BY319" t="b">
        <f>ISNUMBER(SEARCH("Parkin",BW319))</f>
        <v>0</v>
      </c>
      <c r="BZ319" t="b">
        <f>ISNUMBER(SEARCH("Neurodeg",BW319))</f>
        <v>0</v>
      </c>
      <c r="CA319" t="b">
        <f>ISNUMBER(SEARCH("Dementia",BW319))</f>
        <v>0</v>
      </c>
      <c r="CD319" t="s">
        <v>1857</v>
      </c>
      <c r="CE319" t="b">
        <f>ISNUMBER(SEARCH("Alzheimer",CD319))</f>
        <v>0</v>
      </c>
      <c r="CF319" t="b">
        <f>ISNUMBER(SEARCH("Parkin",CD319))</f>
        <v>0</v>
      </c>
      <c r="CG319" t="b">
        <f>ISNUMBER(SEARCH("Neurodeg",CD319))</f>
        <v>0</v>
      </c>
      <c r="CH319" t="b">
        <f>ISNUMBER(SEARCH("Dementia",CD319))</f>
        <v>0</v>
      </c>
      <c r="CI319">
        <v>1</v>
      </c>
      <c r="CJ319">
        <v>1.69</v>
      </c>
      <c r="CK319" t="s">
        <v>1857</v>
      </c>
      <c r="CL319">
        <v>2</v>
      </c>
      <c r="CP319" t="s">
        <v>2120</v>
      </c>
      <c r="CR319" t="str">
        <f>_xlfn.CONCAT(CP319,CQ319)</f>
        <v>central nervous system cancer</v>
      </c>
      <c r="CS319" t="b">
        <f>ISNUMBER(SEARCH("Alzheimer",CR319))</f>
        <v>0</v>
      </c>
      <c r="CT319" t="b">
        <f>ISNUMBER(SEARCH("Parkin",CR319))</f>
        <v>0</v>
      </c>
      <c r="CU319" t="b">
        <f>ISNUMBER(SEARCH("Neurodeg",CR319))</f>
        <v>0</v>
      </c>
      <c r="CV319" t="b">
        <f>ISNUMBER(SEARCH("Dementia",CR319))</f>
        <v>0</v>
      </c>
      <c r="CW319">
        <v>0.09</v>
      </c>
      <c r="CX319">
        <v>0</v>
      </c>
      <c r="CY319">
        <v>0</v>
      </c>
      <c r="CZ319">
        <v>1</v>
      </c>
      <c r="DA319">
        <v>0</v>
      </c>
      <c r="DB319">
        <v>0</v>
      </c>
      <c r="DC319">
        <v>1</v>
      </c>
      <c r="DD319">
        <v>0</v>
      </c>
      <c r="DE319">
        <v>0</v>
      </c>
      <c r="DF319">
        <v>0</v>
      </c>
      <c r="DG319">
        <v>0</v>
      </c>
      <c r="DH319">
        <v>0</v>
      </c>
      <c r="DI319">
        <v>0.02</v>
      </c>
      <c r="DJ319">
        <v>2</v>
      </c>
      <c r="DK319">
        <v>0</v>
      </c>
      <c r="DL319">
        <v>0</v>
      </c>
      <c r="DM319">
        <v>0</v>
      </c>
      <c r="DN319">
        <v>0</v>
      </c>
      <c r="DO319">
        <v>0.09</v>
      </c>
      <c r="DP319">
        <v>2</v>
      </c>
      <c r="DQ319">
        <v>0</v>
      </c>
      <c r="DR319">
        <v>0</v>
      </c>
    </row>
    <row r="320" spans="1:161" x14ac:dyDescent="0.25">
      <c r="A320" t="s">
        <v>457</v>
      </c>
      <c r="B320" t="s">
        <v>872</v>
      </c>
      <c r="C320" t="s">
        <v>1260</v>
      </c>
      <c r="D320" t="s">
        <v>1333</v>
      </c>
      <c r="E320" t="s">
        <v>1336</v>
      </c>
      <c r="F320" t="s">
        <v>1379</v>
      </c>
      <c r="G320">
        <v>0</v>
      </c>
      <c r="H320" t="str">
        <f>IF((SIGN(BR320)+SIGN(BX320)+SIGN(CE320)+SIGN(CS320))&gt;0,TRUE,"")</f>
        <v/>
      </c>
      <c r="I320" t="str">
        <f>IF((SIGN(BS320)+SIGN(BY320)+SIGN(CF320)+SIGN(CT320))&gt;0,TRUE,"")</f>
        <v/>
      </c>
      <c r="J320" t="str">
        <f>IF((SIGN(BT320)+SIGN(BZ320)+SIGN(CG320)+SIGN(CU320))&gt;0,TRUE,"")</f>
        <v/>
      </c>
      <c r="K320" t="str">
        <f>IF((SIGN(BU320)+SIGN(CA320)+SIGN(CH320)+SIGN(CV320))&gt;0,TRUE,"")</f>
        <v/>
      </c>
      <c r="L320">
        <v>0.26</v>
      </c>
      <c r="M320" s="22" t="s">
        <v>1399</v>
      </c>
      <c r="N320">
        <v>7.07</v>
      </c>
      <c r="O320" t="s">
        <v>1400</v>
      </c>
      <c r="P320">
        <v>0</v>
      </c>
      <c r="Q320">
        <v>0</v>
      </c>
      <c r="R320">
        <v>0</v>
      </c>
      <c r="S320">
        <v>0.57999999999999996</v>
      </c>
      <c r="T320">
        <v>0.14000000000000001</v>
      </c>
      <c r="U320">
        <v>0</v>
      </c>
      <c r="V320">
        <v>0.36</v>
      </c>
      <c r="W320">
        <v>0</v>
      </c>
      <c r="Y320">
        <v>77.599999999999994</v>
      </c>
      <c r="Z320">
        <v>32</v>
      </c>
      <c r="AA320">
        <v>67.459999999999994</v>
      </c>
      <c r="AE320">
        <v>1.275984E-2</v>
      </c>
      <c r="AF320" t="s">
        <v>1428</v>
      </c>
      <c r="AG320" t="s">
        <v>1577</v>
      </c>
      <c r="AH320">
        <v>0</v>
      </c>
      <c r="AI320">
        <v>0</v>
      </c>
      <c r="AJ320">
        <v>0</v>
      </c>
      <c r="AK320">
        <v>0</v>
      </c>
      <c r="AL320">
        <v>0</v>
      </c>
      <c r="AM320">
        <v>2.7</v>
      </c>
      <c r="AN320">
        <v>1</v>
      </c>
      <c r="AO320">
        <v>1</v>
      </c>
      <c r="AP320">
        <v>0</v>
      </c>
      <c r="AQ320">
        <v>0</v>
      </c>
      <c r="AR320">
        <v>0</v>
      </c>
      <c r="AS320">
        <v>0</v>
      </c>
      <c r="AT320">
        <v>0</v>
      </c>
      <c r="AU320">
        <v>0</v>
      </c>
      <c r="AV320">
        <v>0.64</v>
      </c>
      <c r="AW320" t="s">
        <v>34</v>
      </c>
      <c r="AX320">
        <v>2.7</v>
      </c>
      <c r="AY320">
        <v>0.33571428571428569</v>
      </c>
      <c r="AZ320">
        <v>0.77022188896561383</v>
      </c>
      <c r="BA320" t="b">
        <v>0</v>
      </c>
      <c r="BC320" t="b">
        <v>0</v>
      </c>
      <c r="BE320" t="b">
        <v>0</v>
      </c>
      <c r="BG320">
        <v>12</v>
      </c>
      <c r="BO320">
        <v>138</v>
      </c>
      <c r="BP320">
        <v>8</v>
      </c>
      <c r="BR320" t="b">
        <f>ISNUMBER(SEARCH("Alzheimer",BQ320))</f>
        <v>0</v>
      </c>
      <c r="BS320" t="b">
        <f>ISNUMBER(SEARCH("Parkin",BQ320))</f>
        <v>0</v>
      </c>
      <c r="BT320" t="b">
        <f>ISNUMBER(SEARCH("Neurodeg",BQ320))</f>
        <v>0</v>
      </c>
      <c r="BU320" t="b">
        <f>ISNUMBER(SEARCH("Dementia",BQ320))</f>
        <v>0</v>
      </c>
      <c r="BW320" t="s">
        <v>1663</v>
      </c>
      <c r="BX320" t="b">
        <f>ISNUMBER(SEARCH("Alzheimer",BW320))</f>
        <v>0</v>
      </c>
      <c r="BY320" t="b">
        <f>ISNUMBER(SEARCH("Parkin",BW320))</f>
        <v>0</v>
      </c>
      <c r="BZ320" t="b">
        <f>ISNUMBER(SEARCH("Neurodeg",BW320))</f>
        <v>0</v>
      </c>
      <c r="CA320" t="b">
        <f>ISNUMBER(SEARCH("Dementia",BW320))</f>
        <v>0</v>
      </c>
      <c r="CB320">
        <v>4</v>
      </c>
      <c r="CE320" t="b">
        <f>ISNUMBER(SEARCH("Alzheimer",CD320))</f>
        <v>0</v>
      </c>
      <c r="CF320" t="b">
        <f>ISNUMBER(SEARCH("Parkin",CD320))</f>
        <v>0</v>
      </c>
      <c r="CG320" t="b">
        <f>ISNUMBER(SEARCH("Neurodeg",CD320))</f>
        <v>0</v>
      </c>
      <c r="CH320" t="b">
        <f>ISNUMBER(SEARCH("Dementia",CD320))</f>
        <v>0</v>
      </c>
      <c r="CL320">
        <v>12</v>
      </c>
      <c r="CP320" t="s">
        <v>1955</v>
      </c>
      <c r="CQ320" t="s">
        <v>2464</v>
      </c>
      <c r="CR320" t="str">
        <f>_xlfn.CONCAT(CP320,CQ320)</f>
        <v>neoplasm,cancerneoplasm,cancer,cutaneous melanoma,Barrett's esophagus,infectious disease,influenza,esophageal adenocarcinoma,Crohn's disease</v>
      </c>
      <c r="CS320" t="b">
        <f>ISNUMBER(SEARCH("Alzheimer",CR320))</f>
        <v>0</v>
      </c>
      <c r="CT320" t="b">
        <f>ISNUMBER(SEARCH("Parkin",CR320))</f>
        <v>0</v>
      </c>
      <c r="CU320" t="b">
        <f>ISNUMBER(SEARCH("Neurodeg",CR320))</f>
        <v>0</v>
      </c>
      <c r="CV320" t="b">
        <f>ISNUMBER(SEARCH("Dementia",CR320))</f>
        <v>0</v>
      </c>
      <c r="CW320">
        <v>0.35</v>
      </c>
      <c r="CX320">
        <v>0</v>
      </c>
      <c r="CY320">
        <v>0</v>
      </c>
      <c r="CZ320">
        <v>0.67</v>
      </c>
      <c r="DA320">
        <v>0</v>
      </c>
      <c r="DB320">
        <v>0.25</v>
      </c>
      <c r="DC320">
        <v>0.33</v>
      </c>
      <c r="DD320">
        <v>0</v>
      </c>
      <c r="DE320">
        <v>0</v>
      </c>
      <c r="DF320">
        <v>0</v>
      </c>
      <c r="DG320">
        <v>0</v>
      </c>
      <c r="DH320">
        <v>0</v>
      </c>
      <c r="DI320">
        <v>0.14000000000000001</v>
      </c>
      <c r="DJ320">
        <v>8</v>
      </c>
      <c r="DK320">
        <v>0</v>
      </c>
      <c r="DL320">
        <v>0</v>
      </c>
      <c r="DM320">
        <v>0.33</v>
      </c>
      <c r="DN320">
        <v>3</v>
      </c>
      <c r="DO320">
        <v>0.2</v>
      </c>
      <c r="DP320">
        <v>3</v>
      </c>
      <c r="DQ320">
        <v>0</v>
      </c>
      <c r="DR320">
        <v>0</v>
      </c>
      <c r="EA320">
        <v>3</v>
      </c>
      <c r="EY320">
        <v>36</v>
      </c>
      <c r="FD320">
        <v>1</v>
      </c>
    </row>
    <row r="321" spans="1:131" x14ac:dyDescent="0.25">
      <c r="A321" t="s">
        <v>458</v>
      </c>
      <c r="B321" t="s">
        <v>873</v>
      </c>
      <c r="C321" t="s">
        <v>1261</v>
      </c>
      <c r="D321" t="s">
        <v>1332</v>
      </c>
      <c r="E321" t="s">
        <v>1336</v>
      </c>
      <c r="F321" t="s">
        <v>1342</v>
      </c>
      <c r="G321">
        <v>0</v>
      </c>
      <c r="H321" t="str">
        <f>IF((SIGN(BR321)+SIGN(BX321)+SIGN(CE321)+SIGN(CS321))&gt;0,TRUE,"")</f>
        <v/>
      </c>
      <c r="I321" t="str">
        <f>IF((SIGN(BS321)+SIGN(BY321)+SIGN(CF321)+SIGN(CT321))&gt;0,TRUE,"")</f>
        <v/>
      </c>
      <c r="J321" t="str">
        <f>IF((SIGN(BT321)+SIGN(BZ321)+SIGN(CG321)+SIGN(CU321))&gt;0,TRUE,"")</f>
        <v/>
      </c>
      <c r="K321" t="str">
        <f>IF((SIGN(BU321)+SIGN(CA321)+SIGN(CH321)+SIGN(CV321))&gt;0,TRUE,"")</f>
        <v/>
      </c>
      <c r="L321">
        <v>0.26</v>
      </c>
      <c r="M321" s="22" t="s">
        <v>1399</v>
      </c>
      <c r="N321">
        <v>13.76</v>
      </c>
      <c r="O321" t="s">
        <v>1400</v>
      </c>
      <c r="P321">
        <v>0</v>
      </c>
      <c r="Q321">
        <v>0</v>
      </c>
      <c r="R321">
        <v>0</v>
      </c>
      <c r="S321">
        <v>0.25</v>
      </c>
      <c r="T321">
        <v>0.38</v>
      </c>
      <c r="U321">
        <v>0</v>
      </c>
      <c r="V321">
        <v>0.45</v>
      </c>
      <c r="W321">
        <v>0</v>
      </c>
      <c r="Y321">
        <v>216.09</v>
      </c>
      <c r="Z321">
        <v>13</v>
      </c>
      <c r="AA321">
        <v>112.49</v>
      </c>
      <c r="AE321">
        <v>4.3576800000000001E-3</v>
      </c>
      <c r="AF321" t="s">
        <v>1557</v>
      </c>
      <c r="AG321" t="s">
        <v>1577</v>
      </c>
      <c r="BO321">
        <v>56</v>
      </c>
      <c r="BP321">
        <v>5</v>
      </c>
      <c r="BR321" t="b">
        <f>ISNUMBER(SEARCH("Alzheimer",BQ321))</f>
        <v>0</v>
      </c>
      <c r="BS321" t="b">
        <f>ISNUMBER(SEARCH("Parkin",BQ321))</f>
        <v>0</v>
      </c>
      <c r="BT321" t="b">
        <f>ISNUMBER(SEARCH("Neurodeg",BQ321))</f>
        <v>0</v>
      </c>
      <c r="BU321" t="b">
        <f>ISNUMBER(SEARCH("Dementia",BQ321))</f>
        <v>0</v>
      </c>
      <c r="BW321" t="s">
        <v>1731</v>
      </c>
      <c r="BX321" t="b">
        <f>ISNUMBER(SEARCH("Alzheimer",BW321))</f>
        <v>0</v>
      </c>
      <c r="BY321" t="b">
        <f>ISNUMBER(SEARCH("Parkin",BW321))</f>
        <v>0</v>
      </c>
      <c r="BZ321" t="b">
        <f>ISNUMBER(SEARCH("Neurodeg",BW321))</f>
        <v>0</v>
      </c>
      <c r="CA321" t="b">
        <f>ISNUMBER(SEARCH("Dementia",BW321))</f>
        <v>0</v>
      </c>
      <c r="CB321">
        <v>4</v>
      </c>
      <c r="CD321" t="s">
        <v>1802</v>
      </c>
      <c r="CE321" t="b">
        <f>ISNUMBER(SEARCH("Alzheimer",CD321))</f>
        <v>0</v>
      </c>
      <c r="CF321" t="b">
        <f>ISNUMBER(SEARCH("Parkin",CD321))</f>
        <v>0</v>
      </c>
      <c r="CG321" t="b">
        <f>ISNUMBER(SEARCH("Neurodeg",CD321))</f>
        <v>0</v>
      </c>
      <c r="CH321" t="b">
        <f>ISNUMBER(SEARCH("Dementia",CD321))</f>
        <v>0</v>
      </c>
      <c r="CI321">
        <v>1</v>
      </c>
      <c r="CJ321">
        <v>1.2</v>
      </c>
      <c r="CK321" t="s">
        <v>1802</v>
      </c>
      <c r="CL321">
        <v>9</v>
      </c>
      <c r="CP321" t="s">
        <v>1955</v>
      </c>
      <c r="CQ321" t="s">
        <v>2465</v>
      </c>
      <c r="CR321" t="str">
        <f>_xlfn.CONCAT(CP321,CQ321)</f>
        <v>neoplasm,cancerneoplasm,cancer,cutaneous melanoma,squamous cell lung carcinoma,hypoxia,glioblastoma multiforme,medulloblastoma,astrocytoma</v>
      </c>
      <c r="CS321" t="b">
        <f>ISNUMBER(SEARCH("Alzheimer",CR321))</f>
        <v>0</v>
      </c>
      <c r="CT321" t="b">
        <f>ISNUMBER(SEARCH("Parkin",CR321))</f>
        <v>0</v>
      </c>
      <c r="CU321" t="b">
        <f>ISNUMBER(SEARCH("Neurodeg",CR321))</f>
        <v>0</v>
      </c>
      <c r="CV321" t="b">
        <f>ISNUMBER(SEARCH("Dementia",CR321))</f>
        <v>0</v>
      </c>
      <c r="CW321">
        <v>0.45</v>
      </c>
      <c r="CX321">
        <v>0</v>
      </c>
      <c r="CY321">
        <v>0</v>
      </c>
      <c r="CZ321">
        <v>0.67</v>
      </c>
      <c r="DA321">
        <v>0</v>
      </c>
      <c r="DB321">
        <v>0.44</v>
      </c>
      <c r="DC321">
        <v>0.33</v>
      </c>
      <c r="DD321">
        <v>0</v>
      </c>
      <c r="DE321">
        <v>0</v>
      </c>
      <c r="DF321">
        <v>0</v>
      </c>
      <c r="DG321">
        <v>0</v>
      </c>
      <c r="DH321">
        <v>0</v>
      </c>
      <c r="DI321">
        <v>0.21</v>
      </c>
      <c r="DJ321">
        <v>1</v>
      </c>
      <c r="DK321">
        <v>0</v>
      </c>
      <c r="DL321">
        <v>0</v>
      </c>
      <c r="DM321">
        <v>0.42</v>
      </c>
      <c r="DN321">
        <v>3</v>
      </c>
      <c r="DO321">
        <v>0.1</v>
      </c>
      <c r="DP321">
        <v>3</v>
      </c>
      <c r="DQ321">
        <v>0</v>
      </c>
      <c r="DR321">
        <v>0</v>
      </c>
    </row>
    <row r="322" spans="1:131" x14ac:dyDescent="0.25">
      <c r="A322" t="s">
        <v>459</v>
      </c>
      <c r="B322" t="s">
        <v>874</v>
      </c>
      <c r="C322" t="s">
        <v>983</v>
      </c>
      <c r="D322" t="s">
        <v>1332</v>
      </c>
      <c r="E322" t="s">
        <v>1336</v>
      </c>
      <c r="F322" t="s">
        <v>1366</v>
      </c>
      <c r="G322">
        <v>0</v>
      </c>
      <c r="H322" t="str">
        <f>IF((SIGN(BR322)+SIGN(BX322)+SIGN(CE322)+SIGN(CS322))&gt;0,TRUE,"")</f>
        <v/>
      </c>
      <c r="I322" t="str">
        <f>IF((SIGN(BS322)+SIGN(BY322)+SIGN(CF322)+SIGN(CT322))&gt;0,TRUE,"")</f>
        <v/>
      </c>
      <c r="J322" t="str">
        <f>IF((SIGN(BT322)+SIGN(BZ322)+SIGN(CG322)+SIGN(CU322))&gt;0,TRUE,"")</f>
        <v/>
      </c>
      <c r="K322" t="str">
        <f>IF((SIGN(BU322)+SIGN(CA322)+SIGN(CH322)+SIGN(CV322))&gt;0,TRUE,"")</f>
        <v/>
      </c>
      <c r="L322">
        <v>0.26</v>
      </c>
      <c r="M322" s="22" t="s">
        <v>1399</v>
      </c>
      <c r="N322">
        <v>14.89</v>
      </c>
      <c r="O322" t="s">
        <v>1400</v>
      </c>
      <c r="P322">
        <v>0</v>
      </c>
      <c r="Q322">
        <v>0</v>
      </c>
      <c r="R322">
        <v>0</v>
      </c>
      <c r="S322">
        <v>0.5</v>
      </c>
      <c r="T322">
        <v>0.24</v>
      </c>
      <c r="U322">
        <v>0</v>
      </c>
      <c r="V322">
        <v>0.32</v>
      </c>
      <c r="W322">
        <v>0.18</v>
      </c>
      <c r="Y322">
        <v>45.38</v>
      </c>
      <c r="Z322">
        <v>22</v>
      </c>
      <c r="AA322">
        <v>92.54</v>
      </c>
      <c r="AE322">
        <v>2.1864040000000001E-2</v>
      </c>
      <c r="AF322" t="s">
        <v>1581</v>
      </c>
      <c r="AG322" t="s">
        <v>1563</v>
      </c>
      <c r="BG322">
        <v>2</v>
      </c>
      <c r="BJ322">
        <v>3</v>
      </c>
      <c r="BL322">
        <v>2</v>
      </c>
      <c r="BO322">
        <v>196</v>
      </c>
      <c r="BP322">
        <v>20</v>
      </c>
      <c r="BR322" t="b">
        <f>ISNUMBER(SEARCH("Alzheimer",BQ322))</f>
        <v>0</v>
      </c>
      <c r="BS322" t="b">
        <f>ISNUMBER(SEARCH("Parkin",BQ322))</f>
        <v>0</v>
      </c>
      <c r="BT322" t="b">
        <f>ISNUMBER(SEARCH("Neurodeg",BQ322))</f>
        <v>0</v>
      </c>
      <c r="BU322" t="b">
        <f>ISNUMBER(SEARCH("Dementia",BQ322))</f>
        <v>0</v>
      </c>
      <c r="BX322" t="b">
        <f>ISNUMBER(SEARCH("Alzheimer",BW322))</f>
        <v>0</v>
      </c>
      <c r="BY322" t="b">
        <f>ISNUMBER(SEARCH("Parkin",BW322))</f>
        <v>0</v>
      </c>
      <c r="BZ322" t="b">
        <f>ISNUMBER(SEARCH("Neurodeg",BW322))</f>
        <v>0</v>
      </c>
      <c r="CA322" t="b">
        <f>ISNUMBER(SEARCH("Dementia",BW322))</f>
        <v>0</v>
      </c>
      <c r="CE322" t="b">
        <f>ISNUMBER(SEARCH("Alzheimer",CD322))</f>
        <v>0</v>
      </c>
      <c r="CF322" t="b">
        <f>ISNUMBER(SEARCH("Parkin",CD322))</f>
        <v>0</v>
      </c>
      <c r="CG322" t="b">
        <f>ISNUMBER(SEARCH("Neurodeg",CD322))</f>
        <v>0</v>
      </c>
      <c r="CH322" t="b">
        <f>ISNUMBER(SEARCH("Dementia",CD322))</f>
        <v>0</v>
      </c>
      <c r="CL322">
        <v>90</v>
      </c>
      <c r="CP322" t="s">
        <v>1984</v>
      </c>
      <c r="CQ322" t="s">
        <v>2466</v>
      </c>
      <c r="CR322" t="str">
        <f>_xlfn.CONCAT(CP322,CQ322)</f>
        <v>heel bone mineral densityheel bone mineral density,erythrocyte count,epilepsy,Congenital myasthenic syndromes,Benign familial infantile epilepsy,Multiminicore myopathy,Primary ciliary dyskinesia,Presynaptic congenital myasthenic syndromes,Proximal spinal muscular atrophy,Rigid spine syndrome</v>
      </c>
      <c r="CS322" t="b">
        <f>ISNUMBER(SEARCH("Alzheimer",CR322))</f>
        <v>0</v>
      </c>
      <c r="CT322" t="b">
        <f>ISNUMBER(SEARCH("Parkin",CR322))</f>
        <v>0</v>
      </c>
      <c r="CU322" t="b">
        <f>ISNUMBER(SEARCH("Neurodeg",CR322))</f>
        <v>0</v>
      </c>
      <c r="CV322" t="b">
        <f>ISNUMBER(SEARCH("Dementia",CR322))</f>
        <v>0</v>
      </c>
      <c r="CW322">
        <v>0.6</v>
      </c>
      <c r="CX322">
        <v>0.02</v>
      </c>
      <c r="CY322">
        <v>0</v>
      </c>
      <c r="CZ322">
        <v>0.02</v>
      </c>
      <c r="DA322">
        <v>0.98</v>
      </c>
      <c r="DB322">
        <v>0</v>
      </c>
      <c r="DC322">
        <v>0</v>
      </c>
      <c r="DD322">
        <v>0</v>
      </c>
      <c r="DE322">
        <v>0.6</v>
      </c>
      <c r="DF322">
        <v>1</v>
      </c>
      <c r="DG322">
        <v>0</v>
      </c>
      <c r="DH322">
        <v>0</v>
      </c>
      <c r="DI322">
        <v>0.04</v>
      </c>
      <c r="DJ322">
        <v>2</v>
      </c>
      <c r="DK322">
        <v>0.32</v>
      </c>
      <c r="DL322">
        <v>22</v>
      </c>
      <c r="DM322">
        <v>0</v>
      </c>
      <c r="DN322">
        <v>0</v>
      </c>
      <c r="DO322">
        <v>0</v>
      </c>
      <c r="DP322">
        <v>0</v>
      </c>
      <c r="DQ322">
        <v>0</v>
      </c>
      <c r="DR322">
        <v>0</v>
      </c>
    </row>
    <row r="323" spans="1:131" x14ac:dyDescent="0.25">
      <c r="A323" t="s">
        <v>460</v>
      </c>
      <c r="B323" t="s">
        <v>875</v>
      </c>
      <c r="C323" t="s">
        <v>1262</v>
      </c>
      <c r="D323" t="s">
        <v>1332</v>
      </c>
      <c r="E323" t="s">
        <v>1336</v>
      </c>
      <c r="F323" t="s">
        <v>1339</v>
      </c>
      <c r="G323">
        <v>2</v>
      </c>
      <c r="H323" t="str">
        <f>IF((SIGN(BR323)+SIGN(BX323)+SIGN(CE323)+SIGN(CS323))&gt;0,TRUE,"")</f>
        <v/>
      </c>
      <c r="I323" t="str">
        <f>IF((SIGN(BS323)+SIGN(BY323)+SIGN(CF323)+SIGN(CT323))&gt;0,TRUE,"")</f>
        <v/>
      </c>
      <c r="J323" t="str">
        <f>IF((SIGN(BT323)+SIGN(BZ323)+SIGN(CG323)+SIGN(CU323))&gt;0,TRUE,"")</f>
        <v/>
      </c>
      <c r="K323" t="str">
        <f>IF((SIGN(BU323)+SIGN(CA323)+SIGN(CH323)+SIGN(CV323))&gt;0,TRUE,"")</f>
        <v/>
      </c>
      <c r="L323">
        <v>0.26</v>
      </c>
      <c r="M323" s="22" t="s">
        <v>1399</v>
      </c>
      <c r="N323">
        <v>7.07</v>
      </c>
      <c r="O323" t="s">
        <v>1400</v>
      </c>
      <c r="P323">
        <v>0</v>
      </c>
      <c r="Q323">
        <v>0</v>
      </c>
      <c r="R323">
        <v>0</v>
      </c>
      <c r="S323">
        <v>0.57999999999999996</v>
      </c>
      <c r="T323">
        <v>0.3</v>
      </c>
      <c r="U323">
        <v>0</v>
      </c>
      <c r="V323">
        <v>0.18</v>
      </c>
      <c r="W323">
        <v>0</v>
      </c>
      <c r="Y323">
        <v>8.77</v>
      </c>
      <c r="Z323">
        <v>14</v>
      </c>
      <c r="AA323">
        <v>1.48</v>
      </c>
      <c r="AE323">
        <v>0.10771072</v>
      </c>
      <c r="AF323" t="s">
        <v>1496</v>
      </c>
      <c r="AG323" t="s">
        <v>1577</v>
      </c>
      <c r="AH323">
        <v>1.5</v>
      </c>
      <c r="AI323">
        <v>2</v>
      </c>
      <c r="AJ323">
        <v>3</v>
      </c>
      <c r="AK323">
        <v>1.5</v>
      </c>
      <c r="AL323">
        <v>1.5</v>
      </c>
      <c r="AM323">
        <v>2.8</v>
      </c>
      <c r="AN323">
        <v>3</v>
      </c>
      <c r="AO323">
        <v>3</v>
      </c>
      <c r="AP323">
        <v>1.7</v>
      </c>
      <c r="AQ323">
        <v>1.3</v>
      </c>
      <c r="AR323">
        <v>1</v>
      </c>
      <c r="AS323">
        <v>2</v>
      </c>
      <c r="AT323">
        <v>0</v>
      </c>
      <c r="AU323">
        <v>1</v>
      </c>
      <c r="AV323">
        <v>2.4</v>
      </c>
      <c r="AW323" t="s">
        <v>31</v>
      </c>
      <c r="AX323">
        <v>3</v>
      </c>
      <c r="AY323">
        <v>1.8071428571428569</v>
      </c>
      <c r="AZ323">
        <v>0.89654403616956191</v>
      </c>
      <c r="BA323" t="b">
        <v>0</v>
      </c>
      <c r="BC323" t="b">
        <v>0</v>
      </c>
      <c r="BE323" t="b">
        <v>0</v>
      </c>
      <c r="BG323">
        <v>1</v>
      </c>
      <c r="BO323">
        <v>111</v>
      </c>
      <c r="BP323">
        <v>33</v>
      </c>
      <c r="BR323" t="b">
        <f>ISNUMBER(SEARCH("Alzheimer",BQ323))</f>
        <v>0</v>
      </c>
      <c r="BS323" t="b">
        <f>ISNUMBER(SEARCH("Parkin",BQ323))</f>
        <v>0</v>
      </c>
      <c r="BT323" t="b">
        <f>ISNUMBER(SEARCH("Neurodeg",BQ323))</f>
        <v>0</v>
      </c>
      <c r="BU323" t="b">
        <f>ISNUMBER(SEARCH("Dementia",BQ323))</f>
        <v>0</v>
      </c>
      <c r="BW323" t="s">
        <v>1725</v>
      </c>
      <c r="BX323" t="b">
        <f>ISNUMBER(SEARCH("Alzheimer",BW323))</f>
        <v>0</v>
      </c>
      <c r="BY323" t="b">
        <f>ISNUMBER(SEARCH("Parkin",BW323))</f>
        <v>0</v>
      </c>
      <c r="BZ323" t="b">
        <f>ISNUMBER(SEARCH("Neurodeg",BW323))</f>
        <v>0</v>
      </c>
      <c r="CA323" t="b">
        <f>ISNUMBER(SEARCH("Dementia",BW323))</f>
        <v>0</v>
      </c>
      <c r="CB323">
        <v>3</v>
      </c>
      <c r="CE323" t="b">
        <f>ISNUMBER(SEARCH("Alzheimer",CD323))</f>
        <v>0</v>
      </c>
      <c r="CF323" t="b">
        <f>ISNUMBER(SEARCH("Parkin",CD323))</f>
        <v>0</v>
      </c>
      <c r="CG323" t="b">
        <f>ISNUMBER(SEARCH("Neurodeg",CD323))</f>
        <v>0</v>
      </c>
      <c r="CH323" t="b">
        <f>ISNUMBER(SEARCH("Dementia",CD323))</f>
        <v>0</v>
      </c>
      <c r="CL323">
        <v>2</v>
      </c>
      <c r="CP323" t="s">
        <v>2133</v>
      </c>
      <c r="CQ323" t="s">
        <v>2467</v>
      </c>
      <c r="CR323" t="str">
        <f>_xlfn.CONCAT(CP323,CQ323)</f>
        <v>factor VIII measurementfactor VIII measurement,a disintegrin and metalloproteinase with thrombospondin motifs 13</v>
      </c>
      <c r="CS323" t="b">
        <f>ISNUMBER(SEARCH("Alzheimer",CR323))</f>
        <v>0</v>
      </c>
      <c r="CT323" t="b">
        <f>ISNUMBER(SEARCH("Parkin",CR323))</f>
        <v>0</v>
      </c>
      <c r="CU323" t="b">
        <f>ISNUMBER(SEARCH("Neurodeg",CR323))</f>
        <v>0</v>
      </c>
      <c r="CV323" t="b">
        <f>ISNUMBER(SEARCH("Dementia",CR323))</f>
        <v>0</v>
      </c>
      <c r="CW323">
        <v>0.75</v>
      </c>
      <c r="CX323">
        <v>1</v>
      </c>
      <c r="CY323">
        <v>0</v>
      </c>
      <c r="CZ323">
        <v>0</v>
      </c>
      <c r="DA323">
        <v>0</v>
      </c>
      <c r="DB323">
        <v>0</v>
      </c>
      <c r="DC323">
        <v>0</v>
      </c>
      <c r="DD323">
        <v>0</v>
      </c>
      <c r="DE323">
        <v>0.75</v>
      </c>
      <c r="DF323">
        <v>1</v>
      </c>
      <c r="DG323">
        <v>0</v>
      </c>
      <c r="DH323">
        <v>0</v>
      </c>
      <c r="DI323">
        <v>0</v>
      </c>
      <c r="DJ323">
        <v>0</v>
      </c>
      <c r="DK323">
        <v>0</v>
      </c>
      <c r="DL323">
        <v>0</v>
      </c>
      <c r="DM323">
        <v>0</v>
      </c>
      <c r="DN323">
        <v>0</v>
      </c>
      <c r="DO323">
        <v>0</v>
      </c>
      <c r="DP323">
        <v>0</v>
      </c>
      <c r="DQ323">
        <v>0</v>
      </c>
      <c r="DR323">
        <v>0</v>
      </c>
    </row>
    <row r="324" spans="1:131" x14ac:dyDescent="0.25">
      <c r="A324" t="s">
        <v>461</v>
      </c>
      <c r="B324" t="s">
        <v>876</v>
      </c>
      <c r="C324" t="s">
        <v>1263</v>
      </c>
      <c r="D324" t="s">
        <v>1332</v>
      </c>
      <c r="E324" t="s">
        <v>1336</v>
      </c>
      <c r="F324" t="s">
        <v>1395</v>
      </c>
      <c r="G324">
        <v>2</v>
      </c>
      <c r="H324" t="str">
        <f>IF((SIGN(BR324)+SIGN(BX324)+SIGN(CE324)+SIGN(CS324))&gt;0,TRUE,"")</f>
        <v/>
      </c>
      <c r="I324" t="str">
        <f>IF((SIGN(BS324)+SIGN(BY324)+SIGN(CF324)+SIGN(CT324))&gt;0,TRUE,"")</f>
        <v/>
      </c>
      <c r="J324" t="str">
        <f>IF((SIGN(BT324)+SIGN(BZ324)+SIGN(CG324)+SIGN(CU324))&gt;0,TRUE,"")</f>
        <v/>
      </c>
      <c r="K324" t="str">
        <f>IF((SIGN(BU324)+SIGN(CA324)+SIGN(CH324)+SIGN(CV324))&gt;0,TRUE,"")</f>
        <v/>
      </c>
      <c r="L324">
        <v>0.26</v>
      </c>
      <c r="M324" s="22" t="s">
        <v>1399</v>
      </c>
      <c r="N324">
        <v>5.97</v>
      </c>
      <c r="O324" t="s">
        <v>1400</v>
      </c>
      <c r="P324">
        <v>0</v>
      </c>
      <c r="Q324">
        <v>0</v>
      </c>
      <c r="R324">
        <v>0</v>
      </c>
      <c r="S324">
        <v>0.33</v>
      </c>
      <c r="T324">
        <v>0.28999999999999998</v>
      </c>
      <c r="U324">
        <v>0.25</v>
      </c>
      <c r="V324">
        <v>0.05</v>
      </c>
      <c r="W324">
        <v>0.3</v>
      </c>
      <c r="Y324">
        <v>1.88</v>
      </c>
      <c r="Z324">
        <v>11</v>
      </c>
      <c r="AA324">
        <v>6.5</v>
      </c>
      <c r="AE324">
        <v>0.41964459999999998</v>
      </c>
      <c r="AF324" t="s">
        <v>1538</v>
      </c>
      <c r="AG324" t="s">
        <v>1577</v>
      </c>
      <c r="AH324">
        <v>1.8</v>
      </c>
      <c r="AI324">
        <v>0</v>
      </c>
      <c r="AJ324">
        <v>2</v>
      </c>
      <c r="AK324">
        <v>2.2999999999999998</v>
      </c>
      <c r="AL324">
        <v>1.2</v>
      </c>
      <c r="AM324">
        <v>2</v>
      </c>
      <c r="AN324">
        <v>3</v>
      </c>
      <c r="AO324">
        <v>2</v>
      </c>
      <c r="AP324">
        <v>1.5</v>
      </c>
      <c r="AQ324">
        <v>1.3</v>
      </c>
      <c r="AR324">
        <v>1.5</v>
      </c>
      <c r="AS324">
        <v>1</v>
      </c>
      <c r="AT324">
        <v>2</v>
      </c>
      <c r="AU324">
        <v>0</v>
      </c>
      <c r="AV324">
        <v>2.35</v>
      </c>
      <c r="AW324" t="s">
        <v>35</v>
      </c>
      <c r="AX324">
        <v>3</v>
      </c>
      <c r="AY324">
        <v>1.5428571428571429</v>
      </c>
      <c r="AZ324">
        <v>0.82435455937384094</v>
      </c>
      <c r="BA324" t="b">
        <v>0</v>
      </c>
      <c r="BC324" t="b">
        <v>0</v>
      </c>
      <c r="BE324" t="b">
        <v>0</v>
      </c>
      <c r="BI324">
        <v>1</v>
      </c>
      <c r="BJ324">
        <v>1</v>
      </c>
      <c r="BN324">
        <v>1</v>
      </c>
      <c r="BO324">
        <v>17</v>
      </c>
      <c r="BP324">
        <v>0</v>
      </c>
      <c r="BR324" t="b">
        <f>ISNUMBER(SEARCH("Alzheimer",BQ324))</f>
        <v>0</v>
      </c>
      <c r="BS324" t="b">
        <f>ISNUMBER(SEARCH("Parkin",BQ324))</f>
        <v>0</v>
      </c>
      <c r="BT324" t="b">
        <f>ISNUMBER(SEARCH("Neurodeg",BQ324))</f>
        <v>0</v>
      </c>
      <c r="BU324" t="b">
        <f>ISNUMBER(SEARCH("Dementia",BQ324))</f>
        <v>0</v>
      </c>
      <c r="BX324" t="b">
        <f>ISNUMBER(SEARCH("Alzheimer",BW324))</f>
        <v>0</v>
      </c>
      <c r="BY324" t="b">
        <f>ISNUMBER(SEARCH("Parkin",BW324))</f>
        <v>0</v>
      </c>
      <c r="BZ324" t="b">
        <f>ISNUMBER(SEARCH("Neurodeg",BW324))</f>
        <v>0</v>
      </c>
      <c r="CA324" t="b">
        <f>ISNUMBER(SEARCH("Dementia",BW324))</f>
        <v>0</v>
      </c>
      <c r="CD324" t="s">
        <v>1858</v>
      </c>
      <c r="CE324" t="b">
        <f>ISNUMBER(SEARCH("Alzheimer",CD324))</f>
        <v>0</v>
      </c>
      <c r="CF324" t="b">
        <f>ISNUMBER(SEARCH("Parkin",CD324))</f>
        <v>0</v>
      </c>
      <c r="CG324" t="b">
        <f>ISNUMBER(SEARCH("Neurodeg",CD324))</f>
        <v>0</v>
      </c>
      <c r="CH324" t="b">
        <f>ISNUMBER(SEARCH("Dementia",CD324))</f>
        <v>0</v>
      </c>
      <c r="CI324">
        <v>7</v>
      </c>
      <c r="CJ324">
        <v>16.64</v>
      </c>
      <c r="CK324" t="s">
        <v>1820</v>
      </c>
      <c r="CL324">
        <v>4</v>
      </c>
      <c r="CP324" t="s">
        <v>2134</v>
      </c>
      <c r="CQ324" t="s">
        <v>2134</v>
      </c>
      <c r="CR324" t="str">
        <f>_xlfn.CONCAT(CP324,CQ324)</f>
        <v>urate measurementurate measurement</v>
      </c>
      <c r="CS324" t="b">
        <f>ISNUMBER(SEARCH("Alzheimer",CR324))</f>
        <v>0</v>
      </c>
      <c r="CT324" t="b">
        <f>ISNUMBER(SEARCH("Parkin",CR324))</f>
        <v>0</v>
      </c>
      <c r="CU324" t="b">
        <f>ISNUMBER(SEARCH("Neurodeg",CR324))</f>
        <v>0</v>
      </c>
      <c r="CV324" t="b">
        <f>ISNUMBER(SEARCH("Dementia",CR324))</f>
        <v>0</v>
      </c>
      <c r="CW324">
        <v>0.23</v>
      </c>
      <c r="CX324">
        <v>0.25</v>
      </c>
      <c r="CY324">
        <v>0</v>
      </c>
      <c r="CZ324">
        <v>0.75</v>
      </c>
      <c r="DA324">
        <v>0</v>
      </c>
      <c r="DB324">
        <v>0</v>
      </c>
      <c r="DC324">
        <v>0</v>
      </c>
      <c r="DD324">
        <v>0</v>
      </c>
      <c r="DE324">
        <v>0.23</v>
      </c>
      <c r="DF324">
        <v>1</v>
      </c>
      <c r="DG324">
        <v>0</v>
      </c>
      <c r="DH324">
        <v>0</v>
      </c>
      <c r="DI324">
        <v>0.09</v>
      </c>
      <c r="DJ324">
        <v>3</v>
      </c>
      <c r="DK324">
        <v>0</v>
      </c>
      <c r="DL324">
        <v>0</v>
      </c>
      <c r="DM324">
        <v>0</v>
      </c>
      <c r="DN324">
        <v>0</v>
      </c>
      <c r="DO324">
        <v>0</v>
      </c>
      <c r="DP324">
        <v>0</v>
      </c>
      <c r="DQ324">
        <v>0</v>
      </c>
      <c r="DR324">
        <v>0</v>
      </c>
    </row>
    <row r="325" spans="1:131" x14ac:dyDescent="0.25">
      <c r="A325" t="s">
        <v>462</v>
      </c>
      <c r="B325" t="s">
        <v>877</v>
      </c>
      <c r="C325" t="s">
        <v>983</v>
      </c>
      <c r="D325" t="s">
        <v>1332</v>
      </c>
      <c r="E325" t="s">
        <v>1336</v>
      </c>
      <c r="F325" t="s">
        <v>1389</v>
      </c>
      <c r="G325">
        <v>0</v>
      </c>
      <c r="H325" t="str">
        <f>IF((SIGN(BR325)+SIGN(BX325)+SIGN(CE325)+SIGN(CS325))&gt;0,TRUE,"")</f>
        <v/>
      </c>
      <c r="I325" t="str">
        <f>IF((SIGN(BS325)+SIGN(BY325)+SIGN(CF325)+SIGN(CT325))&gt;0,TRUE,"")</f>
        <v/>
      </c>
      <c r="J325" t="str">
        <f>IF((SIGN(BT325)+SIGN(BZ325)+SIGN(CG325)+SIGN(CU325))&gt;0,TRUE,"")</f>
        <v/>
      </c>
      <c r="K325" t="str">
        <f>IF((SIGN(BU325)+SIGN(CA325)+SIGN(CH325)+SIGN(CV325))&gt;0,TRUE,"")</f>
        <v/>
      </c>
      <c r="L325">
        <v>0.26</v>
      </c>
      <c r="M325" s="22" t="s">
        <v>1399</v>
      </c>
      <c r="N325">
        <v>3.37</v>
      </c>
      <c r="O325" t="s">
        <v>1400</v>
      </c>
      <c r="P325">
        <v>0</v>
      </c>
      <c r="Q325">
        <v>0</v>
      </c>
      <c r="R325">
        <v>0</v>
      </c>
      <c r="S325">
        <v>0.33</v>
      </c>
      <c r="T325">
        <v>0.36</v>
      </c>
      <c r="U325">
        <v>0.11</v>
      </c>
      <c r="V325">
        <v>0.2</v>
      </c>
      <c r="W325">
        <v>0</v>
      </c>
      <c r="Y325">
        <v>10.95</v>
      </c>
      <c r="Z325">
        <v>9</v>
      </c>
      <c r="AA325">
        <v>655.55</v>
      </c>
      <c r="AE325">
        <v>0.13532380999999999</v>
      </c>
      <c r="AF325" t="s">
        <v>1566</v>
      </c>
      <c r="AG325" t="s">
        <v>1563</v>
      </c>
      <c r="BJ325">
        <v>1</v>
      </c>
      <c r="BO325">
        <v>92</v>
      </c>
      <c r="BP325">
        <v>2</v>
      </c>
      <c r="BR325" t="b">
        <f>ISNUMBER(SEARCH("Alzheimer",BQ325))</f>
        <v>0</v>
      </c>
      <c r="BS325" t="b">
        <f>ISNUMBER(SEARCH("Parkin",BQ325))</f>
        <v>0</v>
      </c>
      <c r="BT325" t="b">
        <f>ISNUMBER(SEARCH("Neurodeg",BQ325))</f>
        <v>0</v>
      </c>
      <c r="BU325" t="b">
        <f>ISNUMBER(SEARCH("Dementia",BQ325))</f>
        <v>0</v>
      </c>
      <c r="BX325" t="b">
        <f>ISNUMBER(SEARCH("Alzheimer",BW325))</f>
        <v>0</v>
      </c>
      <c r="BY325" t="b">
        <f>ISNUMBER(SEARCH("Parkin",BW325))</f>
        <v>0</v>
      </c>
      <c r="BZ325" t="b">
        <f>ISNUMBER(SEARCH("Neurodeg",BW325))</f>
        <v>0</v>
      </c>
      <c r="CA325" t="b">
        <f>ISNUMBER(SEARCH("Dementia",BW325))</f>
        <v>0</v>
      </c>
      <c r="CD325" t="s">
        <v>1859</v>
      </c>
      <c r="CE325" t="b">
        <f>ISNUMBER(SEARCH("Alzheimer",CD325))</f>
        <v>0</v>
      </c>
      <c r="CF325" t="b">
        <f>ISNUMBER(SEARCH("Parkin",CD325))</f>
        <v>0</v>
      </c>
      <c r="CG325" t="b">
        <f>ISNUMBER(SEARCH("Neurodeg",CD325))</f>
        <v>0</v>
      </c>
      <c r="CH325" t="b">
        <f>ISNUMBER(SEARCH("Dementia",CD325))</f>
        <v>0</v>
      </c>
      <c r="CI325">
        <v>1</v>
      </c>
      <c r="CJ325">
        <v>4.88</v>
      </c>
      <c r="CK325" t="s">
        <v>1859</v>
      </c>
      <c r="CL325">
        <v>30</v>
      </c>
      <c r="CP325" t="s">
        <v>2048</v>
      </c>
      <c r="CQ325" t="s">
        <v>2468</v>
      </c>
      <c r="CR325" t="str">
        <f>_xlfn.CONCAT(CP325,CQ325)</f>
        <v>nervous system diseasenervous system disease,mental or behavioural disorder,generalised epilepsy,X-linked non-syndromic intellectual disability,Juvenile myoclonic epilepsy,Generalized epilepsy with febrile seizures-plus,Childhood absence epilepsy,Bilateral polymicrogyria,Unverricht-Lundborg disease,Dravet syndrome</v>
      </c>
      <c r="CS325" t="b">
        <f>ISNUMBER(SEARCH("Alzheimer",CR325))</f>
        <v>0</v>
      </c>
      <c r="CT325" t="b">
        <f>ISNUMBER(SEARCH("Parkin",CR325))</f>
        <v>0</v>
      </c>
      <c r="CU325" t="b">
        <f>ISNUMBER(SEARCH("Neurodeg",CR325))</f>
        <v>0</v>
      </c>
      <c r="CV325" t="b">
        <f>ISNUMBER(SEARCH("Dementia",CR325))</f>
        <v>0</v>
      </c>
      <c r="CW325">
        <v>0.39</v>
      </c>
      <c r="CX325">
        <v>0.17</v>
      </c>
      <c r="CY325">
        <v>0</v>
      </c>
      <c r="CZ325">
        <v>0.1</v>
      </c>
      <c r="DA325">
        <v>0.9</v>
      </c>
      <c r="DB325">
        <v>0</v>
      </c>
      <c r="DC325">
        <v>0</v>
      </c>
      <c r="DD325">
        <v>0</v>
      </c>
      <c r="DE325">
        <v>0.24</v>
      </c>
      <c r="DF325">
        <v>5</v>
      </c>
      <c r="DG325">
        <v>0</v>
      </c>
      <c r="DH325">
        <v>0</v>
      </c>
      <c r="DI325">
        <v>0.05</v>
      </c>
      <c r="DJ325">
        <v>3</v>
      </c>
      <c r="DK325">
        <v>0.32</v>
      </c>
      <c r="DL325">
        <v>11</v>
      </c>
      <c r="DM325">
        <v>0</v>
      </c>
      <c r="DN325">
        <v>0</v>
      </c>
      <c r="DO325">
        <v>0</v>
      </c>
      <c r="DP325">
        <v>0</v>
      </c>
      <c r="DQ325">
        <v>0</v>
      </c>
      <c r="DR325">
        <v>0</v>
      </c>
    </row>
    <row r="326" spans="1:131" x14ac:dyDescent="0.25">
      <c r="A326" t="s">
        <v>463</v>
      </c>
      <c r="B326" t="s">
        <v>878</v>
      </c>
      <c r="C326" t="s">
        <v>1264</v>
      </c>
      <c r="D326" t="s">
        <v>1332</v>
      </c>
      <c r="E326" t="s">
        <v>1336</v>
      </c>
      <c r="F326" t="s">
        <v>1396</v>
      </c>
      <c r="G326">
        <v>0</v>
      </c>
      <c r="H326" t="str">
        <f>IF((SIGN(BR326)+SIGN(BX326)+SIGN(CE326)+SIGN(CS326))&gt;0,TRUE,"")</f>
        <v/>
      </c>
      <c r="I326" t="str">
        <f>IF((SIGN(BS326)+SIGN(BY326)+SIGN(CF326)+SIGN(CT326))&gt;0,TRUE,"")</f>
        <v/>
      </c>
      <c r="J326" t="str">
        <f>IF((SIGN(BT326)+SIGN(BZ326)+SIGN(CG326)+SIGN(CU326))&gt;0,TRUE,"")</f>
        <v/>
      </c>
      <c r="K326" t="str">
        <f>IF((SIGN(BU326)+SIGN(CA326)+SIGN(CH326)+SIGN(CV326))&gt;0,TRUE,"")</f>
        <v/>
      </c>
      <c r="L326">
        <v>0.25</v>
      </c>
      <c r="M326" s="22" t="s">
        <v>1399</v>
      </c>
      <c r="N326">
        <v>14.82</v>
      </c>
      <c r="O326" t="s">
        <v>1400</v>
      </c>
      <c r="P326">
        <v>0</v>
      </c>
      <c r="Q326">
        <v>0</v>
      </c>
      <c r="R326">
        <v>0</v>
      </c>
      <c r="S326">
        <v>0.57999999999999996</v>
      </c>
      <c r="T326">
        <v>0.13</v>
      </c>
      <c r="U326">
        <v>0</v>
      </c>
      <c r="V326">
        <v>0.27</v>
      </c>
      <c r="W326">
        <v>0.3</v>
      </c>
      <c r="Y326">
        <v>24.74</v>
      </c>
      <c r="Z326">
        <v>19</v>
      </c>
      <c r="AA326">
        <v>16.190000000000001</v>
      </c>
      <c r="AE326">
        <v>3.7291779999999997E-2</v>
      </c>
      <c r="AF326" t="s">
        <v>1496</v>
      </c>
      <c r="AG326" t="s">
        <v>1577</v>
      </c>
      <c r="AH326">
        <v>0</v>
      </c>
      <c r="AI326">
        <v>0</v>
      </c>
      <c r="AJ326">
        <v>2</v>
      </c>
      <c r="AK326">
        <v>0</v>
      </c>
      <c r="AL326">
        <v>0</v>
      </c>
      <c r="AM326">
        <v>2.2000000000000002</v>
      </c>
      <c r="AN326">
        <v>1</v>
      </c>
      <c r="AO326">
        <v>0</v>
      </c>
      <c r="AP326">
        <v>0</v>
      </c>
      <c r="AQ326">
        <v>1</v>
      </c>
      <c r="AR326">
        <v>0</v>
      </c>
      <c r="AS326">
        <v>0</v>
      </c>
      <c r="AT326">
        <v>0</v>
      </c>
      <c r="AU326">
        <v>0</v>
      </c>
      <c r="AV326">
        <v>0.79</v>
      </c>
      <c r="AW326" t="s">
        <v>34</v>
      </c>
      <c r="AX326">
        <v>2.2000000000000002</v>
      </c>
      <c r="AY326">
        <v>0.44285714285714289</v>
      </c>
      <c r="AZ326">
        <v>0.78907373713573992</v>
      </c>
      <c r="BA326" t="b">
        <v>0</v>
      </c>
      <c r="BC326" t="b">
        <v>0</v>
      </c>
      <c r="BE326" t="b">
        <v>0</v>
      </c>
      <c r="BJ326">
        <v>1</v>
      </c>
      <c r="BO326">
        <v>60</v>
      </c>
      <c r="BP326">
        <v>0</v>
      </c>
      <c r="BQ326" t="s">
        <v>1601</v>
      </c>
      <c r="BR326" t="b">
        <f>ISNUMBER(SEARCH("Alzheimer",BQ326))</f>
        <v>0</v>
      </c>
      <c r="BS326" t="b">
        <f>ISNUMBER(SEARCH("Parkin",BQ326))</f>
        <v>0</v>
      </c>
      <c r="BT326" t="b">
        <f>ISNUMBER(SEARCH("Neurodeg",BQ326))</f>
        <v>0</v>
      </c>
      <c r="BU326" t="b">
        <f>ISNUMBER(SEARCH("Dementia",BQ326))</f>
        <v>0</v>
      </c>
      <c r="BV326">
        <v>1</v>
      </c>
      <c r="BX326" t="b">
        <f>ISNUMBER(SEARCH("Alzheimer",BW326))</f>
        <v>0</v>
      </c>
      <c r="BY326" t="b">
        <f>ISNUMBER(SEARCH("Parkin",BW326))</f>
        <v>0</v>
      </c>
      <c r="BZ326" t="b">
        <f>ISNUMBER(SEARCH("Neurodeg",BW326))</f>
        <v>0</v>
      </c>
      <c r="CA326" t="b">
        <f>ISNUMBER(SEARCH("Dementia",BW326))</f>
        <v>0</v>
      </c>
      <c r="CE326" t="b">
        <f>ISNUMBER(SEARCH("Alzheimer",CD326))</f>
        <v>0</v>
      </c>
      <c r="CF326" t="b">
        <f>ISNUMBER(SEARCH("Parkin",CD326))</f>
        <v>0</v>
      </c>
      <c r="CG326" t="b">
        <f>ISNUMBER(SEARCH("Neurodeg",CD326))</f>
        <v>0</v>
      </c>
      <c r="CH326" t="b">
        <f>ISNUMBER(SEARCH("Dementia",CD326))</f>
        <v>0</v>
      </c>
      <c r="CL326">
        <v>9</v>
      </c>
      <c r="CP326" t="s">
        <v>1993</v>
      </c>
      <c r="CQ326" t="s">
        <v>2469</v>
      </c>
      <c r="CR326" t="str">
        <f>_xlfn.CONCAT(CP326,CQ326)</f>
        <v>FEV/FEC ratioFEV/FEC ratio,Hypobetalipoproteinemia,Cholesterol-ester transfer protein deficiency,hypoxia,Barrett's esophagus</v>
      </c>
      <c r="CS326" t="b">
        <f>ISNUMBER(SEARCH("Alzheimer",CR326))</f>
        <v>0</v>
      </c>
      <c r="CT326" t="b">
        <f>ISNUMBER(SEARCH("Parkin",CR326))</f>
        <v>0</v>
      </c>
      <c r="CU326" t="b">
        <f>ISNUMBER(SEARCH("Neurodeg",CR326))</f>
        <v>0</v>
      </c>
      <c r="CV326" t="b">
        <f>ISNUMBER(SEARCH("Dementia",CR326))</f>
        <v>0</v>
      </c>
      <c r="CW326">
        <v>0.32</v>
      </c>
      <c r="CX326">
        <v>0.11</v>
      </c>
      <c r="CY326">
        <v>0</v>
      </c>
      <c r="CZ326">
        <v>0.33</v>
      </c>
      <c r="DA326">
        <v>0.22</v>
      </c>
      <c r="DB326">
        <v>0</v>
      </c>
      <c r="DC326">
        <v>0.33</v>
      </c>
      <c r="DD326">
        <v>0</v>
      </c>
      <c r="DE326">
        <v>0.32</v>
      </c>
      <c r="DF326">
        <v>1</v>
      </c>
      <c r="DG326">
        <v>0</v>
      </c>
      <c r="DH326">
        <v>0</v>
      </c>
      <c r="DI326">
        <v>0.14000000000000001</v>
      </c>
      <c r="DJ326">
        <v>3</v>
      </c>
      <c r="DK326">
        <v>0.2</v>
      </c>
      <c r="DL326">
        <v>2</v>
      </c>
      <c r="DM326">
        <v>0</v>
      </c>
      <c r="DN326">
        <v>0</v>
      </c>
      <c r="DO326">
        <v>0.11</v>
      </c>
      <c r="DP326">
        <v>3</v>
      </c>
      <c r="DQ326">
        <v>0</v>
      </c>
      <c r="DR326">
        <v>0</v>
      </c>
    </row>
    <row r="327" spans="1:131" x14ac:dyDescent="0.25">
      <c r="A327" t="s">
        <v>464</v>
      </c>
      <c r="B327" t="s">
        <v>879</v>
      </c>
      <c r="C327" t="s">
        <v>1265</v>
      </c>
      <c r="D327" t="s">
        <v>1335</v>
      </c>
      <c r="E327" t="s">
        <v>1336</v>
      </c>
      <c r="F327" t="s">
        <v>1363</v>
      </c>
      <c r="G327">
        <v>0</v>
      </c>
      <c r="H327" t="str">
        <f>IF((SIGN(BR327)+SIGN(BX327)+SIGN(CE327)+SIGN(CS327))&gt;0,TRUE,"")</f>
        <v/>
      </c>
      <c r="I327" t="str">
        <f>IF((SIGN(BS327)+SIGN(BY327)+SIGN(CF327)+SIGN(CT327))&gt;0,TRUE,"")</f>
        <v/>
      </c>
      <c r="J327" t="str">
        <f>IF((SIGN(BT327)+SIGN(BZ327)+SIGN(CG327)+SIGN(CU327))&gt;0,TRUE,"")</f>
        <v/>
      </c>
      <c r="K327" t="str">
        <f>IF((SIGN(BU327)+SIGN(CA327)+SIGN(CH327)+SIGN(CV327))&gt;0,TRUE,"")</f>
        <v/>
      </c>
      <c r="L327">
        <v>0.25</v>
      </c>
      <c r="M327" s="22" t="s">
        <v>1399</v>
      </c>
      <c r="N327">
        <v>0.98</v>
      </c>
      <c r="O327" t="s">
        <v>1400</v>
      </c>
      <c r="P327">
        <v>0</v>
      </c>
      <c r="Q327">
        <v>0</v>
      </c>
      <c r="R327">
        <v>0</v>
      </c>
      <c r="S327">
        <v>0.33</v>
      </c>
      <c r="T327">
        <v>0.46</v>
      </c>
      <c r="U327">
        <v>0</v>
      </c>
      <c r="V327">
        <v>0.17</v>
      </c>
      <c r="W327">
        <v>0</v>
      </c>
      <c r="Y327">
        <v>8.0399999999999991</v>
      </c>
      <c r="Z327">
        <v>7</v>
      </c>
      <c r="AA327">
        <v>5.49</v>
      </c>
      <c r="AE327">
        <v>0.1146677</v>
      </c>
      <c r="AF327" t="s">
        <v>1565</v>
      </c>
      <c r="AG327" t="s">
        <v>1577</v>
      </c>
      <c r="AH327">
        <v>2</v>
      </c>
      <c r="AI327">
        <v>0</v>
      </c>
      <c r="AJ327">
        <v>1</v>
      </c>
      <c r="AK327">
        <v>2</v>
      </c>
      <c r="AL327">
        <v>1.5</v>
      </c>
      <c r="AM327">
        <v>1.6</v>
      </c>
      <c r="AN327">
        <v>2</v>
      </c>
      <c r="AO327">
        <v>1.5</v>
      </c>
      <c r="AP327">
        <v>1</v>
      </c>
      <c r="AQ327">
        <v>2</v>
      </c>
      <c r="AR327">
        <v>2</v>
      </c>
      <c r="AS327">
        <v>1</v>
      </c>
      <c r="AT327">
        <v>3</v>
      </c>
      <c r="AU327">
        <v>0</v>
      </c>
      <c r="AV327">
        <v>2.27</v>
      </c>
      <c r="AW327" t="s">
        <v>41</v>
      </c>
      <c r="AX327">
        <v>3</v>
      </c>
      <c r="AY327">
        <v>1.471428571428572</v>
      </c>
      <c r="AZ327">
        <v>0.82034567894701127</v>
      </c>
      <c r="BA327" t="b">
        <v>0</v>
      </c>
      <c r="BC327" t="b">
        <v>0</v>
      </c>
      <c r="BE327" t="b">
        <v>0</v>
      </c>
      <c r="BG327">
        <v>4</v>
      </c>
      <c r="BO327">
        <v>35</v>
      </c>
      <c r="BP327">
        <v>0</v>
      </c>
      <c r="BR327" t="b">
        <f>ISNUMBER(SEARCH("Alzheimer",BQ327))</f>
        <v>0</v>
      </c>
      <c r="BS327" t="b">
        <f>ISNUMBER(SEARCH("Parkin",BQ327))</f>
        <v>0</v>
      </c>
      <c r="BT327" t="b">
        <f>ISNUMBER(SEARCH("Neurodeg",BQ327))</f>
        <v>0</v>
      </c>
      <c r="BU327" t="b">
        <f>ISNUMBER(SEARCH("Dementia",BQ327))</f>
        <v>0</v>
      </c>
      <c r="BX327" t="b">
        <f>ISNUMBER(SEARCH("Alzheimer",BW327))</f>
        <v>0</v>
      </c>
      <c r="BY327" t="b">
        <f>ISNUMBER(SEARCH("Parkin",BW327))</f>
        <v>0</v>
      </c>
      <c r="BZ327" t="b">
        <f>ISNUMBER(SEARCH("Neurodeg",BW327))</f>
        <v>0</v>
      </c>
      <c r="CA327" t="b">
        <f>ISNUMBER(SEARCH("Dementia",BW327))</f>
        <v>0</v>
      </c>
      <c r="CD327" t="s">
        <v>1860</v>
      </c>
      <c r="CE327" t="b">
        <f>ISNUMBER(SEARCH("Alzheimer",CD327))</f>
        <v>0</v>
      </c>
      <c r="CF327" t="b">
        <f>ISNUMBER(SEARCH("Parkin",CD327))</f>
        <v>0</v>
      </c>
      <c r="CG327" t="b">
        <f>ISNUMBER(SEARCH("Neurodeg",CD327))</f>
        <v>0</v>
      </c>
      <c r="CH327" t="b">
        <f>ISNUMBER(SEARCH("Dementia",CD327))</f>
        <v>0</v>
      </c>
      <c r="CI327">
        <v>9</v>
      </c>
      <c r="CJ327">
        <v>10.79</v>
      </c>
      <c r="CK327" t="s">
        <v>1899</v>
      </c>
      <c r="CL327">
        <v>5</v>
      </c>
      <c r="CP327" t="s">
        <v>1935</v>
      </c>
      <c r="CQ327" t="s">
        <v>2470</v>
      </c>
      <c r="CR327" t="str">
        <f>_xlfn.CONCAT(CP327,CQ327)</f>
        <v>body heightbody height,chloride measurement,sodium measurement</v>
      </c>
      <c r="CS327" t="b">
        <f>ISNUMBER(SEARCH("Alzheimer",CR327))</f>
        <v>0</v>
      </c>
      <c r="CT327" t="b">
        <f>ISNUMBER(SEARCH("Parkin",CR327))</f>
        <v>0</v>
      </c>
      <c r="CU327" t="b">
        <f>ISNUMBER(SEARCH("Neurodeg",CR327))</f>
        <v>0</v>
      </c>
      <c r="CV327" t="b">
        <f>ISNUMBER(SEARCH("Dementia",CR327))</f>
        <v>0</v>
      </c>
      <c r="CW327">
        <v>0.65</v>
      </c>
      <c r="CX327">
        <v>0.6</v>
      </c>
      <c r="CY327">
        <v>0</v>
      </c>
      <c r="CZ327">
        <v>0</v>
      </c>
      <c r="DA327">
        <v>0</v>
      </c>
      <c r="DB327">
        <v>0</v>
      </c>
      <c r="DC327">
        <v>0.4</v>
      </c>
      <c r="DD327">
        <v>0</v>
      </c>
      <c r="DE327">
        <v>0.65</v>
      </c>
      <c r="DF327">
        <v>1</v>
      </c>
      <c r="DG327">
        <v>0</v>
      </c>
      <c r="DH327">
        <v>0</v>
      </c>
      <c r="DI327">
        <v>0</v>
      </c>
      <c r="DJ327">
        <v>0</v>
      </c>
      <c r="DK327">
        <v>0</v>
      </c>
      <c r="DL327">
        <v>0</v>
      </c>
      <c r="DM327">
        <v>0</v>
      </c>
      <c r="DN327">
        <v>0</v>
      </c>
      <c r="DO327">
        <v>0.09</v>
      </c>
      <c r="DP327">
        <v>2</v>
      </c>
      <c r="DQ327">
        <v>0</v>
      </c>
      <c r="DR327">
        <v>0</v>
      </c>
    </row>
    <row r="328" spans="1:131" x14ac:dyDescent="0.25">
      <c r="A328" t="s">
        <v>465</v>
      </c>
      <c r="B328" t="s">
        <v>880</v>
      </c>
      <c r="C328" t="s">
        <v>1266</v>
      </c>
      <c r="D328" t="s">
        <v>1335</v>
      </c>
      <c r="E328" t="s">
        <v>1336</v>
      </c>
      <c r="F328" t="s">
        <v>1356</v>
      </c>
      <c r="G328">
        <v>2</v>
      </c>
      <c r="H328" t="str">
        <f>IF((SIGN(BR328)+SIGN(BX328)+SIGN(CE328)+SIGN(CS328))&gt;0,TRUE,"")</f>
        <v/>
      </c>
      <c r="I328" t="str">
        <f>IF((SIGN(BS328)+SIGN(BY328)+SIGN(CF328)+SIGN(CT328))&gt;0,TRUE,"")</f>
        <v/>
      </c>
      <c r="J328" t="str">
        <f>IF((SIGN(BT328)+SIGN(BZ328)+SIGN(CG328)+SIGN(CU328))&gt;0,TRUE,"")</f>
        <v/>
      </c>
      <c r="K328" t="str">
        <f>IF((SIGN(BU328)+SIGN(CA328)+SIGN(CH328)+SIGN(CV328))&gt;0,TRUE,"")</f>
        <v/>
      </c>
      <c r="L328">
        <v>0.25</v>
      </c>
      <c r="M328" s="22" t="s">
        <v>1399</v>
      </c>
      <c r="N328">
        <v>3.88</v>
      </c>
      <c r="O328" t="s">
        <v>1400</v>
      </c>
      <c r="P328">
        <v>0</v>
      </c>
      <c r="Q328">
        <v>0</v>
      </c>
      <c r="R328">
        <v>0</v>
      </c>
      <c r="S328">
        <v>0</v>
      </c>
      <c r="T328">
        <v>0.24</v>
      </c>
      <c r="U328">
        <v>0.33</v>
      </c>
      <c r="V328">
        <v>0.23</v>
      </c>
      <c r="W328">
        <v>0</v>
      </c>
      <c r="Y328">
        <v>16.45</v>
      </c>
      <c r="Z328">
        <v>5</v>
      </c>
      <c r="AA328">
        <v>1.82</v>
      </c>
      <c r="AE328">
        <v>6.0450950000000003E-2</v>
      </c>
      <c r="AF328" t="s">
        <v>1546</v>
      </c>
      <c r="AG328" t="s">
        <v>1577</v>
      </c>
      <c r="BI328">
        <v>2</v>
      </c>
      <c r="BO328">
        <v>27</v>
      </c>
      <c r="BP328">
        <v>0</v>
      </c>
      <c r="BR328" t="b">
        <f>ISNUMBER(SEARCH("Alzheimer",BQ328))</f>
        <v>0</v>
      </c>
      <c r="BS328" t="b">
        <f>ISNUMBER(SEARCH("Parkin",BQ328))</f>
        <v>0</v>
      </c>
      <c r="BT328" t="b">
        <f>ISNUMBER(SEARCH("Neurodeg",BQ328))</f>
        <v>0</v>
      </c>
      <c r="BU328" t="b">
        <f>ISNUMBER(SEARCH("Dementia",BQ328))</f>
        <v>0</v>
      </c>
      <c r="BX328" t="b">
        <f>ISNUMBER(SEARCH("Alzheimer",BW328))</f>
        <v>0</v>
      </c>
      <c r="BY328" t="b">
        <f>ISNUMBER(SEARCH("Parkin",BW328))</f>
        <v>0</v>
      </c>
      <c r="BZ328" t="b">
        <f>ISNUMBER(SEARCH("Neurodeg",BW328))</f>
        <v>0</v>
      </c>
      <c r="CA328" t="b">
        <f>ISNUMBER(SEARCH("Dementia",BW328))</f>
        <v>0</v>
      </c>
      <c r="CD328" t="s">
        <v>1804</v>
      </c>
      <c r="CE328" t="b">
        <f>ISNUMBER(SEARCH("Alzheimer",CD328))</f>
        <v>0</v>
      </c>
      <c r="CF328" t="b">
        <f>ISNUMBER(SEARCH("Parkin",CD328))</f>
        <v>0</v>
      </c>
      <c r="CG328" t="b">
        <f>ISNUMBER(SEARCH("Neurodeg",CD328))</f>
        <v>0</v>
      </c>
      <c r="CH328" t="b">
        <f>ISNUMBER(SEARCH("Dementia",CD328))</f>
        <v>0</v>
      </c>
      <c r="CI328">
        <v>1</v>
      </c>
      <c r="CJ328">
        <v>2.1800000000000002</v>
      </c>
      <c r="CK328" t="s">
        <v>1804</v>
      </c>
      <c r="CL328">
        <v>2</v>
      </c>
      <c r="CP328" t="s">
        <v>2120</v>
      </c>
      <c r="CQ328" t="s">
        <v>2120</v>
      </c>
      <c r="CR328" t="str">
        <f>_xlfn.CONCAT(CP328,CQ328)</f>
        <v>central nervous system cancercentral nervous system cancer</v>
      </c>
      <c r="CS328" t="b">
        <f>ISNUMBER(SEARCH("Alzheimer",CR328))</f>
        <v>0</v>
      </c>
      <c r="CT328" t="b">
        <f>ISNUMBER(SEARCH("Parkin",CR328))</f>
        <v>0</v>
      </c>
      <c r="CU328" t="b">
        <f>ISNUMBER(SEARCH("Neurodeg",CR328))</f>
        <v>0</v>
      </c>
      <c r="CV328" t="b">
        <f>ISNUMBER(SEARCH("Dementia",CR328))</f>
        <v>0</v>
      </c>
      <c r="CW328">
        <v>0.1</v>
      </c>
      <c r="CX328">
        <v>0</v>
      </c>
      <c r="CY328">
        <v>0</v>
      </c>
      <c r="CZ328">
        <v>0.5</v>
      </c>
      <c r="DA328">
        <v>0</v>
      </c>
      <c r="DB328">
        <v>0</v>
      </c>
      <c r="DC328">
        <v>1</v>
      </c>
      <c r="DD328">
        <v>0</v>
      </c>
      <c r="DE328">
        <v>0</v>
      </c>
      <c r="DF328">
        <v>0</v>
      </c>
      <c r="DG328">
        <v>0</v>
      </c>
      <c r="DH328">
        <v>0</v>
      </c>
      <c r="DI328">
        <v>0.03</v>
      </c>
      <c r="DJ328">
        <v>1</v>
      </c>
      <c r="DK328">
        <v>0</v>
      </c>
      <c r="DL328">
        <v>0</v>
      </c>
      <c r="DM328">
        <v>0</v>
      </c>
      <c r="DN328">
        <v>0</v>
      </c>
      <c r="DO328">
        <v>0.1</v>
      </c>
      <c r="DP328">
        <v>2</v>
      </c>
      <c r="DQ328">
        <v>0</v>
      </c>
      <c r="DR328">
        <v>0</v>
      </c>
    </row>
    <row r="329" spans="1:131" x14ac:dyDescent="0.25">
      <c r="A329" t="s">
        <v>466</v>
      </c>
      <c r="B329" t="s">
        <v>881</v>
      </c>
      <c r="C329" t="s">
        <v>1267</v>
      </c>
      <c r="D329" t="s">
        <v>1335</v>
      </c>
      <c r="G329">
        <v>3</v>
      </c>
      <c r="H329" t="str">
        <f>IF((SIGN(BR329)+SIGN(BX329)+SIGN(CE329)+SIGN(CS329))&gt;0,TRUE,"")</f>
        <v/>
      </c>
      <c r="I329" t="str">
        <f>IF((SIGN(BS329)+SIGN(BY329)+SIGN(CF329)+SIGN(CT329))&gt;0,TRUE,"")</f>
        <v/>
      </c>
      <c r="J329" t="str">
        <f>IF((SIGN(BT329)+SIGN(BZ329)+SIGN(CG329)+SIGN(CU329))&gt;0,TRUE,"")</f>
        <v/>
      </c>
      <c r="K329" t="str">
        <f>IF((SIGN(BU329)+SIGN(CA329)+SIGN(CH329)+SIGN(CV329))&gt;0,TRUE,"")</f>
        <v/>
      </c>
      <c r="L329">
        <v>0.25</v>
      </c>
      <c r="M329" s="22" t="s">
        <v>1399</v>
      </c>
      <c r="N329">
        <v>11.33</v>
      </c>
      <c r="O329" t="s">
        <v>1400</v>
      </c>
      <c r="P329">
        <v>0</v>
      </c>
      <c r="Q329">
        <v>0</v>
      </c>
      <c r="R329">
        <v>0</v>
      </c>
      <c r="S329">
        <v>0.75</v>
      </c>
      <c r="T329">
        <v>0.19</v>
      </c>
      <c r="U329">
        <v>0</v>
      </c>
      <c r="V329">
        <v>0.08</v>
      </c>
      <c r="W329">
        <v>0</v>
      </c>
      <c r="Y329">
        <v>2.73</v>
      </c>
      <c r="Z329">
        <v>9</v>
      </c>
      <c r="AA329">
        <v>0.83</v>
      </c>
      <c r="AE329">
        <v>0.5</v>
      </c>
      <c r="AF329" t="s">
        <v>1582</v>
      </c>
      <c r="AG329" t="s">
        <v>1577</v>
      </c>
      <c r="AH329">
        <v>1.5</v>
      </c>
      <c r="AI329">
        <v>0</v>
      </c>
      <c r="AJ329">
        <v>1.4</v>
      </c>
      <c r="AK329">
        <v>1</v>
      </c>
      <c r="AL329">
        <v>1.7</v>
      </c>
      <c r="AM329">
        <v>1.8</v>
      </c>
      <c r="AN329">
        <v>1</v>
      </c>
      <c r="AO329">
        <v>2</v>
      </c>
      <c r="AP329">
        <v>2.2999999999999998</v>
      </c>
      <c r="AQ329">
        <v>1.7</v>
      </c>
      <c r="AR329">
        <v>1</v>
      </c>
      <c r="AS329">
        <v>0</v>
      </c>
      <c r="AT329">
        <v>1.7</v>
      </c>
      <c r="AU329">
        <v>2</v>
      </c>
      <c r="AV329">
        <v>2.2799999999999998</v>
      </c>
      <c r="AW329" t="s">
        <v>37</v>
      </c>
      <c r="AX329">
        <v>2.2999999999999998</v>
      </c>
      <c r="AY329">
        <v>1.3642857142857141</v>
      </c>
      <c r="AZ329">
        <v>0.69901814971170362</v>
      </c>
      <c r="BA329" t="b">
        <v>0</v>
      </c>
      <c r="BC329" t="b">
        <v>0</v>
      </c>
      <c r="BE329" t="b">
        <v>0</v>
      </c>
      <c r="BG329">
        <v>1</v>
      </c>
      <c r="BH329">
        <v>2</v>
      </c>
      <c r="BO329">
        <v>83</v>
      </c>
      <c r="BP329">
        <v>0</v>
      </c>
      <c r="BR329" t="b">
        <f>ISNUMBER(SEARCH("Alzheimer",BQ329))</f>
        <v>0</v>
      </c>
      <c r="BS329" t="b">
        <f>ISNUMBER(SEARCH("Parkin",BQ329))</f>
        <v>0</v>
      </c>
      <c r="BT329" t="b">
        <f>ISNUMBER(SEARCH("Neurodeg",BQ329))</f>
        <v>0</v>
      </c>
      <c r="BU329" t="b">
        <f>ISNUMBER(SEARCH("Dementia",BQ329))</f>
        <v>0</v>
      </c>
      <c r="BW329" t="s">
        <v>1708</v>
      </c>
      <c r="BX329" t="b">
        <f>ISNUMBER(SEARCH("Alzheimer",BW329))</f>
        <v>0</v>
      </c>
      <c r="BY329" t="b">
        <f>ISNUMBER(SEARCH("Parkin",BW329))</f>
        <v>0</v>
      </c>
      <c r="BZ329" t="b">
        <f>ISNUMBER(SEARCH("Neurodeg",BW329))</f>
        <v>0</v>
      </c>
      <c r="CA329" t="b">
        <f>ISNUMBER(SEARCH("Dementia",BW329))</f>
        <v>0</v>
      </c>
      <c r="CB329">
        <v>2</v>
      </c>
      <c r="CE329" t="b">
        <f>ISNUMBER(SEARCH("Alzheimer",CD329))</f>
        <v>0</v>
      </c>
      <c r="CF329" t="b">
        <f>ISNUMBER(SEARCH("Parkin",CD329))</f>
        <v>0</v>
      </c>
      <c r="CG329" t="b">
        <f>ISNUMBER(SEARCH("Neurodeg",CD329))</f>
        <v>0</v>
      </c>
      <c r="CH329" t="b">
        <f>ISNUMBER(SEARCH("Dementia",CD329))</f>
        <v>0</v>
      </c>
      <c r="CL329">
        <v>7</v>
      </c>
      <c r="CP329" t="s">
        <v>2135</v>
      </c>
      <c r="CQ329" t="s">
        <v>2471</v>
      </c>
      <c r="CR329" t="str">
        <f>_xlfn.CONCAT(CP329,CQ329)</f>
        <v>hypothyroidismhypothyroidism,Thyroid preparation use measurement,neoplasm,stomach neoplasm</v>
      </c>
      <c r="CS329" t="b">
        <f>ISNUMBER(SEARCH("Alzheimer",CR329))</f>
        <v>0</v>
      </c>
      <c r="CT329" t="b">
        <f>ISNUMBER(SEARCH("Parkin",CR329))</f>
        <v>0</v>
      </c>
      <c r="CU329" t="b">
        <f>ISNUMBER(SEARCH("Neurodeg",CR329))</f>
        <v>0</v>
      </c>
      <c r="CV329" t="b">
        <f>ISNUMBER(SEARCH("Dementia",CR329))</f>
        <v>0</v>
      </c>
      <c r="CW329">
        <v>0.48</v>
      </c>
      <c r="CX329">
        <v>0.28999999999999998</v>
      </c>
      <c r="CY329">
        <v>0</v>
      </c>
      <c r="CZ329">
        <v>0.71</v>
      </c>
      <c r="DA329">
        <v>0</v>
      </c>
      <c r="DB329">
        <v>0</v>
      </c>
      <c r="DC329">
        <v>0</v>
      </c>
      <c r="DD329">
        <v>0</v>
      </c>
      <c r="DE329">
        <v>0.48</v>
      </c>
      <c r="DF329">
        <v>1</v>
      </c>
      <c r="DG329">
        <v>0</v>
      </c>
      <c r="DH329">
        <v>0</v>
      </c>
      <c r="DI329">
        <v>0.14000000000000001</v>
      </c>
      <c r="DJ329">
        <v>5</v>
      </c>
      <c r="DK329">
        <v>0</v>
      </c>
      <c r="DL329">
        <v>0</v>
      </c>
      <c r="DM329">
        <v>0</v>
      </c>
      <c r="DN329">
        <v>0</v>
      </c>
      <c r="DO329">
        <v>0</v>
      </c>
      <c r="DP329">
        <v>0</v>
      </c>
      <c r="DQ329">
        <v>0</v>
      </c>
      <c r="DR329">
        <v>0</v>
      </c>
      <c r="EA329">
        <v>2</v>
      </c>
    </row>
    <row r="330" spans="1:131" x14ac:dyDescent="0.25">
      <c r="A330" t="s">
        <v>467</v>
      </c>
      <c r="B330" t="s">
        <v>882</v>
      </c>
      <c r="C330" t="s">
        <v>1268</v>
      </c>
      <c r="D330" t="s">
        <v>1335</v>
      </c>
      <c r="E330" t="s">
        <v>1336</v>
      </c>
      <c r="F330" t="s">
        <v>1356</v>
      </c>
      <c r="G330">
        <v>2</v>
      </c>
      <c r="H330" t="str">
        <f>IF((SIGN(BR330)+SIGN(BX330)+SIGN(CE330)+SIGN(CS330))&gt;0,TRUE,"")</f>
        <v/>
      </c>
      <c r="I330" t="str">
        <f>IF((SIGN(BS330)+SIGN(BY330)+SIGN(CF330)+SIGN(CT330))&gt;0,TRUE,"")</f>
        <v/>
      </c>
      <c r="J330" t="str">
        <f>IF((SIGN(BT330)+SIGN(BZ330)+SIGN(CG330)+SIGN(CU330))&gt;0,TRUE,"")</f>
        <v/>
      </c>
      <c r="K330" t="str">
        <f>IF((SIGN(BU330)+SIGN(CA330)+SIGN(CH330)+SIGN(CV330))&gt;0,TRUE,"")</f>
        <v/>
      </c>
      <c r="L330">
        <v>0.25</v>
      </c>
      <c r="M330" s="22" t="s">
        <v>1399</v>
      </c>
      <c r="N330">
        <v>7.46</v>
      </c>
      <c r="O330" t="s">
        <v>1400</v>
      </c>
      <c r="P330">
        <v>0</v>
      </c>
      <c r="Q330">
        <v>0</v>
      </c>
      <c r="R330">
        <v>0</v>
      </c>
      <c r="S330">
        <v>0.57999999999999996</v>
      </c>
      <c r="T330">
        <v>0.04</v>
      </c>
      <c r="U330">
        <v>0.25</v>
      </c>
      <c r="V330">
        <v>0.02</v>
      </c>
      <c r="W330">
        <v>0</v>
      </c>
      <c r="Y330">
        <v>1.27</v>
      </c>
      <c r="Z330">
        <v>6</v>
      </c>
      <c r="AA330">
        <v>1</v>
      </c>
      <c r="AE330">
        <v>0.83720929999999993</v>
      </c>
      <c r="AF330" t="s">
        <v>1511</v>
      </c>
      <c r="AG330" t="s">
        <v>1577</v>
      </c>
      <c r="AH330">
        <v>2</v>
      </c>
      <c r="AI330">
        <v>0</v>
      </c>
      <c r="AJ330">
        <v>2</v>
      </c>
      <c r="AK330">
        <v>2</v>
      </c>
      <c r="AL330">
        <v>2</v>
      </c>
      <c r="AM330">
        <v>3</v>
      </c>
      <c r="AN330">
        <v>1</v>
      </c>
      <c r="AO330">
        <v>0</v>
      </c>
      <c r="AP330">
        <v>2</v>
      </c>
      <c r="AQ330">
        <v>1.3</v>
      </c>
      <c r="AR330">
        <v>2.5</v>
      </c>
      <c r="AS330">
        <v>0</v>
      </c>
      <c r="AT330">
        <v>0</v>
      </c>
      <c r="AU330">
        <v>0</v>
      </c>
      <c r="AV330">
        <v>2.12</v>
      </c>
      <c r="AW330" t="s">
        <v>34</v>
      </c>
      <c r="AX330">
        <v>3</v>
      </c>
      <c r="AY330">
        <v>1.271428571428572</v>
      </c>
      <c r="AZ330">
        <v>1.0851646960634209</v>
      </c>
      <c r="BA330" t="b">
        <v>0</v>
      </c>
      <c r="BC330" t="b">
        <v>0</v>
      </c>
      <c r="BE330" t="b">
        <v>0</v>
      </c>
      <c r="BG330">
        <v>1</v>
      </c>
      <c r="BI330">
        <v>1</v>
      </c>
      <c r="BO330">
        <v>66</v>
      </c>
      <c r="BP330">
        <v>0</v>
      </c>
      <c r="BR330" t="b">
        <f>ISNUMBER(SEARCH("Alzheimer",BQ330))</f>
        <v>0</v>
      </c>
      <c r="BS330" t="b">
        <f>ISNUMBER(SEARCH("Parkin",BQ330))</f>
        <v>0</v>
      </c>
      <c r="BT330" t="b">
        <f>ISNUMBER(SEARCH("Neurodeg",BQ330))</f>
        <v>0</v>
      </c>
      <c r="BU330" t="b">
        <f>ISNUMBER(SEARCH("Dementia",BQ330))</f>
        <v>0</v>
      </c>
      <c r="BW330" t="s">
        <v>1669</v>
      </c>
      <c r="BX330" t="b">
        <f>ISNUMBER(SEARCH("Alzheimer",BW330))</f>
        <v>0</v>
      </c>
      <c r="BY330" t="b">
        <f>ISNUMBER(SEARCH("Parkin",BW330))</f>
        <v>0</v>
      </c>
      <c r="BZ330" t="b">
        <f>ISNUMBER(SEARCH("Neurodeg",BW330))</f>
        <v>0</v>
      </c>
      <c r="CA330" t="b">
        <f>ISNUMBER(SEARCH("Dementia",BW330))</f>
        <v>0</v>
      </c>
      <c r="CB330">
        <v>5</v>
      </c>
      <c r="CE330" t="b">
        <f>ISNUMBER(SEARCH("Alzheimer",CD330))</f>
        <v>0</v>
      </c>
      <c r="CF330" t="b">
        <f>ISNUMBER(SEARCH("Parkin",CD330))</f>
        <v>0</v>
      </c>
      <c r="CG330" t="b">
        <f>ISNUMBER(SEARCH("Neurodeg",CD330))</f>
        <v>0</v>
      </c>
      <c r="CH330" t="b">
        <f>ISNUMBER(SEARCH("Dementia",CD330))</f>
        <v>0</v>
      </c>
      <c r="CL330">
        <v>1</v>
      </c>
      <c r="CP330" t="s">
        <v>2136</v>
      </c>
      <c r="CQ330" t="s">
        <v>2136</v>
      </c>
      <c r="CR330" t="str">
        <f>_xlfn.CONCAT(CP330,CQ330)</f>
        <v>Epstein-Barr virus infectionEpstein-Barr virus infection</v>
      </c>
      <c r="CS330" t="b">
        <f>ISNUMBER(SEARCH("Alzheimer",CR330))</f>
        <v>0</v>
      </c>
      <c r="CT330" t="b">
        <f>ISNUMBER(SEARCH("Parkin",CR330))</f>
        <v>0</v>
      </c>
      <c r="CU330" t="b">
        <f>ISNUMBER(SEARCH("Neurodeg",CR330))</f>
        <v>0</v>
      </c>
      <c r="CV330" t="b">
        <f>ISNUMBER(SEARCH("Dementia",CR330))</f>
        <v>0</v>
      </c>
      <c r="CW330">
        <v>0.1</v>
      </c>
      <c r="CX330">
        <v>1</v>
      </c>
      <c r="CY330">
        <v>0</v>
      </c>
      <c r="CZ330">
        <v>0</v>
      </c>
      <c r="DA330">
        <v>0</v>
      </c>
      <c r="DB330">
        <v>0</v>
      </c>
      <c r="DC330">
        <v>0</v>
      </c>
      <c r="DD330">
        <v>0</v>
      </c>
      <c r="DE330">
        <v>0.1</v>
      </c>
      <c r="DF330">
        <v>1</v>
      </c>
      <c r="DG330">
        <v>0</v>
      </c>
      <c r="DH330">
        <v>0</v>
      </c>
      <c r="DI330">
        <v>0</v>
      </c>
      <c r="DJ330">
        <v>0</v>
      </c>
      <c r="DK330">
        <v>0</v>
      </c>
      <c r="DL330">
        <v>0</v>
      </c>
      <c r="DM330">
        <v>0</v>
      </c>
      <c r="DN330">
        <v>0</v>
      </c>
      <c r="DO330">
        <v>0</v>
      </c>
      <c r="DP330">
        <v>0</v>
      </c>
      <c r="DQ330">
        <v>0</v>
      </c>
      <c r="DR330">
        <v>0</v>
      </c>
    </row>
    <row r="331" spans="1:131" x14ac:dyDescent="0.25">
      <c r="A331" t="s">
        <v>468</v>
      </c>
      <c r="B331" t="s">
        <v>883</v>
      </c>
      <c r="C331" t="s">
        <v>1269</v>
      </c>
      <c r="D331" t="s">
        <v>1332</v>
      </c>
      <c r="E331" t="s">
        <v>1336</v>
      </c>
      <c r="F331" t="s">
        <v>1346</v>
      </c>
      <c r="G331">
        <v>0</v>
      </c>
      <c r="H331" t="str">
        <f>IF((SIGN(BR331)+SIGN(BX331)+SIGN(CE331)+SIGN(CS331))&gt;0,TRUE,"")</f>
        <v/>
      </c>
      <c r="I331" t="str">
        <f>IF((SIGN(BS331)+SIGN(BY331)+SIGN(CF331)+SIGN(CT331))&gt;0,TRUE,"")</f>
        <v/>
      </c>
      <c r="J331" t="str">
        <f>IF((SIGN(BT331)+SIGN(BZ331)+SIGN(CG331)+SIGN(CU331))&gt;0,TRUE,"")</f>
        <v/>
      </c>
      <c r="K331" t="str">
        <f>IF((SIGN(BU331)+SIGN(CA331)+SIGN(CH331)+SIGN(CV331))&gt;0,TRUE,"")</f>
        <v/>
      </c>
      <c r="L331">
        <v>0.25</v>
      </c>
      <c r="M331" s="22" t="s">
        <v>1399</v>
      </c>
      <c r="N331">
        <v>7.07</v>
      </c>
      <c r="O331" t="s">
        <v>1400</v>
      </c>
      <c r="P331">
        <v>0</v>
      </c>
      <c r="Q331">
        <v>0</v>
      </c>
      <c r="R331">
        <v>0</v>
      </c>
      <c r="S331">
        <v>0.57999999999999996</v>
      </c>
      <c r="T331">
        <v>0.14000000000000001</v>
      </c>
      <c r="U331">
        <v>0</v>
      </c>
      <c r="V331">
        <v>0.24</v>
      </c>
      <c r="W331">
        <v>0</v>
      </c>
      <c r="Y331">
        <v>18.2</v>
      </c>
      <c r="Z331">
        <v>13</v>
      </c>
      <c r="AA331">
        <v>9.94</v>
      </c>
      <c r="AE331">
        <v>5.3019209999999997E-2</v>
      </c>
      <c r="AF331" t="s">
        <v>1555</v>
      </c>
      <c r="AG331" t="s">
        <v>1563</v>
      </c>
      <c r="AH331">
        <v>2</v>
      </c>
      <c r="AI331">
        <v>2</v>
      </c>
      <c r="AJ331">
        <v>2</v>
      </c>
      <c r="AK331">
        <v>1.3</v>
      </c>
      <c r="AL331">
        <v>1.8</v>
      </c>
      <c r="AM331">
        <v>1.8</v>
      </c>
      <c r="AN331">
        <v>2.5</v>
      </c>
      <c r="AO331">
        <v>1.5</v>
      </c>
      <c r="AP331">
        <v>2</v>
      </c>
      <c r="AQ331">
        <v>1.7</v>
      </c>
      <c r="AR331">
        <v>1</v>
      </c>
      <c r="AS331">
        <v>2</v>
      </c>
      <c r="AT331">
        <v>1.7</v>
      </c>
      <c r="AU331">
        <v>1</v>
      </c>
      <c r="AV331">
        <v>2.4900000000000002</v>
      </c>
      <c r="AW331" t="s">
        <v>35</v>
      </c>
      <c r="AX331">
        <v>2.5</v>
      </c>
      <c r="AY331">
        <v>1.735714285714286</v>
      </c>
      <c r="AZ331">
        <v>0.41806724313227378</v>
      </c>
      <c r="BA331" t="b">
        <v>0</v>
      </c>
      <c r="BC331" t="b">
        <v>0</v>
      </c>
      <c r="BE331" t="b">
        <v>0</v>
      </c>
      <c r="BG331">
        <v>1</v>
      </c>
      <c r="BO331">
        <v>110</v>
      </c>
      <c r="BP331">
        <v>0</v>
      </c>
      <c r="BR331" t="b">
        <f>ISNUMBER(SEARCH("Alzheimer",BQ331))</f>
        <v>0</v>
      </c>
      <c r="BS331" t="b">
        <f>ISNUMBER(SEARCH("Parkin",BQ331))</f>
        <v>0</v>
      </c>
      <c r="BT331" t="b">
        <f>ISNUMBER(SEARCH("Neurodeg",BQ331))</f>
        <v>0</v>
      </c>
      <c r="BU331" t="b">
        <f>ISNUMBER(SEARCH("Dementia",BQ331))</f>
        <v>0</v>
      </c>
      <c r="BW331" t="s">
        <v>1743</v>
      </c>
      <c r="BX331" t="b">
        <f>ISNUMBER(SEARCH("Alzheimer",BW331))</f>
        <v>0</v>
      </c>
      <c r="BY331" t="b">
        <f>ISNUMBER(SEARCH("Parkin",BW331))</f>
        <v>0</v>
      </c>
      <c r="BZ331" t="b">
        <f>ISNUMBER(SEARCH("Neurodeg",BW331))</f>
        <v>0</v>
      </c>
      <c r="CA331" t="b">
        <f>ISNUMBER(SEARCH("Dementia",BW331))</f>
        <v>0</v>
      </c>
      <c r="CB331">
        <v>4</v>
      </c>
      <c r="CE331" t="b">
        <f>ISNUMBER(SEARCH("Alzheimer",CD331))</f>
        <v>0</v>
      </c>
      <c r="CF331" t="b">
        <f>ISNUMBER(SEARCH("Parkin",CD331))</f>
        <v>0</v>
      </c>
      <c r="CG331" t="b">
        <f>ISNUMBER(SEARCH("Neurodeg",CD331))</f>
        <v>0</v>
      </c>
      <c r="CH331" t="b">
        <f>ISNUMBER(SEARCH("Dementia",CD331))</f>
        <v>0</v>
      </c>
      <c r="CL331">
        <v>2</v>
      </c>
      <c r="CP331" t="s">
        <v>1921</v>
      </c>
      <c r="CQ331" t="s">
        <v>2472</v>
      </c>
      <c r="CR331" t="str">
        <f>_xlfn.CONCAT(CP331,CQ331)</f>
        <v>neoplasmneoplasm,cutaneous melanoma</v>
      </c>
      <c r="CS331" t="b">
        <f>ISNUMBER(SEARCH("Alzheimer",CR331))</f>
        <v>0</v>
      </c>
      <c r="CT331" t="b">
        <f>ISNUMBER(SEARCH("Parkin",CR331))</f>
        <v>0</v>
      </c>
      <c r="CU331" t="b">
        <f>ISNUMBER(SEARCH("Neurodeg",CR331))</f>
        <v>0</v>
      </c>
      <c r="CV331" t="b">
        <f>ISNUMBER(SEARCH("Dementia",CR331))</f>
        <v>0</v>
      </c>
      <c r="CW331">
        <v>0.36</v>
      </c>
      <c r="CX331">
        <v>0</v>
      </c>
      <c r="CY331">
        <v>0</v>
      </c>
      <c r="CZ331">
        <v>0.5</v>
      </c>
      <c r="DA331">
        <v>0</v>
      </c>
      <c r="DB331">
        <v>1</v>
      </c>
      <c r="DC331">
        <v>0</v>
      </c>
      <c r="DD331">
        <v>0</v>
      </c>
      <c r="DE331">
        <v>0</v>
      </c>
      <c r="DF331">
        <v>0</v>
      </c>
      <c r="DG331">
        <v>0</v>
      </c>
      <c r="DH331">
        <v>0</v>
      </c>
      <c r="DI331">
        <v>0.04</v>
      </c>
      <c r="DJ331">
        <v>1</v>
      </c>
      <c r="DK331">
        <v>0</v>
      </c>
      <c r="DL331">
        <v>0</v>
      </c>
      <c r="DM331">
        <v>0.35</v>
      </c>
      <c r="DN331">
        <v>2</v>
      </c>
      <c r="DO331">
        <v>0</v>
      </c>
      <c r="DP331">
        <v>0</v>
      </c>
      <c r="DQ331">
        <v>0</v>
      </c>
      <c r="DR331">
        <v>0</v>
      </c>
    </row>
    <row r="332" spans="1:131" x14ac:dyDescent="0.25">
      <c r="A332" t="s">
        <v>469</v>
      </c>
      <c r="B332" t="s">
        <v>884</v>
      </c>
      <c r="C332" t="s">
        <v>1270</v>
      </c>
      <c r="D332" t="s">
        <v>1335</v>
      </c>
      <c r="E332" t="s">
        <v>1336</v>
      </c>
      <c r="F332" t="s">
        <v>1384</v>
      </c>
      <c r="G332">
        <v>2</v>
      </c>
      <c r="H332" t="str">
        <f>IF((SIGN(BR332)+SIGN(BX332)+SIGN(CE332)+SIGN(CS332))&gt;0,TRUE,"")</f>
        <v/>
      </c>
      <c r="I332" t="str">
        <f>IF((SIGN(BS332)+SIGN(BY332)+SIGN(CF332)+SIGN(CT332))&gt;0,TRUE,"")</f>
        <v/>
      </c>
      <c r="J332" t="str">
        <f>IF((SIGN(BT332)+SIGN(BZ332)+SIGN(CG332)+SIGN(CU332))&gt;0,TRUE,"")</f>
        <v/>
      </c>
      <c r="K332" t="str">
        <f>IF((SIGN(BU332)+SIGN(CA332)+SIGN(CH332)+SIGN(CV332))&gt;0,TRUE,"")</f>
        <v/>
      </c>
      <c r="L332">
        <v>0.25</v>
      </c>
      <c r="M332" s="22" t="s">
        <v>1399</v>
      </c>
      <c r="N332">
        <v>3.51</v>
      </c>
      <c r="O332" t="s">
        <v>1400</v>
      </c>
      <c r="P332">
        <v>0</v>
      </c>
      <c r="Q332">
        <v>0</v>
      </c>
      <c r="R332">
        <v>0</v>
      </c>
      <c r="S332">
        <v>0.67</v>
      </c>
      <c r="T332">
        <v>0.18</v>
      </c>
      <c r="U332">
        <v>0</v>
      </c>
      <c r="V332">
        <v>0.13</v>
      </c>
      <c r="W332">
        <v>0.3</v>
      </c>
      <c r="Y332">
        <v>4.58</v>
      </c>
      <c r="Z332">
        <v>7</v>
      </c>
      <c r="AA332">
        <v>3.93</v>
      </c>
      <c r="AE332">
        <v>0.24793388</v>
      </c>
      <c r="AF332" t="s">
        <v>1520</v>
      </c>
      <c r="AG332" t="s">
        <v>1577</v>
      </c>
      <c r="AH332">
        <v>1.2</v>
      </c>
      <c r="AI332">
        <v>2</v>
      </c>
      <c r="AJ332">
        <v>1.7</v>
      </c>
      <c r="AK332">
        <v>2</v>
      </c>
      <c r="AL332">
        <v>2</v>
      </c>
      <c r="AM332">
        <v>2</v>
      </c>
      <c r="AN332">
        <v>1</v>
      </c>
      <c r="AO332">
        <v>2</v>
      </c>
      <c r="AP332">
        <v>2</v>
      </c>
      <c r="AQ332">
        <v>1.5</v>
      </c>
      <c r="AR332">
        <v>2</v>
      </c>
      <c r="AS332">
        <v>1</v>
      </c>
      <c r="AT332">
        <v>1.3</v>
      </c>
      <c r="AU332">
        <v>2</v>
      </c>
      <c r="AV332">
        <v>2.46</v>
      </c>
      <c r="AW332" t="s">
        <v>30</v>
      </c>
      <c r="AX332">
        <v>2</v>
      </c>
      <c r="AY332">
        <v>1.6928571428571431</v>
      </c>
      <c r="AZ332">
        <v>0.40660751386277938</v>
      </c>
      <c r="BA332" t="b">
        <v>0</v>
      </c>
      <c r="BC332" t="b">
        <v>0</v>
      </c>
      <c r="BE332" t="b">
        <v>0</v>
      </c>
      <c r="BG332">
        <v>1</v>
      </c>
      <c r="BJ332">
        <v>1</v>
      </c>
      <c r="BO332">
        <v>67</v>
      </c>
      <c r="BP332">
        <v>2</v>
      </c>
      <c r="BR332" t="b">
        <f>ISNUMBER(SEARCH("Alzheimer",BQ332))</f>
        <v>0</v>
      </c>
      <c r="BS332" t="b">
        <f>ISNUMBER(SEARCH("Parkin",BQ332))</f>
        <v>0</v>
      </c>
      <c r="BT332" t="b">
        <f>ISNUMBER(SEARCH("Neurodeg",BQ332))</f>
        <v>0</v>
      </c>
      <c r="BU332" t="b">
        <f>ISNUMBER(SEARCH("Dementia",BQ332))</f>
        <v>0</v>
      </c>
      <c r="BX332" t="b">
        <f>ISNUMBER(SEARCH("Alzheimer",BW332))</f>
        <v>0</v>
      </c>
      <c r="BY332" t="b">
        <f>ISNUMBER(SEARCH("Parkin",BW332))</f>
        <v>0</v>
      </c>
      <c r="BZ332" t="b">
        <f>ISNUMBER(SEARCH("Neurodeg",BW332))</f>
        <v>0</v>
      </c>
      <c r="CA332" t="b">
        <f>ISNUMBER(SEARCH("Dementia",BW332))</f>
        <v>0</v>
      </c>
      <c r="CE332" t="b">
        <f>ISNUMBER(SEARCH("Alzheimer",CD332))</f>
        <v>0</v>
      </c>
      <c r="CF332" t="b">
        <f>ISNUMBER(SEARCH("Parkin",CD332))</f>
        <v>0</v>
      </c>
      <c r="CG332" t="b">
        <f>ISNUMBER(SEARCH("Neurodeg",CD332))</f>
        <v>0</v>
      </c>
      <c r="CH332" t="b">
        <f>ISNUMBER(SEARCH("Dementia",CD332))</f>
        <v>0</v>
      </c>
      <c r="CL332">
        <v>6</v>
      </c>
      <c r="CP332" t="s">
        <v>2137</v>
      </c>
      <c r="CQ332" t="s">
        <v>2473</v>
      </c>
      <c r="CR332" t="str">
        <f>_xlfn.CONCAT(CP332,CQ332)</f>
        <v>platelet component distribution widthplatelet component distribution width,risk-taking behaviour,Crohn's disease,glucose homeostasis measurement,insulin metabolic clearance rate measurement</v>
      </c>
      <c r="CS332" t="b">
        <f>ISNUMBER(SEARCH("Alzheimer",CR332))</f>
        <v>0</v>
      </c>
      <c r="CT332" t="b">
        <f>ISNUMBER(SEARCH("Parkin",CR332))</f>
        <v>0</v>
      </c>
      <c r="CU332" t="b">
        <f>ISNUMBER(SEARCH("Neurodeg",CR332))</f>
        <v>0</v>
      </c>
      <c r="CV332" t="b">
        <f>ISNUMBER(SEARCH("Dementia",CR332))</f>
        <v>0</v>
      </c>
      <c r="CW332">
        <v>0.44</v>
      </c>
      <c r="CX332">
        <v>0.83</v>
      </c>
      <c r="CY332">
        <v>0</v>
      </c>
      <c r="CZ332">
        <v>0</v>
      </c>
      <c r="DA332">
        <v>0</v>
      </c>
      <c r="DB332">
        <v>0</v>
      </c>
      <c r="DC332">
        <v>0.33</v>
      </c>
      <c r="DD332">
        <v>0</v>
      </c>
      <c r="DE332">
        <v>0.44</v>
      </c>
      <c r="DF332">
        <v>1</v>
      </c>
      <c r="DG332">
        <v>0</v>
      </c>
      <c r="DH332">
        <v>0</v>
      </c>
      <c r="DI332">
        <v>0</v>
      </c>
      <c r="DJ332">
        <v>0</v>
      </c>
      <c r="DK332">
        <v>0</v>
      </c>
      <c r="DL332">
        <v>0</v>
      </c>
      <c r="DM332">
        <v>0</v>
      </c>
      <c r="DN332">
        <v>0</v>
      </c>
      <c r="DO332">
        <v>0.06</v>
      </c>
      <c r="DP332">
        <v>2</v>
      </c>
      <c r="DQ332">
        <v>0</v>
      </c>
      <c r="DR332">
        <v>0</v>
      </c>
    </row>
    <row r="333" spans="1:131" x14ac:dyDescent="0.25">
      <c r="A333" t="s">
        <v>470</v>
      </c>
      <c r="B333" t="s">
        <v>885</v>
      </c>
      <c r="C333" t="s">
        <v>1271</v>
      </c>
      <c r="D333" t="s">
        <v>1335</v>
      </c>
      <c r="E333" t="s">
        <v>1336</v>
      </c>
      <c r="F333" t="s">
        <v>1363</v>
      </c>
      <c r="G333">
        <v>0</v>
      </c>
      <c r="H333" t="str">
        <f>IF((SIGN(BR333)+SIGN(BX333)+SIGN(CE333)+SIGN(CS333))&gt;0,TRUE,"")</f>
        <v/>
      </c>
      <c r="I333" t="str">
        <f>IF((SIGN(BS333)+SIGN(BY333)+SIGN(CF333)+SIGN(CT333))&gt;0,TRUE,"")</f>
        <v/>
      </c>
      <c r="J333" t="str">
        <f>IF((SIGN(BT333)+SIGN(BZ333)+SIGN(CG333)+SIGN(CU333))&gt;0,TRUE,"")</f>
        <v/>
      </c>
      <c r="K333" t="str">
        <f>IF((SIGN(BU333)+SIGN(CA333)+SIGN(CH333)+SIGN(CV333))&gt;0,TRUE,"")</f>
        <v/>
      </c>
      <c r="L333">
        <v>0.25</v>
      </c>
      <c r="M333" s="22" t="s">
        <v>1399</v>
      </c>
      <c r="N333">
        <v>4.47</v>
      </c>
      <c r="O333" t="s">
        <v>1400</v>
      </c>
      <c r="P333">
        <v>0</v>
      </c>
      <c r="Q333">
        <v>0</v>
      </c>
      <c r="R333">
        <v>0</v>
      </c>
      <c r="S333">
        <v>0.17</v>
      </c>
      <c r="T333">
        <v>0.4</v>
      </c>
      <c r="U333">
        <v>0.25</v>
      </c>
      <c r="V333">
        <v>0.09</v>
      </c>
      <c r="W333">
        <v>0</v>
      </c>
      <c r="Y333">
        <v>2.93</v>
      </c>
      <c r="Z333">
        <v>5</v>
      </c>
      <c r="AA333">
        <v>2.17</v>
      </c>
      <c r="AE333">
        <v>0.24793388</v>
      </c>
      <c r="AF333" t="s">
        <v>1582</v>
      </c>
      <c r="AG333" t="s">
        <v>1577</v>
      </c>
      <c r="BI333">
        <v>1</v>
      </c>
      <c r="BO333">
        <v>98</v>
      </c>
      <c r="BP333">
        <v>0</v>
      </c>
      <c r="BR333" t="b">
        <f>ISNUMBER(SEARCH("Alzheimer",BQ333))</f>
        <v>0</v>
      </c>
      <c r="BS333" t="b">
        <f>ISNUMBER(SEARCH("Parkin",BQ333))</f>
        <v>0</v>
      </c>
      <c r="BT333" t="b">
        <f>ISNUMBER(SEARCH("Neurodeg",BQ333))</f>
        <v>0</v>
      </c>
      <c r="BU333" t="b">
        <f>ISNUMBER(SEARCH("Dementia",BQ333))</f>
        <v>0</v>
      </c>
      <c r="BX333" t="b">
        <f>ISNUMBER(SEARCH("Alzheimer",BW333))</f>
        <v>0</v>
      </c>
      <c r="BY333" t="b">
        <f>ISNUMBER(SEARCH("Parkin",BW333))</f>
        <v>0</v>
      </c>
      <c r="BZ333" t="b">
        <f>ISNUMBER(SEARCH("Neurodeg",BW333))</f>
        <v>0</v>
      </c>
      <c r="CA333" t="b">
        <f>ISNUMBER(SEARCH("Dementia",BW333))</f>
        <v>0</v>
      </c>
      <c r="CE333" t="b">
        <f>ISNUMBER(SEARCH("Alzheimer",CD333))</f>
        <v>0</v>
      </c>
      <c r="CF333" t="b">
        <f>ISNUMBER(SEARCH("Parkin",CD333))</f>
        <v>0</v>
      </c>
      <c r="CG333" t="b">
        <f>ISNUMBER(SEARCH("Neurodeg",CD333))</f>
        <v>0</v>
      </c>
      <c r="CH333" t="b">
        <f>ISNUMBER(SEARCH("Dementia",CD333))</f>
        <v>0</v>
      </c>
      <c r="CL333">
        <v>2</v>
      </c>
      <c r="CP333" t="s">
        <v>2138</v>
      </c>
      <c r="CQ333" t="s">
        <v>2474</v>
      </c>
      <c r="CR333" t="str">
        <f>_xlfn.CONCAT(CP333,CQ333)</f>
        <v>type II diabetes mellitustype II diabetes mellitus,pancreatic adenocarcinoma</v>
      </c>
      <c r="CS333" t="b">
        <f>ISNUMBER(SEARCH("Alzheimer",CR333))</f>
        <v>0</v>
      </c>
      <c r="CT333" t="b">
        <f>ISNUMBER(SEARCH("Parkin",CR333))</f>
        <v>0</v>
      </c>
      <c r="CU333" t="b">
        <f>ISNUMBER(SEARCH("Neurodeg",CR333))</f>
        <v>0</v>
      </c>
      <c r="CV333" t="b">
        <f>ISNUMBER(SEARCH("Dementia",CR333))</f>
        <v>0</v>
      </c>
      <c r="CW333">
        <v>1</v>
      </c>
      <c r="CX333">
        <v>0.5</v>
      </c>
      <c r="CY333">
        <v>0</v>
      </c>
      <c r="CZ333">
        <v>0.5</v>
      </c>
      <c r="DA333">
        <v>0</v>
      </c>
      <c r="DB333">
        <v>0</v>
      </c>
      <c r="DC333">
        <v>0.5</v>
      </c>
      <c r="DD333">
        <v>0</v>
      </c>
      <c r="DE333">
        <v>1</v>
      </c>
      <c r="DF333">
        <v>1</v>
      </c>
      <c r="DG333">
        <v>0</v>
      </c>
      <c r="DH333">
        <v>0</v>
      </c>
      <c r="DI333">
        <v>0.01</v>
      </c>
      <c r="DJ333">
        <v>1</v>
      </c>
      <c r="DK333">
        <v>0</v>
      </c>
      <c r="DL333">
        <v>0</v>
      </c>
      <c r="DM333">
        <v>0</v>
      </c>
      <c r="DN333">
        <v>0</v>
      </c>
      <c r="DO333">
        <v>0.1</v>
      </c>
      <c r="DP333">
        <v>1</v>
      </c>
      <c r="DQ333">
        <v>0</v>
      </c>
      <c r="DR333">
        <v>0</v>
      </c>
    </row>
    <row r="334" spans="1:131" x14ac:dyDescent="0.25">
      <c r="A334" t="s">
        <v>471</v>
      </c>
      <c r="B334" t="s">
        <v>886</v>
      </c>
      <c r="C334" t="s">
        <v>1272</v>
      </c>
      <c r="D334" t="s">
        <v>1335</v>
      </c>
      <c r="E334" t="s">
        <v>1336</v>
      </c>
      <c r="F334" t="s">
        <v>1372</v>
      </c>
      <c r="G334">
        <v>3</v>
      </c>
      <c r="H334" t="str">
        <f>IF((SIGN(BR334)+SIGN(BX334)+SIGN(CE334)+SIGN(CS334))&gt;0,TRUE,"")</f>
        <v/>
      </c>
      <c r="I334" t="str">
        <f>IF((SIGN(BS334)+SIGN(BY334)+SIGN(CF334)+SIGN(CT334))&gt;0,TRUE,"")</f>
        <v/>
      </c>
      <c r="J334" t="str">
        <f>IF((SIGN(BT334)+SIGN(BZ334)+SIGN(CG334)+SIGN(CU334))&gt;0,TRUE,"")</f>
        <v/>
      </c>
      <c r="K334" t="str">
        <f>IF((SIGN(BU334)+SIGN(CA334)+SIGN(CH334)+SIGN(CV334))&gt;0,TRUE,"")</f>
        <v/>
      </c>
      <c r="L334">
        <v>0.25</v>
      </c>
      <c r="M334" s="22" t="s">
        <v>1399</v>
      </c>
      <c r="N334">
        <v>10.06</v>
      </c>
      <c r="O334" t="s">
        <v>1400</v>
      </c>
      <c r="P334">
        <v>0</v>
      </c>
      <c r="Q334">
        <v>0</v>
      </c>
      <c r="R334">
        <v>0</v>
      </c>
      <c r="S334">
        <v>0.5</v>
      </c>
      <c r="T334">
        <v>7.0000000000000007E-2</v>
      </c>
      <c r="U334">
        <v>0.25</v>
      </c>
      <c r="V334">
        <v>0.05</v>
      </c>
      <c r="W334">
        <v>0.3</v>
      </c>
      <c r="Y334">
        <v>1.92</v>
      </c>
      <c r="Z334">
        <v>9</v>
      </c>
      <c r="AA334">
        <v>1.6</v>
      </c>
      <c r="AE334">
        <v>0.56074765999999998</v>
      </c>
      <c r="AF334" t="s">
        <v>1546</v>
      </c>
      <c r="AG334" t="s">
        <v>1577</v>
      </c>
      <c r="AH334">
        <v>1.8</v>
      </c>
      <c r="AI334">
        <v>2</v>
      </c>
      <c r="AJ334">
        <v>1.6</v>
      </c>
      <c r="AK334">
        <v>2</v>
      </c>
      <c r="AL334">
        <v>2.2999999999999998</v>
      </c>
      <c r="AM334">
        <v>2</v>
      </c>
      <c r="AN334">
        <v>2.5</v>
      </c>
      <c r="AO334">
        <v>2</v>
      </c>
      <c r="AP334">
        <v>3</v>
      </c>
      <c r="AQ334">
        <v>2.2000000000000002</v>
      </c>
      <c r="AR334">
        <v>2</v>
      </c>
      <c r="AS334">
        <v>2</v>
      </c>
      <c r="AT334">
        <v>2.2999999999999998</v>
      </c>
      <c r="AU334">
        <v>3</v>
      </c>
      <c r="AV334">
        <v>2.54</v>
      </c>
      <c r="AW334" t="s">
        <v>37</v>
      </c>
      <c r="AX334">
        <v>3</v>
      </c>
      <c r="AY334">
        <v>2.1928571428571431</v>
      </c>
      <c r="AZ334">
        <v>0.40660751386277938</v>
      </c>
      <c r="BA334" t="b">
        <v>0</v>
      </c>
      <c r="BC334" t="b">
        <v>0</v>
      </c>
      <c r="BE334" t="b">
        <v>0</v>
      </c>
      <c r="BI334">
        <v>1</v>
      </c>
      <c r="BJ334">
        <v>1</v>
      </c>
      <c r="BO334">
        <v>55</v>
      </c>
      <c r="BP334">
        <v>0</v>
      </c>
      <c r="BR334" t="b">
        <f>ISNUMBER(SEARCH("Alzheimer",BQ334))</f>
        <v>0</v>
      </c>
      <c r="BS334" t="b">
        <f>ISNUMBER(SEARCH("Parkin",BQ334))</f>
        <v>0</v>
      </c>
      <c r="BT334" t="b">
        <f>ISNUMBER(SEARCH("Neurodeg",BQ334))</f>
        <v>0</v>
      </c>
      <c r="BU334" t="b">
        <f>ISNUMBER(SEARCH("Dementia",BQ334))</f>
        <v>0</v>
      </c>
      <c r="BX334" t="b">
        <f>ISNUMBER(SEARCH("Alzheimer",BW334))</f>
        <v>0</v>
      </c>
      <c r="BY334" t="b">
        <f>ISNUMBER(SEARCH("Parkin",BW334))</f>
        <v>0</v>
      </c>
      <c r="BZ334" t="b">
        <f>ISNUMBER(SEARCH("Neurodeg",BW334))</f>
        <v>0</v>
      </c>
      <c r="CA334" t="b">
        <f>ISNUMBER(SEARCH("Dementia",BW334))</f>
        <v>0</v>
      </c>
      <c r="CE334" t="b">
        <f>ISNUMBER(SEARCH("Alzheimer",CD334))</f>
        <v>0</v>
      </c>
      <c r="CF334" t="b">
        <f>ISNUMBER(SEARCH("Parkin",CD334))</f>
        <v>0</v>
      </c>
      <c r="CG334" t="b">
        <f>ISNUMBER(SEARCH("Neurodeg",CD334))</f>
        <v>0</v>
      </c>
      <c r="CH334" t="b">
        <f>ISNUMBER(SEARCH("Dementia",CD334))</f>
        <v>0</v>
      </c>
      <c r="CL334">
        <v>4</v>
      </c>
      <c r="CP334" t="s">
        <v>2097</v>
      </c>
      <c r="CQ334" t="s">
        <v>2475</v>
      </c>
      <c r="CR334" t="str">
        <f>_xlfn.CONCAT(CP334,CQ334)</f>
        <v>coronary artery diseasecoronary artery disease,neoplasm,cancer</v>
      </c>
      <c r="CS334" t="b">
        <f>ISNUMBER(SEARCH("Alzheimer",CR334))</f>
        <v>0</v>
      </c>
      <c r="CT334" t="b">
        <f>ISNUMBER(SEARCH("Parkin",CR334))</f>
        <v>0</v>
      </c>
      <c r="CU334" t="b">
        <f>ISNUMBER(SEARCH("Neurodeg",CR334))</f>
        <v>0</v>
      </c>
      <c r="CV334" t="b">
        <f>ISNUMBER(SEARCH("Dementia",CR334))</f>
        <v>0</v>
      </c>
      <c r="CW334">
        <v>0.18</v>
      </c>
      <c r="CX334">
        <v>0.25</v>
      </c>
      <c r="CY334">
        <v>0</v>
      </c>
      <c r="CZ334">
        <v>0.75</v>
      </c>
      <c r="DA334">
        <v>0</v>
      </c>
      <c r="DB334">
        <v>0</v>
      </c>
      <c r="DC334">
        <v>0.25</v>
      </c>
      <c r="DD334">
        <v>0</v>
      </c>
      <c r="DE334">
        <v>0.18</v>
      </c>
      <c r="DF334">
        <v>1</v>
      </c>
      <c r="DG334">
        <v>0</v>
      </c>
      <c r="DH334">
        <v>0</v>
      </c>
      <c r="DI334">
        <v>0.11</v>
      </c>
      <c r="DJ334">
        <v>3</v>
      </c>
      <c r="DK334">
        <v>0</v>
      </c>
      <c r="DL334">
        <v>0</v>
      </c>
      <c r="DM334">
        <v>0</v>
      </c>
      <c r="DN334">
        <v>0</v>
      </c>
      <c r="DO334">
        <v>0.01</v>
      </c>
      <c r="DP334">
        <v>1</v>
      </c>
      <c r="DQ334">
        <v>0</v>
      </c>
      <c r="DR334">
        <v>0</v>
      </c>
    </row>
    <row r="335" spans="1:131" x14ac:dyDescent="0.25">
      <c r="A335" t="s">
        <v>472</v>
      </c>
      <c r="B335" t="s">
        <v>887</v>
      </c>
      <c r="C335" t="s">
        <v>983</v>
      </c>
      <c r="D335" t="s">
        <v>1332</v>
      </c>
      <c r="G335">
        <v>0</v>
      </c>
      <c r="H335" t="str">
        <f>IF((SIGN(BR335)+SIGN(BX335)+SIGN(CE335)+SIGN(CS335))&gt;0,TRUE,"")</f>
        <v/>
      </c>
      <c r="I335" t="str">
        <f>IF((SIGN(BS335)+SIGN(BY335)+SIGN(CF335)+SIGN(CT335))&gt;0,TRUE,"")</f>
        <v/>
      </c>
      <c r="J335" t="str">
        <f>IF((SIGN(BT335)+SIGN(BZ335)+SIGN(CG335)+SIGN(CU335))&gt;0,TRUE,"")</f>
        <v/>
      </c>
      <c r="K335" t="str">
        <f>IF((SIGN(BU335)+SIGN(CA335)+SIGN(CH335)+SIGN(CV335))&gt;0,TRUE,"")</f>
        <v/>
      </c>
      <c r="L335">
        <v>0.25</v>
      </c>
      <c r="M335" s="22" t="s">
        <v>1399</v>
      </c>
      <c r="N335">
        <v>3.24</v>
      </c>
      <c r="O335" t="s">
        <v>1401</v>
      </c>
      <c r="P335">
        <v>0</v>
      </c>
      <c r="Q335">
        <v>0</v>
      </c>
      <c r="R335">
        <v>0</v>
      </c>
      <c r="S335">
        <v>0.67</v>
      </c>
      <c r="T335">
        <v>0.09</v>
      </c>
      <c r="U335">
        <v>0.05</v>
      </c>
      <c r="V335">
        <v>0.14000000000000001</v>
      </c>
      <c r="W335">
        <v>0.3</v>
      </c>
      <c r="Y335">
        <v>5.08</v>
      </c>
      <c r="Z335">
        <v>21</v>
      </c>
      <c r="AA335">
        <v>15.02</v>
      </c>
      <c r="AE335">
        <v>0.19386655999999999</v>
      </c>
      <c r="AF335" t="s">
        <v>1517</v>
      </c>
      <c r="AG335" t="s">
        <v>1563</v>
      </c>
      <c r="AH335">
        <v>2.8</v>
      </c>
      <c r="AI335">
        <v>1</v>
      </c>
      <c r="AJ335">
        <v>2</v>
      </c>
      <c r="AK335">
        <v>1.7</v>
      </c>
      <c r="AL335">
        <v>1.8</v>
      </c>
      <c r="AM335">
        <v>2.2000000000000002</v>
      </c>
      <c r="AN335">
        <v>3</v>
      </c>
      <c r="AO335">
        <v>2.5</v>
      </c>
      <c r="AP335">
        <v>2</v>
      </c>
      <c r="AQ335">
        <v>2.5</v>
      </c>
      <c r="AR335">
        <v>2</v>
      </c>
      <c r="AS335">
        <v>2</v>
      </c>
      <c r="AT335">
        <v>2</v>
      </c>
      <c r="AU335">
        <v>2.5</v>
      </c>
      <c r="AV335">
        <v>2.46</v>
      </c>
      <c r="AW335" t="s">
        <v>35</v>
      </c>
      <c r="AX335">
        <v>3</v>
      </c>
      <c r="AY335">
        <v>2.1428571428571428</v>
      </c>
      <c r="AZ335">
        <v>0.50186465493012344</v>
      </c>
      <c r="BA335" t="b">
        <v>0</v>
      </c>
      <c r="BC335" t="b">
        <v>0</v>
      </c>
      <c r="BE335" t="b">
        <v>0</v>
      </c>
      <c r="BG335">
        <v>2</v>
      </c>
      <c r="BJ335">
        <v>1</v>
      </c>
      <c r="BO335">
        <v>154</v>
      </c>
      <c r="BP335">
        <v>6</v>
      </c>
      <c r="BR335" t="b">
        <f>ISNUMBER(SEARCH("Alzheimer",BQ335))</f>
        <v>0</v>
      </c>
      <c r="BS335" t="b">
        <f>ISNUMBER(SEARCH("Parkin",BQ335))</f>
        <v>0</v>
      </c>
      <c r="BT335" t="b">
        <f>ISNUMBER(SEARCH("Neurodeg",BQ335))</f>
        <v>0</v>
      </c>
      <c r="BU335" t="b">
        <f>ISNUMBER(SEARCH("Dementia",BQ335))</f>
        <v>0</v>
      </c>
      <c r="BX335" t="b">
        <f>ISNUMBER(SEARCH("Alzheimer",BW335))</f>
        <v>0</v>
      </c>
      <c r="BY335" t="b">
        <f>ISNUMBER(SEARCH("Parkin",BW335))</f>
        <v>0</v>
      </c>
      <c r="BZ335" t="b">
        <f>ISNUMBER(SEARCH("Neurodeg",BW335))</f>
        <v>0</v>
      </c>
      <c r="CA335" t="b">
        <f>ISNUMBER(SEARCH("Dementia",BW335))</f>
        <v>0</v>
      </c>
      <c r="CE335" t="b">
        <f>ISNUMBER(SEARCH("Alzheimer",CD335))</f>
        <v>0</v>
      </c>
      <c r="CF335" t="b">
        <f>ISNUMBER(SEARCH("Parkin",CD335))</f>
        <v>0</v>
      </c>
      <c r="CG335" t="b">
        <f>ISNUMBER(SEARCH("Neurodeg",CD335))</f>
        <v>0</v>
      </c>
      <c r="CH335" t="b">
        <f>ISNUMBER(SEARCH("Dementia",CD335))</f>
        <v>0</v>
      </c>
      <c r="CL335">
        <v>2</v>
      </c>
      <c r="CP335" t="s">
        <v>2139</v>
      </c>
      <c r="CQ335" t="s">
        <v>2476</v>
      </c>
      <c r="CR335" t="str">
        <f>_xlfn.CONCAT(CP335,CQ335)</f>
        <v>venous thromboembolismvenous thromboembolism,body height</v>
      </c>
      <c r="CS335" t="b">
        <f>ISNUMBER(SEARCH("Alzheimer",CR335))</f>
        <v>0</v>
      </c>
      <c r="CT335" t="b">
        <f>ISNUMBER(SEARCH("Parkin",CR335))</f>
        <v>0</v>
      </c>
      <c r="CU335" t="b">
        <f>ISNUMBER(SEARCH("Neurodeg",CR335))</f>
        <v>0</v>
      </c>
      <c r="CV335" t="b">
        <f>ISNUMBER(SEARCH("Dementia",CR335))</f>
        <v>0</v>
      </c>
      <c r="CW335">
        <v>0.23</v>
      </c>
      <c r="CX335">
        <v>1</v>
      </c>
      <c r="CY335">
        <v>0</v>
      </c>
      <c r="CZ335">
        <v>0</v>
      </c>
      <c r="DA335">
        <v>0</v>
      </c>
      <c r="DB335">
        <v>0</v>
      </c>
      <c r="DC335">
        <v>0</v>
      </c>
      <c r="DD335">
        <v>0</v>
      </c>
      <c r="DE335">
        <v>0.23</v>
      </c>
      <c r="DF335">
        <v>2</v>
      </c>
      <c r="DG335">
        <v>0</v>
      </c>
      <c r="DH335">
        <v>0</v>
      </c>
      <c r="DI335">
        <v>0</v>
      </c>
      <c r="DJ335">
        <v>0</v>
      </c>
      <c r="DK335">
        <v>0</v>
      </c>
      <c r="DL335">
        <v>0</v>
      </c>
      <c r="DM335">
        <v>0</v>
      </c>
      <c r="DN335">
        <v>0</v>
      </c>
      <c r="DO335">
        <v>0</v>
      </c>
      <c r="DP335">
        <v>0</v>
      </c>
      <c r="DQ335">
        <v>0</v>
      </c>
      <c r="DR335">
        <v>0</v>
      </c>
    </row>
    <row r="336" spans="1:131" x14ac:dyDescent="0.25">
      <c r="A336" t="s">
        <v>473</v>
      </c>
      <c r="B336" t="s">
        <v>888</v>
      </c>
      <c r="C336" t="s">
        <v>983</v>
      </c>
      <c r="D336" t="s">
        <v>1335</v>
      </c>
      <c r="E336" t="s">
        <v>1336</v>
      </c>
      <c r="F336" t="s">
        <v>1342</v>
      </c>
      <c r="G336">
        <v>4</v>
      </c>
      <c r="H336" t="str">
        <f>IF((SIGN(BR336)+SIGN(BX336)+SIGN(CE336)+SIGN(CS336))&gt;0,TRUE,"")</f>
        <v/>
      </c>
      <c r="I336" t="str">
        <f>IF((SIGN(BS336)+SIGN(BY336)+SIGN(CF336)+SIGN(CT336))&gt;0,TRUE,"")</f>
        <v/>
      </c>
      <c r="J336" t="str">
        <f>IF((SIGN(BT336)+SIGN(BZ336)+SIGN(CG336)+SIGN(CU336))&gt;0,TRUE,"")</f>
        <v/>
      </c>
      <c r="K336" t="str">
        <f>IF((SIGN(BU336)+SIGN(CA336)+SIGN(CH336)+SIGN(CV336))&gt;0,TRUE,"")</f>
        <v/>
      </c>
      <c r="L336">
        <v>0.24</v>
      </c>
      <c r="M336" s="22" t="s">
        <v>1399</v>
      </c>
      <c r="N336">
        <v>3.47</v>
      </c>
      <c r="O336" t="s">
        <v>1400</v>
      </c>
      <c r="P336">
        <v>0</v>
      </c>
      <c r="Q336">
        <v>0</v>
      </c>
      <c r="R336">
        <v>0</v>
      </c>
      <c r="S336">
        <v>0.17</v>
      </c>
      <c r="T336">
        <v>0.21</v>
      </c>
      <c r="U336">
        <v>0.33</v>
      </c>
      <c r="V336">
        <v>0.03</v>
      </c>
      <c r="W336">
        <v>0</v>
      </c>
      <c r="Y336">
        <v>1.36</v>
      </c>
      <c r="Z336">
        <v>9</v>
      </c>
      <c r="AA336">
        <v>0.92</v>
      </c>
      <c r="AE336">
        <v>0.62657792000000001</v>
      </c>
      <c r="AF336" t="s">
        <v>1496</v>
      </c>
      <c r="AG336" t="s">
        <v>1577</v>
      </c>
      <c r="BG336">
        <v>2</v>
      </c>
      <c r="BI336">
        <v>2</v>
      </c>
      <c r="BO336">
        <v>35</v>
      </c>
      <c r="BP336">
        <v>0</v>
      </c>
      <c r="BR336" t="b">
        <f>ISNUMBER(SEARCH("Alzheimer",BQ336))</f>
        <v>0</v>
      </c>
      <c r="BS336" t="b">
        <f>ISNUMBER(SEARCH("Parkin",BQ336))</f>
        <v>0</v>
      </c>
      <c r="BT336" t="b">
        <f>ISNUMBER(SEARCH("Neurodeg",BQ336))</f>
        <v>0</v>
      </c>
      <c r="BU336" t="b">
        <f>ISNUMBER(SEARCH("Dementia",BQ336))</f>
        <v>0</v>
      </c>
      <c r="BX336" t="b">
        <f>ISNUMBER(SEARCH("Alzheimer",BW336))</f>
        <v>0</v>
      </c>
      <c r="BY336" t="b">
        <f>ISNUMBER(SEARCH("Parkin",BW336))</f>
        <v>0</v>
      </c>
      <c r="BZ336" t="b">
        <f>ISNUMBER(SEARCH("Neurodeg",BW336))</f>
        <v>0</v>
      </c>
      <c r="CA336" t="b">
        <f>ISNUMBER(SEARCH("Dementia",BW336))</f>
        <v>0</v>
      </c>
      <c r="CE336" t="b">
        <f>ISNUMBER(SEARCH("Alzheimer",CD336))</f>
        <v>0</v>
      </c>
      <c r="CF336" t="b">
        <f>ISNUMBER(SEARCH("Parkin",CD336))</f>
        <v>0</v>
      </c>
      <c r="CG336" t="b">
        <f>ISNUMBER(SEARCH("Neurodeg",CD336))</f>
        <v>0</v>
      </c>
      <c r="CH336" t="b">
        <f>ISNUMBER(SEARCH("Dementia",CD336))</f>
        <v>0</v>
      </c>
      <c r="CL336">
        <v>2</v>
      </c>
      <c r="CP336" t="s">
        <v>2140</v>
      </c>
      <c r="CQ336" t="s">
        <v>2477</v>
      </c>
      <c r="CR336" t="str">
        <f>_xlfn.CONCAT(CP336,CQ336)</f>
        <v>serum dimethylarginine measurementserum dimethylarginine measurement,serum creatinine measurement</v>
      </c>
      <c r="CS336" t="b">
        <f>ISNUMBER(SEARCH("Alzheimer",CR336))</f>
        <v>0</v>
      </c>
      <c r="CT336" t="b">
        <f>ISNUMBER(SEARCH("Parkin",CR336))</f>
        <v>0</v>
      </c>
      <c r="CU336" t="b">
        <f>ISNUMBER(SEARCH("Neurodeg",CR336))</f>
        <v>0</v>
      </c>
      <c r="CV336" t="b">
        <f>ISNUMBER(SEARCH("Dementia",CR336))</f>
        <v>0</v>
      </c>
      <c r="CW336">
        <v>0.52</v>
      </c>
      <c r="CX336">
        <v>1</v>
      </c>
      <c r="CY336">
        <v>0</v>
      </c>
      <c r="CZ336">
        <v>0</v>
      </c>
      <c r="DA336">
        <v>0</v>
      </c>
      <c r="DB336">
        <v>0</v>
      </c>
      <c r="DC336">
        <v>0</v>
      </c>
      <c r="DD336">
        <v>0</v>
      </c>
      <c r="DE336">
        <v>0.52</v>
      </c>
      <c r="DF336">
        <v>1</v>
      </c>
      <c r="DG336">
        <v>0</v>
      </c>
      <c r="DH336">
        <v>0</v>
      </c>
      <c r="DI336">
        <v>0</v>
      </c>
      <c r="DJ336">
        <v>0</v>
      </c>
      <c r="DK336">
        <v>0</v>
      </c>
      <c r="DL336">
        <v>0</v>
      </c>
      <c r="DM336">
        <v>0</v>
      </c>
      <c r="DN336">
        <v>0</v>
      </c>
      <c r="DO336">
        <v>0</v>
      </c>
      <c r="DP336">
        <v>0</v>
      </c>
      <c r="DQ336">
        <v>0</v>
      </c>
      <c r="DR336">
        <v>0</v>
      </c>
    </row>
    <row r="337" spans="1:131" x14ac:dyDescent="0.25">
      <c r="A337" t="s">
        <v>474</v>
      </c>
      <c r="B337" t="s">
        <v>889</v>
      </c>
      <c r="C337" t="s">
        <v>983</v>
      </c>
      <c r="D337" t="s">
        <v>1335</v>
      </c>
      <c r="E337" t="s">
        <v>1336</v>
      </c>
      <c r="F337" t="s">
        <v>1367</v>
      </c>
      <c r="G337">
        <v>0</v>
      </c>
      <c r="H337" t="str">
        <f>IF((SIGN(BR337)+SIGN(BX337)+SIGN(CE337)+SIGN(CS337))&gt;0,TRUE,"")</f>
        <v/>
      </c>
      <c r="I337" t="str">
        <f>IF((SIGN(BS337)+SIGN(BY337)+SIGN(CF337)+SIGN(CT337))&gt;0,TRUE,"")</f>
        <v/>
      </c>
      <c r="J337" t="str">
        <f>IF((SIGN(BT337)+SIGN(BZ337)+SIGN(CG337)+SIGN(CU337))&gt;0,TRUE,"")</f>
        <v/>
      </c>
      <c r="K337" t="str">
        <f>IF((SIGN(BU337)+SIGN(CA337)+SIGN(CH337)+SIGN(CV337))&gt;0,TRUE,"")</f>
        <v/>
      </c>
      <c r="L337">
        <v>0.24</v>
      </c>
      <c r="M337" s="22" t="s">
        <v>1399</v>
      </c>
      <c r="N337">
        <v>5.81</v>
      </c>
      <c r="O337" t="s">
        <v>1400</v>
      </c>
      <c r="P337">
        <v>0</v>
      </c>
      <c r="Q337">
        <v>0</v>
      </c>
      <c r="R337">
        <v>0</v>
      </c>
      <c r="S337">
        <v>0.17</v>
      </c>
      <c r="T337">
        <v>0.14000000000000001</v>
      </c>
      <c r="U337">
        <v>0.42</v>
      </c>
      <c r="V337">
        <v>0</v>
      </c>
      <c r="W337">
        <v>0</v>
      </c>
      <c r="Y337">
        <v>0.15</v>
      </c>
      <c r="Z337">
        <v>6</v>
      </c>
      <c r="AA337">
        <v>1.2</v>
      </c>
      <c r="AE337">
        <v>1.9354838700000001</v>
      </c>
      <c r="AF337" t="s">
        <v>1511</v>
      </c>
      <c r="AG337" t="s">
        <v>1577</v>
      </c>
      <c r="BG337">
        <v>4</v>
      </c>
      <c r="BI337">
        <v>2</v>
      </c>
      <c r="BO337">
        <v>11</v>
      </c>
      <c r="BP337">
        <v>0</v>
      </c>
      <c r="BR337" t="b">
        <f>ISNUMBER(SEARCH("Alzheimer",BQ337))</f>
        <v>0</v>
      </c>
      <c r="BS337" t="b">
        <f>ISNUMBER(SEARCH("Parkin",BQ337))</f>
        <v>0</v>
      </c>
      <c r="BT337" t="b">
        <f>ISNUMBER(SEARCH("Neurodeg",BQ337))</f>
        <v>0</v>
      </c>
      <c r="BU337" t="b">
        <f>ISNUMBER(SEARCH("Dementia",BQ337))</f>
        <v>0</v>
      </c>
      <c r="BX337" t="b">
        <f>ISNUMBER(SEARCH("Alzheimer",BW337))</f>
        <v>0</v>
      </c>
      <c r="BY337" t="b">
        <f>ISNUMBER(SEARCH("Parkin",BW337))</f>
        <v>0</v>
      </c>
      <c r="BZ337" t="b">
        <f>ISNUMBER(SEARCH("Neurodeg",BW337))</f>
        <v>0</v>
      </c>
      <c r="CA337" t="b">
        <f>ISNUMBER(SEARCH("Dementia",BW337))</f>
        <v>0</v>
      </c>
      <c r="CE337" t="b">
        <f>ISNUMBER(SEARCH("Alzheimer",CD337))</f>
        <v>0</v>
      </c>
      <c r="CF337" t="b">
        <f>ISNUMBER(SEARCH("Parkin",CD337))</f>
        <v>0</v>
      </c>
      <c r="CG337" t="b">
        <f>ISNUMBER(SEARCH("Neurodeg",CD337))</f>
        <v>0</v>
      </c>
      <c r="CH337" t="b">
        <f>ISNUMBER(SEARCH("Dementia",CD337))</f>
        <v>0</v>
      </c>
      <c r="CL337">
        <v>7</v>
      </c>
      <c r="CP337" t="s">
        <v>2141</v>
      </c>
      <c r="CQ337" t="s">
        <v>2478</v>
      </c>
      <c r="CR337" t="str">
        <f>_xlfn.CONCAT(CP337,CQ337)</f>
        <v>mood instability measurementmood instability measurement,self reported educational attainment,Antidepressant use measurement,red blood cell distribution width,chronotype measurement,risky sexual behaviour measurement,visceral adipose tissue measurement</v>
      </c>
      <c r="CS337" t="b">
        <f>ISNUMBER(SEARCH("Alzheimer",CR337))</f>
        <v>0</v>
      </c>
      <c r="CT337" t="b">
        <f>ISNUMBER(SEARCH("Parkin",CR337))</f>
        <v>0</v>
      </c>
      <c r="CU337" t="b">
        <f>ISNUMBER(SEARCH("Neurodeg",CR337))</f>
        <v>0</v>
      </c>
      <c r="CV337" t="b">
        <f>ISNUMBER(SEARCH("Dementia",CR337))</f>
        <v>0</v>
      </c>
      <c r="CW337">
        <v>0.35</v>
      </c>
      <c r="CX337">
        <v>1</v>
      </c>
      <c r="CY337">
        <v>0</v>
      </c>
      <c r="CZ337">
        <v>0</v>
      </c>
      <c r="DA337">
        <v>0</v>
      </c>
      <c r="DB337">
        <v>0</v>
      </c>
      <c r="DC337">
        <v>0</v>
      </c>
      <c r="DD337">
        <v>0</v>
      </c>
      <c r="DE337">
        <v>0.35</v>
      </c>
      <c r="DF337">
        <v>6</v>
      </c>
      <c r="DG337">
        <v>0</v>
      </c>
      <c r="DH337">
        <v>0</v>
      </c>
      <c r="DI337">
        <v>0</v>
      </c>
      <c r="DJ337">
        <v>0</v>
      </c>
      <c r="DK337">
        <v>0</v>
      </c>
      <c r="DL337">
        <v>0</v>
      </c>
      <c r="DM337">
        <v>0</v>
      </c>
      <c r="DN337">
        <v>0</v>
      </c>
      <c r="DO337">
        <v>0</v>
      </c>
      <c r="DP337">
        <v>0</v>
      </c>
      <c r="DQ337">
        <v>0</v>
      </c>
      <c r="DR337">
        <v>0</v>
      </c>
    </row>
    <row r="338" spans="1:131" x14ac:dyDescent="0.25">
      <c r="A338" t="s">
        <v>475</v>
      </c>
      <c r="B338" t="s">
        <v>890</v>
      </c>
      <c r="C338" t="s">
        <v>1273</v>
      </c>
      <c r="D338" t="s">
        <v>1332</v>
      </c>
      <c r="E338" t="s">
        <v>1336</v>
      </c>
      <c r="F338" t="s">
        <v>1357</v>
      </c>
      <c r="G338">
        <v>3</v>
      </c>
      <c r="H338" t="str">
        <f>IF((SIGN(BR338)+SIGN(BX338)+SIGN(CE338)+SIGN(CS338))&gt;0,TRUE,"")</f>
        <v/>
      </c>
      <c r="I338" t="str">
        <f>IF((SIGN(BS338)+SIGN(BY338)+SIGN(CF338)+SIGN(CT338))&gt;0,TRUE,"")</f>
        <v/>
      </c>
      <c r="J338" t="str">
        <f>IF((SIGN(BT338)+SIGN(BZ338)+SIGN(CG338)+SIGN(CU338))&gt;0,TRUE,"")</f>
        <v/>
      </c>
      <c r="K338" t="str">
        <f>IF((SIGN(BU338)+SIGN(CA338)+SIGN(CH338)+SIGN(CV338))&gt;0,TRUE,"")</f>
        <v/>
      </c>
      <c r="L338">
        <v>0.24</v>
      </c>
      <c r="M338" s="22" t="s">
        <v>1399</v>
      </c>
      <c r="N338">
        <v>1.49</v>
      </c>
      <c r="O338" t="s">
        <v>1400</v>
      </c>
      <c r="P338">
        <v>0</v>
      </c>
      <c r="Q338">
        <v>0</v>
      </c>
      <c r="R338">
        <v>0</v>
      </c>
      <c r="S338">
        <v>0.5</v>
      </c>
      <c r="T338">
        <v>0.19</v>
      </c>
      <c r="U338">
        <v>0</v>
      </c>
      <c r="V338">
        <v>0.21</v>
      </c>
      <c r="W338">
        <v>0</v>
      </c>
      <c r="Y338">
        <v>12.59</v>
      </c>
      <c r="Z338">
        <v>16</v>
      </c>
      <c r="AA338">
        <v>9.99</v>
      </c>
      <c r="AE338">
        <v>8.2549799999999993E-2</v>
      </c>
      <c r="AF338" t="s">
        <v>1482</v>
      </c>
      <c r="AG338" t="s">
        <v>1563</v>
      </c>
      <c r="AH338">
        <v>2.8</v>
      </c>
      <c r="AI338">
        <v>2.2999999999999998</v>
      </c>
      <c r="AJ338">
        <v>2.6</v>
      </c>
      <c r="AK338">
        <v>2.7</v>
      </c>
      <c r="AL338">
        <v>2.8</v>
      </c>
      <c r="AM338">
        <v>2.8</v>
      </c>
      <c r="AN338">
        <v>2</v>
      </c>
      <c r="AO338">
        <v>2.5</v>
      </c>
      <c r="AP338">
        <v>2.7</v>
      </c>
      <c r="AQ338">
        <v>3</v>
      </c>
      <c r="AR338">
        <v>1.7</v>
      </c>
      <c r="AS338">
        <v>3</v>
      </c>
      <c r="AT338">
        <v>2.7</v>
      </c>
      <c r="AU338">
        <v>3</v>
      </c>
      <c r="AV338">
        <v>2.5</v>
      </c>
      <c r="AW338" t="s">
        <v>38</v>
      </c>
      <c r="AX338">
        <v>3</v>
      </c>
      <c r="AY338">
        <v>2.6142857142857139</v>
      </c>
      <c r="AZ338">
        <v>0.38201317507916649</v>
      </c>
      <c r="BA338" t="b">
        <v>0</v>
      </c>
      <c r="BC338" t="b">
        <v>0</v>
      </c>
      <c r="BE338" t="b">
        <v>0</v>
      </c>
      <c r="BG338">
        <v>3</v>
      </c>
      <c r="BO338">
        <v>120</v>
      </c>
      <c r="BP338">
        <v>2</v>
      </c>
      <c r="BR338" t="b">
        <f>ISNUMBER(SEARCH("Alzheimer",BQ338))</f>
        <v>0</v>
      </c>
      <c r="BS338" t="b">
        <f>ISNUMBER(SEARCH("Parkin",BQ338))</f>
        <v>0</v>
      </c>
      <c r="BT338" t="b">
        <f>ISNUMBER(SEARCH("Neurodeg",BQ338))</f>
        <v>0</v>
      </c>
      <c r="BU338" t="b">
        <f>ISNUMBER(SEARCH("Dementia",BQ338))</f>
        <v>0</v>
      </c>
      <c r="BX338" t="b">
        <f>ISNUMBER(SEARCH("Alzheimer",BW338))</f>
        <v>0</v>
      </c>
      <c r="BY338" t="b">
        <f>ISNUMBER(SEARCH("Parkin",BW338))</f>
        <v>0</v>
      </c>
      <c r="BZ338" t="b">
        <f>ISNUMBER(SEARCH("Neurodeg",BW338))</f>
        <v>0</v>
      </c>
      <c r="CA338" t="b">
        <f>ISNUMBER(SEARCH("Dementia",BW338))</f>
        <v>0</v>
      </c>
      <c r="CE338" t="b">
        <f>ISNUMBER(SEARCH("Alzheimer",CD338))</f>
        <v>0</v>
      </c>
      <c r="CF338" t="b">
        <f>ISNUMBER(SEARCH("Parkin",CD338))</f>
        <v>0</v>
      </c>
      <c r="CG338" t="b">
        <f>ISNUMBER(SEARCH("Neurodeg",CD338))</f>
        <v>0</v>
      </c>
      <c r="CH338" t="b">
        <f>ISNUMBER(SEARCH("Dementia",CD338))</f>
        <v>0</v>
      </c>
      <c r="CL338">
        <v>7</v>
      </c>
      <c r="CP338" t="s">
        <v>2076</v>
      </c>
      <c r="CQ338" t="s">
        <v>2479</v>
      </c>
      <c r="CR338" t="str">
        <f>_xlfn.CONCAT(CP338,CQ338)</f>
        <v>leukocyte countleukocyte count,blood protein measurement,facial asymmetry measurement</v>
      </c>
      <c r="CS338" t="b">
        <f>ISNUMBER(SEARCH("Alzheimer",CR338))</f>
        <v>0</v>
      </c>
      <c r="CT338" t="b">
        <f>ISNUMBER(SEARCH("Parkin",CR338))</f>
        <v>0</v>
      </c>
      <c r="CU338" t="b">
        <f>ISNUMBER(SEARCH("Neurodeg",CR338))</f>
        <v>0</v>
      </c>
      <c r="CV338" t="b">
        <f>ISNUMBER(SEARCH("Dementia",CR338))</f>
        <v>0</v>
      </c>
      <c r="CW338">
        <v>0.48</v>
      </c>
      <c r="CX338">
        <v>0.43</v>
      </c>
      <c r="CY338">
        <v>0</v>
      </c>
      <c r="CZ338">
        <v>0.56999999999999995</v>
      </c>
      <c r="DA338">
        <v>0</v>
      </c>
      <c r="DB338">
        <v>0</v>
      </c>
      <c r="DC338">
        <v>0</v>
      </c>
      <c r="DD338">
        <v>0</v>
      </c>
      <c r="DE338">
        <v>0.48</v>
      </c>
      <c r="DF338">
        <v>1</v>
      </c>
      <c r="DG338">
        <v>0</v>
      </c>
      <c r="DH338">
        <v>0</v>
      </c>
      <c r="DI338">
        <v>0.08</v>
      </c>
      <c r="DJ338">
        <v>4</v>
      </c>
      <c r="DK338">
        <v>0</v>
      </c>
      <c r="DL338">
        <v>0</v>
      </c>
      <c r="DM338">
        <v>0</v>
      </c>
      <c r="DN338">
        <v>0</v>
      </c>
      <c r="DO338">
        <v>0</v>
      </c>
      <c r="DP338">
        <v>0</v>
      </c>
      <c r="DQ338">
        <v>0</v>
      </c>
      <c r="DR338">
        <v>0</v>
      </c>
    </row>
    <row r="339" spans="1:131" x14ac:dyDescent="0.25">
      <c r="A339" t="s">
        <v>476</v>
      </c>
      <c r="B339" t="s">
        <v>891</v>
      </c>
      <c r="C339" t="s">
        <v>1274</v>
      </c>
      <c r="D339" t="s">
        <v>1332</v>
      </c>
      <c r="E339" t="s">
        <v>1336</v>
      </c>
      <c r="F339" t="s">
        <v>1370</v>
      </c>
      <c r="G339">
        <v>3</v>
      </c>
      <c r="H339" t="str">
        <f>IF((SIGN(BR339)+SIGN(BX339)+SIGN(CE339)+SIGN(CS339))&gt;0,TRUE,"")</f>
        <v/>
      </c>
      <c r="I339" t="str">
        <f>IF((SIGN(BS339)+SIGN(BY339)+SIGN(CF339)+SIGN(CT339))&gt;0,TRUE,"")</f>
        <v/>
      </c>
      <c r="J339" t="str">
        <f>IF((SIGN(BT339)+SIGN(BZ339)+SIGN(CG339)+SIGN(CU339))&gt;0,TRUE,"")</f>
        <v/>
      </c>
      <c r="K339" t="str">
        <f>IF((SIGN(BU339)+SIGN(CA339)+SIGN(CH339)+SIGN(CV339))&gt;0,TRUE,"")</f>
        <v/>
      </c>
      <c r="L339">
        <v>0.24</v>
      </c>
      <c r="M339" s="22" t="s">
        <v>1399</v>
      </c>
      <c r="N339">
        <v>7.07</v>
      </c>
      <c r="O339" t="s">
        <v>1400</v>
      </c>
      <c r="P339">
        <v>0</v>
      </c>
      <c r="Q339">
        <v>0</v>
      </c>
      <c r="R339">
        <v>0</v>
      </c>
      <c r="S339">
        <v>0.57999999999999996</v>
      </c>
      <c r="T339">
        <v>0.22</v>
      </c>
      <c r="U339">
        <v>0</v>
      </c>
      <c r="V339">
        <v>0.15</v>
      </c>
      <c r="W339">
        <v>0</v>
      </c>
      <c r="Y339">
        <v>6.11</v>
      </c>
      <c r="Z339">
        <v>19</v>
      </c>
      <c r="AA339">
        <v>8.3800000000000008</v>
      </c>
      <c r="AE339">
        <v>0.17243919999999999</v>
      </c>
      <c r="AF339" t="s">
        <v>1513</v>
      </c>
      <c r="AG339" t="s">
        <v>1577</v>
      </c>
      <c r="AH339">
        <v>2</v>
      </c>
      <c r="AI339">
        <v>1</v>
      </c>
      <c r="AJ339">
        <v>1.8</v>
      </c>
      <c r="AK339">
        <v>2</v>
      </c>
      <c r="AL339">
        <v>1.5</v>
      </c>
      <c r="AM339">
        <v>1.8</v>
      </c>
      <c r="AN339">
        <v>1</v>
      </c>
      <c r="AO339">
        <v>1</v>
      </c>
      <c r="AP339">
        <v>1.5</v>
      </c>
      <c r="AQ339">
        <v>1.7</v>
      </c>
      <c r="AR339">
        <v>0</v>
      </c>
      <c r="AS339">
        <v>1</v>
      </c>
      <c r="AT339">
        <v>0</v>
      </c>
      <c r="AU339">
        <v>0</v>
      </c>
      <c r="AV339">
        <v>2.1800000000000002</v>
      </c>
      <c r="AW339" t="s">
        <v>29</v>
      </c>
      <c r="AX339">
        <v>2</v>
      </c>
      <c r="AY339">
        <v>1.1642857142857139</v>
      </c>
      <c r="AZ339">
        <v>0.72812418938312662</v>
      </c>
      <c r="BA339" t="b">
        <v>0</v>
      </c>
      <c r="BC339" t="b">
        <v>0</v>
      </c>
      <c r="BE339" t="b">
        <v>0</v>
      </c>
      <c r="BG339">
        <v>2</v>
      </c>
      <c r="BO339">
        <v>115</v>
      </c>
      <c r="BP339">
        <v>8</v>
      </c>
      <c r="BR339" t="b">
        <f>ISNUMBER(SEARCH("Alzheimer",BQ339))</f>
        <v>0</v>
      </c>
      <c r="BS339" t="b">
        <f>ISNUMBER(SEARCH("Parkin",BQ339))</f>
        <v>0</v>
      </c>
      <c r="BT339" t="b">
        <f>ISNUMBER(SEARCH("Neurodeg",BQ339))</f>
        <v>0</v>
      </c>
      <c r="BU339" t="b">
        <f>ISNUMBER(SEARCH("Dementia",BQ339))</f>
        <v>0</v>
      </c>
      <c r="BW339" t="s">
        <v>1785</v>
      </c>
      <c r="BX339" t="b">
        <f>ISNUMBER(SEARCH("Alzheimer",BW339))</f>
        <v>0</v>
      </c>
      <c r="BY339" t="b">
        <f>ISNUMBER(SEARCH("Parkin",BW339))</f>
        <v>0</v>
      </c>
      <c r="BZ339" t="b">
        <f>ISNUMBER(SEARCH("Neurodeg",BW339))</f>
        <v>0</v>
      </c>
      <c r="CA339" t="b">
        <f>ISNUMBER(SEARCH("Dementia",BW339))</f>
        <v>0</v>
      </c>
      <c r="CB339">
        <v>5</v>
      </c>
      <c r="CE339" t="b">
        <f>ISNUMBER(SEARCH("Alzheimer",CD339))</f>
        <v>0</v>
      </c>
      <c r="CF339" t="b">
        <f>ISNUMBER(SEARCH("Parkin",CD339))</f>
        <v>0</v>
      </c>
      <c r="CG339" t="b">
        <f>ISNUMBER(SEARCH("Neurodeg",CD339))</f>
        <v>0</v>
      </c>
      <c r="CH339" t="b">
        <f>ISNUMBER(SEARCH("Dementia",CD339))</f>
        <v>0</v>
      </c>
      <c r="CL339">
        <v>8</v>
      </c>
      <c r="CP339" t="s">
        <v>1935</v>
      </c>
      <c r="CQ339" t="s">
        <v>2480</v>
      </c>
      <c r="CR339" t="str">
        <f>_xlfn.CONCAT(CP339,CQ339)</f>
        <v>body heightbody height,number of children ever born measurement,chronotype measurement,neoplasm,cancer,glioma,glioblastoma multiforme</v>
      </c>
      <c r="CS339" t="b">
        <f>ISNUMBER(SEARCH("Alzheimer",CR339))</f>
        <v>0</v>
      </c>
      <c r="CT339" t="b">
        <f>ISNUMBER(SEARCH("Parkin",CR339))</f>
        <v>0</v>
      </c>
      <c r="CU339" t="b">
        <f>ISNUMBER(SEARCH("Neurodeg",CR339))</f>
        <v>0</v>
      </c>
      <c r="CV339" t="b">
        <f>ISNUMBER(SEARCH("Dementia",CR339))</f>
        <v>0</v>
      </c>
      <c r="CW339">
        <v>0.55000000000000004</v>
      </c>
      <c r="CX339">
        <v>0.38</v>
      </c>
      <c r="CY339">
        <v>0</v>
      </c>
      <c r="CZ339">
        <v>0.62</v>
      </c>
      <c r="DA339">
        <v>0</v>
      </c>
      <c r="DB339">
        <v>0</v>
      </c>
      <c r="DC339">
        <v>0</v>
      </c>
      <c r="DD339">
        <v>0</v>
      </c>
      <c r="DE339">
        <v>0.55000000000000004</v>
      </c>
      <c r="DF339">
        <v>1</v>
      </c>
      <c r="DG339">
        <v>0</v>
      </c>
      <c r="DH339">
        <v>0</v>
      </c>
      <c r="DI339">
        <v>0.24</v>
      </c>
      <c r="DJ339">
        <v>4</v>
      </c>
      <c r="DK339">
        <v>0</v>
      </c>
      <c r="DL339">
        <v>0</v>
      </c>
      <c r="DM339">
        <v>0</v>
      </c>
      <c r="DN339">
        <v>0</v>
      </c>
      <c r="DO339">
        <v>0</v>
      </c>
      <c r="DP339">
        <v>0</v>
      </c>
      <c r="DQ339">
        <v>0</v>
      </c>
      <c r="DR339">
        <v>0</v>
      </c>
    </row>
    <row r="340" spans="1:131" x14ac:dyDescent="0.25">
      <c r="A340" t="s">
        <v>477</v>
      </c>
      <c r="B340" t="s">
        <v>892</v>
      </c>
      <c r="C340" t="s">
        <v>983</v>
      </c>
      <c r="D340" t="s">
        <v>1335</v>
      </c>
      <c r="E340" t="s">
        <v>1336</v>
      </c>
      <c r="F340" t="s">
        <v>1342</v>
      </c>
      <c r="G340">
        <v>2</v>
      </c>
      <c r="H340" t="str">
        <f>IF((SIGN(BR340)+SIGN(BX340)+SIGN(CE340)+SIGN(CS340))&gt;0,TRUE,"")</f>
        <v/>
      </c>
      <c r="I340" t="str">
        <f>IF((SIGN(BS340)+SIGN(BY340)+SIGN(CF340)+SIGN(CT340))&gt;0,TRUE,"")</f>
        <v/>
      </c>
      <c r="J340" t="str">
        <f>IF((SIGN(BT340)+SIGN(BZ340)+SIGN(CG340)+SIGN(CU340))&gt;0,TRUE,"")</f>
        <v/>
      </c>
      <c r="K340" t="str">
        <f>IF((SIGN(BU340)+SIGN(CA340)+SIGN(CH340)+SIGN(CV340))&gt;0,TRUE,"")</f>
        <v/>
      </c>
      <c r="L340">
        <v>0.24</v>
      </c>
      <c r="M340" s="22" t="s">
        <v>1399</v>
      </c>
      <c r="N340">
        <v>6.6</v>
      </c>
      <c r="O340" t="s">
        <v>1400</v>
      </c>
      <c r="P340">
        <v>0</v>
      </c>
      <c r="Q340">
        <v>0</v>
      </c>
      <c r="R340">
        <v>0</v>
      </c>
      <c r="S340">
        <v>0.33</v>
      </c>
      <c r="T340">
        <v>0.12</v>
      </c>
      <c r="U340">
        <v>0.25</v>
      </c>
      <c r="V340">
        <v>0.13</v>
      </c>
      <c r="W340">
        <v>0</v>
      </c>
      <c r="Y340">
        <v>4.59</v>
      </c>
      <c r="Z340">
        <v>10</v>
      </c>
      <c r="AA340">
        <v>5.33</v>
      </c>
      <c r="AE340">
        <v>0.29759634000000001</v>
      </c>
      <c r="AF340" t="s">
        <v>1565</v>
      </c>
      <c r="AG340" t="s">
        <v>1577</v>
      </c>
      <c r="AH340">
        <v>0</v>
      </c>
      <c r="AI340">
        <v>0</v>
      </c>
      <c r="AJ340">
        <v>2</v>
      </c>
      <c r="AK340">
        <v>0</v>
      </c>
      <c r="AL340">
        <v>0</v>
      </c>
      <c r="AM340">
        <v>2</v>
      </c>
      <c r="AN340">
        <v>0</v>
      </c>
      <c r="AO340">
        <v>3</v>
      </c>
      <c r="AP340">
        <v>2</v>
      </c>
      <c r="AQ340">
        <v>0</v>
      </c>
      <c r="AR340">
        <v>0</v>
      </c>
      <c r="AS340">
        <v>0</v>
      </c>
      <c r="AT340">
        <v>1</v>
      </c>
      <c r="AU340">
        <v>0</v>
      </c>
      <c r="AV340">
        <v>1.42</v>
      </c>
      <c r="AW340" t="s">
        <v>36</v>
      </c>
      <c r="AX340">
        <v>3</v>
      </c>
      <c r="AY340">
        <v>0.7142857142857143</v>
      </c>
      <c r="AZ340">
        <v>1.069044967649698</v>
      </c>
      <c r="BA340" t="b">
        <v>0</v>
      </c>
      <c r="BC340" t="b">
        <v>0</v>
      </c>
      <c r="BE340" t="b">
        <v>0</v>
      </c>
      <c r="BG340">
        <v>1</v>
      </c>
      <c r="BI340">
        <v>1</v>
      </c>
      <c r="BO340">
        <v>16</v>
      </c>
      <c r="BP340">
        <v>2</v>
      </c>
      <c r="BR340" t="b">
        <f>ISNUMBER(SEARCH("Alzheimer",BQ340))</f>
        <v>0</v>
      </c>
      <c r="BS340" t="b">
        <f>ISNUMBER(SEARCH("Parkin",BQ340))</f>
        <v>0</v>
      </c>
      <c r="BT340" t="b">
        <f>ISNUMBER(SEARCH("Neurodeg",BQ340))</f>
        <v>0</v>
      </c>
      <c r="BU340" t="b">
        <f>ISNUMBER(SEARCH("Dementia",BQ340))</f>
        <v>0</v>
      </c>
      <c r="BX340" t="b">
        <f>ISNUMBER(SEARCH("Alzheimer",BW340))</f>
        <v>0</v>
      </c>
      <c r="BY340" t="b">
        <f>ISNUMBER(SEARCH("Parkin",BW340))</f>
        <v>0</v>
      </c>
      <c r="BZ340" t="b">
        <f>ISNUMBER(SEARCH("Neurodeg",BW340))</f>
        <v>0</v>
      </c>
      <c r="CA340" t="b">
        <f>ISNUMBER(SEARCH("Dementia",BW340))</f>
        <v>0</v>
      </c>
      <c r="CE340" t="b">
        <f>ISNUMBER(SEARCH("Alzheimer",CD340))</f>
        <v>0</v>
      </c>
      <c r="CF340" t="b">
        <f>ISNUMBER(SEARCH("Parkin",CD340))</f>
        <v>0</v>
      </c>
      <c r="CG340" t="b">
        <f>ISNUMBER(SEARCH("Neurodeg",CD340))</f>
        <v>0</v>
      </c>
      <c r="CH340" t="b">
        <f>ISNUMBER(SEARCH("Dementia",CD340))</f>
        <v>0</v>
      </c>
      <c r="CL340">
        <v>8</v>
      </c>
      <c r="CP340" t="s">
        <v>2142</v>
      </c>
      <c r="CQ340" t="s">
        <v>2481</v>
      </c>
      <c r="CR340" t="str">
        <f>_xlfn.CONCAT(CP340,CQ340)</f>
        <v>osteitis deformansosteitis deformans,neoplasm,cancer,breast neoplasm,breast cancer,carcinoma,skin neoplasm,basal cell carcinoma</v>
      </c>
      <c r="CS340" t="b">
        <f>ISNUMBER(SEARCH("Alzheimer",CR340))</f>
        <v>0</v>
      </c>
      <c r="CT340" t="b">
        <f>ISNUMBER(SEARCH("Parkin",CR340))</f>
        <v>0</v>
      </c>
      <c r="CU340" t="b">
        <f>ISNUMBER(SEARCH("Neurodeg",CR340))</f>
        <v>0</v>
      </c>
      <c r="CV340" t="b">
        <f>ISNUMBER(SEARCH("Dementia",CR340))</f>
        <v>0</v>
      </c>
      <c r="CW340">
        <v>0.3</v>
      </c>
      <c r="CX340">
        <v>0.12</v>
      </c>
      <c r="CY340">
        <v>0</v>
      </c>
      <c r="CZ340">
        <v>0.88</v>
      </c>
      <c r="DA340">
        <v>0</v>
      </c>
      <c r="DB340">
        <v>0</v>
      </c>
      <c r="DC340">
        <v>0</v>
      </c>
      <c r="DD340">
        <v>0</v>
      </c>
      <c r="DE340">
        <v>0.3</v>
      </c>
      <c r="DF340">
        <v>1</v>
      </c>
      <c r="DG340">
        <v>0</v>
      </c>
      <c r="DH340">
        <v>0</v>
      </c>
      <c r="DI340">
        <v>0.14000000000000001</v>
      </c>
      <c r="DJ340">
        <v>7</v>
      </c>
      <c r="DK340">
        <v>0</v>
      </c>
      <c r="DL340">
        <v>0</v>
      </c>
      <c r="DM340">
        <v>0</v>
      </c>
      <c r="DN340">
        <v>0</v>
      </c>
      <c r="DO340">
        <v>0</v>
      </c>
      <c r="DP340">
        <v>0</v>
      </c>
      <c r="DQ340">
        <v>0</v>
      </c>
      <c r="DR340">
        <v>0</v>
      </c>
    </row>
    <row r="341" spans="1:131" x14ac:dyDescent="0.25">
      <c r="A341" t="s">
        <v>478</v>
      </c>
      <c r="B341" t="s">
        <v>893</v>
      </c>
      <c r="C341" t="s">
        <v>983</v>
      </c>
      <c r="D341" t="s">
        <v>1332</v>
      </c>
      <c r="E341" t="s">
        <v>1336</v>
      </c>
      <c r="F341" t="s">
        <v>1342</v>
      </c>
      <c r="G341">
        <v>0</v>
      </c>
      <c r="H341" t="str">
        <f>IF((SIGN(BR341)+SIGN(BX341)+SIGN(CE341)+SIGN(CS341))&gt;0,TRUE,"")</f>
        <v/>
      </c>
      <c r="I341" t="str">
        <f>IF((SIGN(BS341)+SIGN(BY341)+SIGN(CF341)+SIGN(CT341))&gt;0,TRUE,"")</f>
        <v/>
      </c>
      <c r="J341" t="str">
        <f>IF((SIGN(BT341)+SIGN(BZ341)+SIGN(CG341)+SIGN(CU341))&gt;0,TRUE,"")</f>
        <v/>
      </c>
      <c r="K341" t="str">
        <f>IF((SIGN(BU341)+SIGN(CA341)+SIGN(CH341)+SIGN(CV341))&gt;0,TRUE,"")</f>
        <v/>
      </c>
      <c r="L341">
        <v>0.24</v>
      </c>
      <c r="M341" s="22" t="s">
        <v>1399</v>
      </c>
      <c r="N341">
        <v>4</v>
      </c>
      <c r="O341" t="s">
        <v>1400</v>
      </c>
      <c r="P341">
        <v>0</v>
      </c>
      <c r="Q341">
        <v>0</v>
      </c>
      <c r="R341">
        <v>0</v>
      </c>
      <c r="S341">
        <v>0.5</v>
      </c>
      <c r="T341">
        <v>0.2</v>
      </c>
      <c r="U341">
        <v>0.1</v>
      </c>
      <c r="V341">
        <v>0.05</v>
      </c>
      <c r="W341">
        <v>0</v>
      </c>
      <c r="Y341">
        <v>1.74</v>
      </c>
      <c r="Z341">
        <v>10</v>
      </c>
      <c r="AA341">
        <v>13.91</v>
      </c>
      <c r="AE341">
        <v>0.2689124</v>
      </c>
      <c r="AF341" t="s">
        <v>1511</v>
      </c>
      <c r="AG341" t="s">
        <v>1577</v>
      </c>
      <c r="AH341">
        <v>2</v>
      </c>
      <c r="AI341">
        <v>1</v>
      </c>
      <c r="AJ341">
        <v>1.3</v>
      </c>
      <c r="AK341">
        <v>2</v>
      </c>
      <c r="AL341">
        <v>1</v>
      </c>
      <c r="AM341">
        <v>1.5</v>
      </c>
      <c r="AN341">
        <v>2</v>
      </c>
      <c r="AO341">
        <v>2</v>
      </c>
      <c r="AP341">
        <v>1.3</v>
      </c>
      <c r="AQ341">
        <v>1</v>
      </c>
      <c r="AR341">
        <v>1.7</v>
      </c>
      <c r="AS341">
        <v>1</v>
      </c>
      <c r="AT341">
        <v>1.3</v>
      </c>
      <c r="AU341">
        <v>1.5</v>
      </c>
      <c r="AV341">
        <v>2.5099999999999998</v>
      </c>
      <c r="AW341" t="s">
        <v>29</v>
      </c>
      <c r="AX341">
        <v>2</v>
      </c>
      <c r="AY341">
        <v>1.471428571428572</v>
      </c>
      <c r="AZ341">
        <v>0.40653994302494473</v>
      </c>
      <c r="BA341" t="b">
        <v>0</v>
      </c>
      <c r="BC341" t="b">
        <v>0</v>
      </c>
      <c r="BE341" t="b">
        <v>0</v>
      </c>
      <c r="BG341">
        <v>1</v>
      </c>
      <c r="BO341">
        <v>68</v>
      </c>
      <c r="BP341">
        <v>2</v>
      </c>
      <c r="BR341" t="b">
        <f>ISNUMBER(SEARCH("Alzheimer",BQ341))</f>
        <v>0</v>
      </c>
      <c r="BS341" t="b">
        <f>ISNUMBER(SEARCH("Parkin",BQ341))</f>
        <v>0</v>
      </c>
      <c r="BT341" t="b">
        <f>ISNUMBER(SEARCH("Neurodeg",BQ341))</f>
        <v>0</v>
      </c>
      <c r="BU341" t="b">
        <f>ISNUMBER(SEARCH("Dementia",BQ341))</f>
        <v>0</v>
      </c>
      <c r="BX341" t="b">
        <f>ISNUMBER(SEARCH("Alzheimer",BW341))</f>
        <v>0</v>
      </c>
      <c r="BY341" t="b">
        <f>ISNUMBER(SEARCH("Parkin",BW341))</f>
        <v>0</v>
      </c>
      <c r="BZ341" t="b">
        <f>ISNUMBER(SEARCH("Neurodeg",BW341))</f>
        <v>0</v>
      </c>
      <c r="CA341" t="b">
        <f>ISNUMBER(SEARCH("Dementia",BW341))</f>
        <v>0</v>
      </c>
      <c r="CE341" t="b">
        <f>ISNUMBER(SEARCH("Alzheimer",CD341))</f>
        <v>0</v>
      </c>
      <c r="CF341" t="b">
        <f>ISNUMBER(SEARCH("Parkin",CD341))</f>
        <v>0</v>
      </c>
      <c r="CG341" t="b">
        <f>ISNUMBER(SEARCH("Neurodeg",CD341))</f>
        <v>0</v>
      </c>
      <c r="CH341" t="b">
        <f>ISNUMBER(SEARCH("Dementia",CD341))</f>
        <v>0</v>
      </c>
      <c r="CL341">
        <v>2</v>
      </c>
      <c r="CP341" t="s">
        <v>1935</v>
      </c>
      <c r="CQ341" t="s">
        <v>2482</v>
      </c>
      <c r="CR341" t="str">
        <f>_xlfn.CONCAT(CP341,CQ341)</f>
        <v>body heightbody height,FEV/FEC ratio</v>
      </c>
      <c r="CS341" t="b">
        <f>ISNUMBER(SEARCH("Alzheimer",CR341))</f>
        <v>0</v>
      </c>
      <c r="CT341" t="b">
        <f>ISNUMBER(SEARCH("Parkin",CR341))</f>
        <v>0</v>
      </c>
      <c r="CU341" t="b">
        <f>ISNUMBER(SEARCH("Neurodeg",CR341))</f>
        <v>0</v>
      </c>
      <c r="CV341" t="b">
        <f>ISNUMBER(SEARCH("Dementia",CR341))</f>
        <v>0</v>
      </c>
      <c r="CW341">
        <v>0.5</v>
      </c>
      <c r="CX341">
        <v>1</v>
      </c>
      <c r="CY341">
        <v>0</v>
      </c>
      <c r="CZ341">
        <v>0</v>
      </c>
      <c r="DA341">
        <v>0</v>
      </c>
      <c r="DB341">
        <v>0</v>
      </c>
      <c r="DC341">
        <v>0</v>
      </c>
      <c r="DD341">
        <v>0</v>
      </c>
      <c r="DE341">
        <v>0.5</v>
      </c>
      <c r="DF341">
        <v>2</v>
      </c>
      <c r="DG341">
        <v>0</v>
      </c>
      <c r="DH341">
        <v>0</v>
      </c>
      <c r="DI341">
        <v>0</v>
      </c>
      <c r="DJ341">
        <v>0</v>
      </c>
      <c r="DK341">
        <v>0</v>
      </c>
      <c r="DL341">
        <v>0</v>
      </c>
      <c r="DM341">
        <v>0</v>
      </c>
      <c r="DN341">
        <v>0</v>
      </c>
      <c r="DO341">
        <v>0</v>
      </c>
      <c r="DP341">
        <v>0</v>
      </c>
      <c r="DQ341">
        <v>0</v>
      </c>
      <c r="DR341">
        <v>0</v>
      </c>
    </row>
    <row r="342" spans="1:131" x14ac:dyDescent="0.25">
      <c r="A342" t="s">
        <v>479</v>
      </c>
      <c r="B342" t="s">
        <v>894</v>
      </c>
      <c r="C342" t="s">
        <v>1275</v>
      </c>
      <c r="D342" t="s">
        <v>1332</v>
      </c>
      <c r="E342" t="s">
        <v>1336</v>
      </c>
      <c r="F342" t="s">
        <v>1356</v>
      </c>
      <c r="G342">
        <v>2</v>
      </c>
      <c r="H342" t="str">
        <f>IF((SIGN(BR342)+SIGN(BX342)+SIGN(CE342)+SIGN(CS342))&gt;0,TRUE,"")</f>
        <v/>
      </c>
      <c r="I342" t="str">
        <f>IF((SIGN(BS342)+SIGN(BY342)+SIGN(CF342)+SIGN(CT342))&gt;0,TRUE,"")</f>
        <v/>
      </c>
      <c r="J342" t="str">
        <f>IF((SIGN(BT342)+SIGN(BZ342)+SIGN(CG342)+SIGN(CU342))&gt;0,TRUE,"")</f>
        <v/>
      </c>
      <c r="K342" t="str">
        <f>IF((SIGN(BU342)+SIGN(CA342)+SIGN(CH342)+SIGN(CV342))&gt;0,TRUE,"")</f>
        <v/>
      </c>
      <c r="L342">
        <v>0.24</v>
      </c>
      <c r="M342" s="22" t="s">
        <v>1399</v>
      </c>
      <c r="N342">
        <v>7.07</v>
      </c>
      <c r="O342" t="s">
        <v>1400</v>
      </c>
      <c r="P342">
        <v>0</v>
      </c>
      <c r="Q342">
        <v>0</v>
      </c>
      <c r="R342">
        <v>0</v>
      </c>
      <c r="S342">
        <v>0.57999999999999996</v>
      </c>
      <c r="T342">
        <v>0.08</v>
      </c>
      <c r="U342">
        <v>0</v>
      </c>
      <c r="V342">
        <v>0.25</v>
      </c>
      <c r="W342">
        <v>0</v>
      </c>
      <c r="Y342">
        <v>19.34</v>
      </c>
      <c r="Z342">
        <v>15</v>
      </c>
      <c r="AA342">
        <v>6.74</v>
      </c>
      <c r="AE342">
        <v>5.0267449999999998E-2</v>
      </c>
      <c r="AF342" t="s">
        <v>1532</v>
      </c>
      <c r="AG342" t="s">
        <v>1577</v>
      </c>
      <c r="AH342">
        <v>0</v>
      </c>
      <c r="AI342">
        <v>0</v>
      </c>
      <c r="AJ342">
        <v>0</v>
      </c>
      <c r="AK342">
        <v>0</v>
      </c>
      <c r="AL342">
        <v>0</v>
      </c>
      <c r="AM342">
        <v>0</v>
      </c>
      <c r="AN342">
        <v>3</v>
      </c>
      <c r="AO342">
        <v>0</v>
      </c>
      <c r="AP342">
        <v>0</v>
      </c>
      <c r="AQ342">
        <v>0</v>
      </c>
      <c r="AR342">
        <v>0</v>
      </c>
      <c r="AS342">
        <v>0</v>
      </c>
      <c r="AT342">
        <v>0</v>
      </c>
      <c r="AU342">
        <v>0</v>
      </c>
      <c r="AV342">
        <v>0</v>
      </c>
      <c r="AW342" t="s">
        <v>35</v>
      </c>
      <c r="AX342">
        <v>3</v>
      </c>
      <c r="AY342">
        <v>0.2142857142857143</v>
      </c>
      <c r="AZ342">
        <v>0.80178372573727319</v>
      </c>
      <c r="BA342" t="b">
        <v>0</v>
      </c>
      <c r="BC342" t="b">
        <v>0</v>
      </c>
      <c r="BE342" t="b">
        <v>0</v>
      </c>
      <c r="BG342">
        <v>2</v>
      </c>
      <c r="BO342">
        <v>72</v>
      </c>
      <c r="BP342">
        <v>23</v>
      </c>
      <c r="BR342" t="b">
        <f>ISNUMBER(SEARCH("Alzheimer",BQ342))</f>
        <v>0</v>
      </c>
      <c r="BS342" t="b">
        <f>ISNUMBER(SEARCH("Parkin",BQ342))</f>
        <v>0</v>
      </c>
      <c r="BT342" t="b">
        <f>ISNUMBER(SEARCH("Neurodeg",BQ342))</f>
        <v>0</v>
      </c>
      <c r="BU342" t="b">
        <f>ISNUMBER(SEARCH("Dementia",BQ342))</f>
        <v>0</v>
      </c>
      <c r="BW342" t="s">
        <v>1786</v>
      </c>
      <c r="BX342" t="b">
        <f>ISNUMBER(SEARCH("Alzheimer",BW342))</f>
        <v>0</v>
      </c>
      <c r="BY342" t="b">
        <f>ISNUMBER(SEARCH("Parkin",BW342))</f>
        <v>0</v>
      </c>
      <c r="BZ342" t="b">
        <f>ISNUMBER(SEARCH("Neurodeg",BW342))</f>
        <v>0</v>
      </c>
      <c r="CA342" t="b">
        <f>ISNUMBER(SEARCH("Dementia",BW342))</f>
        <v>0</v>
      </c>
      <c r="CB342">
        <v>5</v>
      </c>
      <c r="CE342" t="b">
        <f>ISNUMBER(SEARCH("Alzheimer",CD342))</f>
        <v>0</v>
      </c>
      <c r="CF342" t="b">
        <f>ISNUMBER(SEARCH("Parkin",CD342))</f>
        <v>0</v>
      </c>
      <c r="CG342" t="b">
        <f>ISNUMBER(SEARCH("Neurodeg",CD342))</f>
        <v>0</v>
      </c>
      <c r="CH342" t="b">
        <f>ISNUMBER(SEARCH("Dementia",CD342))</f>
        <v>0</v>
      </c>
      <c r="CL342">
        <v>3</v>
      </c>
      <c r="CP342" t="s">
        <v>1921</v>
      </c>
      <c r="CQ342" t="s">
        <v>1921</v>
      </c>
      <c r="CR342" t="str">
        <f>_xlfn.CONCAT(CP342,CQ342)</f>
        <v>neoplasmneoplasm</v>
      </c>
      <c r="CS342" t="b">
        <f>ISNUMBER(SEARCH("Alzheimer",CR342))</f>
        <v>0</v>
      </c>
      <c r="CT342" t="b">
        <f>ISNUMBER(SEARCH("Parkin",CR342))</f>
        <v>0</v>
      </c>
      <c r="CU342" t="b">
        <f>ISNUMBER(SEARCH("Neurodeg",CR342))</f>
        <v>0</v>
      </c>
      <c r="CV342" t="b">
        <f>ISNUMBER(SEARCH("Dementia",CR342))</f>
        <v>0</v>
      </c>
      <c r="CW342">
        <v>0.21</v>
      </c>
      <c r="CX342">
        <v>0</v>
      </c>
      <c r="CY342">
        <v>0</v>
      </c>
      <c r="CZ342">
        <v>0.33</v>
      </c>
      <c r="DA342">
        <v>0</v>
      </c>
      <c r="DB342">
        <v>0</v>
      </c>
      <c r="DC342">
        <v>0.67</v>
      </c>
      <c r="DD342">
        <v>0</v>
      </c>
      <c r="DE342">
        <v>0</v>
      </c>
      <c r="DF342">
        <v>0</v>
      </c>
      <c r="DG342">
        <v>0</v>
      </c>
      <c r="DH342">
        <v>0</v>
      </c>
      <c r="DI342">
        <v>0.21</v>
      </c>
      <c r="DJ342">
        <v>1</v>
      </c>
      <c r="DK342">
        <v>0</v>
      </c>
      <c r="DL342">
        <v>0</v>
      </c>
      <c r="DM342">
        <v>0</v>
      </c>
      <c r="DN342">
        <v>0</v>
      </c>
      <c r="DO342">
        <v>0.09</v>
      </c>
      <c r="DP342">
        <v>2</v>
      </c>
      <c r="DQ342">
        <v>0</v>
      </c>
      <c r="DR342">
        <v>0</v>
      </c>
    </row>
    <row r="343" spans="1:131" x14ac:dyDescent="0.25">
      <c r="A343" t="s">
        <v>480</v>
      </c>
      <c r="B343" t="s">
        <v>895</v>
      </c>
      <c r="C343" t="s">
        <v>1276</v>
      </c>
      <c r="D343" t="s">
        <v>1332</v>
      </c>
      <c r="E343" t="s">
        <v>1336</v>
      </c>
      <c r="F343" t="s">
        <v>1356</v>
      </c>
      <c r="G343">
        <v>3</v>
      </c>
      <c r="H343" t="str">
        <f>IF((SIGN(BR343)+SIGN(BX343)+SIGN(CE343)+SIGN(CS343))&gt;0,TRUE,"")</f>
        <v/>
      </c>
      <c r="I343" t="str">
        <f>IF((SIGN(BS343)+SIGN(BY343)+SIGN(CF343)+SIGN(CT343))&gt;0,TRUE,"")</f>
        <v/>
      </c>
      <c r="J343" t="str">
        <f>IF((SIGN(BT343)+SIGN(BZ343)+SIGN(CG343)+SIGN(CU343))&gt;0,TRUE,"")</f>
        <v/>
      </c>
      <c r="K343" t="str">
        <f>IF((SIGN(BU343)+SIGN(CA343)+SIGN(CH343)+SIGN(CV343))&gt;0,TRUE,"")</f>
        <v/>
      </c>
      <c r="L343">
        <v>0.24</v>
      </c>
      <c r="M343" s="22" t="s">
        <v>1399</v>
      </c>
      <c r="N343">
        <v>16.64</v>
      </c>
      <c r="O343" t="s">
        <v>1400</v>
      </c>
      <c r="P343">
        <v>0</v>
      </c>
      <c r="Q343">
        <v>0</v>
      </c>
      <c r="R343">
        <v>0</v>
      </c>
      <c r="S343">
        <v>0.57999999999999996</v>
      </c>
      <c r="T343">
        <v>0.09</v>
      </c>
      <c r="U343">
        <v>0</v>
      </c>
      <c r="V343">
        <v>0.24</v>
      </c>
      <c r="W343">
        <v>0.42</v>
      </c>
      <c r="Y343">
        <v>17.440000000000001</v>
      </c>
      <c r="Z343">
        <v>15</v>
      </c>
      <c r="AA343">
        <v>12.54</v>
      </c>
      <c r="AE343">
        <v>4.2989470000000002E-2</v>
      </c>
      <c r="AF343" t="s">
        <v>1437</v>
      </c>
      <c r="AG343" t="s">
        <v>1577</v>
      </c>
      <c r="AH343">
        <v>3</v>
      </c>
      <c r="AI343">
        <v>1</v>
      </c>
      <c r="AJ343">
        <v>1.3</v>
      </c>
      <c r="AK343">
        <v>1</v>
      </c>
      <c r="AL343">
        <v>1.1000000000000001</v>
      </c>
      <c r="AM343">
        <v>1.7</v>
      </c>
      <c r="AN343">
        <v>1</v>
      </c>
      <c r="AO343">
        <v>1.5</v>
      </c>
      <c r="AP343">
        <v>1</v>
      </c>
      <c r="AQ343">
        <v>1.5</v>
      </c>
      <c r="AR343">
        <v>0</v>
      </c>
      <c r="AS343">
        <v>1</v>
      </c>
      <c r="AT343">
        <v>1.7</v>
      </c>
      <c r="AU343">
        <v>2</v>
      </c>
      <c r="AV343">
        <v>2.31</v>
      </c>
      <c r="AW343" t="s">
        <v>29</v>
      </c>
      <c r="AX343">
        <v>3</v>
      </c>
      <c r="AY343">
        <v>1.342857142857143</v>
      </c>
      <c r="AZ343">
        <v>0.67563563884945887</v>
      </c>
      <c r="BA343" t="b">
        <v>0</v>
      </c>
      <c r="BC343" t="b">
        <v>0</v>
      </c>
      <c r="BE343" t="b">
        <v>0</v>
      </c>
      <c r="BJ343">
        <v>2</v>
      </c>
      <c r="BL343">
        <v>1</v>
      </c>
      <c r="BO343">
        <v>207</v>
      </c>
      <c r="BP343">
        <v>3</v>
      </c>
      <c r="BR343" t="b">
        <f>ISNUMBER(SEARCH("Alzheimer",BQ343))</f>
        <v>0</v>
      </c>
      <c r="BS343" t="b">
        <f>ISNUMBER(SEARCH("Parkin",BQ343))</f>
        <v>0</v>
      </c>
      <c r="BT343" t="b">
        <f>ISNUMBER(SEARCH("Neurodeg",BQ343))</f>
        <v>0</v>
      </c>
      <c r="BU343" t="b">
        <f>ISNUMBER(SEARCH("Dementia",BQ343))</f>
        <v>0</v>
      </c>
      <c r="BW343" t="s">
        <v>1715</v>
      </c>
      <c r="BX343" t="b">
        <f>ISNUMBER(SEARCH("Alzheimer",BW343))</f>
        <v>0</v>
      </c>
      <c r="BY343" t="b">
        <f>ISNUMBER(SEARCH("Parkin",BW343))</f>
        <v>0</v>
      </c>
      <c r="BZ343" t="b">
        <f>ISNUMBER(SEARCH("Neurodeg",BW343))</f>
        <v>0</v>
      </c>
      <c r="CA343" t="b">
        <f>ISNUMBER(SEARCH("Dementia",BW343))</f>
        <v>0</v>
      </c>
      <c r="CB343">
        <v>2</v>
      </c>
      <c r="CE343" t="b">
        <f>ISNUMBER(SEARCH("Alzheimer",CD343))</f>
        <v>0</v>
      </c>
      <c r="CF343" t="b">
        <f>ISNUMBER(SEARCH("Parkin",CD343))</f>
        <v>0</v>
      </c>
      <c r="CG343" t="b">
        <f>ISNUMBER(SEARCH("Neurodeg",CD343))</f>
        <v>0</v>
      </c>
      <c r="CH343" t="b">
        <f>ISNUMBER(SEARCH("Dementia",CD343))</f>
        <v>0</v>
      </c>
      <c r="CL343">
        <v>13</v>
      </c>
      <c r="CP343" t="s">
        <v>2143</v>
      </c>
      <c r="CQ343" t="s">
        <v>2483</v>
      </c>
      <c r="CR343" t="str">
        <f>_xlfn.CONCAT(CP343,CQ343)</f>
        <v>Léri-Weill dyschondrosteosisLéri-Weill dyschondrosteosis,Chondrodysplasia punctata, tibial-metacarpal type,Acromesomelic dysplasia, Grebe type,Acrofacial dysostosis, Rodríguez type,Lethal chondrodysplasia, Seller type,ALG12-CDG,Acromesomelic dysplasia, Hunter-Thomson type,Madelung deformity,Brachydactyly type A6</v>
      </c>
      <c r="CS343" t="b">
        <f>ISNUMBER(SEARCH("Alzheimer",CR343))</f>
        <v>0</v>
      </c>
      <c r="CT343" t="b">
        <f>ISNUMBER(SEARCH("Parkin",CR343))</f>
        <v>0</v>
      </c>
      <c r="CU343" t="b">
        <f>ISNUMBER(SEARCH("Neurodeg",CR343))</f>
        <v>0</v>
      </c>
      <c r="CV343" t="b">
        <f>ISNUMBER(SEARCH("Dementia",CR343))</f>
        <v>0</v>
      </c>
      <c r="CW343">
        <v>0.23</v>
      </c>
      <c r="CX343">
        <v>0</v>
      </c>
      <c r="CY343">
        <v>0</v>
      </c>
      <c r="CZ343">
        <v>0.23</v>
      </c>
      <c r="DA343">
        <v>0.69</v>
      </c>
      <c r="DB343">
        <v>0</v>
      </c>
      <c r="DC343">
        <v>0.08</v>
      </c>
      <c r="DD343">
        <v>0</v>
      </c>
      <c r="DE343">
        <v>0</v>
      </c>
      <c r="DF343">
        <v>0</v>
      </c>
      <c r="DG343">
        <v>0</v>
      </c>
      <c r="DH343">
        <v>0</v>
      </c>
      <c r="DI343">
        <v>7.0000000000000007E-2</v>
      </c>
      <c r="DJ343">
        <v>3</v>
      </c>
      <c r="DK343">
        <v>0.23</v>
      </c>
      <c r="DL343">
        <v>9</v>
      </c>
      <c r="DM343">
        <v>0</v>
      </c>
      <c r="DN343">
        <v>0</v>
      </c>
      <c r="DO343">
        <v>0.06</v>
      </c>
      <c r="DP343">
        <v>1</v>
      </c>
      <c r="DQ343">
        <v>0</v>
      </c>
      <c r="DR343">
        <v>0</v>
      </c>
    </row>
    <row r="344" spans="1:131" x14ac:dyDescent="0.25">
      <c r="A344" t="s">
        <v>481</v>
      </c>
      <c r="B344" t="s">
        <v>896</v>
      </c>
      <c r="C344" t="s">
        <v>1277</v>
      </c>
      <c r="D344" t="s">
        <v>1332</v>
      </c>
      <c r="E344" t="s">
        <v>1336</v>
      </c>
      <c r="F344" t="s">
        <v>1358</v>
      </c>
      <c r="G344">
        <v>0</v>
      </c>
      <c r="H344" t="str">
        <f>IF((SIGN(BR344)+SIGN(BX344)+SIGN(CE344)+SIGN(CS344))&gt;0,TRUE,"")</f>
        <v/>
      </c>
      <c r="I344" t="str">
        <f>IF((SIGN(BS344)+SIGN(BY344)+SIGN(CF344)+SIGN(CT344))&gt;0,TRUE,"")</f>
        <v/>
      </c>
      <c r="J344" t="str">
        <f>IF((SIGN(BT344)+SIGN(BZ344)+SIGN(CG344)+SIGN(CU344))&gt;0,TRUE,"")</f>
        <v/>
      </c>
      <c r="K344" t="str">
        <f>IF((SIGN(BU344)+SIGN(CA344)+SIGN(CH344)+SIGN(CV344))&gt;0,TRUE,"")</f>
        <v/>
      </c>
      <c r="L344">
        <v>0.24</v>
      </c>
      <c r="M344" s="22" t="s">
        <v>1399</v>
      </c>
      <c r="N344">
        <v>5.69</v>
      </c>
      <c r="O344" t="s">
        <v>1400</v>
      </c>
      <c r="P344">
        <v>0</v>
      </c>
      <c r="Q344">
        <v>0</v>
      </c>
      <c r="R344">
        <v>0</v>
      </c>
      <c r="S344">
        <v>0.5</v>
      </c>
      <c r="T344">
        <v>0.13</v>
      </c>
      <c r="U344">
        <v>0</v>
      </c>
      <c r="V344">
        <v>0.28999999999999998</v>
      </c>
      <c r="W344">
        <v>0.3</v>
      </c>
      <c r="Y344">
        <v>33.57</v>
      </c>
      <c r="Z344">
        <v>26</v>
      </c>
      <c r="AA344">
        <v>25.58</v>
      </c>
      <c r="AE344">
        <v>3.0512379999999999E-2</v>
      </c>
      <c r="AF344" t="s">
        <v>1574</v>
      </c>
      <c r="AG344" t="s">
        <v>1557</v>
      </c>
      <c r="AH344">
        <v>2</v>
      </c>
      <c r="AI344">
        <v>0</v>
      </c>
      <c r="AJ344">
        <v>0</v>
      </c>
      <c r="AK344">
        <v>2</v>
      </c>
      <c r="AL344">
        <v>0</v>
      </c>
      <c r="AM344">
        <v>0</v>
      </c>
      <c r="AN344">
        <v>0</v>
      </c>
      <c r="AO344">
        <v>0</v>
      </c>
      <c r="AP344">
        <v>2</v>
      </c>
      <c r="AQ344">
        <v>1.5</v>
      </c>
      <c r="AR344">
        <v>2</v>
      </c>
      <c r="AS344">
        <v>1</v>
      </c>
      <c r="AT344">
        <v>0</v>
      </c>
      <c r="AU344">
        <v>1</v>
      </c>
      <c r="AV344">
        <v>1.84</v>
      </c>
      <c r="AW344" t="s">
        <v>29</v>
      </c>
      <c r="AX344">
        <v>2</v>
      </c>
      <c r="AY344">
        <v>0.8214285714285714</v>
      </c>
      <c r="AZ344">
        <v>0.91161612318121932</v>
      </c>
      <c r="BA344" t="b">
        <v>0</v>
      </c>
      <c r="BC344" t="b">
        <v>0</v>
      </c>
      <c r="BE344" t="b">
        <v>0</v>
      </c>
      <c r="BJ344">
        <v>1</v>
      </c>
      <c r="BL344">
        <v>1</v>
      </c>
      <c r="BO344">
        <v>62</v>
      </c>
      <c r="BP344">
        <v>0</v>
      </c>
      <c r="BR344" t="b">
        <f>ISNUMBER(SEARCH("Alzheimer",BQ344))</f>
        <v>0</v>
      </c>
      <c r="BS344" t="b">
        <f>ISNUMBER(SEARCH("Parkin",BQ344))</f>
        <v>0</v>
      </c>
      <c r="BT344" t="b">
        <f>ISNUMBER(SEARCH("Neurodeg",BQ344))</f>
        <v>0</v>
      </c>
      <c r="BU344" t="b">
        <f>ISNUMBER(SEARCH("Dementia",BQ344))</f>
        <v>0</v>
      </c>
      <c r="BX344" t="b">
        <f>ISNUMBER(SEARCH("Alzheimer",BW344))</f>
        <v>0</v>
      </c>
      <c r="BY344" t="b">
        <f>ISNUMBER(SEARCH("Parkin",BW344))</f>
        <v>0</v>
      </c>
      <c r="BZ344" t="b">
        <f>ISNUMBER(SEARCH("Neurodeg",BW344))</f>
        <v>0</v>
      </c>
      <c r="CA344" t="b">
        <f>ISNUMBER(SEARCH("Dementia",BW344))</f>
        <v>0</v>
      </c>
      <c r="CE344" t="b">
        <f>ISNUMBER(SEARCH("Alzheimer",CD344))</f>
        <v>0</v>
      </c>
      <c r="CF344" t="b">
        <f>ISNUMBER(SEARCH("Parkin",CD344))</f>
        <v>0</v>
      </c>
      <c r="CG344" t="b">
        <f>ISNUMBER(SEARCH("Neurodeg",CD344))</f>
        <v>0</v>
      </c>
      <c r="CH344" t="b">
        <f>ISNUMBER(SEARCH("Dementia",CD344))</f>
        <v>0</v>
      </c>
      <c r="CL344">
        <v>51</v>
      </c>
      <c r="CP344" t="s">
        <v>2144</v>
      </c>
      <c r="CQ344" t="s">
        <v>2484</v>
      </c>
      <c r="CR344" t="str">
        <f>_xlfn.CONCAT(CP344,CQ344)</f>
        <v>AlopeciaAlopecia,Marie Unna hereditary hypotrichosis,autism spectrum disorder,Griscelli disease,Alopecia-intellectual disability syndrome,Hypotrichosis simplex,Alopecia universalis,Alopecia totalis,Asperger syndrome,Woolly hair</v>
      </c>
      <c r="CS344" t="b">
        <f>ISNUMBER(SEARCH("Alzheimer",CR344))</f>
        <v>0</v>
      </c>
      <c r="CT344" t="b">
        <f>ISNUMBER(SEARCH("Parkin",CR344))</f>
        <v>0</v>
      </c>
      <c r="CU344" t="b">
        <f>ISNUMBER(SEARCH("Neurodeg",CR344))</f>
        <v>0</v>
      </c>
      <c r="CV344" t="b">
        <f>ISNUMBER(SEARCH("Dementia",CR344))</f>
        <v>0</v>
      </c>
      <c r="CW344">
        <v>0.32</v>
      </c>
      <c r="CX344">
        <v>0</v>
      </c>
      <c r="CY344">
        <v>0</v>
      </c>
      <c r="CZ344">
        <v>0.16</v>
      </c>
      <c r="DA344">
        <v>0.86</v>
      </c>
      <c r="DB344">
        <v>0</v>
      </c>
      <c r="DC344">
        <v>0.02</v>
      </c>
      <c r="DD344">
        <v>0</v>
      </c>
      <c r="DE344">
        <v>0</v>
      </c>
      <c r="DF344">
        <v>0</v>
      </c>
      <c r="DG344">
        <v>0</v>
      </c>
      <c r="DH344">
        <v>0</v>
      </c>
      <c r="DI344">
        <v>0.1</v>
      </c>
      <c r="DJ344">
        <v>8</v>
      </c>
      <c r="DK344">
        <v>0.32</v>
      </c>
      <c r="DL344">
        <v>12</v>
      </c>
      <c r="DM344">
        <v>0</v>
      </c>
      <c r="DN344">
        <v>0</v>
      </c>
      <c r="DO344">
        <v>0.08</v>
      </c>
      <c r="DP344">
        <v>1</v>
      </c>
      <c r="DQ344">
        <v>0</v>
      </c>
      <c r="DR344">
        <v>0</v>
      </c>
    </row>
    <row r="345" spans="1:131" x14ac:dyDescent="0.25">
      <c r="A345" t="s">
        <v>482</v>
      </c>
      <c r="B345" t="s">
        <v>897</v>
      </c>
      <c r="C345" t="s">
        <v>983</v>
      </c>
      <c r="D345" t="s">
        <v>1332</v>
      </c>
      <c r="E345" t="s">
        <v>1336</v>
      </c>
      <c r="F345" t="s">
        <v>1342</v>
      </c>
      <c r="G345">
        <v>0</v>
      </c>
      <c r="H345" t="str">
        <f>IF((SIGN(BR345)+SIGN(BX345)+SIGN(CE345)+SIGN(CS345))&gt;0,TRUE,"")</f>
        <v/>
      </c>
      <c r="I345" t="str">
        <f>IF((SIGN(BS345)+SIGN(BY345)+SIGN(CF345)+SIGN(CT345))&gt;0,TRUE,"")</f>
        <v/>
      </c>
      <c r="J345" t="str">
        <f>IF((SIGN(BT345)+SIGN(BZ345)+SIGN(CG345)+SIGN(CU345))&gt;0,TRUE,"")</f>
        <v/>
      </c>
      <c r="K345" t="str">
        <f>IF((SIGN(BU345)+SIGN(CA345)+SIGN(CH345)+SIGN(CV345))&gt;0,TRUE,"")</f>
        <v/>
      </c>
      <c r="L345">
        <v>0.24</v>
      </c>
      <c r="M345" s="22" t="s">
        <v>1399</v>
      </c>
      <c r="N345">
        <v>6.04</v>
      </c>
      <c r="O345" t="s">
        <v>1400</v>
      </c>
      <c r="P345">
        <v>0</v>
      </c>
      <c r="Q345">
        <v>0</v>
      </c>
      <c r="R345">
        <v>0</v>
      </c>
      <c r="S345">
        <v>0.33</v>
      </c>
      <c r="T345">
        <v>0.2</v>
      </c>
      <c r="U345">
        <v>0.16</v>
      </c>
      <c r="V345">
        <v>0.14000000000000001</v>
      </c>
      <c r="W345">
        <v>0</v>
      </c>
      <c r="Y345">
        <v>5.23</v>
      </c>
      <c r="Z345">
        <v>7</v>
      </c>
      <c r="AA345">
        <v>3.97</v>
      </c>
      <c r="AE345">
        <v>0.21633778000000001</v>
      </c>
      <c r="AF345" t="s">
        <v>1565</v>
      </c>
      <c r="AG345" t="s">
        <v>1577</v>
      </c>
      <c r="AH345">
        <v>1.5</v>
      </c>
      <c r="AI345">
        <v>1</v>
      </c>
      <c r="AJ345">
        <v>2</v>
      </c>
      <c r="AK345">
        <v>2</v>
      </c>
      <c r="AL345">
        <v>1.4</v>
      </c>
      <c r="AM345">
        <v>2</v>
      </c>
      <c r="AN345">
        <v>2</v>
      </c>
      <c r="AO345">
        <v>2</v>
      </c>
      <c r="AP345">
        <v>2.2999999999999998</v>
      </c>
      <c r="AQ345">
        <v>1.5</v>
      </c>
      <c r="AR345">
        <v>2</v>
      </c>
      <c r="AS345">
        <v>2</v>
      </c>
      <c r="AT345">
        <v>1.7</v>
      </c>
      <c r="AU345">
        <v>1.5</v>
      </c>
      <c r="AV345">
        <v>2.5</v>
      </c>
      <c r="AW345" t="s">
        <v>37</v>
      </c>
      <c r="AX345">
        <v>2.2999999999999998</v>
      </c>
      <c r="AY345">
        <v>1.778571428571428</v>
      </c>
      <c r="AZ345">
        <v>0.35121453322954671</v>
      </c>
      <c r="BA345" t="b">
        <v>0</v>
      </c>
      <c r="BC345" t="b">
        <v>0</v>
      </c>
      <c r="BE345" t="b">
        <v>0</v>
      </c>
      <c r="BG345">
        <v>3</v>
      </c>
      <c r="BO345">
        <v>37</v>
      </c>
      <c r="BP345">
        <v>2</v>
      </c>
      <c r="BR345" t="b">
        <f>ISNUMBER(SEARCH("Alzheimer",BQ345))</f>
        <v>0</v>
      </c>
      <c r="BS345" t="b">
        <f>ISNUMBER(SEARCH("Parkin",BQ345))</f>
        <v>0</v>
      </c>
      <c r="BT345" t="b">
        <f>ISNUMBER(SEARCH("Neurodeg",BQ345))</f>
        <v>0</v>
      </c>
      <c r="BU345" t="b">
        <f>ISNUMBER(SEARCH("Dementia",BQ345))</f>
        <v>0</v>
      </c>
      <c r="BX345" t="b">
        <f>ISNUMBER(SEARCH("Alzheimer",BW345))</f>
        <v>0</v>
      </c>
      <c r="BY345" t="b">
        <f>ISNUMBER(SEARCH("Parkin",BW345))</f>
        <v>0</v>
      </c>
      <c r="BZ345" t="b">
        <f>ISNUMBER(SEARCH("Neurodeg",BW345))</f>
        <v>0</v>
      </c>
      <c r="CA345" t="b">
        <f>ISNUMBER(SEARCH("Dementia",BW345))</f>
        <v>0</v>
      </c>
      <c r="CE345" t="b">
        <f>ISNUMBER(SEARCH("Alzheimer",CD345))</f>
        <v>0</v>
      </c>
      <c r="CF345" t="b">
        <f>ISNUMBER(SEARCH("Parkin",CD345))</f>
        <v>0</v>
      </c>
      <c r="CG345" t="b">
        <f>ISNUMBER(SEARCH("Neurodeg",CD345))</f>
        <v>0</v>
      </c>
      <c r="CH345" t="b">
        <f>ISNUMBER(SEARCH("Dementia",CD345))</f>
        <v>0</v>
      </c>
      <c r="CL345">
        <v>3</v>
      </c>
      <c r="CP345" t="s">
        <v>2145</v>
      </c>
      <c r="CQ345" t="s">
        <v>2145</v>
      </c>
      <c r="CR345" t="str">
        <f>_xlfn.CONCAT(CP345,CQ345)</f>
        <v>Mitochondrial disease,myopathy,Mitochondrial myopathyMitochondrial disease,myopathy,Mitochondrial myopathy</v>
      </c>
      <c r="CS345" t="b">
        <f>ISNUMBER(SEARCH("Alzheimer",CR345))</f>
        <v>0</v>
      </c>
      <c r="CT345" t="b">
        <f>ISNUMBER(SEARCH("Parkin",CR345))</f>
        <v>0</v>
      </c>
      <c r="CU345" t="b">
        <f>ISNUMBER(SEARCH("Neurodeg",CR345))</f>
        <v>0</v>
      </c>
      <c r="CV345" t="b">
        <f>ISNUMBER(SEARCH("Dementia",CR345))</f>
        <v>0</v>
      </c>
      <c r="CW345">
        <v>0.5</v>
      </c>
      <c r="CX345">
        <v>1</v>
      </c>
      <c r="CY345">
        <v>0</v>
      </c>
      <c r="CZ345">
        <v>1</v>
      </c>
      <c r="DA345">
        <v>0</v>
      </c>
      <c r="DB345">
        <v>0</v>
      </c>
      <c r="DC345">
        <v>0</v>
      </c>
      <c r="DD345">
        <v>0</v>
      </c>
      <c r="DE345">
        <v>0.49</v>
      </c>
      <c r="DF345">
        <v>3</v>
      </c>
      <c r="DG345">
        <v>0</v>
      </c>
      <c r="DH345">
        <v>0</v>
      </c>
      <c r="DI345">
        <v>0.04</v>
      </c>
      <c r="DJ345">
        <v>3</v>
      </c>
      <c r="DK345">
        <v>0</v>
      </c>
      <c r="DL345">
        <v>0</v>
      </c>
      <c r="DM345">
        <v>0</v>
      </c>
      <c r="DN345">
        <v>0</v>
      </c>
      <c r="DO345">
        <v>0</v>
      </c>
      <c r="DP345">
        <v>0</v>
      </c>
      <c r="DQ345">
        <v>0</v>
      </c>
      <c r="DR345">
        <v>0</v>
      </c>
    </row>
    <row r="346" spans="1:131" x14ac:dyDescent="0.25">
      <c r="A346" t="s">
        <v>483</v>
      </c>
      <c r="B346" t="s">
        <v>898</v>
      </c>
      <c r="C346" t="s">
        <v>983</v>
      </c>
      <c r="D346" t="s">
        <v>1335</v>
      </c>
      <c r="G346">
        <v>0</v>
      </c>
      <c r="H346" t="str">
        <f>IF((SIGN(BR346)+SIGN(BX346)+SIGN(CE346)+SIGN(CS346))&gt;0,TRUE,"")</f>
        <v/>
      </c>
      <c r="I346" t="str">
        <f>IF((SIGN(BS346)+SIGN(BY346)+SIGN(CF346)+SIGN(CT346))&gt;0,TRUE,"")</f>
        <v/>
      </c>
      <c r="J346" t="str">
        <f>IF((SIGN(BT346)+SIGN(BZ346)+SIGN(CG346)+SIGN(CU346))&gt;0,TRUE,"")</f>
        <v/>
      </c>
      <c r="K346" t="str">
        <f>IF((SIGN(BU346)+SIGN(CA346)+SIGN(CH346)+SIGN(CV346))&gt;0,TRUE,"")</f>
        <v/>
      </c>
      <c r="L346">
        <v>0.24</v>
      </c>
      <c r="M346" s="22" t="s">
        <v>1399</v>
      </c>
      <c r="N346">
        <v>2.69</v>
      </c>
      <c r="O346" t="s">
        <v>1400</v>
      </c>
      <c r="P346">
        <v>0</v>
      </c>
      <c r="Q346">
        <v>0</v>
      </c>
      <c r="R346">
        <v>0</v>
      </c>
      <c r="S346">
        <v>0.5</v>
      </c>
      <c r="T346">
        <v>0.28999999999999998</v>
      </c>
      <c r="U346">
        <v>0</v>
      </c>
      <c r="V346">
        <v>0.11</v>
      </c>
      <c r="W346">
        <v>0.3</v>
      </c>
      <c r="Y346">
        <v>3.57</v>
      </c>
      <c r="Z346">
        <v>7</v>
      </c>
      <c r="AA346">
        <v>2.5</v>
      </c>
      <c r="AE346">
        <v>0.24</v>
      </c>
      <c r="AF346" t="s">
        <v>1557</v>
      </c>
      <c r="AG346" t="s">
        <v>1577</v>
      </c>
      <c r="AH346">
        <v>2.2000000000000002</v>
      </c>
      <c r="AI346">
        <v>1</v>
      </c>
      <c r="AJ346">
        <v>1.5</v>
      </c>
      <c r="AK346">
        <v>1.5</v>
      </c>
      <c r="AL346">
        <v>2.2000000000000002</v>
      </c>
      <c r="AM346">
        <v>1.7</v>
      </c>
      <c r="AN346">
        <v>2</v>
      </c>
      <c r="AO346">
        <v>2.5</v>
      </c>
      <c r="AP346">
        <v>2.2999999999999998</v>
      </c>
      <c r="AQ346">
        <v>2.2999999999999998</v>
      </c>
      <c r="AR346">
        <v>1.3</v>
      </c>
      <c r="AS346">
        <v>2</v>
      </c>
      <c r="AT346">
        <v>1</v>
      </c>
      <c r="AU346">
        <v>2</v>
      </c>
      <c r="AV346">
        <v>2.46</v>
      </c>
      <c r="AW346" t="s">
        <v>36</v>
      </c>
      <c r="AX346">
        <v>2.5</v>
      </c>
      <c r="AY346">
        <v>1.821428571428571</v>
      </c>
      <c r="AZ346">
        <v>0.4917450424896897</v>
      </c>
      <c r="BA346" t="b">
        <v>0</v>
      </c>
      <c r="BC346" t="b">
        <v>0</v>
      </c>
      <c r="BE346" t="b">
        <v>0</v>
      </c>
      <c r="BJ346">
        <v>1</v>
      </c>
      <c r="BO346">
        <v>135</v>
      </c>
      <c r="BP346">
        <v>10</v>
      </c>
      <c r="BR346" t="b">
        <f>ISNUMBER(SEARCH("Alzheimer",BQ346))</f>
        <v>0</v>
      </c>
      <c r="BS346" t="b">
        <f>ISNUMBER(SEARCH("Parkin",BQ346))</f>
        <v>0</v>
      </c>
      <c r="BT346" t="b">
        <f>ISNUMBER(SEARCH("Neurodeg",BQ346))</f>
        <v>0</v>
      </c>
      <c r="BU346" t="b">
        <f>ISNUMBER(SEARCH("Dementia",BQ346))</f>
        <v>0</v>
      </c>
      <c r="BX346" t="b">
        <f>ISNUMBER(SEARCH("Alzheimer",BW346))</f>
        <v>0</v>
      </c>
      <c r="BY346" t="b">
        <f>ISNUMBER(SEARCH("Parkin",BW346))</f>
        <v>0</v>
      </c>
      <c r="BZ346" t="b">
        <f>ISNUMBER(SEARCH("Neurodeg",BW346))</f>
        <v>0</v>
      </c>
      <c r="CA346" t="b">
        <f>ISNUMBER(SEARCH("Dementia",BW346))</f>
        <v>0</v>
      </c>
      <c r="CD346" t="s">
        <v>1861</v>
      </c>
      <c r="CE346" t="b">
        <f>ISNUMBER(SEARCH("Alzheimer",CD346))</f>
        <v>0</v>
      </c>
      <c r="CF346" t="b">
        <f>ISNUMBER(SEARCH("Parkin",CD346))</f>
        <v>0</v>
      </c>
      <c r="CG346" t="b">
        <f>ISNUMBER(SEARCH("Neurodeg",CD346))</f>
        <v>0</v>
      </c>
      <c r="CH346" t="b">
        <f>ISNUMBER(SEARCH("Dementia",CD346))</f>
        <v>0</v>
      </c>
      <c r="CI346">
        <v>3</v>
      </c>
      <c r="CJ346">
        <v>5.69</v>
      </c>
      <c r="CK346" t="s">
        <v>1876</v>
      </c>
      <c r="CL346">
        <v>8</v>
      </c>
      <c r="CP346" t="s">
        <v>2146</v>
      </c>
      <c r="CQ346" t="s">
        <v>2485</v>
      </c>
      <c r="CR346" t="str">
        <f>_xlfn.CONCAT(CP346,CQ346)</f>
        <v>Hemochromatosis type 2Hemochromatosis type 2,Aceruloplasminemia,Syndromic diarrhea,GRACILE syndrome,Neonatal hemochromatosis,Hemochromatosis type 3,hereditary hemochromatosis type 1</v>
      </c>
      <c r="CS346" t="b">
        <f>ISNUMBER(SEARCH("Alzheimer",CR346))</f>
        <v>0</v>
      </c>
      <c r="CT346" t="b">
        <f>ISNUMBER(SEARCH("Parkin",CR346))</f>
        <v>0</v>
      </c>
      <c r="CU346" t="b">
        <f>ISNUMBER(SEARCH("Neurodeg",CR346))</f>
        <v>0</v>
      </c>
      <c r="CV346" t="b">
        <f>ISNUMBER(SEARCH("Dementia",CR346))</f>
        <v>0</v>
      </c>
      <c r="CW346">
        <v>0.23</v>
      </c>
      <c r="CX346">
        <v>0</v>
      </c>
      <c r="CY346">
        <v>0</v>
      </c>
      <c r="CZ346">
        <v>0.12</v>
      </c>
      <c r="DA346">
        <v>0.88</v>
      </c>
      <c r="DB346">
        <v>0</v>
      </c>
      <c r="DC346">
        <v>0</v>
      </c>
      <c r="DD346">
        <v>0</v>
      </c>
      <c r="DE346">
        <v>0</v>
      </c>
      <c r="DF346">
        <v>0</v>
      </c>
      <c r="DG346">
        <v>0</v>
      </c>
      <c r="DH346">
        <v>0</v>
      </c>
      <c r="DI346">
        <v>7.0000000000000007E-2</v>
      </c>
      <c r="DJ346">
        <v>1</v>
      </c>
      <c r="DK346">
        <v>0.23</v>
      </c>
      <c r="DL346">
        <v>7</v>
      </c>
      <c r="DM346">
        <v>0</v>
      </c>
      <c r="DN346">
        <v>0</v>
      </c>
      <c r="DO346">
        <v>0</v>
      </c>
      <c r="DP346">
        <v>0</v>
      </c>
      <c r="DQ346">
        <v>0</v>
      </c>
      <c r="DR346">
        <v>0</v>
      </c>
    </row>
    <row r="347" spans="1:131" x14ac:dyDescent="0.25">
      <c r="A347" t="s">
        <v>484</v>
      </c>
      <c r="B347" t="s">
        <v>899</v>
      </c>
      <c r="C347" t="s">
        <v>983</v>
      </c>
      <c r="D347" t="s">
        <v>1335</v>
      </c>
      <c r="G347">
        <v>0</v>
      </c>
      <c r="H347" t="str">
        <f>IF((SIGN(BR347)+SIGN(BX347)+SIGN(CE347)+SIGN(CS347))&gt;0,TRUE,"")</f>
        <v/>
      </c>
      <c r="I347" t="str">
        <f>IF((SIGN(BS347)+SIGN(BY347)+SIGN(CF347)+SIGN(CT347))&gt;0,TRUE,"")</f>
        <v/>
      </c>
      <c r="J347" t="str">
        <f>IF((SIGN(BT347)+SIGN(BZ347)+SIGN(CG347)+SIGN(CU347))&gt;0,TRUE,"")</f>
        <v/>
      </c>
      <c r="K347" t="str">
        <f>IF((SIGN(BU347)+SIGN(CA347)+SIGN(CH347)+SIGN(CV347))&gt;0,TRUE,"")</f>
        <v/>
      </c>
      <c r="L347">
        <v>0.24</v>
      </c>
      <c r="M347" s="22" t="s">
        <v>1399</v>
      </c>
      <c r="N347">
        <v>4.57</v>
      </c>
      <c r="O347" t="s">
        <v>1400</v>
      </c>
      <c r="P347">
        <v>0</v>
      </c>
      <c r="Q347">
        <v>0</v>
      </c>
      <c r="R347">
        <v>0</v>
      </c>
      <c r="S347">
        <v>0.33</v>
      </c>
      <c r="T347">
        <v>0.12</v>
      </c>
      <c r="U347">
        <v>0.3</v>
      </c>
      <c r="V347">
        <v>7.0000000000000007E-2</v>
      </c>
      <c r="W347">
        <v>0</v>
      </c>
      <c r="Y347">
        <v>2.21</v>
      </c>
      <c r="Z347">
        <v>8</v>
      </c>
      <c r="AA347">
        <v>1</v>
      </c>
      <c r="AE347">
        <v>0.44295301999999998</v>
      </c>
      <c r="AF347" t="s">
        <v>1582</v>
      </c>
      <c r="AG347" t="s">
        <v>1577</v>
      </c>
      <c r="AH347">
        <v>1.5</v>
      </c>
      <c r="AI347">
        <v>1.7</v>
      </c>
      <c r="AJ347">
        <v>1.3</v>
      </c>
      <c r="AK347">
        <v>2</v>
      </c>
      <c r="AL347">
        <v>1.6</v>
      </c>
      <c r="AM347">
        <v>2.7</v>
      </c>
      <c r="AN347">
        <v>2</v>
      </c>
      <c r="AO347">
        <v>1.5</v>
      </c>
      <c r="AP347">
        <v>2</v>
      </c>
      <c r="AQ347">
        <v>1.3</v>
      </c>
      <c r="AR347">
        <v>2</v>
      </c>
      <c r="AS347">
        <v>3</v>
      </c>
      <c r="AT347">
        <v>1.7</v>
      </c>
      <c r="AU347">
        <v>1</v>
      </c>
      <c r="AV347">
        <v>2.4700000000000002</v>
      </c>
      <c r="AW347" t="s">
        <v>40</v>
      </c>
      <c r="AX347">
        <v>3</v>
      </c>
      <c r="AY347">
        <v>1.8071428571428569</v>
      </c>
      <c r="AZ347">
        <v>0.53989213411895209</v>
      </c>
      <c r="BA347" t="b">
        <v>0</v>
      </c>
      <c r="BC347" t="b">
        <v>0</v>
      </c>
      <c r="BE347" t="b">
        <v>0</v>
      </c>
      <c r="BI347">
        <v>1</v>
      </c>
      <c r="BO347">
        <v>53</v>
      </c>
      <c r="BP347">
        <v>1</v>
      </c>
      <c r="BR347" t="b">
        <f>ISNUMBER(SEARCH("Alzheimer",BQ347))</f>
        <v>0</v>
      </c>
      <c r="BS347" t="b">
        <f>ISNUMBER(SEARCH("Parkin",BQ347))</f>
        <v>0</v>
      </c>
      <c r="BT347" t="b">
        <f>ISNUMBER(SEARCH("Neurodeg",BQ347))</f>
        <v>0</v>
      </c>
      <c r="BU347" t="b">
        <f>ISNUMBER(SEARCH("Dementia",BQ347))</f>
        <v>0</v>
      </c>
      <c r="BX347" t="b">
        <f>ISNUMBER(SEARCH("Alzheimer",BW347))</f>
        <v>0</v>
      </c>
      <c r="BY347" t="b">
        <f>ISNUMBER(SEARCH("Parkin",BW347))</f>
        <v>0</v>
      </c>
      <c r="BZ347" t="b">
        <f>ISNUMBER(SEARCH("Neurodeg",BW347))</f>
        <v>0</v>
      </c>
      <c r="CA347" t="b">
        <f>ISNUMBER(SEARCH("Dementia",BW347))</f>
        <v>0</v>
      </c>
      <c r="CE347" t="b">
        <f>ISNUMBER(SEARCH("Alzheimer",CD347))</f>
        <v>0</v>
      </c>
      <c r="CF347" t="b">
        <f>ISNUMBER(SEARCH("Parkin",CD347))</f>
        <v>0</v>
      </c>
      <c r="CG347" t="b">
        <f>ISNUMBER(SEARCH("Neurodeg",CD347))</f>
        <v>0</v>
      </c>
      <c r="CH347" t="b">
        <f>ISNUMBER(SEARCH("Dementia",CD347))</f>
        <v>0</v>
      </c>
      <c r="CL347">
        <v>8</v>
      </c>
      <c r="CP347" t="s">
        <v>1808</v>
      </c>
      <c r="CQ347" t="s">
        <v>2486</v>
      </c>
      <c r="CR347" t="str">
        <f>_xlfn.CONCAT(CP347,CQ347)</f>
        <v>schizophreniaschizophrenia,intelligence,non-word reading,bone density</v>
      </c>
      <c r="CS347" t="b">
        <f>ISNUMBER(SEARCH("Alzheimer",CR347))</f>
        <v>0</v>
      </c>
      <c r="CT347" t="b">
        <f>ISNUMBER(SEARCH("Parkin",CR347))</f>
        <v>0</v>
      </c>
      <c r="CU347" t="b">
        <f>ISNUMBER(SEARCH("Neurodeg",CR347))</f>
        <v>0</v>
      </c>
      <c r="CV347" t="b">
        <f>ISNUMBER(SEARCH("Dementia",CR347))</f>
        <v>0</v>
      </c>
      <c r="CW347">
        <v>0.28999999999999998</v>
      </c>
      <c r="CX347">
        <v>0.88</v>
      </c>
      <c r="CY347">
        <v>0</v>
      </c>
      <c r="CZ347">
        <v>0</v>
      </c>
      <c r="DA347">
        <v>0</v>
      </c>
      <c r="DB347">
        <v>0</v>
      </c>
      <c r="DC347">
        <v>0.12</v>
      </c>
      <c r="DD347">
        <v>0</v>
      </c>
      <c r="DE347">
        <v>0.28999999999999998</v>
      </c>
      <c r="DF347">
        <v>3</v>
      </c>
      <c r="DG347">
        <v>0</v>
      </c>
      <c r="DH347">
        <v>0</v>
      </c>
      <c r="DI347">
        <v>0</v>
      </c>
      <c r="DJ347">
        <v>0</v>
      </c>
      <c r="DK347">
        <v>0</v>
      </c>
      <c r="DL347">
        <v>0</v>
      </c>
      <c r="DM347">
        <v>0</v>
      </c>
      <c r="DN347">
        <v>0</v>
      </c>
      <c r="DO347">
        <v>0.06</v>
      </c>
      <c r="DP347">
        <v>1</v>
      </c>
      <c r="DQ347">
        <v>0</v>
      </c>
      <c r="DR347">
        <v>0</v>
      </c>
    </row>
    <row r="348" spans="1:131" x14ac:dyDescent="0.25">
      <c r="A348" t="s">
        <v>485</v>
      </c>
      <c r="B348" t="s">
        <v>900</v>
      </c>
      <c r="C348" t="s">
        <v>1278</v>
      </c>
      <c r="D348" t="s">
        <v>1335</v>
      </c>
      <c r="E348" t="s">
        <v>1336</v>
      </c>
      <c r="F348" t="s">
        <v>1378</v>
      </c>
      <c r="G348">
        <v>2</v>
      </c>
      <c r="H348" t="str">
        <f>IF((SIGN(BR348)+SIGN(BX348)+SIGN(CE348)+SIGN(CS348))&gt;0,TRUE,"")</f>
        <v/>
      </c>
      <c r="I348" t="str">
        <f>IF((SIGN(BS348)+SIGN(BY348)+SIGN(CF348)+SIGN(CT348))&gt;0,TRUE,"")</f>
        <v/>
      </c>
      <c r="J348" t="str">
        <f>IF((SIGN(BT348)+SIGN(BZ348)+SIGN(CG348)+SIGN(CU348))&gt;0,TRUE,"")</f>
        <v/>
      </c>
      <c r="K348" t="str">
        <f>IF((SIGN(BU348)+SIGN(CA348)+SIGN(CH348)+SIGN(CV348))&gt;0,TRUE,"")</f>
        <v/>
      </c>
      <c r="L348">
        <v>0.24</v>
      </c>
      <c r="M348" s="22" t="s">
        <v>1399</v>
      </c>
      <c r="N348">
        <v>10.49</v>
      </c>
      <c r="O348" t="s">
        <v>1400</v>
      </c>
      <c r="P348">
        <v>0</v>
      </c>
      <c r="Q348">
        <v>0</v>
      </c>
      <c r="R348">
        <v>0</v>
      </c>
      <c r="S348">
        <v>0</v>
      </c>
      <c r="T348">
        <v>0.19</v>
      </c>
      <c r="U348">
        <v>0.5</v>
      </c>
      <c r="V348">
        <v>0</v>
      </c>
      <c r="W348">
        <v>0</v>
      </c>
      <c r="Y348">
        <v>0.17</v>
      </c>
      <c r="Z348">
        <v>4</v>
      </c>
      <c r="AA348">
        <v>0.11</v>
      </c>
      <c r="AE348">
        <v>4.7368421100000004</v>
      </c>
      <c r="AF348" t="s">
        <v>1558</v>
      </c>
      <c r="AG348" t="s">
        <v>1577</v>
      </c>
      <c r="BI348">
        <v>14</v>
      </c>
      <c r="BO348">
        <v>23</v>
      </c>
      <c r="BP348">
        <v>11</v>
      </c>
      <c r="BR348" t="b">
        <f>ISNUMBER(SEARCH("Alzheimer",BQ348))</f>
        <v>0</v>
      </c>
      <c r="BS348" t="b">
        <f>ISNUMBER(SEARCH("Parkin",BQ348))</f>
        <v>0</v>
      </c>
      <c r="BT348" t="b">
        <f>ISNUMBER(SEARCH("Neurodeg",BQ348))</f>
        <v>0</v>
      </c>
      <c r="BU348" t="b">
        <f>ISNUMBER(SEARCH("Dementia",BQ348))</f>
        <v>0</v>
      </c>
      <c r="BX348" t="b">
        <f>ISNUMBER(SEARCH("Alzheimer",BW348))</f>
        <v>0</v>
      </c>
      <c r="BY348" t="b">
        <f>ISNUMBER(SEARCH("Parkin",BW348))</f>
        <v>0</v>
      </c>
      <c r="BZ348" t="b">
        <f>ISNUMBER(SEARCH("Neurodeg",BW348))</f>
        <v>0</v>
      </c>
      <c r="CA348" t="b">
        <f>ISNUMBER(SEARCH("Dementia",BW348))</f>
        <v>0</v>
      </c>
      <c r="CE348" t="b">
        <f>ISNUMBER(SEARCH("Alzheimer",CD348))</f>
        <v>0</v>
      </c>
      <c r="CF348" t="b">
        <f>ISNUMBER(SEARCH("Parkin",CD348))</f>
        <v>0</v>
      </c>
      <c r="CG348" t="b">
        <f>ISNUMBER(SEARCH("Neurodeg",CD348))</f>
        <v>0</v>
      </c>
      <c r="CH348" t="b">
        <f>ISNUMBER(SEARCH("Dementia",CD348))</f>
        <v>0</v>
      </c>
      <c r="CL348">
        <v>5</v>
      </c>
      <c r="CP348" t="s">
        <v>1973</v>
      </c>
      <c r="CQ348" t="s">
        <v>2487</v>
      </c>
      <c r="CR348" t="str">
        <f>_xlfn.CONCAT(CP348,CQ348)</f>
        <v>self reported educational attainmentself reported educational attainment,mathematical ability,mental or behavioural disorder,bipolar disorder</v>
      </c>
      <c r="CS348" t="b">
        <f>ISNUMBER(SEARCH("Alzheimer",CR348))</f>
        <v>0</v>
      </c>
      <c r="CT348" t="b">
        <f>ISNUMBER(SEARCH("Parkin",CR348))</f>
        <v>0</v>
      </c>
      <c r="CU348" t="b">
        <f>ISNUMBER(SEARCH("Neurodeg",CR348))</f>
        <v>0</v>
      </c>
      <c r="CV348" t="b">
        <f>ISNUMBER(SEARCH("Dementia",CR348))</f>
        <v>0</v>
      </c>
      <c r="CW348">
        <v>0.48</v>
      </c>
      <c r="CX348">
        <v>1</v>
      </c>
      <c r="CY348">
        <v>0</v>
      </c>
      <c r="CZ348">
        <v>0</v>
      </c>
      <c r="DA348">
        <v>0</v>
      </c>
      <c r="DB348">
        <v>0</v>
      </c>
      <c r="DC348">
        <v>0</v>
      </c>
      <c r="DD348">
        <v>0</v>
      </c>
      <c r="DE348">
        <v>0.48</v>
      </c>
      <c r="DF348">
        <v>1</v>
      </c>
      <c r="DG348">
        <v>0</v>
      </c>
      <c r="DH348">
        <v>0</v>
      </c>
      <c r="DI348">
        <v>0</v>
      </c>
      <c r="DJ348">
        <v>0</v>
      </c>
      <c r="DK348">
        <v>0</v>
      </c>
      <c r="DL348">
        <v>0</v>
      </c>
      <c r="DM348">
        <v>0</v>
      </c>
      <c r="DN348">
        <v>0</v>
      </c>
      <c r="DO348">
        <v>0</v>
      </c>
      <c r="DP348">
        <v>0</v>
      </c>
      <c r="DQ348">
        <v>0</v>
      </c>
      <c r="DR348">
        <v>0</v>
      </c>
      <c r="EA348">
        <v>1</v>
      </c>
    </row>
    <row r="349" spans="1:131" x14ac:dyDescent="0.25">
      <c r="A349" t="s">
        <v>486</v>
      </c>
      <c r="B349" t="s">
        <v>901</v>
      </c>
      <c r="C349" t="s">
        <v>1279</v>
      </c>
      <c r="D349" t="s">
        <v>1332</v>
      </c>
      <c r="E349" t="s">
        <v>1336</v>
      </c>
      <c r="F349" t="s">
        <v>1365</v>
      </c>
      <c r="G349">
        <v>0</v>
      </c>
      <c r="H349" t="str">
        <f>IF((SIGN(BR349)+SIGN(BX349)+SIGN(CE349)+SIGN(CS349))&gt;0,TRUE,"")</f>
        <v/>
      </c>
      <c r="I349" t="str">
        <f>IF((SIGN(BS349)+SIGN(BY349)+SIGN(CF349)+SIGN(CT349))&gt;0,TRUE,"")</f>
        <v/>
      </c>
      <c r="J349" t="str">
        <f>IF((SIGN(BT349)+SIGN(BZ349)+SIGN(CG349)+SIGN(CU349))&gt;0,TRUE,"")</f>
        <v/>
      </c>
      <c r="K349" t="str">
        <f>IF((SIGN(BU349)+SIGN(CA349)+SIGN(CH349)+SIGN(CV349))&gt;0,TRUE,"")</f>
        <v/>
      </c>
      <c r="L349">
        <v>0.24</v>
      </c>
      <c r="M349" s="22" t="s">
        <v>1399</v>
      </c>
      <c r="N349">
        <v>22.6</v>
      </c>
      <c r="O349" t="s">
        <v>1400</v>
      </c>
      <c r="P349">
        <v>0</v>
      </c>
      <c r="Q349">
        <v>0</v>
      </c>
      <c r="R349">
        <v>0</v>
      </c>
      <c r="S349">
        <v>0.42</v>
      </c>
      <c r="T349">
        <v>0.18</v>
      </c>
      <c r="U349">
        <v>0</v>
      </c>
      <c r="V349">
        <v>0.33</v>
      </c>
      <c r="W349">
        <v>0</v>
      </c>
      <c r="Y349">
        <v>53.46</v>
      </c>
      <c r="Z349">
        <v>30</v>
      </c>
      <c r="AA349">
        <v>38.07</v>
      </c>
      <c r="AE349">
        <v>1.798433E-2</v>
      </c>
      <c r="AF349" t="s">
        <v>1583</v>
      </c>
      <c r="AG349" t="s">
        <v>1577</v>
      </c>
      <c r="AH349">
        <v>1.7</v>
      </c>
      <c r="AI349">
        <v>0</v>
      </c>
      <c r="AJ349">
        <v>1</v>
      </c>
      <c r="AK349">
        <v>1.7</v>
      </c>
      <c r="AL349">
        <v>2</v>
      </c>
      <c r="AM349">
        <v>1.3</v>
      </c>
      <c r="AN349">
        <v>2</v>
      </c>
      <c r="AO349">
        <v>1</v>
      </c>
      <c r="AP349">
        <v>2</v>
      </c>
      <c r="AQ349">
        <v>2.7</v>
      </c>
      <c r="AR349">
        <v>0</v>
      </c>
      <c r="AS349">
        <v>1</v>
      </c>
      <c r="AT349">
        <v>0</v>
      </c>
      <c r="AU349">
        <v>0</v>
      </c>
      <c r="AV349">
        <v>2.15</v>
      </c>
      <c r="AW349" t="s">
        <v>38</v>
      </c>
      <c r="AX349">
        <v>2.7</v>
      </c>
      <c r="AY349">
        <v>1.171428571428571</v>
      </c>
      <c r="AZ349">
        <v>0.90079330116768264</v>
      </c>
      <c r="BA349" t="b">
        <v>0</v>
      </c>
      <c r="BC349" t="b">
        <v>0</v>
      </c>
      <c r="BE349" t="b">
        <v>0</v>
      </c>
      <c r="BO349">
        <v>179</v>
      </c>
      <c r="BP349">
        <v>104</v>
      </c>
      <c r="BR349" t="b">
        <f>ISNUMBER(SEARCH("Alzheimer",BQ349))</f>
        <v>0</v>
      </c>
      <c r="BS349" t="b">
        <f>ISNUMBER(SEARCH("Parkin",BQ349))</f>
        <v>0</v>
      </c>
      <c r="BT349" t="b">
        <f>ISNUMBER(SEARCH("Neurodeg",BQ349))</f>
        <v>0</v>
      </c>
      <c r="BU349" t="b">
        <f>ISNUMBER(SEARCH("Dementia",BQ349))</f>
        <v>0</v>
      </c>
      <c r="BW349" t="s">
        <v>1787</v>
      </c>
      <c r="BX349" t="b">
        <f>ISNUMBER(SEARCH("Alzheimer",BW349))</f>
        <v>0</v>
      </c>
      <c r="BY349" t="b">
        <f>ISNUMBER(SEARCH("Parkin",BW349))</f>
        <v>0</v>
      </c>
      <c r="BZ349" t="b">
        <f>ISNUMBER(SEARCH("Neurodeg",BW349))</f>
        <v>0</v>
      </c>
      <c r="CA349" t="b">
        <f>ISNUMBER(SEARCH("Dementia",BW349))</f>
        <v>0</v>
      </c>
      <c r="CB349">
        <v>8</v>
      </c>
      <c r="CE349" t="b">
        <f>ISNUMBER(SEARCH("Alzheimer",CD349))</f>
        <v>0</v>
      </c>
      <c r="CF349" t="b">
        <f>ISNUMBER(SEARCH("Parkin",CD349))</f>
        <v>0</v>
      </c>
      <c r="CG349" t="b">
        <f>ISNUMBER(SEARCH("Neurodeg",CD349))</f>
        <v>0</v>
      </c>
      <c r="CH349" t="b">
        <f>ISNUMBER(SEARCH("Dementia",CD349))</f>
        <v>0</v>
      </c>
      <c r="CL349">
        <v>18</v>
      </c>
      <c r="CP349" t="s">
        <v>2147</v>
      </c>
      <c r="CQ349" t="s">
        <v>2488</v>
      </c>
      <c r="CR349" t="str">
        <f>_xlfn.CONCAT(CP349,CQ349)</f>
        <v>birth weightbirth weight,eosinophil count,neoplasm,cancer,parental genotype effect measurement,breast cancer,mosquito bite reaction itch intensity measurement,stomach neoplasm,osteosarcoma,carcinoma</v>
      </c>
      <c r="CS349" t="b">
        <f>ISNUMBER(SEARCH("Alzheimer",CR349))</f>
        <v>0</v>
      </c>
      <c r="CT349" t="b">
        <f>ISNUMBER(SEARCH("Parkin",CR349))</f>
        <v>0</v>
      </c>
      <c r="CU349" t="b">
        <f>ISNUMBER(SEARCH("Neurodeg",CR349))</f>
        <v>0</v>
      </c>
      <c r="CV349" t="b">
        <f>ISNUMBER(SEARCH("Dementia",CR349))</f>
        <v>0</v>
      </c>
      <c r="CW349">
        <v>0.45</v>
      </c>
      <c r="CX349">
        <v>0.22</v>
      </c>
      <c r="CY349">
        <v>0</v>
      </c>
      <c r="CZ349">
        <v>0.72</v>
      </c>
      <c r="DA349">
        <v>0</v>
      </c>
      <c r="DB349">
        <v>0</v>
      </c>
      <c r="DC349">
        <v>0.06</v>
      </c>
      <c r="DD349">
        <v>0</v>
      </c>
      <c r="DE349">
        <v>0.45</v>
      </c>
      <c r="DF349">
        <v>1</v>
      </c>
      <c r="DG349">
        <v>0</v>
      </c>
      <c r="DH349">
        <v>0</v>
      </c>
      <c r="DI349">
        <v>0.27</v>
      </c>
      <c r="DJ349">
        <v>4</v>
      </c>
      <c r="DK349">
        <v>0</v>
      </c>
      <c r="DL349">
        <v>0</v>
      </c>
      <c r="DM349">
        <v>0</v>
      </c>
      <c r="DN349">
        <v>0</v>
      </c>
      <c r="DO349">
        <v>0.06</v>
      </c>
      <c r="DP349">
        <v>1</v>
      </c>
      <c r="DQ349">
        <v>0</v>
      </c>
      <c r="DR349">
        <v>0</v>
      </c>
    </row>
    <row r="350" spans="1:131" x14ac:dyDescent="0.25">
      <c r="A350" t="s">
        <v>487</v>
      </c>
      <c r="B350" t="s">
        <v>902</v>
      </c>
      <c r="C350" t="s">
        <v>1280</v>
      </c>
      <c r="D350" t="s">
        <v>1332</v>
      </c>
      <c r="E350" t="s">
        <v>1336</v>
      </c>
      <c r="F350" t="s">
        <v>1378</v>
      </c>
      <c r="G350">
        <v>0</v>
      </c>
      <c r="H350" t="str">
        <f>IF((SIGN(BR350)+SIGN(BX350)+SIGN(CE350)+SIGN(CS350))&gt;0,TRUE,"")</f>
        <v/>
      </c>
      <c r="I350" t="str">
        <f>IF((SIGN(BS350)+SIGN(BY350)+SIGN(CF350)+SIGN(CT350))&gt;0,TRUE,"")</f>
        <v/>
      </c>
      <c r="J350" t="str">
        <f>IF((SIGN(BT350)+SIGN(BZ350)+SIGN(CG350)+SIGN(CU350))&gt;0,TRUE,"")</f>
        <v/>
      </c>
      <c r="K350" t="str">
        <f>IF((SIGN(BU350)+SIGN(CA350)+SIGN(CH350)+SIGN(CV350))&gt;0,TRUE,"")</f>
        <v/>
      </c>
      <c r="L350">
        <v>0.23</v>
      </c>
      <c r="M350" s="22" t="s">
        <v>1399</v>
      </c>
      <c r="N350">
        <v>2.69</v>
      </c>
      <c r="O350" t="s">
        <v>1400</v>
      </c>
      <c r="P350">
        <v>0</v>
      </c>
      <c r="Q350">
        <v>0</v>
      </c>
      <c r="R350">
        <v>0</v>
      </c>
      <c r="S350">
        <v>0.5</v>
      </c>
      <c r="T350">
        <v>0.31</v>
      </c>
      <c r="U350">
        <v>0</v>
      </c>
      <c r="V350">
        <v>0.01</v>
      </c>
      <c r="W350">
        <v>0.3</v>
      </c>
      <c r="Y350">
        <v>1.07</v>
      </c>
      <c r="Z350">
        <v>15</v>
      </c>
      <c r="AA350">
        <v>1.33</v>
      </c>
      <c r="AE350">
        <v>1.71428571</v>
      </c>
      <c r="AF350" t="s">
        <v>1577</v>
      </c>
      <c r="AG350" t="s">
        <v>1577</v>
      </c>
      <c r="AH350">
        <v>2</v>
      </c>
      <c r="AI350">
        <v>1.3</v>
      </c>
      <c r="AJ350">
        <v>1.8</v>
      </c>
      <c r="AK350">
        <v>2</v>
      </c>
      <c r="AL350">
        <v>1.9</v>
      </c>
      <c r="AM350">
        <v>1.2</v>
      </c>
      <c r="AN350">
        <v>2</v>
      </c>
      <c r="AO350">
        <v>1.5</v>
      </c>
      <c r="AP350">
        <v>1.5</v>
      </c>
      <c r="AQ350">
        <v>2</v>
      </c>
      <c r="AR350">
        <v>1</v>
      </c>
      <c r="AS350">
        <v>2</v>
      </c>
      <c r="AT350">
        <v>1.7</v>
      </c>
      <c r="AU350">
        <v>2</v>
      </c>
      <c r="AV350">
        <v>2.5099999999999998</v>
      </c>
      <c r="AW350" t="s">
        <v>29</v>
      </c>
      <c r="AX350">
        <v>2</v>
      </c>
      <c r="AY350">
        <v>1.7071428571428571</v>
      </c>
      <c r="AZ350">
        <v>0.34743961448615168</v>
      </c>
      <c r="BA350" t="b">
        <v>0</v>
      </c>
      <c r="BC350" t="b">
        <v>0</v>
      </c>
      <c r="BE350" t="b">
        <v>0</v>
      </c>
      <c r="BJ350">
        <v>1</v>
      </c>
      <c r="BO350">
        <v>130</v>
      </c>
      <c r="BP350">
        <v>0</v>
      </c>
      <c r="BR350" t="b">
        <f>ISNUMBER(SEARCH("Alzheimer",BQ350))</f>
        <v>0</v>
      </c>
      <c r="BS350" t="b">
        <f>ISNUMBER(SEARCH("Parkin",BQ350))</f>
        <v>0</v>
      </c>
      <c r="BT350" t="b">
        <f>ISNUMBER(SEARCH("Neurodeg",BQ350))</f>
        <v>0</v>
      </c>
      <c r="BU350" t="b">
        <f>ISNUMBER(SEARCH("Dementia",BQ350))</f>
        <v>0</v>
      </c>
      <c r="BX350" t="b">
        <f>ISNUMBER(SEARCH("Alzheimer",BW350))</f>
        <v>0</v>
      </c>
      <c r="BY350" t="b">
        <f>ISNUMBER(SEARCH("Parkin",BW350))</f>
        <v>0</v>
      </c>
      <c r="BZ350" t="b">
        <f>ISNUMBER(SEARCH("Neurodeg",BW350))</f>
        <v>0</v>
      </c>
      <c r="CA350" t="b">
        <f>ISNUMBER(SEARCH("Dementia",BW350))</f>
        <v>0</v>
      </c>
      <c r="CD350" t="s">
        <v>1862</v>
      </c>
      <c r="CE350" t="b">
        <f>ISNUMBER(SEARCH("Alzheimer",CD350))</f>
        <v>0</v>
      </c>
      <c r="CF350" t="b">
        <f>ISNUMBER(SEARCH("Parkin",CD350))</f>
        <v>0</v>
      </c>
      <c r="CG350" t="b">
        <f>ISNUMBER(SEARCH("Neurodeg",CD350))</f>
        <v>0</v>
      </c>
      <c r="CH350" t="b">
        <f>ISNUMBER(SEARCH("Dementia",CD350))</f>
        <v>0</v>
      </c>
      <c r="CI350">
        <v>9</v>
      </c>
      <c r="CJ350">
        <v>4.99</v>
      </c>
      <c r="CK350" t="s">
        <v>1900</v>
      </c>
      <c r="CL350">
        <v>25</v>
      </c>
      <c r="CP350" t="s">
        <v>2148</v>
      </c>
      <c r="CQ350" t="s">
        <v>2489</v>
      </c>
      <c r="CR350" t="str">
        <f>_xlfn.CONCAT(CP350,CQ350)</f>
        <v>Familial thrombocytosis,cancerFamilial thrombocytosis,cancer,essential thrombocythemia,Buschke-Ollendorff syndrome,Autosomal dominant secondary polycythemia,Mendelian susceptibility to mycobacterial diseases due to complete IFNgammaR1 deficiency,Autosomal dominant severe congenital neutropenia,Autosomal recessive mendelian susceptibility to mycobacterial diseases due to partial IFNgammaR1 deficiency,Hypobetalipoproteinemia,Pyknoachondrogenesis</v>
      </c>
      <c r="CS350" t="b">
        <f>ISNUMBER(SEARCH("Alzheimer",CR350))</f>
        <v>0</v>
      </c>
      <c r="CT350" t="b">
        <f>ISNUMBER(SEARCH("Parkin",CR350))</f>
        <v>0</v>
      </c>
      <c r="CU350" t="b">
        <f>ISNUMBER(SEARCH("Neurodeg",CR350))</f>
        <v>0</v>
      </c>
      <c r="CV350" t="b">
        <f>ISNUMBER(SEARCH("Dementia",CR350))</f>
        <v>0</v>
      </c>
      <c r="CW350">
        <v>0.28000000000000003</v>
      </c>
      <c r="CX350">
        <v>0</v>
      </c>
      <c r="CY350">
        <v>0</v>
      </c>
      <c r="CZ350">
        <v>0.04</v>
      </c>
      <c r="DA350">
        <v>1</v>
      </c>
      <c r="DB350">
        <v>0</v>
      </c>
      <c r="DC350">
        <v>0</v>
      </c>
      <c r="DD350">
        <v>0</v>
      </c>
      <c r="DE350">
        <v>0</v>
      </c>
      <c r="DF350">
        <v>0</v>
      </c>
      <c r="DG350">
        <v>0</v>
      </c>
      <c r="DH350">
        <v>0</v>
      </c>
      <c r="DI350">
        <v>0.02</v>
      </c>
      <c r="DJ350">
        <v>1</v>
      </c>
      <c r="DK350">
        <v>0.28000000000000003</v>
      </c>
      <c r="DL350">
        <v>18</v>
      </c>
      <c r="DM350">
        <v>0</v>
      </c>
      <c r="DN350">
        <v>0</v>
      </c>
      <c r="DO350">
        <v>0</v>
      </c>
      <c r="DP350">
        <v>0</v>
      </c>
      <c r="DQ350">
        <v>0</v>
      </c>
      <c r="DR350">
        <v>0</v>
      </c>
      <c r="EA350">
        <v>1</v>
      </c>
    </row>
    <row r="351" spans="1:131" x14ac:dyDescent="0.25">
      <c r="A351" t="s">
        <v>488</v>
      </c>
      <c r="B351" t="s">
        <v>903</v>
      </c>
      <c r="C351" t="s">
        <v>1281</v>
      </c>
      <c r="D351" t="s">
        <v>1332</v>
      </c>
      <c r="E351" t="s">
        <v>1336</v>
      </c>
      <c r="F351" t="s">
        <v>1357</v>
      </c>
      <c r="G351">
        <v>2</v>
      </c>
      <c r="H351" t="str">
        <f>IF((SIGN(BR351)+SIGN(BX351)+SIGN(CE351)+SIGN(CS351))&gt;0,TRUE,"")</f>
        <v/>
      </c>
      <c r="I351" t="str">
        <f>IF((SIGN(BS351)+SIGN(BY351)+SIGN(CF351)+SIGN(CT351))&gt;0,TRUE,"")</f>
        <v/>
      </c>
      <c r="J351" t="str">
        <f>IF((SIGN(BT351)+SIGN(BZ351)+SIGN(CG351)+SIGN(CU351))&gt;0,TRUE,"")</f>
        <v/>
      </c>
      <c r="K351" t="str">
        <f>IF((SIGN(BU351)+SIGN(CA351)+SIGN(CH351)+SIGN(CV351))&gt;0,TRUE,"")</f>
        <v/>
      </c>
      <c r="L351">
        <v>0.23</v>
      </c>
      <c r="M351" s="22" t="s">
        <v>1399</v>
      </c>
      <c r="N351">
        <v>21.79</v>
      </c>
      <c r="O351" t="s">
        <v>1400</v>
      </c>
      <c r="P351">
        <v>0</v>
      </c>
      <c r="Q351">
        <v>0</v>
      </c>
      <c r="R351">
        <v>0</v>
      </c>
      <c r="S351">
        <v>0.42</v>
      </c>
      <c r="T351">
        <v>0.05</v>
      </c>
      <c r="U351">
        <v>0</v>
      </c>
      <c r="V351">
        <v>0.38</v>
      </c>
      <c r="W351">
        <v>0.18</v>
      </c>
      <c r="Y351">
        <v>91.46</v>
      </c>
      <c r="Z351">
        <v>34</v>
      </c>
      <c r="AA351">
        <v>59.61</v>
      </c>
      <c r="AE351">
        <v>1.007486E-2</v>
      </c>
      <c r="AF351" t="s">
        <v>1540</v>
      </c>
      <c r="AG351" t="s">
        <v>1579</v>
      </c>
      <c r="BJ351">
        <v>3</v>
      </c>
      <c r="BN351">
        <v>1</v>
      </c>
      <c r="BO351">
        <v>89</v>
      </c>
      <c r="BP351">
        <v>0</v>
      </c>
      <c r="BR351" t="b">
        <f>ISNUMBER(SEARCH("Alzheimer",BQ351))</f>
        <v>0</v>
      </c>
      <c r="BS351" t="b">
        <f>ISNUMBER(SEARCH("Parkin",BQ351))</f>
        <v>0</v>
      </c>
      <c r="BT351" t="b">
        <f>ISNUMBER(SEARCH("Neurodeg",BQ351))</f>
        <v>0</v>
      </c>
      <c r="BU351" t="b">
        <f>ISNUMBER(SEARCH("Dementia",BQ351))</f>
        <v>0</v>
      </c>
      <c r="BW351" t="s">
        <v>1670</v>
      </c>
      <c r="BX351" t="b">
        <f>ISNUMBER(SEARCH("Alzheimer",BW351))</f>
        <v>0</v>
      </c>
      <c r="BY351" t="b">
        <f>ISNUMBER(SEARCH("Parkin",BW351))</f>
        <v>0</v>
      </c>
      <c r="BZ351" t="b">
        <f>ISNUMBER(SEARCH("Neurodeg",BW351))</f>
        <v>0</v>
      </c>
      <c r="CA351" t="b">
        <f>ISNUMBER(SEARCH("Dementia",BW351))</f>
        <v>0</v>
      </c>
      <c r="CB351">
        <v>6</v>
      </c>
      <c r="CE351" t="b">
        <f>ISNUMBER(SEARCH("Alzheimer",CD351))</f>
        <v>0</v>
      </c>
      <c r="CF351" t="b">
        <f>ISNUMBER(SEARCH("Parkin",CD351))</f>
        <v>0</v>
      </c>
      <c r="CG351" t="b">
        <f>ISNUMBER(SEARCH("Neurodeg",CD351))</f>
        <v>0</v>
      </c>
      <c r="CH351" t="b">
        <f>ISNUMBER(SEARCH("Dementia",CD351))</f>
        <v>0</v>
      </c>
      <c r="CL351">
        <v>7</v>
      </c>
      <c r="CP351" t="s">
        <v>1921</v>
      </c>
      <c r="CQ351" t="s">
        <v>2490</v>
      </c>
      <c r="CR351" t="str">
        <f>_xlfn.CONCAT(CP351,CQ351)</f>
        <v>neoplasmneoplasm,cancer,prostate neoplasm,adenocarcinoma,prostate adenocarcinoma,hyperplasia</v>
      </c>
      <c r="CS351" t="b">
        <f>ISNUMBER(SEARCH("Alzheimer",CR351))</f>
        <v>0</v>
      </c>
      <c r="CT351" t="b">
        <f>ISNUMBER(SEARCH("Parkin",CR351))</f>
        <v>0</v>
      </c>
      <c r="CU351" t="b">
        <f>ISNUMBER(SEARCH("Neurodeg",CR351))</f>
        <v>0</v>
      </c>
      <c r="CV351" t="b">
        <f>ISNUMBER(SEARCH("Dementia",CR351))</f>
        <v>0</v>
      </c>
      <c r="CW351">
        <v>0.13</v>
      </c>
      <c r="CX351">
        <v>0</v>
      </c>
      <c r="CY351">
        <v>0</v>
      </c>
      <c r="CZ351">
        <v>1</v>
      </c>
      <c r="DA351">
        <v>0</v>
      </c>
      <c r="DB351">
        <v>0</v>
      </c>
      <c r="DC351">
        <v>0</v>
      </c>
      <c r="DD351">
        <v>0</v>
      </c>
      <c r="DE351">
        <v>0</v>
      </c>
      <c r="DF351">
        <v>0</v>
      </c>
      <c r="DG351">
        <v>0</v>
      </c>
      <c r="DH351">
        <v>0</v>
      </c>
      <c r="DI351">
        <v>0.13</v>
      </c>
      <c r="DJ351">
        <v>7</v>
      </c>
      <c r="DK351">
        <v>0</v>
      </c>
      <c r="DL351">
        <v>0</v>
      </c>
      <c r="DM351">
        <v>0</v>
      </c>
      <c r="DN351">
        <v>0</v>
      </c>
      <c r="DO351">
        <v>0</v>
      </c>
      <c r="DP351">
        <v>0</v>
      </c>
      <c r="DQ351">
        <v>0</v>
      </c>
      <c r="DR351">
        <v>0</v>
      </c>
    </row>
    <row r="352" spans="1:131" x14ac:dyDescent="0.25">
      <c r="A352" t="s">
        <v>489</v>
      </c>
      <c r="B352" t="s">
        <v>904</v>
      </c>
      <c r="C352" t="s">
        <v>1282</v>
      </c>
      <c r="D352" t="s">
        <v>1332</v>
      </c>
      <c r="E352" t="s">
        <v>1336</v>
      </c>
      <c r="F352" t="s">
        <v>1357</v>
      </c>
      <c r="G352">
        <v>2</v>
      </c>
      <c r="H352" t="str">
        <f>IF((SIGN(BR352)+SIGN(BX352)+SIGN(CE352)+SIGN(CS352))&gt;0,TRUE,"")</f>
        <v/>
      </c>
      <c r="I352" t="str">
        <f>IF((SIGN(BS352)+SIGN(BY352)+SIGN(CF352)+SIGN(CT352))&gt;0,TRUE,"")</f>
        <v/>
      </c>
      <c r="J352" t="str">
        <f>IF((SIGN(BT352)+SIGN(BZ352)+SIGN(CG352)+SIGN(CU352))&gt;0,TRUE,"")</f>
        <v/>
      </c>
      <c r="K352" t="str">
        <f>IF((SIGN(BU352)+SIGN(CA352)+SIGN(CH352)+SIGN(CV352))&gt;0,TRUE,"")</f>
        <v/>
      </c>
      <c r="L352">
        <v>0.23</v>
      </c>
      <c r="M352" s="22" t="s">
        <v>1399</v>
      </c>
      <c r="N352">
        <v>13.61</v>
      </c>
      <c r="O352" t="s">
        <v>1400</v>
      </c>
      <c r="P352">
        <v>0</v>
      </c>
      <c r="Q352">
        <v>0</v>
      </c>
      <c r="R352">
        <v>0</v>
      </c>
      <c r="S352">
        <v>0.75</v>
      </c>
      <c r="T352">
        <v>0</v>
      </c>
      <c r="U352">
        <v>0</v>
      </c>
      <c r="V352">
        <v>0.1</v>
      </c>
      <c r="W352">
        <v>0.42</v>
      </c>
      <c r="Y352">
        <v>3.15</v>
      </c>
      <c r="Z352">
        <v>14</v>
      </c>
      <c r="AA352">
        <v>12.39</v>
      </c>
      <c r="AE352">
        <v>0.30136721999999999</v>
      </c>
      <c r="AF352" t="s">
        <v>1438</v>
      </c>
      <c r="AG352" t="s">
        <v>1577</v>
      </c>
      <c r="AH352">
        <v>2.2999999999999998</v>
      </c>
      <c r="AI352">
        <v>1.7</v>
      </c>
      <c r="AJ352">
        <v>2</v>
      </c>
      <c r="AK352">
        <v>2.7</v>
      </c>
      <c r="AL352">
        <v>2.4</v>
      </c>
      <c r="AM352">
        <v>3</v>
      </c>
      <c r="AN352">
        <v>2.5</v>
      </c>
      <c r="AO352">
        <v>3</v>
      </c>
      <c r="AP352">
        <v>2</v>
      </c>
      <c r="AQ352">
        <v>2.5</v>
      </c>
      <c r="AR352">
        <v>2</v>
      </c>
      <c r="AS352">
        <v>3</v>
      </c>
      <c r="AT352">
        <v>2</v>
      </c>
      <c r="AU352">
        <v>2.5</v>
      </c>
      <c r="AV352">
        <v>2.5</v>
      </c>
      <c r="AW352" t="s">
        <v>34</v>
      </c>
      <c r="AX352">
        <v>3</v>
      </c>
      <c r="AY352">
        <v>2.4</v>
      </c>
      <c r="AZ352">
        <v>0.42426406871192862</v>
      </c>
      <c r="BA352" t="b">
        <v>0</v>
      </c>
      <c r="BC352" t="b">
        <v>0</v>
      </c>
      <c r="BE352" t="b">
        <v>0</v>
      </c>
      <c r="BG352">
        <v>2</v>
      </c>
      <c r="BJ352">
        <v>2</v>
      </c>
      <c r="BO352">
        <v>107</v>
      </c>
      <c r="BP352">
        <v>2</v>
      </c>
      <c r="BR352" t="b">
        <f>ISNUMBER(SEARCH("Alzheimer",BQ352))</f>
        <v>0</v>
      </c>
      <c r="BS352" t="b">
        <f>ISNUMBER(SEARCH("Parkin",BQ352))</f>
        <v>0</v>
      </c>
      <c r="BT352" t="b">
        <f>ISNUMBER(SEARCH("Neurodeg",BQ352))</f>
        <v>0</v>
      </c>
      <c r="BU352" t="b">
        <f>ISNUMBER(SEARCH("Dementia",BQ352))</f>
        <v>0</v>
      </c>
      <c r="BW352" t="s">
        <v>1670</v>
      </c>
      <c r="BX352" t="b">
        <f>ISNUMBER(SEARCH("Alzheimer",BW352))</f>
        <v>0</v>
      </c>
      <c r="BY352" t="b">
        <f>ISNUMBER(SEARCH("Parkin",BW352))</f>
        <v>0</v>
      </c>
      <c r="BZ352" t="b">
        <f>ISNUMBER(SEARCH("Neurodeg",BW352))</f>
        <v>0</v>
      </c>
      <c r="CA352" t="b">
        <f>ISNUMBER(SEARCH("Dementia",BW352))</f>
        <v>0</v>
      </c>
      <c r="CB352">
        <v>6</v>
      </c>
      <c r="CE352" t="b">
        <f>ISNUMBER(SEARCH("Alzheimer",CD352))</f>
        <v>0</v>
      </c>
      <c r="CF352" t="b">
        <f>ISNUMBER(SEARCH("Parkin",CD352))</f>
        <v>0</v>
      </c>
      <c r="CG352" t="b">
        <f>ISNUMBER(SEARCH("Neurodeg",CD352))</f>
        <v>0</v>
      </c>
      <c r="CH352" t="b">
        <f>ISNUMBER(SEARCH("Dementia",CD352))</f>
        <v>0</v>
      </c>
      <c r="CR352" t="str">
        <f>_xlfn.CONCAT(CP352,CQ352)</f>
        <v/>
      </c>
      <c r="CS352" t="b">
        <f>ISNUMBER(SEARCH("Alzheimer",CR352))</f>
        <v>0</v>
      </c>
      <c r="CT352" t="b">
        <f>ISNUMBER(SEARCH("Parkin",CR352))</f>
        <v>0</v>
      </c>
      <c r="CU352" t="b">
        <f>ISNUMBER(SEARCH("Neurodeg",CR352))</f>
        <v>0</v>
      </c>
      <c r="CV352" t="b">
        <f>ISNUMBER(SEARCH("Dementia",CR352))</f>
        <v>0</v>
      </c>
    </row>
    <row r="353" spans="1:131" x14ac:dyDescent="0.25">
      <c r="A353" t="s">
        <v>490</v>
      </c>
      <c r="B353" t="s">
        <v>905</v>
      </c>
      <c r="C353" t="s">
        <v>1283</v>
      </c>
      <c r="D353" t="s">
        <v>1335</v>
      </c>
      <c r="E353" t="s">
        <v>1336</v>
      </c>
      <c r="F353" t="s">
        <v>1394</v>
      </c>
      <c r="G353">
        <v>0</v>
      </c>
      <c r="H353" t="str">
        <f>IF((SIGN(BR353)+SIGN(BX353)+SIGN(CE353)+SIGN(CS353))&gt;0,TRUE,"")</f>
        <v/>
      </c>
      <c r="I353" t="str">
        <f>IF((SIGN(BS353)+SIGN(BY353)+SIGN(CF353)+SIGN(CT353))&gt;0,TRUE,"")</f>
        <v/>
      </c>
      <c r="J353" t="str">
        <f>IF((SIGN(BT353)+SIGN(BZ353)+SIGN(CG353)+SIGN(CU353))&gt;0,TRUE,"")</f>
        <v/>
      </c>
      <c r="K353" t="str">
        <f>IF((SIGN(BU353)+SIGN(CA353)+SIGN(CH353)+SIGN(CV353))&gt;0,TRUE,"")</f>
        <v/>
      </c>
      <c r="L353">
        <v>0.23</v>
      </c>
      <c r="M353" s="22" t="s">
        <v>1399</v>
      </c>
      <c r="N353">
        <v>5.87</v>
      </c>
      <c r="O353" t="s">
        <v>1400</v>
      </c>
      <c r="P353">
        <v>0</v>
      </c>
      <c r="Q353">
        <v>0</v>
      </c>
      <c r="R353">
        <v>0</v>
      </c>
      <c r="S353">
        <v>0.25</v>
      </c>
      <c r="T353">
        <v>0.19</v>
      </c>
      <c r="U353">
        <v>0.25</v>
      </c>
      <c r="V353">
        <v>0</v>
      </c>
      <c r="W353">
        <v>0</v>
      </c>
      <c r="Y353">
        <v>0.28000000000000003</v>
      </c>
      <c r="Z353">
        <v>4</v>
      </c>
      <c r="AA353">
        <v>6.84</v>
      </c>
      <c r="AE353">
        <v>2.9166666700000001</v>
      </c>
      <c r="AF353" t="s">
        <v>1558</v>
      </c>
      <c r="AG353" t="s">
        <v>1577</v>
      </c>
      <c r="BG353">
        <v>3</v>
      </c>
      <c r="BI353">
        <v>1</v>
      </c>
      <c r="BO353">
        <v>12</v>
      </c>
      <c r="BP353">
        <v>0</v>
      </c>
      <c r="BR353" t="b">
        <f>ISNUMBER(SEARCH("Alzheimer",BQ353))</f>
        <v>0</v>
      </c>
      <c r="BS353" t="b">
        <f>ISNUMBER(SEARCH("Parkin",BQ353))</f>
        <v>0</v>
      </c>
      <c r="BT353" t="b">
        <f>ISNUMBER(SEARCH("Neurodeg",BQ353))</f>
        <v>0</v>
      </c>
      <c r="BU353" t="b">
        <f>ISNUMBER(SEARCH("Dementia",BQ353))</f>
        <v>0</v>
      </c>
      <c r="BW353" t="s">
        <v>1741</v>
      </c>
      <c r="BX353" t="b">
        <f>ISNUMBER(SEARCH("Alzheimer",BW353))</f>
        <v>0</v>
      </c>
      <c r="BY353" t="b">
        <f>ISNUMBER(SEARCH("Parkin",BW353))</f>
        <v>0</v>
      </c>
      <c r="BZ353" t="b">
        <f>ISNUMBER(SEARCH("Neurodeg",BW353))</f>
        <v>0</v>
      </c>
      <c r="CA353" t="b">
        <f>ISNUMBER(SEARCH("Dementia",BW353))</f>
        <v>0</v>
      </c>
      <c r="CB353">
        <v>3</v>
      </c>
      <c r="CE353" t="b">
        <f>ISNUMBER(SEARCH("Alzheimer",CD353))</f>
        <v>0</v>
      </c>
      <c r="CF353" t="b">
        <f>ISNUMBER(SEARCH("Parkin",CD353))</f>
        <v>0</v>
      </c>
      <c r="CG353" t="b">
        <f>ISNUMBER(SEARCH("Neurodeg",CD353))</f>
        <v>0</v>
      </c>
      <c r="CH353" t="b">
        <f>ISNUMBER(SEARCH("Dementia",CD353))</f>
        <v>0</v>
      </c>
      <c r="CL353">
        <v>3</v>
      </c>
      <c r="CP353" t="s">
        <v>2149</v>
      </c>
      <c r="CQ353" t="s">
        <v>2491</v>
      </c>
      <c r="CR353" t="str">
        <f>_xlfn.CONCAT(CP353,CQ353)</f>
        <v>glioblastoma multiformeglioblastoma multiforme,breast carcinoma,head and neck squamous cell carcinoma</v>
      </c>
      <c r="CS353" t="b">
        <f>ISNUMBER(SEARCH("Alzheimer",CR353))</f>
        <v>0</v>
      </c>
      <c r="CT353" t="b">
        <f>ISNUMBER(SEARCH("Parkin",CR353))</f>
        <v>0</v>
      </c>
      <c r="CU353" t="b">
        <f>ISNUMBER(SEARCH("Neurodeg",CR353))</f>
        <v>0</v>
      </c>
      <c r="CV353" t="b">
        <f>ISNUMBER(SEARCH("Dementia",CR353))</f>
        <v>0</v>
      </c>
      <c r="CW353">
        <v>0.48</v>
      </c>
      <c r="CX353">
        <v>0</v>
      </c>
      <c r="CY353">
        <v>0</v>
      </c>
      <c r="CZ353">
        <v>0</v>
      </c>
      <c r="DA353">
        <v>0</v>
      </c>
      <c r="DB353">
        <v>1</v>
      </c>
      <c r="DC353">
        <v>0</v>
      </c>
      <c r="DD353">
        <v>0</v>
      </c>
      <c r="DE353">
        <v>0</v>
      </c>
      <c r="DF353">
        <v>0</v>
      </c>
      <c r="DG353">
        <v>0</v>
      </c>
      <c r="DH353">
        <v>0</v>
      </c>
      <c r="DI353">
        <v>0</v>
      </c>
      <c r="DJ353">
        <v>0</v>
      </c>
      <c r="DK353">
        <v>0</v>
      </c>
      <c r="DL353">
        <v>0</v>
      </c>
      <c r="DM353">
        <v>0.48</v>
      </c>
      <c r="DN353">
        <v>2</v>
      </c>
      <c r="DO353">
        <v>0</v>
      </c>
      <c r="DP353">
        <v>0</v>
      </c>
      <c r="DQ353">
        <v>0</v>
      </c>
      <c r="DR353">
        <v>0</v>
      </c>
    </row>
    <row r="354" spans="1:131" x14ac:dyDescent="0.25">
      <c r="A354" t="s">
        <v>491</v>
      </c>
      <c r="B354" t="s">
        <v>906</v>
      </c>
      <c r="C354" t="s">
        <v>1284</v>
      </c>
      <c r="D354" t="s">
        <v>1332</v>
      </c>
      <c r="E354" t="s">
        <v>1336</v>
      </c>
      <c r="F354" t="s">
        <v>1342</v>
      </c>
      <c r="G354">
        <v>3</v>
      </c>
      <c r="H354" t="str">
        <f>IF((SIGN(BR354)+SIGN(BX354)+SIGN(CE354)+SIGN(CS354))&gt;0,TRUE,"")</f>
        <v/>
      </c>
      <c r="I354" t="str">
        <f>IF((SIGN(BS354)+SIGN(BY354)+SIGN(CF354)+SIGN(CT354))&gt;0,TRUE,"")</f>
        <v/>
      </c>
      <c r="J354" t="str">
        <f>IF((SIGN(BT354)+SIGN(BZ354)+SIGN(CG354)+SIGN(CU354))&gt;0,TRUE,"")</f>
        <v/>
      </c>
      <c r="K354" t="str">
        <f>IF((SIGN(BU354)+SIGN(CA354)+SIGN(CH354)+SIGN(CV354))&gt;0,TRUE,"")</f>
        <v/>
      </c>
      <c r="L354">
        <v>0.23</v>
      </c>
      <c r="M354" s="22" t="s">
        <v>1399</v>
      </c>
      <c r="N354">
        <v>7.63</v>
      </c>
      <c r="O354" t="s">
        <v>1400</v>
      </c>
      <c r="P354">
        <v>0</v>
      </c>
      <c r="Q354">
        <v>0</v>
      </c>
      <c r="R354">
        <v>0</v>
      </c>
      <c r="S354">
        <v>0.57999999999999996</v>
      </c>
      <c r="T354">
        <v>0</v>
      </c>
      <c r="U354">
        <v>0</v>
      </c>
      <c r="V354">
        <v>0.28999999999999998</v>
      </c>
      <c r="W354">
        <v>0</v>
      </c>
      <c r="Y354">
        <v>31.76</v>
      </c>
      <c r="Z354">
        <v>21</v>
      </c>
      <c r="AA354">
        <v>26.9</v>
      </c>
      <c r="AE354">
        <v>3.1280959999999997E-2</v>
      </c>
      <c r="AF354" t="s">
        <v>1454</v>
      </c>
      <c r="AG354" t="s">
        <v>1563</v>
      </c>
      <c r="BG354">
        <v>1</v>
      </c>
      <c r="BJ354">
        <v>1</v>
      </c>
      <c r="BO354">
        <v>77</v>
      </c>
      <c r="BP354">
        <v>6</v>
      </c>
      <c r="BR354" t="b">
        <f>ISNUMBER(SEARCH("Alzheimer",BQ354))</f>
        <v>0</v>
      </c>
      <c r="BS354" t="b">
        <f>ISNUMBER(SEARCH("Parkin",BQ354))</f>
        <v>0</v>
      </c>
      <c r="BT354" t="b">
        <f>ISNUMBER(SEARCH("Neurodeg",BQ354))</f>
        <v>0</v>
      </c>
      <c r="BU354" t="b">
        <f>ISNUMBER(SEARCH("Dementia",BQ354))</f>
        <v>0</v>
      </c>
      <c r="BW354" t="s">
        <v>1652</v>
      </c>
      <c r="BX354" t="b">
        <f>ISNUMBER(SEARCH("Alzheimer",BW354))</f>
        <v>0</v>
      </c>
      <c r="BY354" t="b">
        <f>ISNUMBER(SEARCH("Parkin",BW354))</f>
        <v>0</v>
      </c>
      <c r="BZ354" t="b">
        <f>ISNUMBER(SEARCH("Neurodeg",BW354))</f>
        <v>0</v>
      </c>
      <c r="CA354" t="b">
        <f>ISNUMBER(SEARCH("Dementia",BW354))</f>
        <v>0</v>
      </c>
      <c r="CB354">
        <v>6</v>
      </c>
      <c r="CE354" t="b">
        <f>ISNUMBER(SEARCH("Alzheimer",CD354))</f>
        <v>0</v>
      </c>
      <c r="CF354" t="b">
        <f>ISNUMBER(SEARCH("Parkin",CD354))</f>
        <v>0</v>
      </c>
      <c r="CG354" t="b">
        <f>ISNUMBER(SEARCH("Neurodeg",CD354))</f>
        <v>0</v>
      </c>
      <c r="CH354" t="b">
        <f>ISNUMBER(SEARCH("Dementia",CD354))</f>
        <v>0</v>
      </c>
      <c r="CR354" t="str">
        <f>_xlfn.CONCAT(CP354,CQ354)</f>
        <v/>
      </c>
      <c r="CS354" t="b">
        <f>ISNUMBER(SEARCH("Alzheimer",CR354))</f>
        <v>0</v>
      </c>
      <c r="CT354" t="b">
        <f>ISNUMBER(SEARCH("Parkin",CR354))</f>
        <v>0</v>
      </c>
      <c r="CU354" t="b">
        <f>ISNUMBER(SEARCH("Neurodeg",CR354))</f>
        <v>0</v>
      </c>
      <c r="CV354" t="b">
        <f>ISNUMBER(SEARCH("Dementia",CR354))</f>
        <v>0</v>
      </c>
    </row>
    <row r="355" spans="1:131" x14ac:dyDescent="0.25">
      <c r="A355" t="s">
        <v>492</v>
      </c>
      <c r="B355" t="s">
        <v>907</v>
      </c>
      <c r="C355" t="s">
        <v>1285</v>
      </c>
      <c r="D355" t="s">
        <v>1332</v>
      </c>
      <c r="E355" t="s">
        <v>1336</v>
      </c>
      <c r="F355" t="s">
        <v>1389</v>
      </c>
      <c r="G355">
        <v>2</v>
      </c>
      <c r="H355" t="str">
        <f>IF((SIGN(BR355)+SIGN(BX355)+SIGN(CE355)+SIGN(CS355))&gt;0,TRUE,"")</f>
        <v/>
      </c>
      <c r="I355" t="str">
        <f>IF((SIGN(BS355)+SIGN(BY355)+SIGN(CF355)+SIGN(CT355))&gt;0,TRUE,"")</f>
        <v/>
      </c>
      <c r="J355" t="str">
        <f>IF((SIGN(BT355)+SIGN(BZ355)+SIGN(CG355)+SIGN(CU355))&gt;0,TRUE,"")</f>
        <v/>
      </c>
      <c r="K355" t="str">
        <f>IF((SIGN(BU355)+SIGN(CA355)+SIGN(CH355)+SIGN(CV355))&gt;0,TRUE,"")</f>
        <v/>
      </c>
      <c r="L355">
        <v>0.23</v>
      </c>
      <c r="M355" s="22" t="s">
        <v>1399</v>
      </c>
      <c r="N355">
        <v>1.49</v>
      </c>
      <c r="O355" t="s">
        <v>1400</v>
      </c>
      <c r="P355">
        <v>0</v>
      </c>
      <c r="Q355">
        <v>0</v>
      </c>
      <c r="R355">
        <v>0</v>
      </c>
      <c r="S355">
        <v>0.5</v>
      </c>
      <c r="T355">
        <v>0</v>
      </c>
      <c r="U355">
        <v>0</v>
      </c>
      <c r="V355">
        <v>0.33</v>
      </c>
      <c r="W355">
        <v>0</v>
      </c>
      <c r="Y355">
        <v>53.47</v>
      </c>
      <c r="Z355">
        <v>13</v>
      </c>
      <c r="AA355">
        <v>411.33</v>
      </c>
      <c r="AE355">
        <v>1.7370960000000001E-2</v>
      </c>
      <c r="AF355" t="s">
        <v>1538</v>
      </c>
      <c r="AG355" t="s">
        <v>1577</v>
      </c>
      <c r="AH355">
        <v>1.8</v>
      </c>
      <c r="AI355">
        <v>1.5</v>
      </c>
      <c r="AJ355">
        <v>2</v>
      </c>
      <c r="AK355">
        <v>2.2999999999999998</v>
      </c>
      <c r="AL355">
        <v>2.1</v>
      </c>
      <c r="AM355">
        <v>3</v>
      </c>
      <c r="AN355">
        <v>3</v>
      </c>
      <c r="AO355">
        <v>3</v>
      </c>
      <c r="AP355">
        <v>2</v>
      </c>
      <c r="AQ355">
        <v>2.8</v>
      </c>
      <c r="AR355">
        <v>2</v>
      </c>
      <c r="AS355">
        <v>2</v>
      </c>
      <c r="AT355">
        <v>2</v>
      </c>
      <c r="AU355">
        <v>2</v>
      </c>
      <c r="AV355">
        <v>2.46</v>
      </c>
      <c r="AW355" t="s">
        <v>34</v>
      </c>
      <c r="AX355">
        <v>3</v>
      </c>
      <c r="AY355">
        <v>2.25</v>
      </c>
      <c r="AZ355">
        <v>0.49263811027193949</v>
      </c>
      <c r="BA355" t="b">
        <v>0</v>
      </c>
      <c r="BC355" t="b">
        <v>0</v>
      </c>
      <c r="BE355" t="b">
        <v>0</v>
      </c>
      <c r="BG355">
        <v>1</v>
      </c>
      <c r="BO355">
        <v>58</v>
      </c>
      <c r="BP355">
        <v>0</v>
      </c>
      <c r="BR355" t="b">
        <f>ISNUMBER(SEARCH("Alzheimer",BQ355))</f>
        <v>0</v>
      </c>
      <c r="BS355" t="b">
        <f>ISNUMBER(SEARCH("Parkin",BQ355))</f>
        <v>0</v>
      </c>
      <c r="BT355" t="b">
        <f>ISNUMBER(SEARCH("Neurodeg",BQ355))</f>
        <v>0</v>
      </c>
      <c r="BU355" t="b">
        <f>ISNUMBER(SEARCH("Dementia",BQ355))</f>
        <v>0</v>
      </c>
      <c r="BX355" t="b">
        <f>ISNUMBER(SEARCH("Alzheimer",BW355))</f>
        <v>0</v>
      </c>
      <c r="BY355" t="b">
        <f>ISNUMBER(SEARCH("Parkin",BW355))</f>
        <v>0</v>
      </c>
      <c r="BZ355" t="b">
        <f>ISNUMBER(SEARCH("Neurodeg",BW355))</f>
        <v>0</v>
      </c>
      <c r="CA355" t="b">
        <f>ISNUMBER(SEARCH("Dementia",BW355))</f>
        <v>0</v>
      </c>
      <c r="CE355" t="b">
        <f>ISNUMBER(SEARCH("Alzheimer",CD355))</f>
        <v>0</v>
      </c>
      <c r="CF355" t="b">
        <f>ISNUMBER(SEARCH("Parkin",CD355))</f>
        <v>0</v>
      </c>
      <c r="CG355" t="b">
        <f>ISNUMBER(SEARCH("Neurodeg",CD355))</f>
        <v>0</v>
      </c>
      <c r="CH355" t="b">
        <f>ISNUMBER(SEARCH("Dementia",CD355))</f>
        <v>0</v>
      </c>
      <c r="CR355" t="str">
        <f>_xlfn.CONCAT(CP355,CQ355)</f>
        <v/>
      </c>
      <c r="CS355" t="b">
        <f>ISNUMBER(SEARCH("Alzheimer",CR355))</f>
        <v>0</v>
      </c>
      <c r="CT355" t="b">
        <f>ISNUMBER(SEARCH("Parkin",CR355))</f>
        <v>0</v>
      </c>
      <c r="CU355" t="b">
        <f>ISNUMBER(SEARCH("Neurodeg",CR355))</f>
        <v>0</v>
      </c>
      <c r="CV355" t="b">
        <f>ISNUMBER(SEARCH("Dementia",CR355))</f>
        <v>0</v>
      </c>
    </row>
    <row r="356" spans="1:131" x14ac:dyDescent="0.25">
      <c r="A356" t="s">
        <v>493</v>
      </c>
      <c r="B356" t="s">
        <v>908</v>
      </c>
      <c r="C356" t="s">
        <v>1286</v>
      </c>
      <c r="D356" t="s">
        <v>1335</v>
      </c>
      <c r="E356" t="s">
        <v>1336</v>
      </c>
      <c r="F356" t="s">
        <v>1365</v>
      </c>
      <c r="G356">
        <v>2</v>
      </c>
      <c r="H356" t="str">
        <f>IF((SIGN(BR356)+SIGN(BX356)+SIGN(CE356)+SIGN(CS356))&gt;0,TRUE,"")</f>
        <v/>
      </c>
      <c r="I356" t="str">
        <f>IF((SIGN(BS356)+SIGN(BY356)+SIGN(CF356)+SIGN(CT356))&gt;0,TRUE,"")</f>
        <v/>
      </c>
      <c r="J356" t="str">
        <f>IF((SIGN(BT356)+SIGN(BZ356)+SIGN(CG356)+SIGN(CU356))&gt;0,TRUE,"")</f>
        <v/>
      </c>
      <c r="K356" t="str">
        <f>IF((SIGN(BU356)+SIGN(CA356)+SIGN(CH356)+SIGN(CV356))&gt;0,TRUE,"")</f>
        <v/>
      </c>
      <c r="L356">
        <v>0.23</v>
      </c>
      <c r="M356" s="22" t="s">
        <v>1399</v>
      </c>
      <c r="N356">
        <v>6.6</v>
      </c>
      <c r="O356" t="s">
        <v>1400</v>
      </c>
      <c r="P356">
        <v>0</v>
      </c>
      <c r="Q356">
        <v>0</v>
      </c>
      <c r="R356">
        <v>0</v>
      </c>
      <c r="S356">
        <v>0.33</v>
      </c>
      <c r="T356">
        <v>0.12</v>
      </c>
      <c r="U356">
        <v>0.25</v>
      </c>
      <c r="V356">
        <v>0.05</v>
      </c>
      <c r="W356">
        <v>0</v>
      </c>
      <c r="Y356">
        <v>1.73</v>
      </c>
      <c r="Z356">
        <v>8</v>
      </c>
      <c r="AA356">
        <v>0.71</v>
      </c>
      <c r="AE356">
        <v>0.53537285000000001</v>
      </c>
      <c r="AF356" t="s">
        <v>1496</v>
      </c>
      <c r="AG356" t="s">
        <v>1577</v>
      </c>
      <c r="AH356">
        <v>1.5</v>
      </c>
      <c r="AI356">
        <v>0</v>
      </c>
      <c r="AJ356">
        <v>1</v>
      </c>
      <c r="AK356">
        <v>1.3</v>
      </c>
      <c r="AL356">
        <v>1.7</v>
      </c>
      <c r="AM356">
        <v>1.7</v>
      </c>
      <c r="AN356">
        <v>1.5</v>
      </c>
      <c r="AO356">
        <v>2</v>
      </c>
      <c r="AP356">
        <v>2</v>
      </c>
      <c r="AQ356">
        <v>1.5</v>
      </c>
      <c r="AR356">
        <v>1.5</v>
      </c>
      <c r="AS356">
        <v>2</v>
      </c>
      <c r="AT356">
        <v>0</v>
      </c>
      <c r="AU356">
        <v>1</v>
      </c>
      <c r="AV356">
        <v>2.31</v>
      </c>
      <c r="AW356" t="s">
        <v>36</v>
      </c>
      <c r="AX356">
        <v>2</v>
      </c>
      <c r="AY356">
        <v>1.3357142857142861</v>
      </c>
      <c r="AZ356">
        <v>0.64997886694301643</v>
      </c>
      <c r="BA356" t="b">
        <v>0</v>
      </c>
      <c r="BC356" t="b">
        <v>0</v>
      </c>
      <c r="BE356" t="b">
        <v>0</v>
      </c>
      <c r="BG356">
        <v>2</v>
      </c>
      <c r="BI356">
        <v>1</v>
      </c>
      <c r="BO356">
        <v>33</v>
      </c>
      <c r="BP356">
        <v>0</v>
      </c>
      <c r="BR356" t="b">
        <f>ISNUMBER(SEARCH("Alzheimer",BQ356))</f>
        <v>0</v>
      </c>
      <c r="BS356" t="b">
        <f>ISNUMBER(SEARCH("Parkin",BQ356))</f>
        <v>0</v>
      </c>
      <c r="BT356" t="b">
        <f>ISNUMBER(SEARCH("Neurodeg",BQ356))</f>
        <v>0</v>
      </c>
      <c r="BU356" t="b">
        <f>ISNUMBER(SEARCH("Dementia",BQ356))</f>
        <v>0</v>
      </c>
      <c r="BX356" t="b">
        <f>ISNUMBER(SEARCH("Alzheimer",BW356))</f>
        <v>0</v>
      </c>
      <c r="BY356" t="b">
        <f>ISNUMBER(SEARCH("Parkin",BW356))</f>
        <v>0</v>
      </c>
      <c r="BZ356" t="b">
        <f>ISNUMBER(SEARCH("Neurodeg",BW356))</f>
        <v>0</v>
      </c>
      <c r="CA356" t="b">
        <f>ISNUMBER(SEARCH("Dementia",BW356))</f>
        <v>0</v>
      </c>
      <c r="CE356" t="b">
        <f>ISNUMBER(SEARCH("Alzheimer",CD356))</f>
        <v>0</v>
      </c>
      <c r="CF356" t="b">
        <f>ISNUMBER(SEARCH("Parkin",CD356))</f>
        <v>0</v>
      </c>
      <c r="CG356" t="b">
        <f>ISNUMBER(SEARCH("Neurodeg",CD356))</f>
        <v>0</v>
      </c>
      <c r="CH356" t="b">
        <f>ISNUMBER(SEARCH("Dementia",CD356))</f>
        <v>0</v>
      </c>
      <c r="CL356">
        <v>3</v>
      </c>
      <c r="CP356" t="s">
        <v>1984</v>
      </c>
      <c r="CQ356" t="s">
        <v>1984</v>
      </c>
      <c r="CR356" t="str">
        <f>_xlfn.CONCAT(CP356,CQ356)</f>
        <v>heel bone mineral densityheel bone mineral density</v>
      </c>
      <c r="CS356" t="b">
        <f>ISNUMBER(SEARCH("Alzheimer",CR356))</f>
        <v>0</v>
      </c>
      <c r="CT356" t="b">
        <f>ISNUMBER(SEARCH("Parkin",CR356))</f>
        <v>0</v>
      </c>
      <c r="CU356" t="b">
        <f>ISNUMBER(SEARCH("Neurodeg",CR356))</f>
        <v>0</v>
      </c>
      <c r="CV356" t="b">
        <f>ISNUMBER(SEARCH("Dementia",CR356))</f>
        <v>0</v>
      </c>
      <c r="CW356">
        <v>0.31</v>
      </c>
      <c r="CX356">
        <v>1</v>
      </c>
      <c r="CY356">
        <v>0</v>
      </c>
      <c r="CZ356">
        <v>0</v>
      </c>
      <c r="DA356">
        <v>0</v>
      </c>
      <c r="DB356">
        <v>0</v>
      </c>
      <c r="DC356">
        <v>0</v>
      </c>
      <c r="DD356">
        <v>0</v>
      </c>
      <c r="DE356">
        <v>0.31</v>
      </c>
      <c r="DF356">
        <v>1</v>
      </c>
      <c r="DG356">
        <v>0</v>
      </c>
      <c r="DH356">
        <v>0</v>
      </c>
      <c r="DI356">
        <v>0</v>
      </c>
      <c r="DJ356">
        <v>0</v>
      </c>
      <c r="DK356">
        <v>0</v>
      </c>
      <c r="DL356">
        <v>0</v>
      </c>
      <c r="DM356">
        <v>0</v>
      </c>
      <c r="DN356">
        <v>0</v>
      </c>
      <c r="DO356">
        <v>0</v>
      </c>
      <c r="DP356">
        <v>0</v>
      </c>
      <c r="DQ356">
        <v>0</v>
      </c>
      <c r="DR356">
        <v>0</v>
      </c>
    </row>
    <row r="357" spans="1:131" x14ac:dyDescent="0.25">
      <c r="A357" t="s">
        <v>494</v>
      </c>
      <c r="B357" t="s">
        <v>909</v>
      </c>
      <c r="C357" t="s">
        <v>983</v>
      </c>
      <c r="D357" t="s">
        <v>1335</v>
      </c>
      <c r="E357" t="s">
        <v>1336</v>
      </c>
      <c r="F357" t="s">
        <v>1391</v>
      </c>
      <c r="G357">
        <v>9</v>
      </c>
      <c r="H357" t="str">
        <f>IF((SIGN(BR357)+SIGN(BX357)+SIGN(CE357)+SIGN(CS357))&gt;0,TRUE,"")</f>
        <v/>
      </c>
      <c r="I357" t="str">
        <f>IF((SIGN(BS357)+SIGN(BY357)+SIGN(CF357)+SIGN(CT357))&gt;0,TRUE,"")</f>
        <v/>
      </c>
      <c r="J357" t="str">
        <f>IF((SIGN(BT357)+SIGN(BZ357)+SIGN(CG357)+SIGN(CU357))&gt;0,TRUE,"")</f>
        <v/>
      </c>
      <c r="K357" t="str">
        <f>IF((SIGN(BU357)+SIGN(CA357)+SIGN(CH357)+SIGN(CV357))&gt;0,TRUE,"")</f>
        <v/>
      </c>
      <c r="L357">
        <v>0.23</v>
      </c>
      <c r="M357" s="22" t="s">
        <v>1399</v>
      </c>
      <c r="N357">
        <v>1.22</v>
      </c>
      <c r="O357" t="s">
        <v>1400</v>
      </c>
      <c r="P357">
        <v>0</v>
      </c>
      <c r="Q357">
        <v>0</v>
      </c>
      <c r="R357">
        <v>0</v>
      </c>
      <c r="S357">
        <v>0.5</v>
      </c>
      <c r="T357">
        <v>0.31</v>
      </c>
      <c r="U357">
        <v>0</v>
      </c>
      <c r="V357">
        <v>0.06</v>
      </c>
      <c r="W357">
        <v>0.3</v>
      </c>
      <c r="Y357">
        <v>1.98</v>
      </c>
      <c r="Z357">
        <v>8</v>
      </c>
      <c r="AA357">
        <v>2.0299999999999998</v>
      </c>
      <c r="AE357">
        <v>0.41679822999999999</v>
      </c>
      <c r="AF357" t="s">
        <v>1565</v>
      </c>
      <c r="AG357" t="s">
        <v>1577</v>
      </c>
      <c r="AH357">
        <v>3</v>
      </c>
      <c r="AI357">
        <v>2</v>
      </c>
      <c r="AJ357">
        <v>2.2000000000000002</v>
      </c>
      <c r="AK357">
        <v>2.5</v>
      </c>
      <c r="AL357">
        <v>2.1</v>
      </c>
      <c r="AM357">
        <v>2.2000000000000002</v>
      </c>
      <c r="AN357">
        <v>2</v>
      </c>
      <c r="AO357">
        <v>2.5</v>
      </c>
      <c r="AP357">
        <v>2</v>
      </c>
      <c r="AQ357">
        <v>2.2000000000000002</v>
      </c>
      <c r="AR357">
        <v>1.3</v>
      </c>
      <c r="AS357">
        <v>2</v>
      </c>
      <c r="AT357">
        <v>2.2999999999999998</v>
      </c>
      <c r="AU357">
        <v>2</v>
      </c>
      <c r="AV357">
        <v>2.48</v>
      </c>
      <c r="AW357" t="s">
        <v>29</v>
      </c>
      <c r="AX357">
        <v>3</v>
      </c>
      <c r="AY357">
        <v>2.1642857142857141</v>
      </c>
      <c r="AZ357">
        <v>0.37541186173863222</v>
      </c>
      <c r="BA357" t="b">
        <v>0</v>
      </c>
      <c r="BC357" t="b">
        <v>0</v>
      </c>
      <c r="BE357" t="b">
        <v>0</v>
      </c>
      <c r="BG357">
        <v>2</v>
      </c>
      <c r="BJ357">
        <v>1</v>
      </c>
      <c r="BO357">
        <v>34</v>
      </c>
      <c r="BP357">
        <v>0</v>
      </c>
      <c r="BR357" t="b">
        <f>ISNUMBER(SEARCH("Alzheimer",BQ357))</f>
        <v>0</v>
      </c>
      <c r="BS357" t="b">
        <f>ISNUMBER(SEARCH("Parkin",BQ357))</f>
        <v>0</v>
      </c>
      <c r="BT357" t="b">
        <f>ISNUMBER(SEARCH("Neurodeg",BQ357))</f>
        <v>0</v>
      </c>
      <c r="BU357" t="b">
        <f>ISNUMBER(SEARCH("Dementia",BQ357))</f>
        <v>0</v>
      </c>
      <c r="BX357" t="b">
        <f>ISNUMBER(SEARCH("Alzheimer",BW357))</f>
        <v>0</v>
      </c>
      <c r="BY357" t="b">
        <f>ISNUMBER(SEARCH("Parkin",BW357))</f>
        <v>0</v>
      </c>
      <c r="BZ357" t="b">
        <f>ISNUMBER(SEARCH("Neurodeg",BW357))</f>
        <v>0</v>
      </c>
      <c r="CA357" t="b">
        <f>ISNUMBER(SEARCH("Dementia",BW357))</f>
        <v>0</v>
      </c>
      <c r="CD357" t="s">
        <v>1863</v>
      </c>
      <c r="CE357" t="b">
        <f>ISNUMBER(SEARCH("Alzheimer",CD357))</f>
        <v>0</v>
      </c>
      <c r="CF357" t="b">
        <f>ISNUMBER(SEARCH("Parkin",CD357))</f>
        <v>0</v>
      </c>
      <c r="CG357" t="b">
        <f>ISNUMBER(SEARCH("Neurodeg",CD357))</f>
        <v>0</v>
      </c>
      <c r="CH357" t="b">
        <f>ISNUMBER(SEARCH("Dementia",CD357))</f>
        <v>0</v>
      </c>
      <c r="CI357">
        <v>1</v>
      </c>
      <c r="CJ357">
        <v>1.03</v>
      </c>
      <c r="CK357" t="s">
        <v>1863</v>
      </c>
      <c r="CL357">
        <v>20</v>
      </c>
      <c r="CP357" t="s">
        <v>2150</v>
      </c>
      <c r="CQ357" t="s">
        <v>2492</v>
      </c>
      <c r="CR357" t="str">
        <f>_xlfn.CONCAT(CP357,CQ357)</f>
        <v>Familial primary hypomagnesemia with normocalciuria and normocalcemiaFamilial primary hypomagnesemia with normocalciuria and normocalcemia,Kenny-Caffey syndrome,Familial isolated hypoparathyroidism,Bartter syndrome,Autosomal recessive Kenny-Caffey syndrome,Autosomal dominant hypocalcemia,Intellectual disability-seizures-hypotonia-ophthalmologic-skeletal anomalies syndrome,Hyperuricemia-pulmonary hypertension-renal failure-alkalosis syndrome,Primary hypomagnesemia with secondary hypocalcemia,Cronkhite-Canada syndrome</v>
      </c>
      <c r="CS357" t="b">
        <f>ISNUMBER(SEARCH("Alzheimer",CR357))</f>
        <v>0</v>
      </c>
      <c r="CT357" t="b">
        <f>ISNUMBER(SEARCH("Parkin",CR357))</f>
        <v>0</v>
      </c>
      <c r="CU357" t="b">
        <f>ISNUMBER(SEARCH("Neurodeg",CR357))</f>
        <v>0</v>
      </c>
      <c r="CV357" t="b">
        <f>ISNUMBER(SEARCH("Dementia",CR357))</f>
        <v>0</v>
      </c>
      <c r="CW357">
        <v>0.27</v>
      </c>
      <c r="CX357">
        <v>0</v>
      </c>
      <c r="CY357">
        <v>0</v>
      </c>
      <c r="CZ357">
        <v>0</v>
      </c>
      <c r="DA357">
        <v>1</v>
      </c>
      <c r="DB357">
        <v>0</v>
      </c>
      <c r="DC357">
        <v>0</v>
      </c>
      <c r="DD357">
        <v>0</v>
      </c>
      <c r="DE357">
        <v>0</v>
      </c>
      <c r="DF357">
        <v>0</v>
      </c>
      <c r="DG357">
        <v>0</v>
      </c>
      <c r="DH357">
        <v>0</v>
      </c>
      <c r="DI357">
        <v>0</v>
      </c>
      <c r="DJ357">
        <v>0</v>
      </c>
      <c r="DK357">
        <v>0.27</v>
      </c>
      <c r="DL357">
        <v>20</v>
      </c>
      <c r="DM357">
        <v>0</v>
      </c>
      <c r="DN357">
        <v>0</v>
      </c>
      <c r="DO357">
        <v>0</v>
      </c>
      <c r="DP357">
        <v>0</v>
      </c>
      <c r="DQ357">
        <v>0</v>
      </c>
      <c r="DR357">
        <v>0</v>
      </c>
    </row>
    <row r="358" spans="1:131" x14ac:dyDescent="0.25">
      <c r="A358" t="s">
        <v>495</v>
      </c>
      <c r="B358" t="s">
        <v>910</v>
      </c>
      <c r="C358" t="s">
        <v>1287</v>
      </c>
      <c r="D358" t="s">
        <v>1335</v>
      </c>
      <c r="E358" t="s">
        <v>1336</v>
      </c>
      <c r="F358" t="s">
        <v>1342</v>
      </c>
      <c r="G358">
        <v>0</v>
      </c>
      <c r="H358" t="str">
        <f>IF((SIGN(BR358)+SIGN(BX358)+SIGN(CE358)+SIGN(CS358))&gt;0,TRUE,"")</f>
        <v/>
      </c>
      <c r="I358" t="str">
        <f>IF((SIGN(BS358)+SIGN(BY358)+SIGN(CF358)+SIGN(CT358))&gt;0,TRUE,"")</f>
        <v/>
      </c>
      <c r="J358" t="str">
        <f>IF((SIGN(BT358)+SIGN(BZ358)+SIGN(CG358)+SIGN(CU358))&gt;0,TRUE,"")</f>
        <v/>
      </c>
      <c r="K358" t="str">
        <f>IF((SIGN(BU358)+SIGN(CA358)+SIGN(CH358)+SIGN(CV358))&gt;0,TRUE,"")</f>
        <v/>
      </c>
      <c r="L358">
        <v>0.23</v>
      </c>
      <c r="M358" s="22" t="s">
        <v>1399</v>
      </c>
      <c r="N358">
        <v>3.28</v>
      </c>
      <c r="O358" t="s">
        <v>1400</v>
      </c>
      <c r="P358">
        <v>0</v>
      </c>
      <c r="Q358">
        <v>0</v>
      </c>
      <c r="R358">
        <v>0</v>
      </c>
      <c r="S358">
        <v>0.17</v>
      </c>
      <c r="T358">
        <v>0.08</v>
      </c>
      <c r="U358">
        <v>0.4</v>
      </c>
      <c r="V358">
        <v>0</v>
      </c>
      <c r="W358">
        <v>0</v>
      </c>
      <c r="Y358">
        <v>0.19</v>
      </c>
      <c r="Z358">
        <v>10</v>
      </c>
      <c r="AA358">
        <v>0.39</v>
      </c>
      <c r="AE358">
        <v>3.4910485900000001</v>
      </c>
      <c r="AF358" t="s">
        <v>1546</v>
      </c>
      <c r="AG358" t="s">
        <v>1577</v>
      </c>
      <c r="BG358">
        <v>1</v>
      </c>
      <c r="BI358">
        <v>4</v>
      </c>
      <c r="BO358">
        <v>25</v>
      </c>
      <c r="BP358">
        <v>0</v>
      </c>
      <c r="BR358" t="b">
        <f>ISNUMBER(SEARCH("Alzheimer",BQ358))</f>
        <v>0</v>
      </c>
      <c r="BS358" t="b">
        <f>ISNUMBER(SEARCH("Parkin",BQ358))</f>
        <v>0</v>
      </c>
      <c r="BT358" t="b">
        <f>ISNUMBER(SEARCH("Neurodeg",BQ358))</f>
        <v>0</v>
      </c>
      <c r="BU358" t="b">
        <f>ISNUMBER(SEARCH("Dementia",BQ358))</f>
        <v>0</v>
      </c>
      <c r="BX358" t="b">
        <f>ISNUMBER(SEARCH("Alzheimer",BW358))</f>
        <v>0</v>
      </c>
      <c r="BY358" t="b">
        <f>ISNUMBER(SEARCH("Parkin",BW358))</f>
        <v>0</v>
      </c>
      <c r="BZ358" t="b">
        <f>ISNUMBER(SEARCH("Neurodeg",BW358))</f>
        <v>0</v>
      </c>
      <c r="CA358" t="b">
        <f>ISNUMBER(SEARCH("Dementia",BW358))</f>
        <v>0</v>
      </c>
      <c r="CE358" t="b">
        <f>ISNUMBER(SEARCH("Alzheimer",CD358))</f>
        <v>0</v>
      </c>
      <c r="CF358" t="b">
        <f>ISNUMBER(SEARCH("Parkin",CD358))</f>
        <v>0</v>
      </c>
      <c r="CG358" t="b">
        <f>ISNUMBER(SEARCH("Neurodeg",CD358))</f>
        <v>0</v>
      </c>
      <c r="CH358" t="b">
        <f>ISNUMBER(SEARCH("Dementia",CD358))</f>
        <v>0</v>
      </c>
      <c r="CL358">
        <v>1</v>
      </c>
      <c r="CP358" t="s">
        <v>2151</v>
      </c>
      <c r="CQ358" t="s">
        <v>2151</v>
      </c>
      <c r="CR358" t="str">
        <f>_xlfn.CONCAT(CP358,CQ358)</f>
        <v>breast carcinomabreast carcinoma</v>
      </c>
      <c r="CS358" t="b">
        <f>ISNUMBER(SEARCH("Alzheimer",CR358))</f>
        <v>0</v>
      </c>
      <c r="CT358" t="b">
        <f>ISNUMBER(SEARCH("Parkin",CR358))</f>
        <v>0</v>
      </c>
      <c r="CU358" t="b">
        <f>ISNUMBER(SEARCH("Neurodeg",CR358))</f>
        <v>0</v>
      </c>
      <c r="CV358" t="b">
        <f>ISNUMBER(SEARCH("Dementia",CR358))</f>
        <v>0</v>
      </c>
      <c r="CW358">
        <v>0.21</v>
      </c>
      <c r="CX358">
        <v>1</v>
      </c>
      <c r="CY358">
        <v>0</v>
      </c>
      <c r="CZ358">
        <v>0</v>
      </c>
      <c r="DA358">
        <v>0</v>
      </c>
      <c r="DB358">
        <v>0</v>
      </c>
      <c r="DC358">
        <v>0</v>
      </c>
      <c r="DD358">
        <v>0</v>
      </c>
      <c r="DE358">
        <v>0.21</v>
      </c>
      <c r="DF358">
        <v>1</v>
      </c>
      <c r="DG358">
        <v>0</v>
      </c>
      <c r="DH358">
        <v>0</v>
      </c>
      <c r="DI358">
        <v>0</v>
      </c>
      <c r="DJ358">
        <v>0</v>
      </c>
      <c r="DK358">
        <v>0</v>
      </c>
      <c r="DL358">
        <v>0</v>
      </c>
      <c r="DM358">
        <v>0</v>
      </c>
      <c r="DN358">
        <v>0</v>
      </c>
      <c r="DO358">
        <v>0</v>
      </c>
      <c r="DP358">
        <v>0</v>
      </c>
      <c r="DQ358">
        <v>0</v>
      </c>
      <c r="DR358">
        <v>0</v>
      </c>
    </row>
    <row r="359" spans="1:131" x14ac:dyDescent="0.25">
      <c r="A359" t="s">
        <v>496</v>
      </c>
      <c r="B359" t="s">
        <v>911</v>
      </c>
      <c r="C359" t="s">
        <v>1288</v>
      </c>
      <c r="D359" t="s">
        <v>1332</v>
      </c>
      <c r="E359" t="s">
        <v>1336</v>
      </c>
      <c r="F359" t="s">
        <v>1378</v>
      </c>
      <c r="G359">
        <v>2</v>
      </c>
      <c r="H359" t="str">
        <f>IF((SIGN(BR359)+SIGN(BX359)+SIGN(CE359)+SIGN(CS359))&gt;0,TRUE,"")</f>
        <v/>
      </c>
      <c r="I359" t="str">
        <f>IF((SIGN(BS359)+SIGN(BY359)+SIGN(CF359)+SIGN(CT359))&gt;0,TRUE,"")</f>
        <v/>
      </c>
      <c r="J359" t="str">
        <f>IF((SIGN(BT359)+SIGN(BZ359)+SIGN(CG359)+SIGN(CU359))&gt;0,TRUE,"")</f>
        <v/>
      </c>
      <c r="K359" t="str">
        <f>IF((SIGN(BU359)+SIGN(CA359)+SIGN(CH359)+SIGN(CV359))&gt;0,TRUE,"")</f>
        <v/>
      </c>
      <c r="L359">
        <v>0.22</v>
      </c>
      <c r="M359" s="22" t="s">
        <v>1399</v>
      </c>
      <c r="N359">
        <v>7</v>
      </c>
      <c r="O359" t="s">
        <v>1400</v>
      </c>
      <c r="P359">
        <v>0</v>
      </c>
      <c r="Q359">
        <v>0</v>
      </c>
      <c r="R359">
        <v>0</v>
      </c>
      <c r="S359">
        <v>0</v>
      </c>
      <c r="T359">
        <v>0.16</v>
      </c>
      <c r="U359">
        <v>0.25</v>
      </c>
      <c r="V359">
        <v>0.24</v>
      </c>
      <c r="W359">
        <v>0</v>
      </c>
      <c r="Y359">
        <v>18.61</v>
      </c>
      <c r="Z359">
        <v>13</v>
      </c>
      <c r="AA359">
        <v>241.78</v>
      </c>
      <c r="AE359">
        <v>5.1658969999999999E-2</v>
      </c>
      <c r="AF359" t="s">
        <v>1557</v>
      </c>
      <c r="AG359" t="s">
        <v>1577</v>
      </c>
      <c r="BI359">
        <v>1</v>
      </c>
      <c r="BO359">
        <v>0</v>
      </c>
      <c r="BP359">
        <v>0</v>
      </c>
      <c r="BR359" t="b">
        <f>ISNUMBER(SEARCH("Alzheimer",BQ359))</f>
        <v>0</v>
      </c>
      <c r="BS359" t="b">
        <f>ISNUMBER(SEARCH("Parkin",BQ359))</f>
        <v>0</v>
      </c>
      <c r="BT359" t="b">
        <f>ISNUMBER(SEARCH("Neurodeg",BQ359))</f>
        <v>0</v>
      </c>
      <c r="BU359" t="b">
        <f>ISNUMBER(SEARCH("Dementia",BQ359))</f>
        <v>0</v>
      </c>
      <c r="BX359" t="b">
        <f>ISNUMBER(SEARCH("Alzheimer",BW359))</f>
        <v>0</v>
      </c>
      <c r="BY359" t="b">
        <f>ISNUMBER(SEARCH("Parkin",BW359))</f>
        <v>0</v>
      </c>
      <c r="BZ359" t="b">
        <f>ISNUMBER(SEARCH("Neurodeg",BW359))</f>
        <v>0</v>
      </c>
      <c r="CA359" t="b">
        <f>ISNUMBER(SEARCH("Dementia",BW359))</f>
        <v>0</v>
      </c>
      <c r="CE359" t="b">
        <f>ISNUMBER(SEARCH("Alzheimer",CD359))</f>
        <v>0</v>
      </c>
      <c r="CF359" t="b">
        <f>ISNUMBER(SEARCH("Parkin",CD359))</f>
        <v>0</v>
      </c>
      <c r="CG359" t="b">
        <f>ISNUMBER(SEARCH("Neurodeg",CD359))</f>
        <v>0</v>
      </c>
      <c r="CH359" t="b">
        <f>ISNUMBER(SEARCH("Dementia",CD359))</f>
        <v>0</v>
      </c>
      <c r="CL359">
        <v>1</v>
      </c>
      <c r="CP359" t="s">
        <v>2152</v>
      </c>
      <c r="CQ359" t="s">
        <v>2152</v>
      </c>
      <c r="CR359" t="str">
        <f>_xlfn.CONCAT(CP359,CQ359)</f>
        <v>cannabis dependence measurementcannabis dependence measurement</v>
      </c>
      <c r="CS359" t="b">
        <f>ISNUMBER(SEARCH("Alzheimer",CR359))</f>
        <v>0</v>
      </c>
      <c r="CT359" t="b">
        <f>ISNUMBER(SEARCH("Parkin",CR359))</f>
        <v>0</v>
      </c>
      <c r="CU359" t="b">
        <f>ISNUMBER(SEARCH("Neurodeg",CR359))</f>
        <v>0</v>
      </c>
      <c r="CV359" t="b">
        <f>ISNUMBER(SEARCH("Dementia",CR359))</f>
        <v>0</v>
      </c>
      <c r="CW359">
        <v>0.39</v>
      </c>
      <c r="CX359">
        <v>1</v>
      </c>
      <c r="CY359">
        <v>0</v>
      </c>
      <c r="CZ359">
        <v>0</v>
      </c>
      <c r="DA359">
        <v>0</v>
      </c>
      <c r="DB359">
        <v>0</v>
      </c>
      <c r="DC359">
        <v>0</v>
      </c>
      <c r="DD359">
        <v>0</v>
      </c>
      <c r="DE359">
        <v>0.39</v>
      </c>
      <c r="DF359">
        <v>1</v>
      </c>
      <c r="DG359">
        <v>0</v>
      </c>
      <c r="DH359">
        <v>0</v>
      </c>
      <c r="DI359">
        <v>0</v>
      </c>
      <c r="DJ359">
        <v>0</v>
      </c>
      <c r="DK359">
        <v>0</v>
      </c>
      <c r="DL359">
        <v>0</v>
      </c>
      <c r="DM359">
        <v>0</v>
      </c>
      <c r="DN359">
        <v>0</v>
      </c>
      <c r="DO359">
        <v>0</v>
      </c>
      <c r="DP359">
        <v>0</v>
      </c>
      <c r="DQ359">
        <v>0</v>
      </c>
      <c r="DR359">
        <v>0</v>
      </c>
      <c r="EA359">
        <v>2</v>
      </c>
    </row>
    <row r="360" spans="1:131" x14ac:dyDescent="0.25">
      <c r="A360" t="s">
        <v>497</v>
      </c>
      <c r="B360" t="s">
        <v>912</v>
      </c>
      <c r="C360" t="s">
        <v>1289</v>
      </c>
      <c r="D360" t="s">
        <v>1335</v>
      </c>
      <c r="E360" t="s">
        <v>1336</v>
      </c>
      <c r="F360" t="s">
        <v>1378</v>
      </c>
      <c r="G360">
        <v>2</v>
      </c>
      <c r="H360" t="str">
        <f>IF((SIGN(BR360)+SIGN(BX360)+SIGN(CE360)+SIGN(CS360))&gt;0,TRUE,"")</f>
        <v/>
      </c>
      <c r="I360" t="str">
        <f>IF((SIGN(BS360)+SIGN(BY360)+SIGN(CF360)+SIGN(CT360))&gt;0,TRUE,"")</f>
        <v/>
      </c>
      <c r="J360" t="str">
        <f>IF((SIGN(BT360)+SIGN(BZ360)+SIGN(CG360)+SIGN(CU360))&gt;0,TRUE,"")</f>
        <v/>
      </c>
      <c r="K360" t="str">
        <f>IF((SIGN(BU360)+SIGN(CA360)+SIGN(CH360)+SIGN(CV360))&gt;0,TRUE,"")</f>
        <v/>
      </c>
      <c r="L360">
        <v>0.22</v>
      </c>
      <c r="M360" s="22" t="s">
        <v>1399</v>
      </c>
      <c r="N360">
        <v>4.92</v>
      </c>
      <c r="O360" t="s">
        <v>1400</v>
      </c>
      <c r="P360">
        <v>0</v>
      </c>
      <c r="Q360">
        <v>0</v>
      </c>
      <c r="R360">
        <v>0</v>
      </c>
      <c r="S360">
        <v>0.33</v>
      </c>
      <c r="T360">
        <v>0.24</v>
      </c>
      <c r="U360">
        <v>0.12</v>
      </c>
      <c r="V360">
        <v>0.04</v>
      </c>
      <c r="W360">
        <v>0</v>
      </c>
      <c r="Y360">
        <v>1.57</v>
      </c>
      <c r="Z360">
        <v>3</v>
      </c>
      <c r="AA360">
        <v>1</v>
      </c>
      <c r="AE360">
        <v>0.69632495000000005</v>
      </c>
      <c r="AF360" t="s">
        <v>1582</v>
      </c>
      <c r="AG360" t="s">
        <v>1577</v>
      </c>
      <c r="AH360">
        <v>1.3</v>
      </c>
      <c r="AI360">
        <v>0</v>
      </c>
      <c r="AJ360">
        <v>1.5</v>
      </c>
      <c r="AK360">
        <v>1.7</v>
      </c>
      <c r="AL360">
        <v>2</v>
      </c>
      <c r="AM360">
        <v>2</v>
      </c>
      <c r="AN360">
        <v>2</v>
      </c>
      <c r="AO360">
        <v>2</v>
      </c>
      <c r="AP360">
        <v>2</v>
      </c>
      <c r="AQ360">
        <v>2</v>
      </c>
      <c r="AR360">
        <v>1.3</v>
      </c>
      <c r="AS360">
        <v>2</v>
      </c>
      <c r="AT360">
        <v>1.3</v>
      </c>
      <c r="AU360">
        <v>0</v>
      </c>
      <c r="AV360">
        <v>2.34</v>
      </c>
      <c r="AW360" t="s">
        <v>33</v>
      </c>
      <c r="AX360">
        <v>2</v>
      </c>
      <c r="AY360">
        <v>1.5071428571428569</v>
      </c>
      <c r="AZ360">
        <v>0.70215523783703127</v>
      </c>
      <c r="BA360" t="b">
        <v>0</v>
      </c>
      <c r="BC360" t="b">
        <v>0</v>
      </c>
      <c r="BE360" t="b">
        <v>0</v>
      </c>
      <c r="BO360">
        <v>81</v>
      </c>
      <c r="BP360">
        <v>0</v>
      </c>
      <c r="BR360" t="b">
        <f>ISNUMBER(SEARCH("Alzheimer",BQ360))</f>
        <v>0</v>
      </c>
      <c r="BS360" t="b">
        <f>ISNUMBER(SEARCH("Parkin",BQ360))</f>
        <v>0</v>
      </c>
      <c r="BT360" t="b">
        <f>ISNUMBER(SEARCH("Neurodeg",BQ360))</f>
        <v>0</v>
      </c>
      <c r="BU360" t="b">
        <f>ISNUMBER(SEARCH("Dementia",BQ360))</f>
        <v>0</v>
      </c>
      <c r="BX360" t="b">
        <f>ISNUMBER(SEARCH("Alzheimer",BW360))</f>
        <v>0</v>
      </c>
      <c r="BY360" t="b">
        <f>ISNUMBER(SEARCH("Parkin",BW360))</f>
        <v>0</v>
      </c>
      <c r="BZ360" t="b">
        <f>ISNUMBER(SEARCH("Neurodeg",BW360))</f>
        <v>0</v>
      </c>
      <c r="CA360" t="b">
        <f>ISNUMBER(SEARCH("Dementia",BW360))</f>
        <v>0</v>
      </c>
      <c r="CE360" t="b">
        <f>ISNUMBER(SEARCH("Alzheimer",CD360))</f>
        <v>0</v>
      </c>
      <c r="CF360" t="b">
        <f>ISNUMBER(SEARCH("Parkin",CD360))</f>
        <v>0</v>
      </c>
      <c r="CG360" t="b">
        <f>ISNUMBER(SEARCH("Neurodeg",CD360))</f>
        <v>0</v>
      </c>
      <c r="CH360" t="b">
        <f>ISNUMBER(SEARCH("Dementia",CD360))</f>
        <v>0</v>
      </c>
      <c r="CL360">
        <v>3</v>
      </c>
      <c r="CP360" t="s">
        <v>1982</v>
      </c>
      <c r="CQ360" t="s">
        <v>2493</v>
      </c>
      <c r="CR360" t="str">
        <f>_xlfn.CONCAT(CP360,CQ360)</f>
        <v>waist-hip ratiowaist-hip ratio,BMI-adjusted waist-hip ratio,body height</v>
      </c>
      <c r="CS360" t="b">
        <f>ISNUMBER(SEARCH("Alzheimer",CR360))</f>
        <v>0</v>
      </c>
      <c r="CT360" t="b">
        <f>ISNUMBER(SEARCH("Parkin",CR360))</f>
        <v>0</v>
      </c>
      <c r="CU360" t="b">
        <f>ISNUMBER(SEARCH("Neurodeg",CR360))</f>
        <v>0</v>
      </c>
      <c r="CV360" t="b">
        <f>ISNUMBER(SEARCH("Dementia",CR360))</f>
        <v>0</v>
      </c>
      <c r="CW360">
        <v>0.6</v>
      </c>
      <c r="CX360">
        <v>1</v>
      </c>
      <c r="CY360">
        <v>0</v>
      </c>
      <c r="CZ360">
        <v>0</v>
      </c>
      <c r="DA360">
        <v>0</v>
      </c>
      <c r="DB360">
        <v>0</v>
      </c>
      <c r="DC360">
        <v>0</v>
      </c>
      <c r="DD360">
        <v>0</v>
      </c>
      <c r="DE360">
        <v>0.6</v>
      </c>
      <c r="DF360">
        <v>2</v>
      </c>
      <c r="DG360">
        <v>0</v>
      </c>
      <c r="DH360">
        <v>0</v>
      </c>
      <c r="DI360">
        <v>0</v>
      </c>
      <c r="DJ360">
        <v>0</v>
      </c>
      <c r="DK360">
        <v>0</v>
      </c>
      <c r="DL360">
        <v>0</v>
      </c>
      <c r="DM360">
        <v>0</v>
      </c>
      <c r="DN360">
        <v>0</v>
      </c>
      <c r="DO360">
        <v>0</v>
      </c>
      <c r="DP360">
        <v>0</v>
      </c>
      <c r="DQ360">
        <v>0</v>
      </c>
      <c r="DR360">
        <v>0</v>
      </c>
      <c r="EA360">
        <v>1</v>
      </c>
    </row>
    <row r="361" spans="1:131" x14ac:dyDescent="0.25">
      <c r="A361" t="s">
        <v>498</v>
      </c>
      <c r="B361" t="s">
        <v>913</v>
      </c>
      <c r="C361" t="s">
        <v>1290</v>
      </c>
      <c r="D361" t="s">
        <v>1335</v>
      </c>
      <c r="E361" t="s">
        <v>1336</v>
      </c>
      <c r="F361" t="s">
        <v>1372</v>
      </c>
      <c r="G361">
        <v>0</v>
      </c>
      <c r="H361" t="str">
        <f>IF((SIGN(BR361)+SIGN(BX361)+SIGN(CE361)+SIGN(CS361))&gt;0,TRUE,"")</f>
        <v/>
      </c>
      <c r="I361" t="str">
        <f>IF((SIGN(BS361)+SIGN(BY361)+SIGN(CF361)+SIGN(CT361))&gt;0,TRUE,"")</f>
        <v/>
      </c>
      <c r="J361" t="str">
        <f>IF((SIGN(BT361)+SIGN(BZ361)+SIGN(CG361)+SIGN(CU361))&gt;0,TRUE,"")</f>
        <v/>
      </c>
      <c r="K361" t="str">
        <f>IF((SIGN(BU361)+SIGN(CA361)+SIGN(CH361)+SIGN(CV361))&gt;0,TRUE,"")</f>
        <v/>
      </c>
      <c r="L361">
        <v>0.22</v>
      </c>
      <c r="M361" s="22" t="s">
        <v>1399</v>
      </c>
      <c r="N361">
        <v>4.5199999999999996</v>
      </c>
      <c r="O361" t="s">
        <v>1400</v>
      </c>
      <c r="P361">
        <v>0</v>
      </c>
      <c r="Q361">
        <v>0</v>
      </c>
      <c r="R361">
        <v>0</v>
      </c>
      <c r="S361">
        <v>0.5</v>
      </c>
      <c r="T361">
        <v>0.08</v>
      </c>
      <c r="U361">
        <v>0</v>
      </c>
      <c r="V361">
        <v>0.17</v>
      </c>
      <c r="W361">
        <v>0.42</v>
      </c>
      <c r="Y361">
        <v>7.82</v>
      </c>
      <c r="Z361">
        <v>10</v>
      </c>
      <c r="AA361">
        <v>4.58</v>
      </c>
      <c r="AE361">
        <v>0.20725389</v>
      </c>
      <c r="AF361" t="s">
        <v>1557</v>
      </c>
      <c r="AG361" t="s">
        <v>1577</v>
      </c>
      <c r="AH361">
        <v>1</v>
      </c>
      <c r="AI361">
        <v>0</v>
      </c>
      <c r="AJ361">
        <v>1.3</v>
      </c>
      <c r="AK361">
        <v>0</v>
      </c>
      <c r="AL361">
        <v>1</v>
      </c>
      <c r="AM361">
        <v>1</v>
      </c>
      <c r="AN361">
        <v>1</v>
      </c>
      <c r="AO361">
        <v>1</v>
      </c>
      <c r="AP361">
        <v>0</v>
      </c>
      <c r="AQ361">
        <v>1</v>
      </c>
      <c r="AR361">
        <v>0</v>
      </c>
      <c r="AS361">
        <v>0</v>
      </c>
      <c r="AT361">
        <v>0</v>
      </c>
      <c r="AU361">
        <v>0</v>
      </c>
      <c r="AV361">
        <v>1.72</v>
      </c>
      <c r="AW361" t="s">
        <v>31</v>
      </c>
      <c r="AX361">
        <v>1.3</v>
      </c>
      <c r="AY361">
        <v>0.52142857142857146</v>
      </c>
      <c r="AZ361">
        <v>0.54656771194085718</v>
      </c>
      <c r="BA361" t="b">
        <v>0</v>
      </c>
      <c r="BC361" t="b">
        <v>0</v>
      </c>
      <c r="BE361" t="b">
        <v>0</v>
      </c>
      <c r="BG361">
        <v>1</v>
      </c>
      <c r="BJ361">
        <v>2</v>
      </c>
      <c r="BO361">
        <v>48</v>
      </c>
      <c r="BP361">
        <v>10</v>
      </c>
      <c r="BR361" t="b">
        <f>ISNUMBER(SEARCH("Alzheimer",BQ361))</f>
        <v>0</v>
      </c>
      <c r="BS361" t="b">
        <f>ISNUMBER(SEARCH("Parkin",BQ361))</f>
        <v>0</v>
      </c>
      <c r="BT361" t="b">
        <f>ISNUMBER(SEARCH("Neurodeg",BQ361))</f>
        <v>0</v>
      </c>
      <c r="BU361" t="b">
        <f>ISNUMBER(SEARCH("Dementia",BQ361))</f>
        <v>0</v>
      </c>
      <c r="BX361" t="b">
        <f>ISNUMBER(SEARCH("Alzheimer",BW361))</f>
        <v>0</v>
      </c>
      <c r="BY361" t="b">
        <f>ISNUMBER(SEARCH("Parkin",BW361))</f>
        <v>0</v>
      </c>
      <c r="BZ361" t="b">
        <f>ISNUMBER(SEARCH("Neurodeg",BW361))</f>
        <v>0</v>
      </c>
      <c r="CA361" t="b">
        <f>ISNUMBER(SEARCH("Dementia",BW361))</f>
        <v>0</v>
      </c>
      <c r="CE361" t="b">
        <f>ISNUMBER(SEARCH("Alzheimer",CD361))</f>
        <v>0</v>
      </c>
      <c r="CF361" t="b">
        <f>ISNUMBER(SEARCH("Parkin",CD361))</f>
        <v>0</v>
      </c>
      <c r="CG361" t="b">
        <f>ISNUMBER(SEARCH("Neurodeg",CD361))</f>
        <v>0</v>
      </c>
      <c r="CH361" t="b">
        <f>ISNUMBER(SEARCH("Dementia",CD361))</f>
        <v>0</v>
      </c>
      <c r="CL361">
        <v>5</v>
      </c>
      <c r="CP361" t="s">
        <v>2153</v>
      </c>
      <c r="CQ361" t="s">
        <v>2494</v>
      </c>
      <c r="CR361" t="str">
        <f>_xlfn.CONCAT(CP361,CQ361)</f>
        <v>Short-limb skeletal dysplasia with severe combined immunodeficiencyShort-limb skeletal dysplasia with severe combined immunodeficiency,serum IgG glycosylation measurement</v>
      </c>
      <c r="CS361" t="b">
        <f>ISNUMBER(SEARCH("Alzheimer",CR361))</f>
        <v>0</v>
      </c>
      <c r="CT361" t="b">
        <f>ISNUMBER(SEARCH("Parkin",CR361))</f>
        <v>0</v>
      </c>
      <c r="CU361" t="b">
        <f>ISNUMBER(SEARCH("Neurodeg",CR361))</f>
        <v>0</v>
      </c>
      <c r="CV361" t="b">
        <f>ISNUMBER(SEARCH("Dementia",CR361))</f>
        <v>0</v>
      </c>
      <c r="CW361">
        <v>0.2</v>
      </c>
      <c r="CX361">
        <v>0.2</v>
      </c>
      <c r="CY361">
        <v>0</v>
      </c>
      <c r="CZ361">
        <v>0.2</v>
      </c>
      <c r="DA361">
        <v>0.2</v>
      </c>
      <c r="DB361">
        <v>0</v>
      </c>
      <c r="DC361">
        <v>0.4</v>
      </c>
      <c r="DD361">
        <v>0</v>
      </c>
      <c r="DE361">
        <v>0.11</v>
      </c>
      <c r="DF361">
        <v>1</v>
      </c>
      <c r="DG361">
        <v>0</v>
      </c>
      <c r="DH361">
        <v>0</v>
      </c>
      <c r="DI361">
        <v>0.06</v>
      </c>
      <c r="DJ361">
        <v>1</v>
      </c>
      <c r="DK361">
        <v>0.2</v>
      </c>
      <c r="DL361">
        <v>1</v>
      </c>
      <c r="DM361">
        <v>0</v>
      </c>
      <c r="DN361">
        <v>0</v>
      </c>
      <c r="DO361">
        <v>0.06</v>
      </c>
      <c r="DP361">
        <v>2</v>
      </c>
      <c r="DQ361">
        <v>0</v>
      </c>
      <c r="DR361">
        <v>0</v>
      </c>
    </row>
    <row r="362" spans="1:131" x14ac:dyDescent="0.25">
      <c r="A362" t="s">
        <v>499</v>
      </c>
      <c r="B362" t="s">
        <v>914</v>
      </c>
      <c r="C362" t="s">
        <v>1291</v>
      </c>
      <c r="D362" t="s">
        <v>1332</v>
      </c>
      <c r="E362" t="s">
        <v>1336</v>
      </c>
      <c r="F362" t="s">
        <v>1377</v>
      </c>
      <c r="G362">
        <v>0</v>
      </c>
      <c r="H362" t="str">
        <f>IF((SIGN(BR362)+SIGN(BX362)+SIGN(CE362)+SIGN(CS362))&gt;0,TRUE,"")</f>
        <v/>
      </c>
      <c r="I362" t="str">
        <f>IF((SIGN(BS362)+SIGN(BY362)+SIGN(CF362)+SIGN(CT362))&gt;0,TRUE,"")</f>
        <v/>
      </c>
      <c r="J362" t="str">
        <f>IF((SIGN(BT362)+SIGN(BZ362)+SIGN(CG362)+SIGN(CU362))&gt;0,TRUE,"")</f>
        <v/>
      </c>
      <c r="K362" t="str">
        <f>IF((SIGN(BU362)+SIGN(CA362)+SIGN(CH362)+SIGN(CV362))&gt;0,TRUE,"")</f>
        <v/>
      </c>
      <c r="L362">
        <v>0.22</v>
      </c>
      <c r="M362" s="22" t="s">
        <v>1399</v>
      </c>
      <c r="N362">
        <v>2.89</v>
      </c>
      <c r="O362" t="s">
        <v>1400</v>
      </c>
      <c r="P362">
        <v>0</v>
      </c>
      <c r="Q362">
        <v>0</v>
      </c>
      <c r="R362">
        <v>0</v>
      </c>
      <c r="S362">
        <v>0.33</v>
      </c>
      <c r="T362">
        <v>0.04</v>
      </c>
      <c r="U362">
        <v>0.01</v>
      </c>
      <c r="V362">
        <v>0.35</v>
      </c>
      <c r="W362">
        <v>0</v>
      </c>
      <c r="Y362">
        <v>64.459999999999994</v>
      </c>
      <c r="Z362">
        <v>15</v>
      </c>
      <c r="AA362">
        <v>28.14</v>
      </c>
      <c r="AE362">
        <v>1.6945930000000001E-2</v>
      </c>
      <c r="AF362" t="s">
        <v>1533</v>
      </c>
      <c r="AG362" t="s">
        <v>1577</v>
      </c>
      <c r="AH362">
        <v>1</v>
      </c>
      <c r="AI362">
        <v>1</v>
      </c>
      <c r="AJ362">
        <v>1</v>
      </c>
      <c r="AK362">
        <v>1</v>
      </c>
      <c r="AL362">
        <v>1</v>
      </c>
      <c r="AM362">
        <v>1</v>
      </c>
      <c r="AN362">
        <v>1</v>
      </c>
      <c r="AO362">
        <v>1</v>
      </c>
      <c r="AP362">
        <v>1</v>
      </c>
      <c r="AQ362">
        <v>1</v>
      </c>
      <c r="AR362">
        <v>1</v>
      </c>
      <c r="AS362">
        <v>1</v>
      </c>
      <c r="AT362">
        <v>1.7</v>
      </c>
      <c r="AU362">
        <v>1</v>
      </c>
      <c r="AV362">
        <v>2.46</v>
      </c>
      <c r="AW362" t="s">
        <v>41</v>
      </c>
      <c r="AX362">
        <v>1.7</v>
      </c>
      <c r="AY362">
        <v>1.05</v>
      </c>
      <c r="AZ362">
        <v>0.18708286933869711</v>
      </c>
      <c r="BA362" t="b">
        <v>0</v>
      </c>
      <c r="BC362" t="b">
        <v>0</v>
      </c>
      <c r="BE362" t="b">
        <v>0</v>
      </c>
      <c r="BO362">
        <v>95</v>
      </c>
      <c r="BP362">
        <v>0</v>
      </c>
      <c r="BR362" t="b">
        <f>ISNUMBER(SEARCH("Alzheimer",BQ362))</f>
        <v>0</v>
      </c>
      <c r="BS362" t="b">
        <f>ISNUMBER(SEARCH("Parkin",BQ362))</f>
        <v>0</v>
      </c>
      <c r="BT362" t="b">
        <f>ISNUMBER(SEARCH("Neurodeg",BQ362))</f>
        <v>0</v>
      </c>
      <c r="BU362" t="b">
        <f>ISNUMBER(SEARCH("Dementia",BQ362))</f>
        <v>0</v>
      </c>
      <c r="BX362" t="b">
        <f>ISNUMBER(SEARCH("Alzheimer",BW362))</f>
        <v>0</v>
      </c>
      <c r="BY362" t="b">
        <f>ISNUMBER(SEARCH("Parkin",BW362))</f>
        <v>0</v>
      </c>
      <c r="BZ362" t="b">
        <f>ISNUMBER(SEARCH("Neurodeg",BW362))</f>
        <v>0</v>
      </c>
      <c r="CA362" t="b">
        <f>ISNUMBER(SEARCH("Dementia",BW362))</f>
        <v>0</v>
      </c>
      <c r="CE362" t="b">
        <f>ISNUMBER(SEARCH("Alzheimer",CD362))</f>
        <v>0</v>
      </c>
      <c r="CF362" t="b">
        <f>ISNUMBER(SEARCH("Parkin",CD362))</f>
        <v>0</v>
      </c>
      <c r="CG362" t="b">
        <f>ISNUMBER(SEARCH("Neurodeg",CD362))</f>
        <v>0</v>
      </c>
      <c r="CH362" t="b">
        <f>ISNUMBER(SEARCH("Dementia",CD362))</f>
        <v>0</v>
      </c>
      <c r="CL362">
        <v>3</v>
      </c>
      <c r="CP362" t="s">
        <v>1921</v>
      </c>
      <c r="CR362" t="str">
        <f>_xlfn.CONCAT(CP362,CQ362)</f>
        <v>neoplasm</v>
      </c>
      <c r="CS362" t="b">
        <f>ISNUMBER(SEARCH("Alzheimer",CR362))</f>
        <v>0</v>
      </c>
      <c r="CT362" t="b">
        <f>ISNUMBER(SEARCH("Parkin",CR362))</f>
        <v>0</v>
      </c>
      <c r="CU362" t="b">
        <f>ISNUMBER(SEARCH("Neurodeg",CR362))</f>
        <v>0</v>
      </c>
      <c r="CV362" t="b">
        <f>ISNUMBER(SEARCH("Dementia",CR362))</f>
        <v>0</v>
      </c>
      <c r="CW362">
        <v>0.09</v>
      </c>
      <c r="CX362">
        <v>0.67</v>
      </c>
      <c r="CY362">
        <v>0</v>
      </c>
      <c r="CZ362">
        <v>1</v>
      </c>
      <c r="DA362">
        <v>0</v>
      </c>
      <c r="DB362">
        <v>0</v>
      </c>
      <c r="DC362">
        <v>0.33</v>
      </c>
      <c r="DD362">
        <v>0</v>
      </c>
      <c r="DE362">
        <v>0.03</v>
      </c>
      <c r="DF362">
        <v>2</v>
      </c>
      <c r="DG362">
        <v>0</v>
      </c>
      <c r="DH362">
        <v>0</v>
      </c>
      <c r="DI362">
        <v>0.08</v>
      </c>
      <c r="DJ362">
        <v>3</v>
      </c>
      <c r="DK362">
        <v>0</v>
      </c>
      <c r="DL362">
        <v>0</v>
      </c>
      <c r="DM362">
        <v>0</v>
      </c>
      <c r="DN362">
        <v>0</v>
      </c>
      <c r="DO362">
        <v>0.05</v>
      </c>
      <c r="DP362">
        <v>1</v>
      </c>
      <c r="DQ362">
        <v>0</v>
      </c>
      <c r="DR362">
        <v>0</v>
      </c>
    </row>
    <row r="363" spans="1:131" x14ac:dyDescent="0.25">
      <c r="A363" t="s">
        <v>500</v>
      </c>
      <c r="B363" t="s">
        <v>915</v>
      </c>
      <c r="C363" t="s">
        <v>983</v>
      </c>
      <c r="D363" t="s">
        <v>1335</v>
      </c>
      <c r="E363" t="s">
        <v>1336</v>
      </c>
      <c r="F363" t="s">
        <v>1342</v>
      </c>
      <c r="G363">
        <v>3</v>
      </c>
      <c r="H363" t="str">
        <f>IF((SIGN(BR363)+SIGN(BX363)+SIGN(CE363)+SIGN(CS363))&gt;0,TRUE,"")</f>
        <v/>
      </c>
      <c r="I363" t="str">
        <f>IF((SIGN(BS363)+SIGN(BY363)+SIGN(CF363)+SIGN(CT363))&gt;0,TRUE,"")</f>
        <v/>
      </c>
      <c r="J363" t="str">
        <f>IF((SIGN(BT363)+SIGN(BZ363)+SIGN(CG363)+SIGN(CU363))&gt;0,TRUE,"")</f>
        <v/>
      </c>
      <c r="K363" t="str">
        <f>IF((SIGN(BU363)+SIGN(CA363)+SIGN(CH363)+SIGN(CV363))&gt;0,TRUE,"")</f>
        <v/>
      </c>
      <c r="L363">
        <v>0.22</v>
      </c>
      <c r="M363" s="22" t="s">
        <v>1399</v>
      </c>
      <c r="N363">
        <v>7.27</v>
      </c>
      <c r="O363" t="s">
        <v>1400</v>
      </c>
      <c r="P363">
        <v>0</v>
      </c>
      <c r="Q363">
        <v>0</v>
      </c>
      <c r="R363">
        <v>0</v>
      </c>
      <c r="S363">
        <v>0</v>
      </c>
      <c r="T363">
        <v>0.05</v>
      </c>
      <c r="U363">
        <v>0.49</v>
      </c>
      <c r="V363">
        <v>0</v>
      </c>
      <c r="W363">
        <v>0</v>
      </c>
      <c r="Y363">
        <v>0.3</v>
      </c>
      <c r="Z363">
        <v>9</v>
      </c>
      <c r="AA363">
        <v>0.06</v>
      </c>
      <c r="AE363">
        <v>2.5714285700000001</v>
      </c>
      <c r="AF363" t="s">
        <v>1579</v>
      </c>
      <c r="AG363" t="s">
        <v>1577</v>
      </c>
      <c r="BI363">
        <v>7</v>
      </c>
      <c r="BO363">
        <v>37</v>
      </c>
      <c r="BP363">
        <v>1</v>
      </c>
      <c r="BR363" t="b">
        <f>ISNUMBER(SEARCH("Alzheimer",BQ363))</f>
        <v>0</v>
      </c>
      <c r="BS363" t="b">
        <f>ISNUMBER(SEARCH("Parkin",BQ363))</f>
        <v>0</v>
      </c>
      <c r="BT363" t="b">
        <f>ISNUMBER(SEARCH("Neurodeg",BQ363))</f>
        <v>0</v>
      </c>
      <c r="BU363" t="b">
        <f>ISNUMBER(SEARCH("Dementia",BQ363))</f>
        <v>0</v>
      </c>
      <c r="BX363" t="b">
        <f>ISNUMBER(SEARCH("Alzheimer",BW363))</f>
        <v>0</v>
      </c>
      <c r="BY363" t="b">
        <f>ISNUMBER(SEARCH("Parkin",BW363))</f>
        <v>0</v>
      </c>
      <c r="BZ363" t="b">
        <f>ISNUMBER(SEARCH("Neurodeg",BW363))</f>
        <v>0</v>
      </c>
      <c r="CA363" t="b">
        <f>ISNUMBER(SEARCH("Dementia",BW363))</f>
        <v>0</v>
      </c>
      <c r="CE363" t="b">
        <f>ISNUMBER(SEARCH("Alzheimer",CD363))</f>
        <v>0</v>
      </c>
      <c r="CF363" t="b">
        <f>ISNUMBER(SEARCH("Parkin",CD363))</f>
        <v>0</v>
      </c>
      <c r="CG363" t="b">
        <f>ISNUMBER(SEARCH("Neurodeg",CD363))</f>
        <v>0</v>
      </c>
      <c r="CH363" t="b">
        <f>ISNUMBER(SEARCH("Dementia",CD363))</f>
        <v>0</v>
      </c>
      <c r="CL363">
        <v>6</v>
      </c>
      <c r="CP363" t="s">
        <v>2154</v>
      </c>
      <c r="CQ363" t="s">
        <v>2495</v>
      </c>
      <c r="CR363" t="str">
        <f>_xlfn.CONCAT(CP363,CQ363)</f>
        <v>smoking initiation,chronic obstructive pulmonary diseasesmoking initiation,chronic obstructive pulmonary disease,serum IgG glycosylation measurement</v>
      </c>
      <c r="CS363" t="b">
        <f>ISNUMBER(SEARCH("Alzheimer",CR363))</f>
        <v>0</v>
      </c>
      <c r="CT363" t="b">
        <f>ISNUMBER(SEARCH("Parkin",CR363))</f>
        <v>0</v>
      </c>
      <c r="CU363" t="b">
        <f>ISNUMBER(SEARCH("Neurodeg",CR363))</f>
        <v>0</v>
      </c>
      <c r="CV363" t="b">
        <f>ISNUMBER(SEARCH("Dementia",CR363))</f>
        <v>0</v>
      </c>
      <c r="CW363">
        <v>0.12</v>
      </c>
      <c r="CX363">
        <v>0.83</v>
      </c>
      <c r="CY363">
        <v>0</v>
      </c>
      <c r="CZ363">
        <v>0</v>
      </c>
      <c r="DA363">
        <v>0</v>
      </c>
      <c r="DB363">
        <v>0</v>
      </c>
      <c r="DC363">
        <v>0.17</v>
      </c>
      <c r="DD363">
        <v>0</v>
      </c>
      <c r="DE363">
        <v>0.12</v>
      </c>
      <c r="DF363">
        <v>5</v>
      </c>
      <c r="DG363">
        <v>0</v>
      </c>
      <c r="DH363">
        <v>0</v>
      </c>
      <c r="DI363">
        <v>0</v>
      </c>
      <c r="DJ363">
        <v>0</v>
      </c>
      <c r="DK363">
        <v>0</v>
      </c>
      <c r="DL363">
        <v>0</v>
      </c>
      <c r="DM363">
        <v>0</v>
      </c>
      <c r="DN363">
        <v>0</v>
      </c>
      <c r="DO363">
        <v>7.0000000000000007E-2</v>
      </c>
      <c r="DP363">
        <v>1</v>
      </c>
      <c r="DQ363">
        <v>0</v>
      </c>
      <c r="DR363">
        <v>0</v>
      </c>
    </row>
    <row r="364" spans="1:131" x14ac:dyDescent="0.25">
      <c r="A364" t="s">
        <v>501</v>
      </c>
      <c r="B364" t="s">
        <v>916</v>
      </c>
      <c r="C364" t="s">
        <v>983</v>
      </c>
      <c r="D364" t="s">
        <v>1335</v>
      </c>
      <c r="E364" t="s">
        <v>1336</v>
      </c>
      <c r="F364" t="s">
        <v>1378</v>
      </c>
      <c r="G364">
        <v>2</v>
      </c>
      <c r="H364" t="str">
        <f>IF((SIGN(BR364)+SIGN(BX364)+SIGN(CE364)+SIGN(CS364))&gt;0,TRUE,"")</f>
        <v/>
      </c>
      <c r="I364" t="str">
        <f>IF((SIGN(BS364)+SIGN(BY364)+SIGN(CF364)+SIGN(CT364))&gt;0,TRUE,"")</f>
        <v/>
      </c>
      <c r="J364" t="str">
        <f>IF((SIGN(BT364)+SIGN(BZ364)+SIGN(CG364)+SIGN(CU364))&gt;0,TRUE,"")</f>
        <v/>
      </c>
      <c r="K364" t="str">
        <f>IF((SIGN(BU364)+SIGN(CA364)+SIGN(CH364)+SIGN(CV364))&gt;0,TRUE,"")</f>
        <v/>
      </c>
      <c r="L364">
        <v>0.22</v>
      </c>
      <c r="M364" s="22" t="s">
        <v>1399</v>
      </c>
      <c r="N364">
        <v>2.0299999999999998</v>
      </c>
      <c r="O364" t="s">
        <v>1400</v>
      </c>
      <c r="P364">
        <v>0</v>
      </c>
      <c r="Q364">
        <v>0</v>
      </c>
      <c r="R364">
        <v>0</v>
      </c>
      <c r="S364">
        <v>0.17</v>
      </c>
      <c r="T364">
        <v>0.42</v>
      </c>
      <c r="U364">
        <v>0.11</v>
      </c>
      <c r="V364">
        <v>0</v>
      </c>
      <c r="W364">
        <v>0</v>
      </c>
      <c r="Y364">
        <v>0</v>
      </c>
      <c r="Z364">
        <v>3</v>
      </c>
      <c r="AE364">
        <v>17</v>
      </c>
      <c r="AF364" t="s">
        <v>1563</v>
      </c>
      <c r="AG364" t="s">
        <v>1577</v>
      </c>
      <c r="AH364">
        <v>1</v>
      </c>
      <c r="AI364">
        <v>1</v>
      </c>
      <c r="AJ364">
        <v>0</v>
      </c>
      <c r="AK364">
        <v>1</v>
      </c>
      <c r="AL364">
        <v>0</v>
      </c>
      <c r="AM364">
        <v>0</v>
      </c>
      <c r="AN364">
        <v>0</v>
      </c>
      <c r="AO364">
        <v>0</v>
      </c>
      <c r="AP364">
        <v>1</v>
      </c>
      <c r="AQ364">
        <v>1</v>
      </c>
      <c r="AR364">
        <v>0</v>
      </c>
      <c r="AS364">
        <v>0</v>
      </c>
      <c r="AT364">
        <v>0</v>
      </c>
      <c r="AU364">
        <v>0</v>
      </c>
      <c r="AV364">
        <v>1.56</v>
      </c>
      <c r="AW364" t="s">
        <v>30</v>
      </c>
      <c r="AX364">
        <v>1</v>
      </c>
      <c r="AY364">
        <v>0.35714285714285721</v>
      </c>
      <c r="AZ364">
        <v>0.4972451580988469</v>
      </c>
      <c r="BA364" t="b">
        <v>0</v>
      </c>
      <c r="BC364" t="b">
        <v>0</v>
      </c>
      <c r="BE364" t="b">
        <v>0</v>
      </c>
      <c r="BO364">
        <v>15</v>
      </c>
      <c r="BP364">
        <v>2</v>
      </c>
      <c r="BR364" t="b">
        <f>ISNUMBER(SEARCH("Alzheimer",BQ364))</f>
        <v>0</v>
      </c>
      <c r="BS364" t="b">
        <f>ISNUMBER(SEARCH("Parkin",BQ364))</f>
        <v>0</v>
      </c>
      <c r="BT364" t="b">
        <f>ISNUMBER(SEARCH("Neurodeg",BQ364))</f>
        <v>0</v>
      </c>
      <c r="BU364" t="b">
        <f>ISNUMBER(SEARCH("Dementia",BQ364))</f>
        <v>0</v>
      </c>
      <c r="BX364" t="b">
        <f>ISNUMBER(SEARCH("Alzheimer",BW364))</f>
        <v>0</v>
      </c>
      <c r="BY364" t="b">
        <f>ISNUMBER(SEARCH("Parkin",BW364))</f>
        <v>0</v>
      </c>
      <c r="BZ364" t="b">
        <f>ISNUMBER(SEARCH("Neurodeg",BW364))</f>
        <v>0</v>
      </c>
      <c r="CA364" t="b">
        <f>ISNUMBER(SEARCH("Dementia",BW364))</f>
        <v>0</v>
      </c>
      <c r="CD364" t="s">
        <v>1864</v>
      </c>
      <c r="CE364" t="b">
        <f>ISNUMBER(SEARCH("Alzheimer",CD364))</f>
        <v>0</v>
      </c>
      <c r="CF364" t="b">
        <f>ISNUMBER(SEARCH("Parkin",CD364))</f>
        <v>0</v>
      </c>
      <c r="CG364" t="b">
        <f>ISNUMBER(SEARCH("Neurodeg",CD364))</f>
        <v>0</v>
      </c>
      <c r="CH364" t="b">
        <f>ISNUMBER(SEARCH("Dementia",CD364))</f>
        <v>0</v>
      </c>
      <c r="CI364">
        <v>1</v>
      </c>
      <c r="CJ364">
        <v>1.01</v>
      </c>
      <c r="CK364" t="s">
        <v>1864</v>
      </c>
      <c r="CL364">
        <v>2</v>
      </c>
      <c r="CP364" t="s">
        <v>1935</v>
      </c>
      <c r="CQ364" t="s">
        <v>2496</v>
      </c>
      <c r="CR364" t="str">
        <f>_xlfn.CONCAT(CP364,CQ364)</f>
        <v>body heightbody height,blood protein measurement</v>
      </c>
      <c r="CS364" t="b">
        <f>ISNUMBER(SEARCH("Alzheimer",CR364))</f>
        <v>0</v>
      </c>
      <c r="CT364" t="b">
        <f>ISNUMBER(SEARCH("Parkin",CR364))</f>
        <v>0</v>
      </c>
      <c r="CU364" t="b">
        <f>ISNUMBER(SEARCH("Neurodeg",CR364))</f>
        <v>0</v>
      </c>
      <c r="CV364" t="b">
        <f>ISNUMBER(SEARCH("Dementia",CR364))</f>
        <v>0</v>
      </c>
      <c r="CW364">
        <v>0.55000000000000004</v>
      </c>
      <c r="CX364">
        <v>1</v>
      </c>
      <c r="CY364">
        <v>0</v>
      </c>
      <c r="CZ364">
        <v>0</v>
      </c>
      <c r="DA364">
        <v>0</v>
      </c>
      <c r="DB364">
        <v>0</v>
      </c>
      <c r="DC364">
        <v>0</v>
      </c>
      <c r="DD364">
        <v>0</v>
      </c>
      <c r="DE364">
        <v>0.55000000000000004</v>
      </c>
      <c r="DF364">
        <v>2</v>
      </c>
      <c r="DG364">
        <v>0</v>
      </c>
      <c r="DH364">
        <v>0</v>
      </c>
      <c r="DI364">
        <v>0</v>
      </c>
      <c r="DJ364">
        <v>0</v>
      </c>
      <c r="DK364">
        <v>0</v>
      </c>
      <c r="DL364">
        <v>0</v>
      </c>
      <c r="DM364">
        <v>0</v>
      </c>
      <c r="DN364">
        <v>0</v>
      </c>
      <c r="DO364">
        <v>0</v>
      </c>
      <c r="DP364">
        <v>0</v>
      </c>
      <c r="DQ364">
        <v>0</v>
      </c>
      <c r="DR364">
        <v>0</v>
      </c>
      <c r="EA364">
        <v>1</v>
      </c>
    </row>
    <row r="365" spans="1:131" x14ac:dyDescent="0.25">
      <c r="A365" t="s">
        <v>502</v>
      </c>
      <c r="B365" t="s">
        <v>917</v>
      </c>
      <c r="C365" t="s">
        <v>1292</v>
      </c>
      <c r="D365" t="s">
        <v>1335</v>
      </c>
      <c r="E365" t="s">
        <v>1336</v>
      </c>
      <c r="F365" t="s">
        <v>1392</v>
      </c>
      <c r="G365">
        <v>3</v>
      </c>
      <c r="H365" t="str">
        <f>IF((SIGN(BR365)+SIGN(BX365)+SIGN(CE365)+SIGN(CS365))&gt;0,TRUE,"")</f>
        <v/>
      </c>
      <c r="I365" t="str">
        <f>IF((SIGN(BS365)+SIGN(BY365)+SIGN(CF365)+SIGN(CT365))&gt;0,TRUE,"")</f>
        <v/>
      </c>
      <c r="J365" t="str">
        <f>IF((SIGN(BT365)+SIGN(BZ365)+SIGN(CG365)+SIGN(CU365))&gt;0,TRUE,"")</f>
        <v/>
      </c>
      <c r="K365" t="str">
        <f>IF((SIGN(BU365)+SIGN(CA365)+SIGN(CH365)+SIGN(CV365))&gt;0,TRUE,"")</f>
        <v/>
      </c>
      <c r="L365">
        <v>0.22</v>
      </c>
      <c r="M365" s="22" t="s">
        <v>1399</v>
      </c>
      <c r="N365">
        <v>2.69</v>
      </c>
      <c r="O365" t="s">
        <v>1400</v>
      </c>
      <c r="P365">
        <v>0</v>
      </c>
      <c r="Q365">
        <v>0</v>
      </c>
      <c r="R365">
        <v>0</v>
      </c>
      <c r="S365">
        <v>0.33</v>
      </c>
      <c r="T365">
        <v>0.39</v>
      </c>
      <c r="U365">
        <v>0</v>
      </c>
      <c r="V365">
        <v>0.05</v>
      </c>
      <c r="W365">
        <v>0</v>
      </c>
      <c r="Y365">
        <v>1.88</v>
      </c>
      <c r="Z365">
        <v>8</v>
      </c>
      <c r="AA365">
        <v>2.35</v>
      </c>
      <c r="AE365">
        <v>0.51692307999999998</v>
      </c>
      <c r="AF365" t="s">
        <v>1511</v>
      </c>
      <c r="AG365" t="s">
        <v>1577</v>
      </c>
      <c r="BJ365">
        <v>1</v>
      </c>
      <c r="BO365">
        <v>59</v>
      </c>
      <c r="BP365">
        <v>2</v>
      </c>
      <c r="BR365" t="b">
        <f>ISNUMBER(SEARCH("Alzheimer",BQ365))</f>
        <v>0</v>
      </c>
      <c r="BS365" t="b">
        <f>ISNUMBER(SEARCH("Parkin",BQ365))</f>
        <v>0</v>
      </c>
      <c r="BT365" t="b">
        <f>ISNUMBER(SEARCH("Neurodeg",BQ365))</f>
        <v>0</v>
      </c>
      <c r="BU365" t="b">
        <f>ISNUMBER(SEARCH("Dementia",BQ365))</f>
        <v>0</v>
      </c>
      <c r="BX365" t="b">
        <f>ISNUMBER(SEARCH("Alzheimer",BW365))</f>
        <v>0</v>
      </c>
      <c r="BY365" t="b">
        <f>ISNUMBER(SEARCH("Parkin",BW365))</f>
        <v>0</v>
      </c>
      <c r="BZ365" t="b">
        <f>ISNUMBER(SEARCH("Neurodeg",BW365))</f>
        <v>0</v>
      </c>
      <c r="CA365" t="b">
        <f>ISNUMBER(SEARCH("Dementia",BW365))</f>
        <v>0</v>
      </c>
      <c r="CD365" t="s">
        <v>1865</v>
      </c>
      <c r="CE365" t="b">
        <f>ISNUMBER(SEARCH("Alzheimer",CD365))</f>
        <v>0</v>
      </c>
      <c r="CF365" t="b">
        <f>ISNUMBER(SEARCH("Parkin",CD365))</f>
        <v>0</v>
      </c>
      <c r="CG365" t="b">
        <f>ISNUMBER(SEARCH("Neurodeg",CD365))</f>
        <v>0</v>
      </c>
      <c r="CH365" t="b">
        <f>ISNUMBER(SEARCH("Dementia",CD365))</f>
        <v>0</v>
      </c>
      <c r="CI365">
        <v>3</v>
      </c>
      <c r="CJ365">
        <v>11.5</v>
      </c>
      <c r="CK365" t="s">
        <v>1901</v>
      </c>
      <c r="CL365">
        <v>2</v>
      </c>
      <c r="CP365" t="s">
        <v>1935</v>
      </c>
      <c r="CQ365" t="s">
        <v>1935</v>
      </c>
      <c r="CR365" t="str">
        <f>_xlfn.CONCAT(CP365,CQ365)</f>
        <v>body heightbody height</v>
      </c>
      <c r="CS365" t="b">
        <f>ISNUMBER(SEARCH("Alzheimer",CR365))</f>
        <v>0</v>
      </c>
      <c r="CT365" t="b">
        <f>ISNUMBER(SEARCH("Parkin",CR365))</f>
        <v>0</v>
      </c>
      <c r="CU365" t="b">
        <f>ISNUMBER(SEARCH("Neurodeg",CR365))</f>
        <v>0</v>
      </c>
      <c r="CV365" t="b">
        <f>ISNUMBER(SEARCH("Dementia",CR365))</f>
        <v>0</v>
      </c>
      <c r="CW365">
        <v>0.48</v>
      </c>
      <c r="CX365">
        <v>0.5</v>
      </c>
      <c r="CY365">
        <v>0</v>
      </c>
      <c r="CZ365">
        <v>0</v>
      </c>
      <c r="DA365">
        <v>0</v>
      </c>
      <c r="DB365">
        <v>0</v>
      </c>
      <c r="DC365">
        <v>0.5</v>
      </c>
      <c r="DD365">
        <v>0</v>
      </c>
      <c r="DE365">
        <v>0.48</v>
      </c>
      <c r="DF365">
        <v>1</v>
      </c>
      <c r="DG365">
        <v>0</v>
      </c>
      <c r="DH365">
        <v>0</v>
      </c>
      <c r="DI365">
        <v>0</v>
      </c>
      <c r="DJ365">
        <v>0</v>
      </c>
      <c r="DK365">
        <v>0</v>
      </c>
      <c r="DL365">
        <v>0</v>
      </c>
      <c r="DM365">
        <v>0</v>
      </c>
      <c r="DN365">
        <v>0</v>
      </c>
      <c r="DO365">
        <v>0.09</v>
      </c>
      <c r="DP365">
        <v>1</v>
      </c>
      <c r="DQ365">
        <v>0</v>
      </c>
      <c r="DR365">
        <v>0</v>
      </c>
    </row>
    <row r="366" spans="1:131" x14ac:dyDescent="0.25">
      <c r="A366" t="s">
        <v>503</v>
      </c>
      <c r="B366" t="s">
        <v>918</v>
      </c>
      <c r="C366" t="s">
        <v>983</v>
      </c>
      <c r="D366" t="s">
        <v>1332</v>
      </c>
      <c r="G366">
        <v>7</v>
      </c>
      <c r="H366" t="str">
        <f>IF((SIGN(BR366)+SIGN(BX366)+SIGN(CE366)+SIGN(CS366))&gt;0,TRUE,"")</f>
        <v/>
      </c>
      <c r="I366" t="str">
        <f>IF((SIGN(BS366)+SIGN(BY366)+SIGN(CF366)+SIGN(CT366))&gt;0,TRUE,"")</f>
        <v/>
      </c>
      <c r="J366" t="str">
        <f>IF((SIGN(BT366)+SIGN(BZ366)+SIGN(CG366)+SIGN(CU366))&gt;0,TRUE,"")</f>
        <v/>
      </c>
      <c r="K366" t="str">
        <f>IF((SIGN(BU366)+SIGN(CA366)+SIGN(CH366)+SIGN(CV366))&gt;0,TRUE,"")</f>
        <v/>
      </c>
      <c r="L366">
        <v>0.22</v>
      </c>
      <c r="M366" s="22" t="s">
        <v>1399</v>
      </c>
      <c r="N366">
        <v>1.49</v>
      </c>
      <c r="O366" t="s">
        <v>1401</v>
      </c>
      <c r="P366">
        <v>0</v>
      </c>
      <c r="Q366">
        <v>0</v>
      </c>
      <c r="R366">
        <v>0</v>
      </c>
      <c r="S366">
        <v>0.33</v>
      </c>
      <c r="T366">
        <v>0.1</v>
      </c>
      <c r="U366">
        <v>0</v>
      </c>
      <c r="V366">
        <v>0.31</v>
      </c>
      <c r="W366">
        <v>0</v>
      </c>
      <c r="Y366">
        <v>43.8</v>
      </c>
      <c r="Z366">
        <v>28</v>
      </c>
      <c r="AA366">
        <v>21.49</v>
      </c>
      <c r="AE366">
        <v>2.5466119999999998E-2</v>
      </c>
      <c r="AF366" t="s">
        <v>1443</v>
      </c>
      <c r="AG366" t="s">
        <v>1577</v>
      </c>
      <c r="BG366">
        <v>1</v>
      </c>
      <c r="BO366">
        <v>155</v>
      </c>
      <c r="BP366">
        <v>2</v>
      </c>
      <c r="BR366" t="b">
        <f>ISNUMBER(SEARCH("Alzheimer",BQ366))</f>
        <v>0</v>
      </c>
      <c r="BS366" t="b">
        <f>ISNUMBER(SEARCH("Parkin",BQ366))</f>
        <v>0</v>
      </c>
      <c r="BT366" t="b">
        <f>ISNUMBER(SEARCH("Neurodeg",BQ366))</f>
        <v>0</v>
      </c>
      <c r="BU366" t="b">
        <f>ISNUMBER(SEARCH("Dementia",BQ366))</f>
        <v>0</v>
      </c>
      <c r="BX366" t="b">
        <f>ISNUMBER(SEARCH("Alzheimer",BW366))</f>
        <v>0</v>
      </c>
      <c r="BY366" t="b">
        <f>ISNUMBER(SEARCH("Parkin",BW366))</f>
        <v>0</v>
      </c>
      <c r="BZ366" t="b">
        <f>ISNUMBER(SEARCH("Neurodeg",BW366))</f>
        <v>0</v>
      </c>
      <c r="CA366" t="b">
        <f>ISNUMBER(SEARCH("Dementia",BW366))</f>
        <v>0</v>
      </c>
      <c r="CE366" t="b">
        <f>ISNUMBER(SEARCH("Alzheimer",CD366))</f>
        <v>0</v>
      </c>
      <c r="CF366" t="b">
        <f>ISNUMBER(SEARCH("Parkin",CD366))</f>
        <v>0</v>
      </c>
      <c r="CG366" t="b">
        <f>ISNUMBER(SEARCH("Neurodeg",CD366))</f>
        <v>0</v>
      </c>
      <c r="CH366" t="b">
        <f>ISNUMBER(SEARCH("Dementia",CD366))</f>
        <v>0</v>
      </c>
      <c r="CL366">
        <v>11</v>
      </c>
      <c r="CP366" t="s">
        <v>1955</v>
      </c>
      <c r="CQ366" t="s">
        <v>2497</v>
      </c>
      <c r="CR366" t="str">
        <f>_xlfn.CONCAT(CP366,CQ366)</f>
        <v>neoplasm,cancerneoplasm,cancer,breast cancer,carcinoma,liver disease,hepatocellular carcinoma</v>
      </c>
      <c r="CS366" t="b">
        <f>ISNUMBER(SEARCH("Alzheimer",CR366))</f>
        <v>0</v>
      </c>
      <c r="CT366" t="b">
        <f>ISNUMBER(SEARCH("Parkin",CR366))</f>
        <v>0</v>
      </c>
      <c r="CU366" t="b">
        <f>ISNUMBER(SEARCH("Neurodeg",CR366))</f>
        <v>0</v>
      </c>
      <c r="CV366" t="b">
        <f>ISNUMBER(SEARCH("Dementia",CR366))</f>
        <v>0</v>
      </c>
      <c r="CW366">
        <v>0.25</v>
      </c>
      <c r="CX366">
        <v>0</v>
      </c>
      <c r="CY366">
        <v>0</v>
      </c>
      <c r="CZ366">
        <v>1</v>
      </c>
      <c r="DA366">
        <v>0</v>
      </c>
      <c r="DB366">
        <v>0</v>
      </c>
      <c r="DC366">
        <v>0</v>
      </c>
      <c r="DD366">
        <v>0</v>
      </c>
      <c r="DE366">
        <v>0</v>
      </c>
      <c r="DF366">
        <v>0</v>
      </c>
      <c r="DG366">
        <v>0</v>
      </c>
      <c r="DH366">
        <v>0</v>
      </c>
      <c r="DI366">
        <v>0.25</v>
      </c>
      <c r="DJ366">
        <v>3</v>
      </c>
      <c r="DK366">
        <v>0</v>
      </c>
      <c r="DL366">
        <v>0</v>
      </c>
      <c r="DM366">
        <v>0</v>
      </c>
      <c r="DN366">
        <v>0</v>
      </c>
      <c r="DO366">
        <v>0</v>
      </c>
      <c r="DP366">
        <v>0</v>
      </c>
      <c r="DQ366">
        <v>0</v>
      </c>
      <c r="DR366">
        <v>0</v>
      </c>
      <c r="EA366">
        <v>1</v>
      </c>
    </row>
    <row r="367" spans="1:131" x14ac:dyDescent="0.25">
      <c r="A367" t="s">
        <v>504</v>
      </c>
      <c r="B367" t="s">
        <v>919</v>
      </c>
      <c r="C367" t="s">
        <v>1293</v>
      </c>
      <c r="D367" t="s">
        <v>1332</v>
      </c>
      <c r="E367" t="s">
        <v>1336</v>
      </c>
      <c r="F367" t="s">
        <v>1342</v>
      </c>
      <c r="G367">
        <v>0</v>
      </c>
      <c r="H367" t="str">
        <f>IF((SIGN(BR367)+SIGN(BX367)+SIGN(CE367)+SIGN(CS367))&gt;0,TRUE,"")</f>
        <v/>
      </c>
      <c r="I367" t="str">
        <f>IF((SIGN(BS367)+SIGN(BY367)+SIGN(CF367)+SIGN(CT367))&gt;0,TRUE,"")</f>
        <v/>
      </c>
      <c r="J367" t="str">
        <f>IF((SIGN(BT367)+SIGN(BZ367)+SIGN(CG367)+SIGN(CU367))&gt;0,TRUE,"")</f>
        <v/>
      </c>
      <c r="K367" t="str">
        <f>IF((SIGN(BU367)+SIGN(CA367)+SIGN(CH367)+SIGN(CV367))&gt;0,TRUE,"")</f>
        <v/>
      </c>
      <c r="L367">
        <v>0.22</v>
      </c>
      <c r="M367" s="22" t="s">
        <v>1399</v>
      </c>
      <c r="N367">
        <v>7.07</v>
      </c>
      <c r="O367" t="s">
        <v>1400</v>
      </c>
      <c r="P367">
        <v>0</v>
      </c>
      <c r="Q367">
        <v>0</v>
      </c>
      <c r="R367">
        <v>0</v>
      </c>
      <c r="S367">
        <v>0.42</v>
      </c>
      <c r="T367">
        <v>0.25</v>
      </c>
      <c r="U367">
        <v>0</v>
      </c>
      <c r="V367">
        <v>0.08</v>
      </c>
      <c r="W367">
        <v>0</v>
      </c>
      <c r="Y367">
        <v>2.67</v>
      </c>
      <c r="Z367">
        <v>13</v>
      </c>
      <c r="AA367">
        <v>4.83</v>
      </c>
      <c r="AE367">
        <v>0.28915663000000003</v>
      </c>
      <c r="AF367" t="s">
        <v>1584</v>
      </c>
      <c r="AG367" t="s">
        <v>1577</v>
      </c>
      <c r="BG367">
        <v>3</v>
      </c>
      <c r="BO367">
        <v>106</v>
      </c>
      <c r="BP367">
        <v>0</v>
      </c>
      <c r="BR367" t="b">
        <f>ISNUMBER(SEARCH("Alzheimer",BQ367))</f>
        <v>0</v>
      </c>
      <c r="BS367" t="b">
        <f>ISNUMBER(SEARCH("Parkin",BQ367))</f>
        <v>0</v>
      </c>
      <c r="BT367" t="b">
        <f>ISNUMBER(SEARCH("Neurodeg",BQ367))</f>
        <v>0</v>
      </c>
      <c r="BU367" t="b">
        <f>ISNUMBER(SEARCH("Dementia",BQ367))</f>
        <v>0</v>
      </c>
      <c r="BW367" t="s">
        <v>1754</v>
      </c>
      <c r="BX367" t="b">
        <f>ISNUMBER(SEARCH("Alzheimer",BW367))</f>
        <v>0</v>
      </c>
      <c r="BY367" t="b">
        <f>ISNUMBER(SEARCH("Parkin",BW367))</f>
        <v>0</v>
      </c>
      <c r="BZ367" t="b">
        <f>ISNUMBER(SEARCH("Neurodeg",BW367))</f>
        <v>0</v>
      </c>
      <c r="CA367" t="b">
        <f>ISNUMBER(SEARCH("Dementia",BW367))</f>
        <v>0</v>
      </c>
      <c r="CB367">
        <v>4</v>
      </c>
      <c r="CE367" t="b">
        <f>ISNUMBER(SEARCH("Alzheimer",CD367))</f>
        <v>0</v>
      </c>
      <c r="CF367" t="b">
        <f>ISNUMBER(SEARCH("Parkin",CD367))</f>
        <v>0</v>
      </c>
      <c r="CG367" t="b">
        <f>ISNUMBER(SEARCH("Neurodeg",CD367))</f>
        <v>0</v>
      </c>
      <c r="CH367" t="b">
        <f>ISNUMBER(SEARCH("Dementia",CD367))</f>
        <v>0</v>
      </c>
      <c r="CL367">
        <v>5</v>
      </c>
      <c r="CP367" t="s">
        <v>1921</v>
      </c>
      <c r="CQ367" t="s">
        <v>2498</v>
      </c>
      <c r="CR367" t="str">
        <f>_xlfn.CONCAT(CP367,CQ367)</f>
        <v>neoplasmneoplasm,lung adenocarcinoma,squamous cell lung carcinoma,gastric adenocarcinoma,actinic keratosis</v>
      </c>
      <c r="CS367" t="b">
        <f>ISNUMBER(SEARCH("Alzheimer",CR367))</f>
        <v>0</v>
      </c>
      <c r="CT367" t="b">
        <f>ISNUMBER(SEARCH("Parkin",CR367))</f>
        <v>0</v>
      </c>
      <c r="CU367" t="b">
        <f>ISNUMBER(SEARCH("Neurodeg",CR367))</f>
        <v>0</v>
      </c>
      <c r="CV367" t="b">
        <f>ISNUMBER(SEARCH("Dementia",CR367))</f>
        <v>0</v>
      </c>
      <c r="CW367">
        <v>0.63</v>
      </c>
      <c r="CX367">
        <v>0</v>
      </c>
      <c r="CY367">
        <v>0</v>
      </c>
      <c r="CZ367">
        <v>0.2</v>
      </c>
      <c r="DA367">
        <v>0</v>
      </c>
      <c r="DB367">
        <v>0.8</v>
      </c>
      <c r="DC367">
        <v>0.2</v>
      </c>
      <c r="DD367">
        <v>0</v>
      </c>
      <c r="DE367">
        <v>0</v>
      </c>
      <c r="DF367">
        <v>0</v>
      </c>
      <c r="DG367">
        <v>0</v>
      </c>
      <c r="DH367">
        <v>0</v>
      </c>
      <c r="DI367">
        <v>0.04</v>
      </c>
      <c r="DJ367">
        <v>1</v>
      </c>
      <c r="DK367">
        <v>0</v>
      </c>
      <c r="DL367">
        <v>0</v>
      </c>
      <c r="DM367">
        <v>0.62</v>
      </c>
      <c r="DN367">
        <v>1</v>
      </c>
      <c r="DO367">
        <v>0.12</v>
      </c>
      <c r="DP367">
        <v>1</v>
      </c>
      <c r="DQ367">
        <v>0</v>
      </c>
      <c r="DR367">
        <v>0</v>
      </c>
    </row>
    <row r="368" spans="1:131" x14ac:dyDescent="0.25">
      <c r="A368" t="s">
        <v>505</v>
      </c>
      <c r="B368" t="s">
        <v>920</v>
      </c>
      <c r="C368" t="s">
        <v>1294</v>
      </c>
      <c r="D368" t="s">
        <v>1335</v>
      </c>
      <c r="E368" t="s">
        <v>1336</v>
      </c>
      <c r="F368" t="s">
        <v>1378</v>
      </c>
      <c r="G368">
        <v>0</v>
      </c>
      <c r="H368" t="str">
        <f>IF((SIGN(BR368)+SIGN(BX368)+SIGN(CE368)+SIGN(CS368))&gt;0,TRUE,"")</f>
        <v/>
      </c>
      <c r="I368" t="str">
        <f>IF((SIGN(BS368)+SIGN(BY368)+SIGN(CF368)+SIGN(CT368))&gt;0,TRUE,"")</f>
        <v/>
      </c>
      <c r="J368" t="str">
        <f>IF((SIGN(BT368)+SIGN(BZ368)+SIGN(CG368)+SIGN(CU368))&gt;0,TRUE,"")</f>
        <v/>
      </c>
      <c r="K368" t="str">
        <f>IF((SIGN(BU368)+SIGN(CA368)+SIGN(CH368)+SIGN(CV368))&gt;0,TRUE,"")</f>
        <v/>
      </c>
      <c r="L368">
        <v>0.21</v>
      </c>
      <c r="M368" s="22" t="s">
        <v>1399</v>
      </c>
      <c r="N368">
        <v>3.15</v>
      </c>
      <c r="O368" t="s">
        <v>1400</v>
      </c>
      <c r="P368">
        <v>0</v>
      </c>
      <c r="Q368">
        <v>0</v>
      </c>
      <c r="R368">
        <v>0</v>
      </c>
      <c r="S368">
        <v>0.33</v>
      </c>
      <c r="T368">
        <v>0.21</v>
      </c>
      <c r="U368">
        <v>0</v>
      </c>
      <c r="V368">
        <v>0.12</v>
      </c>
      <c r="W368">
        <v>0</v>
      </c>
      <c r="Y368">
        <v>4.3099999999999996</v>
      </c>
      <c r="Z368">
        <v>3</v>
      </c>
      <c r="AA368">
        <v>1.48</v>
      </c>
      <c r="AE368">
        <v>0.30859217</v>
      </c>
      <c r="AF368" t="s">
        <v>1496</v>
      </c>
      <c r="AG368" t="s">
        <v>1577</v>
      </c>
      <c r="BJ368">
        <v>1</v>
      </c>
      <c r="BO368">
        <v>60</v>
      </c>
      <c r="BP368">
        <v>2</v>
      </c>
      <c r="BR368" t="b">
        <f>ISNUMBER(SEARCH("Alzheimer",BQ368))</f>
        <v>0</v>
      </c>
      <c r="BS368" t="b">
        <f>ISNUMBER(SEARCH("Parkin",BQ368))</f>
        <v>0</v>
      </c>
      <c r="BT368" t="b">
        <f>ISNUMBER(SEARCH("Neurodeg",BQ368))</f>
        <v>0</v>
      </c>
      <c r="BU368" t="b">
        <f>ISNUMBER(SEARCH("Dementia",BQ368))</f>
        <v>0</v>
      </c>
      <c r="BX368" t="b">
        <f>ISNUMBER(SEARCH("Alzheimer",BW368))</f>
        <v>0</v>
      </c>
      <c r="BY368" t="b">
        <f>ISNUMBER(SEARCH("Parkin",BW368))</f>
        <v>0</v>
      </c>
      <c r="BZ368" t="b">
        <f>ISNUMBER(SEARCH("Neurodeg",BW368))</f>
        <v>0</v>
      </c>
      <c r="CA368" t="b">
        <f>ISNUMBER(SEARCH("Dementia",BW368))</f>
        <v>0</v>
      </c>
      <c r="CE368" t="b">
        <f>ISNUMBER(SEARCH("Alzheimer",CD368))</f>
        <v>0</v>
      </c>
      <c r="CF368" t="b">
        <f>ISNUMBER(SEARCH("Parkin",CD368))</f>
        <v>0</v>
      </c>
      <c r="CG368" t="b">
        <f>ISNUMBER(SEARCH("Neurodeg",CD368))</f>
        <v>0</v>
      </c>
      <c r="CH368" t="b">
        <f>ISNUMBER(SEARCH("Dementia",CD368))</f>
        <v>0</v>
      </c>
      <c r="CL368">
        <v>6</v>
      </c>
      <c r="CP368" t="s">
        <v>2138</v>
      </c>
      <c r="CQ368" t="s">
        <v>2499</v>
      </c>
      <c r="CR368" t="str">
        <f>_xlfn.CONCAT(CP368,CQ368)</f>
        <v>type II diabetes mellitustype II diabetes mellitus,tea consumption measurement,coffee consumption measurement,lip morphology measurement</v>
      </c>
      <c r="CS368" t="b">
        <f>ISNUMBER(SEARCH("Alzheimer",CR368))</f>
        <v>0</v>
      </c>
      <c r="CT368" t="b">
        <f>ISNUMBER(SEARCH("Parkin",CR368))</f>
        <v>0</v>
      </c>
      <c r="CU368" t="b">
        <f>ISNUMBER(SEARCH("Neurodeg",CR368))</f>
        <v>0</v>
      </c>
      <c r="CV368" t="b">
        <f>ISNUMBER(SEARCH("Dementia",CR368))</f>
        <v>0</v>
      </c>
      <c r="CW368">
        <v>0.53</v>
      </c>
      <c r="CX368">
        <v>0.67</v>
      </c>
      <c r="CY368">
        <v>0</v>
      </c>
      <c r="CZ368">
        <v>0</v>
      </c>
      <c r="DA368">
        <v>0</v>
      </c>
      <c r="DB368">
        <v>0</v>
      </c>
      <c r="DC368">
        <v>0.33</v>
      </c>
      <c r="DD368">
        <v>0</v>
      </c>
      <c r="DE368">
        <v>0.53</v>
      </c>
      <c r="DF368">
        <v>1</v>
      </c>
      <c r="DG368">
        <v>0</v>
      </c>
      <c r="DH368">
        <v>0</v>
      </c>
      <c r="DI368">
        <v>0</v>
      </c>
      <c r="DJ368">
        <v>0</v>
      </c>
      <c r="DK368">
        <v>0</v>
      </c>
      <c r="DL368">
        <v>0</v>
      </c>
      <c r="DM368">
        <v>0</v>
      </c>
      <c r="DN368">
        <v>0</v>
      </c>
      <c r="DO368">
        <v>0.08</v>
      </c>
      <c r="DP368">
        <v>2</v>
      </c>
      <c r="DQ368">
        <v>0</v>
      </c>
      <c r="DR368">
        <v>0</v>
      </c>
    </row>
    <row r="369" spans="1:155" x14ac:dyDescent="0.25">
      <c r="A369" t="s">
        <v>506</v>
      </c>
      <c r="B369" t="s">
        <v>921</v>
      </c>
      <c r="C369" t="s">
        <v>1295</v>
      </c>
      <c r="D369" t="s">
        <v>1335</v>
      </c>
      <c r="E369" t="s">
        <v>1336</v>
      </c>
      <c r="F369" t="s">
        <v>1363</v>
      </c>
      <c r="G369">
        <v>2</v>
      </c>
      <c r="H369" t="str">
        <f>IF((SIGN(BR369)+SIGN(BX369)+SIGN(CE369)+SIGN(CS369))&gt;0,TRUE,"")</f>
        <v/>
      </c>
      <c r="I369" t="str">
        <f>IF((SIGN(BS369)+SIGN(BY369)+SIGN(CF369)+SIGN(CT369))&gt;0,TRUE,"")</f>
        <v/>
      </c>
      <c r="J369" t="str">
        <f>IF((SIGN(BT369)+SIGN(BZ369)+SIGN(CG369)+SIGN(CU369))&gt;0,TRUE,"")</f>
        <v/>
      </c>
      <c r="K369" t="str">
        <f>IF((SIGN(BU369)+SIGN(CA369)+SIGN(CH369)+SIGN(CV369))&gt;0,TRUE,"")</f>
        <v/>
      </c>
      <c r="L369">
        <v>0.21</v>
      </c>
      <c r="M369" s="22" t="s">
        <v>1399</v>
      </c>
      <c r="N369">
        <v>7</v>
      </c>
      <c r="O369" t="s">
        <v>1400</v>
      </c>
      <c r="P369">
        <v>0</v>
      </c>
      <c r="Q369">
        <v>0</v>
      </c>
      <c r="R369">
        <v>0</v>
      </c>
      <c r="S369">
        <v>0</v>
      </c>
      <c r="T369">
        <v>0.17</v>
      </c>
      <c r="U369">
        <v>0.25</v>
      </c>
      <c r="V369">
        <v>0.17</v>
      </c>
      <c r="W369">
        <v>0</v>
      </c>
      <c r="Y369">
        <v>7.51</v>
      </c>
      <c r="Z369">
        <v>10</v>
      </c>
      <c r="AA369">
        <v>3.91</v>
      </c>
      <c r="AE369">
        <v>0.1216913</v>
      </c>
      <c r="AF369" t="s">
        <v>1584</v>
      </c>
      <c r="AG369" t="s">
        <v>1577</v>
      </c>
      <c r="BI369">
        <v>1</v>
      </c>
      <c r="BO369">
        <v>26</v>
      </c>
      <c r="BP369">
        <v>0</v>
      </c>
      <c r="BR369" t="b">
        <f>ISNUMBER(SEARCH("Alzheimer",BQ369))</f>
        <v>0</v>
      </c>
      <c r="BS369" t="b">
        <f>ISNUMBER(SEARCH("Parkin",BQ369))</f>
        <v>0</v>
      </c>
      <c r="BT369" t="b">
        <f>ISNUMBER(SEARCH("Neurodeg",BQ369))</f>
        <v>0</v>
      </c>
      <c r="BU369" t="b">
        <f>ISNUMBER(SEARCH("Dementia",BQ369))</f>
        <v>0</v>
      </c>
      <c r="BX369" t="b">
        <f>ISNUMBER(SEARCH("Alzheimer",BW369))</f>
        <v>0</v>
      </c>
      <c r="BY369" t="b">
        <f>ISNUMBER(SEARCH("Parkin",BW369))</f>
        <v>0</v>
      </c>
      <c r="BZ369" t="b">
        <f>ISNUMBER(SEARCH("Neurodeg",BW369))</f>
        <v>0</v>
      </c>
      <c r="CA369" t="b">
        <f>ISNUMBER(SEARCH("Dementia",BW369))</f>
        <v>0</v>
      </c>
      <c r="CE369" t="b">
        <f>ISNUMBER(SEARCH("Alzheimer",CD369))</f>
        <v>0</v>
      </c>
      <c r="CF369" t="b">
        <f>ISNUMBER(SEARCH("Parkin",CD369))</f>
        <v>0</v>
      </c>
      <c r="CG369" t="b">
        <f>ISNUMBER(SEARCH("Neurodeg",CD369))</f>
        <v>0</v>
      </c>
      <c r="CH369" t="b">
        <f>ISNUMBER(SEARCH("Dementia",CD369))</f>
        <v>0</v>
      </c>
      <c r="CL369">
        <v>3</v>
      </c>
      <c r="CP369" t="s">
        <v>2100</v>
      </c>
      <c r="CQ369" t="s">
        <v>2500</v>
      </c>
      <c r="CR369" t="str">
        <f>_xlfn.CONCAT(CP369,CQ369)</f>
        <v>blood protein measurementblood protein measurement,neutrophil percentage of leukocytes,lymphocyte percentage of leukocytes</v>
      </c>
      <c r="CS369" t="b">
        <f>ISNUMBER(SEARCH("Alzheimer",CR369))</f>
        <v>0</v>
      </c>
      <c r="CT369" t="b">
        <f>ISNUMBER(SEARCH("Parkin",CR369))</f>
        <v>0</v>
      </c>
      <c r="CU369" t="b">
        <f>ISNUMBER(SEARCH("Neurodeg",CR369))</f>
        <v>0</v>
      </c>
      <c r="CV369" t="b">
        <f>ISNUMBER(SEARCH("Dementia",CR369))</f>
        <v>0</v>
      </c>
      <c r="CW369">
        <v>0.42</v>
      </c>
      <c r="CX369">
        <v>1</v>
      </c>
      <c r="CY369">
        <v>0</v>
      </c>
      <c r="CZ369">
        <v>0</v>
      </c>
      <c r="DA369">
        <v>0</v>
      </c>
      <c r="DB369">
        <v>0</v>
      </c>
      <c r="DC369">
        <v>0</v>
      </c>
      <c r="DD369">
        <v>0</v>
      </c>
      <c r="DE369">
        <v>0.42</v>
      </c>
      <c r="DF369">
        <v>1</v>
      </c>
      <c r="DG369">
        <v>0</v>
      </c>
      <c r="DH369">
        <v>0</v>
      </c>
      <c r="DI369">
        <v>0</v>
      </c>
      <c r="DJ369">
        <v>0</v>
      </c>
      <c r="DK369">
        <v>0</v>
      </c>
      <c r="DL369">
        <v>0</v>
      </c>
      <c r="DM369">
        <v>0</v>
      </c>
      <c r="DN369">
        <v>0</v>
      </c>
      <c r="DO369">
        <v>0</v>
      </c>
      <c r="DP369">
        <v>0</v>
      </c>
      <c r="DQ369">
        <v>0</v>
      </c>
      <c r="DR369">
        <v>0</v>
      </c>
    </row>
    <row r="370" spans="1:155" x14ac:dyDescent="0.25">
      <c r="A370" t="s">
        <v>507</v>
      </c>
      <c r="B370" t="s">
        <v>922</v>
      </c>
      <c r="C370" t="s">
        <v>1296</v>
      </c>
      <c r="D370" t="s">
        <v>1333</v>
      </c>
      <c r="E370" t="s">
        <v>1336</v>
      </c>
      <c r="F370" t="s">
        <v>1346</v>
      </c>
      <c r="G370">
        <v>0</v>
      </c>
      <c r="H370" t="str">
        <f>IF((SIGN(BR370)+SIGN(BX370)+SIGN(CE370)+SIGN(CS370))&gt;0,TRUE,"")</f>
        <v/>
      </c>
      <c r="I370" t="str">
        <f>IF((SIGN(BS370)+SIGN(BY370)+SIGN(CF370)+SIGN(CT370))&gt;0,TRUE,"")</f>
        <v/>
      </c>
      <c r="J370" t="str">
        <f>IF((SIGN(BT370)+SIGN(BZ370)+SIGN(CG370)+SIGN(CU370))&gt;0,TRUE,"")</f>
        <v/>
      </c>
      <c r="K370" t="str">
        <f>IF((SIGN(BU370)+SIGN(CA370)+SIGN(CH370)+SIGN(CV370))&gt;0,TRUE,"")</f>
        <v/>
      </c>
      <c r="L370">
        <v>0.21</v>
      </c>
      <c r="M370" s="22" t="s">
        <v>1399</v>
      </c>
      <c r="N370">
        <v>22.6</v>
      </c>
      <c r="O370" t="s">
        <v>1400</v>
      </c>
      <c r="P370">
        <v>0</v>
      </c>
      <c r="Q370">
        <v>0</v>
      </c>
      <c r="R370">
        <v>0</v>
      </c>
      <c r="S370">
        <v>0.25</v>
      </c>
      <c r="T370">
        <v>0.18</v>
      </c>
      <c r="U370">
        <v>0</v>
      </c>
      <c r="V370">
        <v>0.24</v>
      </c>
      <c r="W370">
        <v>0</v>
      </c>
      <c r="Y370">
        <v>17.809999999999999</v>
      </c>
      <c r="Z370">
        <v>16</v>
      </c>
      <c r="AA370">
        <v>15.99</v>
      </c>
      <c r="AE370">
        <v>6.6781499999999994E-2</v>
      </c>
      <c r="AF370" t="s">
        <v>1582</v>
      </c>
      <c r="AG370" t="s">
        <v>1577</v>
      </c>
      <c r="BO370">
        <v>54</v>
      </c>
      <c r="BP370">
        <v>0</v>
      </c>
      <c r="BR370" t="b">
        <f>ISNUMBER(SEARCH("Alzheimer",BQ370))</f>
        <v>0</v>
      </c>
      <c r="BS370" t="b">
        <f>ISNUMBER(SEARCH("Parkin",BQ370))</f>
        <v>0</v>
      </c>
      <c r="BT370" t="b">
        <f>ISNUMBER(SEARCH("Neurodeg",BQ370))</f>
        <v>0</v>
      </c>
      <c r="BU370" t="b">
        <f>ISNUMBER(SEARCH("Dementia",BQ370))</f>
        <v>0</v>
      </c>
      <c r="BW370" t="s">
        <v>1743</v>
      </c>
      <c r="BX370" t="b">
        <f>ISNUMBER(SEARCH("Alzheimer",BW370))</f>
        <v>0</v>
      </c>
      <c r="BY370" t="b">
        <f>ISNUMBER(SEARCH("Parkin",BW370))</f>
        <v>0</v>
      </c>
      <c r="BZ370" t="b">
        <f>ISNUMBER(SEARCH("Neurodeg",BW370))</f>
        <v>0</v>
      </c>
      <c r="CA370" t="b">
        <f>ISNUMBER(SEARCH("Dementia",BW370))</f>
        <v>0</v>
      </c>
      <c r="CB370">
        <v>4</v>
      </c>
      <c r="CE370" t="b">
        <f>ISNUMBER(SEARCH("Alzheimer",CD370))</f>
        <v>0</v>
      </c>
      <c r="CF370" t="b">
        <f>ISNUMBER(SEARCH("Parkin",CD370))</f>
        <v>0</v>
      </c>
      <c r="CG370" t="b">
        <f>ISNUMBER(SEARCH("Neurodeg",CD370))</f>
        <v>0</v>
      </c>
      <c r="CH370" t="b">
        <f>ISNUMBER(SEARCH("Dementia",CD370))</f>
        <v>0</v>
      </c>
      <c r="CL370">
        <v>5</v>
      </c>
      <c r="CP370" t="s">
        <v>1921</v>
      </c>
      <c r="CQ370" t="s">
        <v>2501</v>
      </c>
      <c r="CR370" t="str">
        <f>_xlfn.CONCAT(CP370,CQ370)</f>
        <v>neoplasmneoplasm,cancer,cutaneous melanoma,lung adenocarcinoma</v>
      </c>
      <c r="CS370" t="b">
        <f>ISNUMBER(SEARCH("Alzheimer",CR370))</f>
        <v>0</v>
      </c>
      <c r="CT370" t="b">
        <f>ISNUMBER(SEARCH("Parkin",CR370))</f>
        <v>0</v>
      </c>
      <c r="CU370" t="b">
        <f>ISNUMBER(SEARCH("Neurodeg",CR370))</f>
        <v>0</v>
      </c>
      <c r="CV370" t="b">
        <f>ISNUMBER(SEARCH("Dementia",CR370))</f>
        <v>0</v>
      </c>
      <c r="CW370">
        <v>0.45</v>
      </c>
      <c r="CX370">
        <v>0</v>
      </c>
      <c r="CY370">
        <v>0</v>
      </c>
      <c r="CZ370">
        <v>0.6</v>
      </c>
      <c r="DA370">
        <v>0</v>
      </c>
      <c r="DB370">
        <v>0.8</v>
      </c>
      <c r="DC370">
        <v>0</v>
      </c>
      <c r="DD370">
        <v>0</v>
      </c>
      <c r="DE370">
        <v>0</v>
      </c>
      <c r="DF370">
        <v>0</v>
      </c>
      <c r="DG370">
        <v>0</v>
      </c>
      <c r="DH370">
        <v>0</v>
      </c>
      <c r="DI370">
        <v>7.0000000000000007E-2</v>
      </c>
      <c r="DJ370">
        <v>3</v>
      </c>
      <c r="DK370">
        <v>0</v>
      </c>
      <c r="DL370">
        <v>0</v>
      </c>
      <c r="DM370">
        <v>0.43</v>
      </c>
      <c r="DN370">
        <v>3</v>
      </c>
      <c r="DO370">
        <v>0</v>
      </c>
      <c r="DP370">
        <v>0</v>
      </c>
      <c r="DQ370">
        <v>0</v>
      </c>
      <c r="DR370">
        <v>0</v>
      </c>
      <c r="DY370">
        <v>1</v>
      </c>
      <c r="DZ370">
        <v>94</v>
      </c>
      <c r="EA370">
        <v>1</v>
      </c>
      <c r="EY370">
        <v>5</v>
      </c>
    </row>
    <row r="371" spans="1:155" x14ac:dyDescent="0.25">
      <c r="A371" t="s">
        <v>508</v>
      </c>
      <c r="B371" t="s">
        <v>923</v>
      </c>
      <c r="C371" t="s">
        <v>1297</v>
      </c>
      <c r="D371" t="s">
        <v>1332</v>
      </c>
      <c r="E371" t="s">
        <v>1336</v>
      </c>
      <c r="F371" t="s">
        <v>1378</v>
      </c>
      <c r="G371">
        <v>0</v>
      </c>
      <c r="H371" t="str">
        <f>IF((SIGN(BR371)+SIGN(BX371)+SIGN(CE371)+SIGN(CS371))&gt;0,TRUE,"")</f>
        <v/>
      </c>
      <c r="I371" t="str">
        <f>IF((SIGN(BS371)+SIGN(BY371)+SIGN(CF371)+SIGN(CT371))&gt;0,TRUE,"")</f>
        <v/>
      </c>
      <c r="J371" t="str">
        <f>IF((SIGN(BT371)+SIGN(BZ371)+SIGN(CG371)+SIGN(CU371))&gt;0,TRUE,"")</f>
        <v/>
      </c>
      <c r="K371" t="str">
        <f>IF((SIGN(BU371)+SIGN(CA371)+SIGN(CH371)+SIGN(CV371))&gt;0,TRUE,"")</f>
        <v/>
      </c>
      <c r="L371">
        <v>0.21</v>
      </c>
      <c r="M371" s="22" t="s">
        <v>1399</v>
      </c>
      <c r="N371">
        <v>1.49</v>
      </c>
      <c r="O371" t="s">
        <v>1400</v>
      </c>
      <c r="P371">
        <v>0</v>
      </c>
      <c r="Q371">
        <v>0</v>
      </c>
      <c r="R371">
        <v>0</v>
      </c>
      <c r="S371">
        <v>0.33</v>
      </c>
      <c r="T371">
        <v>0</v>
      </c>
      <c r="U371">
        <v>0</v>
      </c>
      <c r="V371">
        <v>0.35</v>
      </c>
      <c r="W371">
        <v>0</v>
      </c>
      <c r="Y371">
        <v>70.34</v>
      </c>
      <c r="Z371">
        <v>8</v>
      </c>
      <c r="AA371">
        <v>20.64</v>
      </c>
      <c r="AE371">
        <v>1.366787E-2</v>
      </c>
      <c r="AF371" t="s">
        <v>1577</v>
      </c>
      <c r="AG371" t="s">
        <v>1577</v>
      </c>
      <c r="BG371">
        <v>2</v>
      </c>
      <c r="BO371">
        <v>63</v>
      </c>
      <c r="BP371">
        <v>0</v>
      </c>
      <c r="BR371" t="b">
        <f>ISNUMBER(SEARCH("Alzheimer",BQ371))</f>
        <v>0</v>
      </c>
      <c r="BS371" t="b">
        <f>ISNUMBER(SEARCH("Parkin",BQ371))</f>
        <v>0</v>
      </c>
      <c r="BT371" t="b">
        <f>ISNUMBER(SEARCH("Neurodeg",BQ371))</f>
        <v>0</v>
      </c>
      <c r="BU371" t="b">
        <f>ISNUMBER(SEARCH("Dementia",BQ371))</f>
        <v>0</v>
      </c>
      <c r="BX371" t="b">
        <f>ISNUMBER(SEARCH("Alzheimer",BW371))</f>
        <v>0</v>
      </c>
      <c r="BY371" t="b">
        <f>ISNUMBER(SEARCH("Parkin",BW371))</f>
        <v>0</v>
      </c>
      <c r="BZ371" t="b">
        <f>ISNUMBER(SEARCH("Neurodeg",BW371))</f>
        <v>0</v>
      </c>
      <c r="CA371" t="b">
        <f>ISNUMBER(SEARCH("Dementia",BW371))</f>
        <v>0</v>
      </c>
      <c r="CE371" t="b">
        <f>ISNUMBER(SEARCH("Alzheimer",CD371))</f>
        <v>0</v>
      </c>
      <c r="CF371" t="b">
        <f>ISNUMBER(SEARCH("Parkin",CD371))</f>
        <v>0</v>
      </c>
      <c r="CG371" t="b">
        <f>ISNUMBER(SEARCH("Neurodeg",CD371))</f>
        <v>0</v>
      </c>
      <c r="CH371" t="b">
        <f>ISNUMBER(SEARCH("Dementia",CD371))</f>
        <v>0</v>
      </c>
      <c r="CR371" t="str">
        <f>_xlfn.CONCAT(CP371,CQ371)</f>
        <v/>
      </c>
      <c r="CS371" t="b">
        <f>ISNUMBER(SEARCH("Alzheimer",CR371))</f>
        <v>0</v>
      </c>
      <c r="CT371" t="b">
        <f>ISNUMBER(SEARCH("Parkin",CR371))</f>
        <v>0</v>
      </c>
      <c r="CU371" t="b">
        <f>ISNUMBER(SEARCH("Neurodeg",CR371))</f>
        <v>0</v>
      </c>
      <c r="CV371" t="b">
        <f>ISNUMBER(SEARCH("Dementia",CR371))</f>
        <v>0</v>
      </c>
      <c r="EA371">
        <v>2</v>
      </c>
    </row>
    <row r="372" spans="1:155" x14ac:dyDescent="0.25">
      <c r="A372" t="s">
        <v>509</v>
      </c>
      <c r="B372" t="s">
        <v>924</v>
      </c>
      <c r="C372" t="s">
        <v>1298</v>
      </c>
      <c r="D372" t="s">
        <v>1335</v>
      </c>
      <c r="E372" t="s">
        <v>1336</v>
      </c>
      <c r="F372" t="s">
        <v>1373</v>
      </c>
      <c r="G372">
        <v>3</v>
      </c>
      <c r="H372" t="str">
        <f>IF((SIGN(BR372)+SIGN(BX372)+SIGN(CE372)+SIGN(CS372))&gt;0,TRUE,"")</f>
        <v/>
      </c>
      <c r="I372" t="str">
        <f>IF((SIGN(BS372)+SIGN(BY372)+SIGN(CF372)+SIGN(CT372))&gt;0,TRUE,"")</f>
        <v/>
      </c>
      <c r="J372" t="str">
        <f>IF((SIGN(BT372)+SIGN(BZ372)+SIGN(CG372)+SIGN(CU372))&gt;0,TRUE,"")</f>
        <v/>
      </c>
      <c r="K372" t="str">
        <f>IF((SIGN(BU372)+SIGN(CA372)+SIGN(CH372)+SIGN(CV372))&gt;0,TRUE,"")</f>
        <v/>
      </c>
      <c r="L372">
        <v>0.2</v>
      </c>
      <c r="M372" s="22" t="s">
        <v>1399</v>
      </c>
      <c r="N372">
        <v>9.86</v>
      </c>
      <c r="O372" t="s">
        <v>1400</v>
      </c>
      <c r="P372">
        <v>0</v>
      </c>
      <c r="Q372">
        <v>0</v>
      </c>
      <c r="R372">
        <v>0</v>
      </c>
      <c r="S372">
        <v>0</v>
      </c>
      <c r="T372">
        <v>0.03</v>
      </c>
      <c r="U372">
        <v>0.33</v>
      </c>
      <c r="V372">
        <v>0.1</v>
      </c>
      <c r="W372">
        <v>0</v>
      </c>
      <c r="Y372">
        <v>3.3</v>
      </c>
      <c r="Z372">
        <v>10</v>
      </c>
      <c r="AA372">
        <v>1.78</v>
      </c>
      <c r="AE372">
        <v>0.2991453</v>
      </c>
      <c r="AF372" t="s">
        <v>1496</v>
      </c>
      <c r="AG372" t="s">
        <v>1577</v>
      </c>
      <c r="BI372">
        <v>2</v>
      </c>
      <c r="BO372">
        <v>37</v>
      </c>
      <c r="BP372">
        <v>2</v>
      </c>
      <c r="BR372" t="b">
        <f>ISNUMBER(SEARCH("Alzheimer",BQ372))</f>
        <v>0</v>
      </c>
      <c r="BS372" t="b">
        <f>ISNUMBER(SEARCH("Parkin",BQ372))</f>
        <v>0</v>
      </c>
      <c r="BT372" t="b">
        <f>ISNUMBER(SEARCH("Neurodeg",BQ372))</f>
        <v>0</v>
      </c>
      <c r="BU372" t="b">
        <f>ISNUMBER(SEARCH("Dementia",BQ372))</f>
        <v>0</v>
      </c>
      <c r="BX372" t="b">
        <f>ISNUMBER(SEARCH("Alzheimer",BW372))</f>
        <v>0</v>
      </c>
      <c r="BY372" t="b">
        <f>ISNUMBER(SEARCH("Parkin",BW372))</f>
        <v>0</v>
      </c>
      <c r="BZ372" t="b">
        <f>ISNUMBER(SEARCH("Neurodeg",BW372))</f>
        <v>0</v>
      </c>
      <c r="CA372" t="b">
        <f>ISNUMBER(SEARCH("Dementia",BW372))</f>
        <v>0</v>
      </c>
      <c r="CE372" t="b">
        <f>ISNUMBER(SEARCH("Alzheimer",CD372))</f>
        <v>0</v>
      </c>
      <c r="CF372" t="b">
        <f>ISNUMBER(SEARCH("Parkin",CD372))</f>
        <v>0</v>
      </c>
      <c r="CG372" t="b">
        <f>ISNUMBER(SEARCH("Neurodeg",CD372))</f>
        <v>0</v>
      </c>
      <c r="CH372" t="b">
        <f>ISNUMBER(SEARCH("Dementia",CD372))</f>
        <v>0</v>
      </c>
      <c r="CL372">
        <v>2</v>
      </c>
      <c r="CP372" t="s">
        <v>2155</v>
      </c>
      <c r="CR372" t="str">
        <f>_xlfn.CONCAT(CP372,CQ372)</f>
        <v>Ischemic stroke,serum creatinine measurement</v>
      </c>
      <c r="CS372" t="b">
        <f>ISNUMBER(SEARCH("Alzheimer",CR372))</f>
        <v>0</v>
      </c>
      <c r="CT372" t="b">
        <f>ISNUMBER(SEARCH("Parkin",CR372))</f>
        <v>0</v>
      </c>
      <c r="CU372" t="b">
        <f>ISNUMBER(SEARCH("Neurodeg",CR372))</f>
        <v>0</v>
      </c>
      <c r="CV372" t="b">
        <f>ISNUMBER(SEARCH("Dementia",CR372))</f>
        <v>0</v>
      </c>
      <c r="CW372">
        <v>0.08</v>
      </c>
      <c r="CX372">
        <v>1</v>
      </c>
      <c r="CY372">
        <v>0</v>
      </c>
      <c r="CZ372">
        <v>0</v>
      </c>
      <c r="DA372">
        <v>0</v>
      </c>
      <c r="DB372">
        <v>0</v>
      </c>
      <c r="DC372">
        <v>0</v>
      </c>
      <c r="DD372">
        <v>0</v>
      </c>
      <c r="DE372">
        <v>0.08</v>
      </c>
      <c r="DF372">
        <v>2</v>
      </c>
      <c r="DG372">
        <v>0</v>
      </c>
      <c r="DH372">
        <v>0</v>
      </c>
      <c r="DI372">
        <v>0</v>
      </c>
      <c r="DJ372">
        <v>0</v>
      </c>
      <c r="DK372">
        <v>0</v>
      </c>
      <c r="DL372">
        <v>0</v>
      </c>
      <c r="DM372">
        <v>0</v>
      </c>
      <c r="DN372">
        <v>0</v>
      </c>
      <c r="DO372">
        <v>0</v>
      </c>
      <c r="DP372">
        <v>0</v>
      </c>
      <c r="DQ372">
        <v>0</v>
      </c>
      <c r="DR372">
        <v>0</v>
      </c>
    </row>
    <row r="373" spans="1:155" x14ac:dyDescent="0.25">
      <c r="A373" t="s">
        <v>510</v>
      </c>
      <c r="B373" t="s">
        <v>925</v>
      </c>
      <c r="C373" t="s">
        <v>1299</v>
      </c>
      <c r="D373" t="s">
        <v>1335</v>
      </c>
      <c r="E373" t="s">
        <v>1336</v>
      </c>
      <c r="F373" t="s">
        <v>1378</v>
      </c>
      <c r="G373">
        <v>0</v>
      </c>
      <c r="H373" t="str">
        <f>IF((SIGN(BR373)+SIGN(BX373)+SIGN(CE373)+SIGN(CS373))&gt;0,TRUE,"")</f>
        <v/>
      </c>
      <c r="I373" t="str">
        <f>IF((SIGN(BS373)+SIGN(BY373)+SIGN(CF373)+SIGN(CT373))&gt;0,TRUE,"")</f>
        <v/>
      </c>
      <c r="J373" t="str">
        <f>IF((SIGN(BT373)+SIGN(BZ373)+SIGN(CG373)+SIGN(CU373))&gt;0,TRUE,"")</f>
        <v/>
      </c>
      <c r="K373" t="str">
        <f>IF((SIGN(BU373)+SIGN(CA373)+SIGN(CH373)+SIGN(CV373))&gt;0,TRUE,"")</f>
        <v/>
      </c>
      <c r="L373">
        <v>0.2</v>
      </c>
      <c r="M373" s="22" t="s">
        <v>1399</v>
      </c>
      <c r="N373">
        <v>1.43</v>
      </c>
      <c r="O373" t="s">
        <v>1400</v>
      </c>
      <c r="P373">
        <v>0</v>
      </c>
      <c r="Q373">
        <v>0</v>
      </c>
      <c r="R373">
        <v>0</v>
      </c>
      <c r="S373">
        <v>0.33</v>
      </c>
      <c r="T373">
        <v>0.23</v>
      </c>
      <c r="U373">
        <v>0</v>
      </c>
      <c r="V373">
        <v>0</v>
      </c>
      <c r="W373">
        <v>0</v>
      </c>
      <c r="Y373">
        <v>0.88</v>
      </c>
      <c r="Z373">
        <v>14</v>
      </c>
      <c r="AA373">
        <v>0.77</v>
      </c>
      <c r="AE373">
        <v>1.2962963000000001</v>
      </c>
      <c r="AF373" t="s">
        <v>1563</v>
      </c>
      <c r="AG373" t="s">
        <v>1577</v>
      </c>
      <c r="AH373">
        <v>1</v>
      </c>
      <c r="AI373">
        <v>0</v>
      </c>
      <c r="AJ373">
        <v>0</v>
      </c>
      <c r="AK373">
        <v>1</v>
      </c>
      <c r="AL373">
        <v>0</v>
      </c>
      <c r="AM373">
        <v>0</v>
      </c>
      <c r="AN373">
        <v>2</v>
      </c>
      <c r="AO373">
        <v>0</v>
      </c>
      <c r="AP373">
        <v>0</v>
      </c>
      <c r="AQ373">
        <v>3</v>
      </c>
      <c r="AR373">
        <v>1</v>
      </c>
      <c r="AS373">
        <v>2</v>
      </c>
      <c r="AT373">
        <v>0</v>
      </c>
      <c r="AU373">
        <v>0</v>
      </c>
      <c r="AV373">
        <v>1.7</v>
      </c>
      <c r="AW373" t="s">
        <v>38</v>
      </c>
      <c r="AX373">
        <v>3</v>
      </c>
      <c r="AY373">
        <v>0.7142857142857143</v>
      </c>
      <c r="AZ373">
        <v>0.99449031619769368</v>
      </c>
      <c r="BA373" t="b">
        <v>0</v>
      </c>
      <c r="BC373" t="b">
        <v>0</v>
      </c>
      <c r="BE373" t="b">
        <v>0</v>
      </c>
      <c r="BG373">
        <v>1</v>
      </c>
      <c r="BO373">
        <v>27</v>
      </c>
      <c r="BP373">
        <v>2</v>
      </c>
      <c r="BR373" t="b">
        <f>ISNUMBER(SEARCH("Alzheimer",BQ373))</f>
        <v>0</v>
      </c>
      <c r="BS373" t="b">
        <f>ISNUMBER(SEARCH("Parkin",BQ373))</f>
        <v>0</v>
      </c>
      <c r="BT373" t="b">
        <f>ISNUMBER(SEARCH("Neurodeg",BQ373))</f>
        <v>0</v>
      </c>
      <c r="BU373" t="b">
        <f>ISNUMBER(SEARCH("Dementia",BQ373))</f>
        <v>0</v>
      </c>
      <c r="BX373" t="b">
        <f>ISNUMBER(SEARCH("Alzheimer",BW373))</f>
        <v>0</v>
      </c>
      <c r="BY373" t="b">
        <f>ISNUMBER(SEARCH("Parkin",BW373))</f>
        <v>0</v>
      </c>
      <c r="BZ373" t="b">
        <f>ISNUMBER(SEARCH("Neurodeg",BW373))</f>
        <v>0</v>
      </c>
      <c r="CA373" t="b">
        <f>ISNUMBER(SEARCH("Dementia",BW373))</f>
        <v>0</v>
      </c>
      <c r="CE373" t="b">
        <f>ISNUMBER(SEARCH("Alzheimer",CD373))</f>
        <v>0</v>
      </c>
      <c r="CF373" t="b">
        <f>ISNUMBER(SEARCH("Parkin",CD373))</f>
        <v>0</v>
      </c>
      <c r="CG373" t="b">
        <f>ISNUMBER(SEARCH("Neurodeg",CD373))</f>
        <v>0</v>
      </c>
      <c r="CH373" t="b">
        <f>ISNUMBER(SEARCH("Dementia",CD373))</f>
        <v>0</v>
      </c>
      <c r="CL373">
        <v>6</v>
      </c>
      <c r="CP373" t="s">
        <v>1932</v>
      </c>
      <c r="CQ373" t="s">
        <v>2502</v>
      </c>
      <c r="CR373" t="str">
        <f>_xlfn.CONCAT(CP373,CQ373)</f>
        <v>glomerular filtration rateglomerular filtration rate,body mass index,red blood cell distribution width,visceral adipose tissue measurement,feeling nervous measurement,body height</v>
      </c>
      <c r="CS373" t="b">
        <f>ISNUMBER(SEARCH("Alzheimer",CR373))</f>
        <v>0</v>
      </c>
      <c r="CT373" t="b">
        <f>ISNUMBER(SEARCH("Parkin",CR373))</f>
        <v>0</v>
      </c>
      <c r="CU373" t="b">
        <f>ISNUMBER(SEARCH("Neurodeg",CR373))</f>
        <v>0</v>
      </c>
      <c r="CV373" t="b">
        <f>ISNUMBER(SEARCH("Dementia",CR373))</f>
        <v>0</v>
      </c>
      <c r="CW373">
        <v>0.57999999999999996</v>
      </c>
      <c r="CX373">
        <v>1</v>
      </c>
      <c r="CY373">
        <v>0</v>
      </c>
      <c r="CZ373">
        <v>0</v>
      </c>
      <c r="DA373">
        <v>0</v>
      </c>
      <c r="DB373">
        <v>0</v>
      </c>
      <c r="DC373">
        <v>0</v>
      </c>
      <c r="DD373">
        <v>0</v>
      </c>
      <c r="DE373">
        <v>0.57999999999999996</v>
      </c>
      <c r="DF373">
        <v>1</v>
      </c>
      <c r="DG373">
        <v>0</v>
      </c>
      <c r="DH373">
        <v>0</v>
      </c>
      <c r="DI373">
        <v>0</v>
      </c>
      <c r="DJ373">
        <v>0</v>
      </c>
      <c r="DK373">
        <v>0</v>
      </c>
      <c r="DL373">
        <v>0</v>
      </c>
      <c r="DM373">
        <v>0</v>
      </c>
      <c r="DN373">
        <v>0</v>
      </c>
      <c r="DO373">
        <v>0</v>
      </c>
      <c r="DP373">
        <v>0</v>
      </c>
      <c r="DQ373">
        <v>0</v>
      </c>
      <c r="DR373">
        <v>0</v>
      </c>
      <c r="EA373">
        <v>2</v>
      </c>
    </row>
    <row r="374" spans="1:155" x14ac:dyDescent="0.25">
      <c r="A374" t="s">
        <v>511</v>
      </c>
      <c r="B374" t="s">
        <v>926</v>
      </c>
      <c r="C374" t="s">
        <v>1300</v>
      </c>
      <c r="D374" t="s">
        <v>1335</v>
      </c>
      <c r="E374" t="s">
        <v>1336</v>
      </c>
      <c r="F374" t="s">
        <v>1378</v>
      </c>
      <c r="G374">
        <v>3</v>
      </c>
      <c r="H374" t="str">
        <f>IF((SIGN(BR374)+SIGN(BX374)+SIGN(CE374)+SIGN(CS374))&gt;0,TRUE,"")</f>
        <v/>
      </c>
      <c r="I374" t="str">
        <f>IF((SIGN(BS374)+SIGN(BY374)+SIGN(CF374)+SIGN(CT374))&gt;0,TRUE,"")</f>
        <v/>
      </c>
      <c r="J374" t="str">
        <f>IF((SIGN(BT374)+SIGN(BZ374)+SIGN(CG374)+SIGN(CU374))&gt;0,TRUE,"")</f>
        <v/>
      </c>
      <c r="K374" t="str">
        <f>IF((SIGN(BU374)+SIGN(CA374)+SIGN(CH374)+SIGN(CV374))&gt;0,TRUE,"")</f>
        <v/>
      </c>
      <c r="L374">
        <v>0.2</v>
      </c>
      <c r="M374" s="22" t="s">
        <v>1399</v>
      </c>
      <c r="N374">
        <v>9.8699999999999992</v>
      </c>
      <c r="O374" t="s">
        <v>1400</v>
      </c>
      <c r="P374">
        <v>0</v>
      </c>
      <c r="Q374">
        <v>0</v>
      </c>
      <c r="R374">
        <v>0</v>
      </c>
      <c r="S374">
        <v>0.25</v>
      </c>
      <c r="T374">
        <v>0.2</v>
      </c>
      <c r="U374">
        <v>0</v>
      </c>
      <c r="V374">
        <v>0.17</v>
      </c>
      <c r="W374">
        <v>0</v>
      </c>
      <c r="Y374">
        <v>7.71</v>
      </c>
      <c r="Z374">
        <v>12</v>
      </c>
      <c r="AA374">
        <v>4.67</v>
      </c>
      <c r="AE374">
        <v>0.12544899000000001</v>
      </c>
      <c r="AF374" t="s">
        <v>1511</v>
      </c>
      <c r="AG374" t="s">
        <v>1577</v>
      </c>
      <c r="AH374">
        <v>2</v>
      </c>
      <c r="AI374">
        <v>1.3</v>
      </c>
      <c r="AJ374">
        <v>2</v>
      </c>
      <c r="AK374">
        <v>1.7</v>
      </c>
      <c r="AL374">
        <v>2</v>
      </c>
      <c r="AM374">
        <v>2</v>
      </c>
      <c r="AN374">
        <v>2</v>
      </c>
      <c r="AO374">
        <v>2</v>
      </c>
      <c r="AP374">
        <v>1.7</v>
      </c>
      <c r="AQ374">
        <v>1.8</v>
      </c>
      <c r="AR374">
        <v>2</v>
      </c>
      <c r="AS374">
        <v>2</v>
      </c>
      <c r="AT374">
        <v>2</v>
      </c>
      <c r="AU374">
        <v>2</v>
      </c>
      <c r="AV374">
        <v>2.5099999999999998</v>
      </c>
      <c r="AW374" t="s">
        <v>31</v>
      </c>
      <c r="AX374">
        <v>2</v>
      </c>
      <c r="AY374">
        <v>1.892857142857143</v>
      </c>
      <c r="AZ374">
        <v>0.20555473055307491</v>
      </c>
      <c r="BA374" t="b">
        <v>0</v>
      </c>
      <c r="BC374" t="b">
        <v>0</v>
      </c>
      <c r="BE374" t="b">
        <v>0</v>
      </c>
      <c r="BO374">
        <v>9</v>
      </c>
      <c r="BP374">
        <v>1</v>
      </c>
      <c r="BR374" t="b">
        <f>ISNUMBER(SEARCH("Alzheimer",BQ374))</f>
        <v>0</v>
      </c>
      <c r="BS374" t="b">
        <f>ISNUMBER(SEARCH("Parkin",BQ374))</f>
        <v>0</v>
      </c>
      <c r="BT374" t="b">
        <f>ISNUMBER(SEARCH("Neurodeg",BQ374))</f>
        <v>0</v>
      </c>
      <c r="BU374" t="b">
        <f>ISNUMBER(SEARCH("Dementia",BQ374))</f>
        <v>0</v>
      </c>
      <c r="BW374" t="s">
        <v>1782</v>
      </c>
      <c r="BX374" t="b">
        <f>ISNUMBER(SEARCH("Alzheimer",BW374))</f>
        <v>0</v>
      </c>
      <c r="BY374" t="b">
        <f>ISNUMBER(SEARCH("Parkin",BW374))</f>
        <v>0</v>
      </c>
      <c r="BZ374" t="b">
        <f>ISNUMBER(SEARCH("Neurodeg",BW374))</f>
        <v>0</v>
      </c>
      <c r="CA374" t="b">
        <f>ISNUMBER(SEARCH("Dementia",BW374))</f>
        <v>0</v>
      </c>
      <c r="CB374">
        <v>11</v>
      </c>
      <c r="CE374" t="b">
        <f>ISNUMBER(SEARCH("Alzheimer",CD374))</f>
        <v>0</v>
      </c>
      <c r="CF374" t="b">
        <f>ISNUMBER(SEARCH("Parkin",CD374))</f>
        <v>0</v>
      </c>
      <c r="CG374" t="b">
        <f>ISNUMBER(SEARCH("Neurodeg",CD374))</f>
        <v>0</v>
      </c>
      <c r="CH374" t="b">
        <f>ISNUMBER(SEARCH("Dementia",CD374))</f>
        <v>0</v>
      </c>
      <c r="CL374">
        <v>13</v>
      </c>
      <c r="CP374" t="s">
        <v>2156</v>
      </c>
      <c r="CQ374" t="s">
        <v>2503</v>
      </c>
      <c r="CR374" t="str">
        <f>_xlfn.CONCAT(CP374,CQ374)</f>
        <v>motion sicknessmotion sickness,neoplasm,cancer,cutaneous melanoma,autosomal dominant compelling helio-ophthalmic outburst syndrome,balding measurement,response to bronchodilator,forced expiratory volume,fasting blood glucose change measurement,monokine induced by gamma interferon measurement</v>
      </c>
      <c r="CS374" t="b">
        <f>ISNUMBER(SEARCH("Alzheimer",CR374))</f>
        <v>0</v>
      </c>
      <c r="CT374" t="b">
        <f>ISNUMBER(SEARCH("Parkin",CR374))</f>
        <v>0</v>
      </c>
      <c r="CU374" t="b">
        <f>ISNUMBER(SEARCH("Neurodeg",CR374))</f>
        <v>0</v>
      </c>
      <c r="CV374" t="b">
        <f>ISNUMBER(SEARCH("Dementia",CR374))</f>
        <v>0</v>
      </c>
      <c r="CW374">
        <v>0.5</v>
      </c>
      <c r="CX374">
        <v>0.77</v>
      </c>
      <c r="CY374">
        <v>0</v>
      </c>
      <c r="CZ374">
        <v>0.15</v>
      </c>
      <c r="DA374">
        <v>0</v>
      </c>
      <c r="DB374">
        <v>0.23</v>
      </c>
      <c r="DC374">
        <v>0</v>
      </c>
      <c r="DD374">
        <v>0</v>
      </c>
      <c r="DE374">
        <v>0.5</v>
      </c>
      <c r="DF374">
        <v>1</v>
      </c>
      <c r="DG374">
        <v>0</v>
      </c>
      <c r="DH374">
        <v>0</v>
      </c>
      <c r="DI374">
        <v>0.04</v>
      </c>
      <c r="DJ374">
        <v>2</v>
      </c>
      <c r="DK374">
        <v>0</v>
      </c>
      <c r="DL374">
        <v>0</v>
      </c>
      <c r="DM374">
        <v>0.33</v>
      </c>
      <c r="DN374">
        <v>3</v>
      </c>
      <c r="DO374">
        <v>0</v>
      </c>
      <c r="DP374">
        <v>0</v>
      </c>
      <c r="DQ374">
        <v>0</v>
      </c>
      <c r="DR374">
        <v>0</v>
      </c>
    </row>
    <row r="375" spans="1:155" x14ac:dyDescent="0.25">
      <c r="A375" t="s">
        <v>512</v>
      </c>
      <c r="B375" t="s">
        <v>927</v>
      </c>
      <c r="C375" t="s">
        <v>1301</v>
      </c>
      <c r="D375" t="s">
        <v>1335</v>
      </c>
      <c r="E375" t="s">
        <v>1336</v>
      </c>
      <c r="F375" t="s">
        <v>1365</v>
      </c>
      <c r="G375">
        <v>2</v>
      </c>
      <c r="H375" t="str">
        <f>IF((SIGN(BR375)+SIGN(BX375)+SIGN(CE375)+SIGN(CS375))&gt;0,TRUE,"")</f>
        <v/>
      </c>
      <c r="I375" t="str">
        <f>IF((SIGN(BS375)+SIGN(BY375)+SIGN(CF375)+SIGN(CT375))&gt;0,TRUE,"")</f>
        <v/>
      </c>
      <c r="J375" t="str">
        <f>IF((SIGN(BT375)+SIGN(BZ375)+SIGN(CG375)+SIGN(CU375))&gt;0,TRUE,"")</f>
        <v/>
      </c>
      <c r="K375" t="str">
        <f>IF((SIGN(BU375)+SIGN(CA375)+SIGN(CH375)+SIGN(CV375))&gt;0,TRUE,"")</f>
        <v/>
      </c>
      <c r="L375">
        <v>0.2</v>
      </c>
      <c r="M375" s="22" t="s">
        <v>1399</v>
      </c>
      <c r="N375">
        <v>1.7</v>
      </c>
      <c r="O375" t="s">
        <v>1400</v>
      </c>
      <c r="P375">
        <v>0</v>
      </c>
      <c r="Q375">
        <v>0</v>
      </c>
      <c r="R375">
        <v>0</v>
      </c>
      <c r="S375">
        <v>0.5</v>
      </c>
      <c r="T375">
        <v>0.09</v>
      </c>
      <c r="U375">
        <v>0</v>
      </c>
      <c r="V375">
        <v>0</v>
      </c>
      <c r="W375">
        <v>0.3</v>
      </c>
      <c r="Y375">
        <v>0.32</v>
      </c>
      <c r="Z375">
        <v>6</v>
      </c>
      <c r="AA375">
        <v>0.5</v>
      </c>
      <c r="AE375">
        <v>4.1052631599999998</v>
      </c>
      <c r="AF375" t="s">
        <v>1558</v>
      </c>
      <c r="AG375" t="s">
        <v>1577</v>
      </c>
      <c r="AH375">
        <v>2</v>
      </c>
      <c r="AI375">
        <v>2</v>
      </c>
      <c r="AJ375">
        <v>1.7</v>
      </c>
      <c r="AK375">
        <v>3</v>
      </c>
      <c r="AL375">
        <v>2.2000000000000002</v>
      </c>
      <c r="AM375">
        <v>2.2000000000000002</v>
      </c>
      <c r="AN375">
        <v>2.5</v>
      </c>
      <c r="AO375">
        <v>2.5</v>
      </c>
      <c r="AP375">
        <v>0</v>
      </c>
      <c r="AQ375">
        <v>2.2000000000000002</v>
      </c>
      <c r="AR375">
        <v>2</v>
      </c>
      <c r="AS375">
        <v>2</v>
      </c>
      <c r="AT375">
        <v>2</v>
      </c>
      <c r="AU375">
        <v>0</v>
      </c>
      <c r="AV375">
        <v>2.33</v>
      </c>
      <c r="AW375" t="s">
        <v>32</v>
      </c>
      <c r="AX375">
        <v>3</v>
      </c>
      <c r="AY375">
        <v>1.8785714285714279</v>
      </c>
      <c r="AZ375">
        <v>0.85501108533395975</v>
      </c>
      <c r="BA375" t="b">
        <v>0</v>
      </c>
      <c r="BC375" t="b">
        <v>0</v>
      </c>
      <c r="BE375" t="b">
        <v>0</v>
      </c>
      <c r="BG375">
        <v>1</v>
      </c>
      <c r="BJ375">
        <v>1</v>
      </c>
      <c r="BO375">
        <v>9</v>
      </c>
      <c r="BP375">
        <v>0</v>
      </c>
      <c r="BR375" t="b">
        <f>ISNUMBER(SEARCH("Alzheimer",BQ375))</f>
        <v>0</v>
      </c>
      <c r="BS375" t="b">
        <f>ISNUMBER(SEARCH("Parkin",BQ375))</f>
        <v>0</v>
      </c>
      <c r="BT375" t="b">
        <f>ISNUMBER(SEARCH("Neurodeg",BQ375))</f>
        <v>0</v>
      </c>
      <c r="BU375" t="b">
        <f>ISNUMBER(SEARCH("Dementia",BQ375))</f>
        <v>0</v>
      </c>
      <c r="BX375" t="b">
        <f>ISNUMBER(SEARCH("Alzheimer",BW375))</f>
        <v>0</v>
      </c>
      <c r="BY375" t="b">
        <f>ISNUMBER(SEARCH("Parkin",BW375))</f>
        <v>0</v>
      </c>
      <c r="BZ375" t="b">
        <f>ISNUMBER(SEARCH("Neurodeg",BW375))</f>
        <v>0</v>
      </c>
      <c r="CA375" t="b">
        <f>ISNUMBER(SEARCH("Dementia",BW375))</f>
        <v>0</v>
      </c>
      <c r="CE375" t="b">
        <f>ISNUMBER(SEARCH("Alzheimer",CD375))</f>
        <v>0</v>
      </c>
      <c r="CF375" t="b">
        <f>ISNUMBER(SEARCH("Parkin",CD375))</f>
        <v>0</v>
      </c>
      <c r="CG375" t="b">
        <f>ISNUMBER(SEARCH("Neurodeg",CD375))</f>
        <v>0</v>
      </c>
      <c r="CH375" t="b">
        <f>ISNUMBER(SEARCH("Dementia",CD375))</f>
        <v>0</v>
      </c>
      <c r="CL375">
        <v>4</v>
      </c>
      <c r="CP375" t="s">
        <v>2157</v>
      </c>
      <c r="CQ375" t="s">
        <v>2504</v>
      </c>
      <c r="CR375" t="str">
        <f>_xlfn.CONCAT(CP375,CQ375)</f>
        <v>functional lateralityfunctional laterality,Barrett's esophagus,esophageal adenocarcinoma</v>
      </c>
      <c r="CS375" t="b">
        <f>ISNUMBER(SEARCH("Alzheimer",CR375))</f>
        <v>0</v>
      </c>
      <c r="CT375" t="b">
        <f>ISNUMBER(SEARCH("Parkin",CR375))</f>
        <v>0</v>
      </c>
      <c r="CU375" t="b">
        <f>ISNUMBER(SEARCH("Neurodeg",CR375))</f>
        <v>0</v>
      </c>
      <c r="CV375" t="b">
        <f>ISNUMBER(SEARCH("Dementia",CR375))</f>
        <v>0</v>
      </c>
      <c r="CW375">
        <v>0.22</v>
      </c>
      <c r="CX375">
        <v>0.25</v>
      </c>
      <c r="CY375">
        <v>0</v>
      </c>
      <c r="CZ375">
        <v>0</v>
      </c>
      <c r="DA375">
        <v>0</v>
      </c>
      <c r="DB375">
        <v>0</v>
      </c>
      <c r="DC375">
        <v>0.75</v>
      </c>
      <c r="DD375">
        <v>0</v>
      </c>
      <c r="DE375">
        <v>0.22</v>
      </c>
      <c r="DF375">
        <v>1</v>
      </c>
      <c r="DG375">
        <v>0</v>
      </c>
      <c r="DH375">
        <v>0</v>
      </c>
      <c r="DI375">
        <v>0</v>
      </c>
      <c r="DJ375">
        <v>0</v>
      </c>
      <c r="DK375">
        <v>0</v>
      </c>
      <c r="DL375">
        <v>0</v>
      </c>
      <c r="DM375">
        <v>0</v>
      </c>
      <c r="DN375">
        <v>0</v>
      </c>
      <c r="DO375">
        <v>0.15</v>
      </c>
      <c r="DP375">
        <v>3</v>
      </c>
      <c r="DQ375">
        <v>0</v>
      </c>
      <c r="DR375">
        <v>0</v>
      </c>
    </row>
    <row r="376" spans="1:155" x14ac:dyDescent="0.25">
      <c r="A376" t="s">
        <v>513</v>
      </c>
      <c r="B376" t="s">
        <v>928</v>
      </c>
      <c r="C376" t="s">
        <v>1302</v>
      </c>
      <c r="D376" t="s">
        <v>1335</v>
      </c>
      <c r="E376" t="s">
        <v>1336</v>
      </c>
      <c r="F376" t="s">
        <v>1366</v>
      </c>
      <c r="G376">
        <v>3</v>
      </c>
      <c r="H376" t="str">
        <f>IF((SIGN(BR376)+SIGN(BX376)+SIGN(CE376)+SIGN(CS376))&gt;0,TRUE,"")</f>
        <v/>
      </c>
      <c r="I376" t="str">
        <f>IF((SIGN(BS376)+SIGN(BY376)+SIGN(CF376)+SIGN(CT376))&gt;0,TRUE,"")</f>
        <v/>
      </c>
      <c r="J376" t="str">
        <f>IF((SIGN(BT376)+SIGN(BZ376)+SIGN(CG376)+SIGN(CU376))&gt;0,TRUE,"")</f>
        <v/>
      </c>
      <c r="K376" t="str">
        <f>IF((SIGN(BU376)+SIGN(CA376)+SIGN(CH376)+SIGN(CV376))&gt;0,TRUE,"")</f>
        <v/>
      </c>
      <c r="L376">
        <v>0.2</v>
      </c>
      <c r="M376" s="22" t="s">
        <v>1399</v>
      </c>
      <c r="N376">
        <v>7.07</v>
      </c>
      <c r="O376" t="s">
        <v>1400</v>
      </c>
      <c r="P376">
        <v>0</v>
      </c>
      <c r="Q376">
        <v>0</v>
      </c>
      <c r="R376">
        <v>0</v>
      </c>
      <c r="S376">
        <v>0.42</v>
      </c>
      <c r="T376">
        <v>7.0000000000000007E-2</v>
      </c>
      <c r="U376">
        <v>0</v>
      </c>
      <c r="V376">
        <v>0.13</v>
      </c>
      <c r="W376">
        <v>0</v>
      </c>
      <c r="Y376">
        <v>4.74</v>
      </c>
      <c r="Z376">
        <v>5</v>
      </c>
      <c r="AA376">
        <v>5.22</v>
      </c>
      <c r="AE376">
        <v>0.18811586</v>
      </c>
      <c r="AF376" t="s">
        <v>1546</v>
      </c>
      <c r="AG376" t="s">
        <v>1577</v>
      </c>
      <c r="BG376">
        <v>4</v>
      </c>
      <c r="BO376">
        <v>161</v>
      </c>
      <c r="BP376">
        <v>0</v>
      </c>
      <c r="BR376" t="b">
        <f>ISNUMBER(SEARCH("Alzheimer",BQ376))</f>
        <v>0</v>
      </c>
      <c r="BS376" t="b">
        <f>ISNUMBER(SEARCH("Parkin",BQ376))</f>
        <v>0</v>
      </c>
      <c r="BT376" t="b">
        <f>ISNUMBER(SEARCH("Neurodeg",BQ376))</f>
        <v>0</v>
      </c>
      <c r="BU376" t="b">
        <f>ISNUMBER(SEARCH("Dementia",BQ376))</f>
        <v>0</v>
      </c>
      <c r="BW376" t="s">
        <v>1725</v>
      </c>
      <c r="BX376" t="b">
        <f>ISNUMBER(SEARCH("Alzheimer",BW376))</f>
        <v>0</v>
      </c>
      <c r="BY376" t="b">
        <f>ISNUMBER(SEARCH("Parkin",BW376))</f>
        <v>0</v>
      </c>
      <c r="BZ376" t="b">
        <f>ISNUMBER(SEARCH("Neurodeg",BW376))</f>
        <v>0</v>
      </c>
      <c r="CA376" t="b">
        <f>ISNUMBER(SEARCH("Dementia",BW376))</f>
        <v>0</v>
      </c>
      <c r="CB376">
        <v>3</v>
      </c>
      <c r="CE376" t="b">
        <f>ISNUMBER(SEARCH("Alzheimer",CD376))</f>
        <v>0</v>
      </c>
      <c r="CF376" t="b">
        <f>ISNUMBER(SEARCH("Parkin",CD376))</f>
        <v>0</v>
      </c>
      <c r="CG376" t="b">
        <f>ISNUMBER(SEARCH("Neurodeg",CD376))</f>
        <v>0</v>
      </c>
      <c r="CH376" t="b">
        <f>ISNUMBER(SEARCH("Dementia",CD376))</f>
        <v>0</v>
      </c>
      <c r="CL376">
        <v>4</v>
      </c>
      <c r="CP376" t="s">
        <v>2032</v>
      </c>
      <c r="CQ376" t="s">
        <v>2505</v>
      </c>
      <c r="CR376" t="str">
        <f>_xlfn.CONCAT(CP376,CQ376)</f>
        <v>unipolar depressionunipolar depression,Crohn's disease</v>
      </c>
      <c r="CS376" t="b">
        <f>ISNUMBER(SEARCH("Alzheimer",CR376))</f>
        <v>0</v>
      </c>
      <c r="CT376" t="b">
        <f>ISNUMBER(SEARCH("Parkin",CR376))</f>
        <v>0</v>
      </c>
      <c r="CU376" t="b">
        <f>ISNUMBER(SEARCH("Neurodeg",CR376))</f>
        <v>0</v>
      </c>
      <c r="CV376" t="b">
        <f>ISNUMBER(SEARCH("Dementia",CR376))</f>
        <v>0</v>
      </c>
      <c r="CW376">
        <v>0.18</v>
      </c>
      <c r="CX376">
        <v>0.25</v>
      </c>
      <c r="CY376">
        <v>0</v>
      </c>
      <c r="CZ376">
        <v>0</v>
      </c>
      <c r="DA376">
        <v>0</v>
      </c>
      <c r="DB376">
        <v>0</v>
      </c>
      <c r="DC376">
        <v>0.75</v>
      </c>
      <c r="DD376">
        <v>0</v>
      </c>
      <c r="DE376">
        <v>0.18</v>
      </c>
      <c r="DF376">
        <v>1</v>
      </c>
      <c r="DG376">
        <v>0</v>
      </c>
      <c r="DH376">
        <v>0</v>
      </c>
      <c r="DI376">
        <v>0</v>
      </c>
      <c r="DJ376">
        <v>0</v>
      </c>
      <c r="DK376">
        <v>0</v>
      </c>
      <c r="DL376">
        <v>0</v>
      </c>
      <c r="DM376">
        <v>0</v>
      </c>
      <c r="DN376">
        <v>0</v>
      </c>
      <c r="DO376">
        <v>0.12</v>
      </c>
      <c r="DP376">
        <v>3</v>
      </c>
      <c r="DQ376">
        <v>0</v>
      </c>
      <c r="DR376">
        <v>0</v>
      </c>
    </row>
    <row r="377" spans="1:155" x14ac:dyDescent="0.25">
      <c r="A377" t="s">
        <v>514</v>
      </c>
      <c r="B377" t="s">
        <v>929</v>
      </c>
      <c r="C377" t="s">
        <v>1303</v>
      </c>
      <c r="D377" t="s">
        <v>1335</v>
      </c>
      <c r="E377" t="s">
        <v>1336</v>
      </c>
      <c r="F377" t="s">
        <v>1397</v>
      </c>
      <c r="G377">
        <v>0</v>
      </c>
      <c r="H377" t="str">
        <f>IF((SIGN(BR377)+SIGN(BX377)+SIGN(CE377)+SIGN(CS377))&gt;0,TRUE,"")</f>
        <v/>
      </c>
      <c r="I377" t="str">
        <f>IF((SIGN(BS377)+SIGN(BY377)+SIGN(CF377)+SIGN(CT377))&gt;0,TRUE,"")</f>
        <v/>
      </c>
      <c r="J377" t="str">
        <f>IF((SIGN(BT377)+SIGN(BZ377)+SIGN(CG377)+SIGN(CU377))&gt;0,TRUE,"")</f>
        <v/>
      </c>
      <c r="K377" t="str">
        <f>IF((SIGN(BU377)+SIGN(CA377)+SIGN(CH377)+SIGN(CV377))&gt;0,TRUE,"")</f>
        <v/>
      </c>
      <c r="L377">
        <v>0.2</v>
      </c>
      <c r="M377" s="22" t="s">
        <v>1399</v>
      </c>
      <c r="N377">
        <v>1.49</v>
      </c>
      <c r="O377" t="s">
        <v>1400</v>
      </c>
      <c r="P377">
        <v>0</v>
      </c>
      <c r="Q377">
        <v>0</v>
      </c>
      <c r="R377">
        <v>0</v>
      </c>
      <c r="S377">
        <v>0.5</v>
      </c>
      <c r="T377">
        <v>0</v>
      </c>
      <c r="U377">
        <v>0</v>
      </c>
      <c r="V377">
        <v>0.1</v>
      </c>
      <c r="W377">
        <v>0</v>
      </c>
      <c r="Y377">
        <v>3.18</v>
      </c>
      <c r="Z377">
        <v>4</v>
      </c>
      <c r="AA377">
        <v>2.33</v>
      </c>
      <c r="AE377">
        <v>0.33898305000000001</v>
      </c>
      <c r="AF377" t="s">
        <v>1582</v>
      </c>
      <c r="AG377" t="s">
        <v>1577</v>
      </c>
      <c r="AH377">
        <v>2.2000000000000002</v>
      </c>
      <c r="AI377">
        <v>1.7</v>
      </c>
      <c r="AJ377">
        <v>1.2</v>
      </c>
      <c r="AK377">
        <v>2</v>
      </c>
      <c r="AL377">
        <v>2.1</v>
      </c>
      <c r="AM377">
        <v>1.7</v>
      </c>
      <c r="AN377">
        <v>2</v>
      </c>
      <c r="AO377">
        <v>2</v>
      </c>
      <c r="AP377">
        <v>2.7</v>
      </c>
      <c r="AQ377">
        <v>2</v>
      </c>
      <c r="AR377">
        <v>2</v>
      </c>
      <c r="AS377">
        <v>2</v>
      </c>
      <c r="AT377">
        <v>2</v>
      </c>
      <c r="AU377">
        <v>2</v>
      </c>
      <c r="AV377">
        <v>2.5099999999999998</v>
      </c>
      <c r="AW377" t="s">
        <v>37</v>
      </c>
      <c r="AX377">
        <v>2.7</v>
      </c>
      <c r="AY377">
        <v>1.9714285714285711</v>
      </c>
      <c r="AZ377">
        <v>0.32208114464566812</v>
      </c>
      <c r="BA377" t="b">
        <v>0</v>
      </c>
      <c r="BC377" t="b">
        <v>0</v>
      </c>
      <c r="BE377" t="b">
        <v>0</v>
      </c>
      <c r="BG377">
        <v>3</v>
      </c>
      <c r="BO377">
        <v>66</v>
      </c>
      <c r="BP377">
        <v>0</v>
      </c>
      <c r="BR377" t="b">
        <f>ISNUMBER(SEARCH("Alzheimer",BQ377))</f>
        <v>0</v>
      </c>
      <c r="BS377" t="b">
        <f>ISNUMBER(SEARCH("Parkin",BQ377))</f>
        <v>0</v>
      </c>
      <c r="BT377" t="b">
        <f>ISNUMBER(SEARCH("Neurodeg",BQ377))</f>
        <v>0</v>
      </c>
      <c r="BU377" t="b">
        <f>ISNUMBER(SEARCH("Dementia",BQ377))</f>
        <v>0</v>
      </c>
      <c r="BX377" t="b">
        <f>ISNUMBER(SEARCH("Alzheimer",BW377))</f>
        <v>0</v>
      </c>
      <c r="BY377" t="b">
        <f>ISNUMBER(SEARCH("Parkin",BW377))</f>
        <v>0</v>
      </c>
      <c r="BZ377" t="b">
        <f>ISNUMBER(SEARCH("Neurodeg",BW377))</f>
        <v>0</v>
      </c>
      <c r="CA377" t="b">
        <f>ISNUMBER(SEARCH("Dementia",BW377))</f>
        <v>0</v>
      </c>
      <c r="CE377" t="b">
        <f>ISNUMBER(SEARCH("Alzheimer",CD377))</f>
        <v>0</v>
      </c>
      <c r="CF377" t="b">
        <f>ISNUMBER(SEARCH("Parkin",CD377))</f>
        <v>0</v>
      </c>
      <c r="CG377" t="b">
        <f>ISNUMBER(SEARCH("Neurodeg",CD377))</f>
        <v>0</v>
      </c>
      <c r="CH377" t="b">
        <f>ISNUMBER(SEARCH("Dementia",CD377))</f>
        <v>0</v>
      </c>
      <c r="CR377" t="str">
        <f>_xlfn.CONCAT(CP377,CQ377)</f>
        <v/>
      </c>
      <c r="CS377" t="b">
        <f>ISNUMBER(SEARCH("Alzheimer",CR377))</f>
        <v>0</v>
      </c>
      <c r="CT377" t="b">
        <f>ISNUMBER(SEARCH("Parkin",CR377))</f>
        <v>0</v>
      </c>
      <c r="CU377" t="b">
        <f>ISNUMBER(SEARCH("Neurodeg",CR377))</f>
        <v>0</v>
      </c>
      <c r="CV377" t="b">
        <f>ISNUMBER(SEARCH("Dementia",CR377))</f>
        <v>0</v>
      </c>
    </row>
    <row r="378" spans="1:155" x14ac:dyDescent="0.25">
      <c r="A378" t="s">
        <v>515</v>
      </c>
      <c r="B378" t="s">
        <v>930</v>
      </c>
      <c r="C378" t="s">
        <v>1304</v>
      </c>
      <c r="D378" t="s">
        <v>1332</v>
      </c>
      <c r="E378" t="s">
        <v>1336</v>
      </c>
      <c r="F378" t="s">
        <v>1339</v>
      </c>
      <c r="G378">
        <v>4</v>
      </c>
      <c r="H378" t="str">
        <f>IF((SIGN(BR378)+SIGN(BX378)+SIGN(CE378)+SIGN(CS378))&gt;0,TRUE,"")</f>
        <v/>
      </c>
      <c r="I378" t="str">
        <f>IF((SIGN(BS378)+SIGN(BY378)+SIGN(CF378)+SIGN(CT378))&gt;0,TRUE,"")</f>
        <v/>
      </c>
      <c r="J378" t="str">
        <f>IF((SIGN(BT378)+SIGN(BZ378)+SIGN(CG378)+SIGN(CU378))&gt;0,TRUE,"")</f>
        <v/>
      </c>
      <c r="K378" t="str">
        <f>IF((SIGN(BU378)+SIGN(CA378)+SIGN(CH378)+SIGN(CV378))&gt;0,TRUE,"")</f>
        <v/>
      </c>
      <c r="L378">
        <v>0.2</v>
      </c>
      <c r="M378" s="22" t="s">
        <v>1399</v>
      </c>
      <c r="N378">
        <v>2.54</v>
      </c>
      <c r="O378" t="s">
        <v>1400</v>
      </c>
      <c r="P378">
        <v>0</v>
      </c>
      <c r="Q378">
        <v>0</v>
      </c>
      <c r="R378">
        <v>0</v>
      </c>
      <c r="S378">
        <v>0.42</v>
      </c>
      <c r="T378">
        <v>0</v>
      </c>
      <c r="U378">
        <v>0</v>
      </c>
      <c r="V378">
        <v>0.15</v>
      </c>
      <c r="W378">
        <v>0</v>
      </c>
      <c r="Y378">
        <v>5.75</v>
      </c>
      <c r="Z378">
        <v>15</v>
      </c>
      <c r="AA378">
        <v>9</v>
      </c>
      <c r="AE378">
        <v>0.21478797999999999</v>
      </c>
      <c r="AF378" t="s">
        <v>1559</v>
      </c>
      <c r="AG378" t="s">
        <v>1577</v>
      </c>
      <c r="AH378">
        <v>1.8</v>
      </c>
      <c r="AI378">
        <v>1</v>
      </c>
      <c r="AJ378">
        <v>1.2</v>
      </c>
      <c r="AK378">
        <v>2</v>
      </c>
      <c r="AL378">
        <v>2</v>
      </c>
      <c r="AM378">
        <v>2</v>
      </c>
      <c r="AN378">
        <v>2</v>
      </c>
      <c r="AO378">
        <v>2</v>
      </c>
      <c r="AP378">
        <v>1.5</v>
      </c>
      <c r="AQ378">
        <v>3</v>
      </c>
      <c r="AR378">
        <v>0</v>
      </c>
      <c r="AS378">
        <v>3</v>
      </c>
      <c r="AT378">
        <v>1.5</v>
      </c>
      <c r="AU378">
        <v>1.5</v>
      </c>
      <c r="AV378">
        <v>2.41</v>
      </c>
      <c r="AW378" t="s">
        <v>38</v>
      </c>
      <c r="AX378">
        <v>3</v>
      </c>
      <c r="AY378">
        <v>1.75</v>
      </c>
      <c r="AZ378">
        <v>0.76233447131416421</v>
      </c>
      <c r="BA378" t="b">
        <v>0</v>
      </c>
      <c r="BC378" t="b">
        <v>0</v>
      </c>
      <c r="BE378" t="b">
        <v>0</v>
      </c>
      <c r="BG378">
        <v>5</v>
      </c>
      <c r="BO378">
        <v>25</v>
      </c>
      <c r="BP378">
        <v>0</v>
      </c>
      <c r="BR378" t="b">
        <f>ISNUMBER(SEARCH("Alzheimer",BQ378))</f>
        <v>0</v>
      </c>
      <c r="BS378" t="b">
        <f>ISNUMBER(SEARCH("Parkin",BQ378))</f>
        <v>0</v>
      </c>
      <c r="BT378" t="b">
        <f>ISNUMBER(SEARCH("Neurodeg",BQ378))</f>
        <v>0</v>
      </c>
      <c r="BU378" t="b">
        <f>ISNUMBER(SEARCH("Dementia",BQ378))</f>
        <v>0</v>
      </c>
      <c r="BW378" t="s">
        <v>1725</v>
      </c>
      <c r="BX378" t="b">
        <f>ISNUMBER(SEARCH("Alzheimer",BW378))</f>
        <v>0</v>
      </c>
      <c r="BY378" t="b">
        <f>ISNUMBER(SEARCH("Parkin",BW378))</f>
        <v>0</v>
      </c>
      <c r="BZ378" t="b">
        <f>ISNUMBER(SEARCH("Neurodeg",BW378))</f>
        <v>0</v>
      </c>
      <c r="CA378" t="b">
        <f>ISNUMBER(SEARCH("Dementia",BW378))</f>
        <v>0</v>
      </c>
      <c r="CB378">
        <v>3</v>
      </c>
      <c r="CE378" t="b">
        <f>ISNUMBER(SEARCH("Alzheimer",CD378))</f>
        <v>0</v>
      </c>
      <c r="CF378" t="b">
        <f>ISNUMBER(SEARCH("Parkin",CD378))</f>
        <v>0</v>
      </c>
      <c r="CG378" t="b">
        <f>ISNUMBER(SEARCH("Neurodeg",CD378))</f>
        <v>0</v>
      </c>
      <c r="CH378" t="b">
        <f>ISNUMBER(SEARCH("Dementia",CD378))</f>
        <v>0</v>
      </c>
      <c r="CR378" t="str">
        <f>_xlfn.CONCAT(CP378,CQ378)</f>
        <v/>
      </c>
      <c r="CS378" t="b">
        <f>ISNUMBER(SEARCH("Alzheimer",CR378))</f>
        <v>0</v>
      </c>
      <c r="CT378" t="b">
        <f>ISNUMBER(SEARCH("Parkin",CR378))</f>
        <v>0</v>
      </c>
      <c r="CU378" t="b">
        <f>ISNUMBER(SEARCH("Neurodeg",CR378))</f>
        <v>0</v>
      </c>
      <c r="CV378" t="b">
        <f>ISNUMBER(SEARCH("Dementia",CR378))</f>
        <v>0</v>
      </c>
      <c r="DY378">
        <v>2</v>
      </c>
      <c r="DZ378">
        <v>62.6</v>
      </c>
    </row>
    <row r="379" spans="1:155" x14ac:dyDescent="0.25">
      <c r="A379" t="s">
        <v>516</v>
      </c>
      <c r="B379" t="s">
        <v>931</v>
      </c>
      <c r="C379" t="s">
        <v>1305</v>
      </c>
      <c r="D379" t="s">
        <v>1335</v>
      </c>
      <c r="E379" t="s">
        <v>1336</v>
      </c>
      <c r="F379" t="s">
        <v>1378</v>
      </c>
      <c r="G379">
        <v>2</v>
      </c>
      <c r="H379" t="str">
        <f>IF((SIGN(BR379)+SIGN(BX379)+SIGN(CE379)+SIGN(CS379))&gt;0,TRUE,"")</f>
        <v/>
      </c>
      <c r="I379" t="str">
        <f>IF((SIGN(BS379)+SIGN(BY379)+SIGN(CF379)+SIGN(CT379))&gt;0,TRUE,"")</f>
        <v/>
      </c>
      <c r="J379" t="str">
        <f>IF((SIGN(BT379)+SIGN(BZ379)+SIGN(CG379)+SIGN(CU379))&gt;0,TRUE,"")</f>
        <v/>
      </c>
      <c r="K379" t="str">
        <f>IF((SIGN(BU379)+SIGN(CA379)+SIGN(CH379)+SIGN(CV379))&gt;0,TRUE,"")</f>
        <v/>
      </c>
      <c r="L379">
        <v>0.2</v>
      </c>
      <c r="M379" s="22" t="s">
        <v>1399</v>
      </c>
      <c r="N379">
        <v>1.68</v>
      </c>
      <c r="O379" t="s">
        <v>1400</v>
      </c>
      <c r="P379">
        <v>0</v>
      </c>
      <c r="Q379">
        <v>0</v>
      </c>
      <c r="R379">
        <v>0</v>
      </c>
      <c r="S379">
        <v>0.5</v>
      </c>
      <c r="T379">
        <v>0</v>
      </c>
      <c r="U379">
        <v>0</v>
      </c>
      <c r="V379">
        <v>0.08</v>
      </c>
      <c r="W379">
        <v>0</v>
      </c>
      <c r="Y379">
        <v>2.5</v>
      </c>
      <c r="Z379">
        <v>13</v>
      </c>
      <c r="AA379">
        <v>1.74</v>
      </c>
      <c r="AE379">
        <v>0.46681921999999998</v>
      </c>
      <c r="AF379" t="s">
        <v>1546</v>
      </c>
      <c r="AG379" t="s">
        <v>1577</v>
      </c>
      <c r="AH379">
        <v>3</v>
      </c>
      <c r="AI379">
        <v>1</v>
      </c>
      <c r="AJ379">
        <v>0</v>
      </c>
      <c r="AK379">
        <v>0</v>
      </c>
      <c r="AL379">
        <v>3</v>
      </c>
      <c r="AM379">
        <v>3</v>
      </c>
      <c r="AN379">
        <v>3</v>
      </c>
      <c r="AO379">
        <v>0</v>
      </c>
      <c r="AP379">
        <v>0</v>
      </c>
      <c r="AQ379">
        <v>1</v>
      </c>
      <c r="AR379">
        <v>1</v>
      </c>
      <c r="AS379">
        <v>0</v>
      </c>
      <c r="AT379">
        <v>0</v>
      </c>
      <c r="AU379">
        <v>2</v>
      </c>
      <c r="AV379">
        <v>2</v>
      </c>
      <c r="AW379" t="s">
        <v>29</v>
      </c>
      <c r="AX379">
        <v>3</v>
      </c>
      <c r="AY379">
        <v>1.214285714285714</v>
      </c>
      <c r="AZ379">
        <v>1.3114039117603009</v>
      </c>
      <c r="BA379" t="b">
        <v>0</v>
      </c>
      <c r="BC379" t="b">
        <v>0</v>
      </c>
      <c r="BE379" t="b">
        <v>0</v>
      </c>
      <c r="BG379">
        <v>1</v>
      </c>
      <c r="BO379">
        <v>62</v>
      </c>
      <c r="BP379">
        <v>2</v>
      </c>
      <c r="BR379" t="b">
        <f>ISNUMBER(SEARCH("Alzheimer",BQ379))</f>
        <v>0</v>
      </c>
      <c r="BS379" t="b">
        <f>ISNUMBER(SEARCH("Parkin",BQ379))</f>
        <v>0</v>
      </c>
      <c r="BT379" t="b">
        <f>ISNUMBER(SEARCH("Neurodeg",BQ379))</f>
        <v>0</v>
      </c>
      <c r="BU379" t="b">
        <f>ISNUMBER(SEARCH("Dementia",BQ379))</f>
        <v>0</v>
      </c>
      <c r="BX379" t="b">
        <f>ISNUMBER(SEARCH("Alzheimer",BW379))</f>
        <v>0</v>
      </c>
      <c r="BY379" t="b">
        <f>ISNUMBER(SEARCH("Parkin",BW379))</f>
        <v>0</v>
      </c>
      <c r="BZ379" t="b">
        <f>ISNUMBER(SEARCH("Neurodeg",BW379))</f>
        <v>0</v>
      </c>
      <c r="CA379" t="b">
        <f>ISNUMBER(SEARCH("Dementia",BW379))</f>
        <v>0</v>
      </c>
      <c r="CD379" t="s">
        <v>1864</v>
      </c>
      <c r="CE379" t="b">
        <f>ISNUMBER(SEARCH("Alzheimer",CD379))</f>
        <v>0</v>
      </c>
      <c r="CF379" t="b">
        <f>ISNUMBER(SEARCH("Parkin",CD379))</f>
        <v>0</v>
      </c>
      <c r="CG379" t="b">
        <f>ISNUMBER(SEARCH("Neurodeg",CD379))</f>
        <v>0</v>
      </c>
      <c r="CH379" t="b">
        <f>ISNUMBER(SEARCH("Dementia",CD379))</f>
        <v>0</v>
      </c>
      <c r="CI379">
        <v>1</v>
      </c>
      <c r="CJ379">
        <v>1.45</v>
      </c>
      <c r="CK379" t="s">
        <v>1864</v>
      </c>
      <c r="CR379" t="str">
        <f>_xlfn.CONCAT(CP379,CQ379)</f>
        <v/>
      </c>
      <c r="CS379" t="b">
        <f>ISNUMBER(SEARCH("Alzheimer",CR379))</f>
        <v>0</v>
      </c>
      <c r="CT379" t="b">
        <f>ISNUMBER(SEARCH("Parkin",CR379))</f>
        <v>0</v>
      </c>
      <c r="CU379" t="b">
        <f>ISNUMBER(SEARCH("Neurodeg",CR379))</f>
        <v>0</v>
      </c>
      <c r="CV379" t="b">
        <f>ISNUMBER(SEARCH("Dementia",CR379))</f>
        <v>0</v>
      </c>
    </row>
    <row r="380" spans="1:155" x14ac:dyDescent="0.25">
      <c r="A380" t="s">
        <v>517</v>
      </c>
      <c r="B380" t="s">
        <v>932</v>
      </c>
      <c r="C380" t="s">
        <v>983</v>
      </c>
      <c r="D380" t="s">
        <v>1335</v>
      </c>
      <c r="E380" t="s">
        <v>1336</v>
      </c>
      <c r="F380" t="s">
        <v>1391</v>
      </c>
      <c r="G380">
        <v>0</v>
      </c>
      <c r="H380" t="str">
        <f>IF((SIGN(BR380)+SIGN(BX380)+SIGN(CE380)+SIGN(CS380))&gt;0,TRUE,"")</f>
        <v/>
      </c>
      <c r="I380" t="str">
        <f>IF((SIGN(BS380)+SIGN(BY380)+SIGN(CF380)+SIGN(CT380))&gt;0,TRUE,"")</f>
        <v/>
      </c>
      <c r="J380" t="str">
        <f>IF((SIGN(BT380)+SIGN(BZ380)+SIGN(CG380)+SIGN(CU380))&gt;0,TRUE,"")</f>
        <v/>
      </c>
      <c r="K380" t="str">
        <f>IF((SIGN(BU380)+SIGN(CA380)+SIGN(CH380)+SIGN(CV380))&gt;0,TRUE,"")</f>
        <v/>
      </c>
      <c r="L380">
        <v>0.2</v>
      </c>
      <c r="M380" s="22" t="s">
        <v>1399</v>
      </c>
      <c r="N380">
        <v>22.6</v>
      </c>
      <c r="O380" t="s">
        <v>1400</v>
      </c>
      <c r="P380">
        <v>0</v>
      </c>
      <c r="Q380">
        <v>0</v>
      </c>
      <c r="R380">
        <v>0</v>
      </c>
      <c r="S380">
        <v>0.42</v>
      </c>
      <c r="T380">
        <v>0.05</v>
      </c>
      <c r="U380">
        <v>0</v>
      </c>
      <c r="V380">
        <v>0.11</v>
      </c>
      <c r="W380">
        <v>0</v>
      </c>
      <c r="Y380">
        <v>3.71</v>
      </c>
      <c r="Z380">
        <v>9</v>
      </c>
      <c r="AA380">
        <v>2.91</v>
      </c>
      <c r="AE380">
        <v>0.22052505999999999</v>
      </c>
      <c r="AF380" t="s">
        <v>1566</v>
      </c>
      <c r="AG380" t="s">
        <v>1577</v>
      </c>
      <c r="AH380">
        <v>2</v>
      </c>
      <c r="AI380">
        <v>1</v>
      </c>
      <c r="AJ380">
        <v>2.5</v>
      </c>
      <c r="AK380">
        <v>2</v>
      </c>
      <c r="AL380">
        <v>1.5</v>
      </c>
      <c r="AM380">
        <v>2.2000000000000002</v>
      </c>
      <c r="AN380">
        <v>2</v>
      </c>
      <c r="AO380">
        <v>1.5</v>
      </c>
      <c r="AP380">
        <v>1.7</v>
      </c>
      <c r="AQ380">
        <v>2.2000000000000002</v>
      </c>
      <c r="AR380">
        <v>1.7</v>
      </c>
      <c r="AS380">
        <v>1</v>
      </c>
      <c r="AT380">
        <v>2.2999999999999998</v>
      </c>
      <c r="AU380">
        <v>2.5</v>
      </c>
      <c r="AV380">
        <v>2.4500000000000002</v>
      </c>
      <c r="AW380" t="s">
        <v>31</v>
      </c>
      <c r="AX380">
        <v>2.5</v>
      </c>
      <c r="AY380">
        <v>1.8642857142857141</v>
      </c>
      <c r="AZ380">
        <v>0.48770600043175899</v>
      </c>
      <c r="BA380" t="b">
        <v>0</v>
      </c>
      <c r="BC380" t="b">
        <v>0</v>
      </c>
      <c r="BE380" t="b">
        <v>0</v>
      </c>
      <c r="BO380">
        <v>136</v>
      </c>
      <c r="BP380">
        <v>1</v>
      </c>
      <c r="BR380" t="b">
        <f>ISNUMBER(SEARCH("Alzheimer",BQ380))</f>
        <v>0</v>
      </c>
      <c r="BS380" t="b">
        <f>ISNUMBER(SEARCH("Parkin",BQ380))</f>
        <v>0</v>
      </c>
      <c r="BT380" t="b">
        <f>ISNUMBER(SEARCH("Neurodeg",BQ380))</f>
        <v>0</v>
      </c>
      <c r="BU380" t="b">
        <f>ISNUMBER(SEARCH("Dementia",BQ380))</f>
        <v>0</v>
      </c>
      <c r="BW380" t="s">
        <v>1672</v>
      </c>
      <c r="BX380" t="b">
        <f>ISNUMBER(SEARCH("Alzheimer",BW380))</f>
        <v>0</v>
      </c>
      <c r="BY380" t="b">
        <f>ISNUMBER(SEARCH("Parkin",BW380))</f>
        <v>0</v>
      </c>
      <c r="BZ380" t="b">
        <f>ISNUMBER(SEARCH("Neurodeg",BW380))</f>
        <v>0</v>
      </c>
      <c r="CA380" t="b">
        <f>ISNUMBER(SEARCH("Dementia",BW380))</f>
        <v>0</v>
      </c>
      <c r="CB380">
        <v>4</v>
      </c>
      <c r="CE380" t="b">
        <f>ISNUMBER(SEARCH("Alzheimer",CD380))</f>
        <v>0</v>
      </c>
      <c r="CF380" t="b">
        <f>ISNUMBER(SEARCH("Parkin",CD380))</f>
        <v>0</v>
      </c>
      <c r="CG380" t="b">
        <f>ISNUMBER(SEARCH("Neurodeg",CD380))</f>
        <v>0</v>
      </c>
      <c r="CH380" t="b">
        <f>ISNUMBER(SEARCH("Dementia",CD380))</f>
        <v>0</v>
      </c>
      <c r="CL380">
        <v>2</v>
      </c>
      <c r="CP380" t="s">
        <v>2158</v>
      </c>
      <c r="CQ380" t="s">
        <v>2506</v>
      </c>
      <c r="CR380" t="str">
        <f>_xlfn.CONCAT(CP380,CQ380)</f>
        <v>Barrett's esophagusBarrett's esophagus,esophageal adenocarcinoma</v>
      </c>
      <c r="CS380" t="b">
        <f>ISNUMBER(SEARCH("Alzheimer",CR380))</f>
        <v>0</v>
      </c>
      <c r="CT380" t="b">
        <f>ISNUMBER(SEARCH("Parkin",CR380))</f>
        <v>0</v>
      </c>
      <c r="CU380" t="b">
        <f>ISNUMBER(SEARCH("Neurodeg",CR380))</f>
        <v>0</v>
      </c>
      <c r="CV380" t="b">
        <f>ISNUMBER(SEARCH("Dementia",CR380))</f>
        <v>0</v>
      </c>
      <c r="CW380">
        <v>0.12</v>
      </c>
      <c r="CX380">
        <v>0</v>
      </c>
      <c r="CY380">
        <v>0</v>
      </c>
      <c r="CZ380">
        <v>0</v>
      </c>
      <c r="DA380">
        <v>0</v>
      </c>
      <c r="DB380">
        <v>0</v>
      </c>
      <c r="DC380">
        <v>1</v>
      </c>
      <c r="DD380">
        <v>0</v>
      </c>
      <c r="DE380">
        <v>0</v>
      </c>
      <c r="DF380">
        <v>0</v>
      </c>
      <c r="DG380">
        <v>0</v>
      </c>
      <c r="DH380">
        <v>0</v>
      </c>
      <c r="DI380">
        <v>0</v>
      </c>
      <c r="DJ380">
        <v>0</v>
      </c>
      <c r="DK380">
        <v>0</v>
      </c>
      <c r="DL380">
        <v>0</v>
      </c>
      <c r="DM380">
        <v>0</v>
      </c>
      <c r="DN380">
        <v>0</v>
      </c>
      <c r="DO380">
        <v>0.12</v>
      </c>
      <c r="DP380">
        <v>2</v>
      </c>
      <c r="DQ380">
        <v>0</v>
      </c>
      <c r="DR380">
        <v>0</v>
      </c>
    </row>
    <row r="381" spans="1:155" x14ac:dyDescent="0.25">
      <c r="A381" t="s">
        <v>518</v>
      </c>
      <c r="B381" t="s">
        <v>933</v>
      </c>
      <c r="C381" t="s">
        <v>1306</v>
      </c>
      <c r="D381" t="s">
        <v>1332</v>
      </c>
      <c r="E381" t="s">
        <v>1336</v>
      </c>
      <c r="F381" t="s">
        <v>1342</v>
      </c>
      <c r="G381">
        <v>2</v>
      </c>
      <c r="H381" t="str">
        <f>IF((SIGN(BR381)+SIGN(BX381)+SIGN(CE381)+SIGN(CS381))&gt;0,TRUE,"")</f>
        <v/>
      </c>
      <c r="I381" t="str">
        <f>IF((SIGN(BS381)+SIGN(BY381)+SIGN(CF381)+SIGN(CT381))&gt;0,TRUE,"")</f>
        <v/>
      </c>
      <c r="J381" t="str">
        <f>IF((SIGN(BT381)+SIGN(BZ381)+SIGN(CG381)+SIGN(CU381))&gt;0,TRUE,"")</f>
        <v/>
      </c>
      <c r="K381" t="str">
        <f>IF((SIGN(BU381)+SIGN(CA381)+SIGN(CH381)+SIGN(CV381))&gt;0,TRUE,"")</f>
        <v/>
      </c>
      <c r="L381">
        <v>0.2</v>
      </c>
      <c r="M381" s="22" t="s">
        <v>1399</v>
      </c>
      <c r="N381">
        <v>4.6500000000000004</v>
      </c>
      <c r="O381" t="s">
        <v>1400</v>
      </c>
      <c r="P381">
        <v>0</v>
      </c>
      <c r="Q381">
        <v>0</v>
      </c>
      <c r="R381">
        <v>0</v>
      </c>
      <c r="S381">
        <v>0.33</v>
      </c>
      <c r="T381">
        <v>0.14000000000000001</v>
      </c>
      <c r="U381">
        <v>7.0000000000000007E-2</v>
      </c>
      <c r="V381">
        <v>0</v>
      </c>
      <c r="W381">
        <v>0</v>
      </c>
      <c r="Y381">
        <v>0.48</v>
      </c>
      <c r="Z381">
        <v>9</v>
      </c>
      <c r="AA381">
        <v>2.5</v>
      </c>
      <c r="AE381">
        <v>1.09090909</v>
      </c>
      <c r="AF381" t="s">
        <v>1579</v>
      </c>
      <c r="AG381" t="s">
        <v>1577</v>
      </c>
      <c r="BJ381">
        <v>1</v>
      </c>
      <c r="BO381">
        <v>89</v>
      </c>
      <c r="BP381">
        <v>2</v>
      </c>
      <c r="BR381" t="b">
        <f>ISNUMBER(SEARCH("Alzheimer",BQ381))</f>
        <v>0</v>
      </c>
      <c r="BS381" t="b">
        <f>ISNUMBER(SEARCH("Parkin",BQ381))</f>
        <v>0</v>
      </c>
      <c r="BT381" t="b">
        <f>ISNUMBER(SEARCH("Neurodeg",BQ381))</f>
        <v>0</v>
      </c>
      <c r="BU381" t="b">
        <f>ISNUMBER(SEARCH("Dementia",BQ381))</f>
        <v>0</v>
      </c>
      <c r="BX381" t="b">
        <f>ISNUMBER(SEARCH("Alzheimer",BW381))</f>
        <v>0</v>
      </c>
      <c r="BY381" t="b">
        <f>ISNUMBER(SEARCH("Parkin",BW381))</f>
        <v>0</v>
      </c>
      <c r="BZ381" t="b">
        <f>ISNUMBER(SEARCH("Neurodeg",BW381))</f>
        <v>0</v>
      </c>
      <c r="CA381" t="b">
        <f>ISNUMBER(SEARCH("Dementia",BW381))</f>
        <v>0</v>
      </c>
      <c r="CE381" t="b">
        <f>ISNUMBER(SEARCH("Alzheimer",CD381))</f>
        <v>0</v>
      </c>
      <c r="CF381" t="b">
        <f>ISNUMBER(SEARCH("Parkin",CD381))</f>
        <v>0</v>
      </c>
      <c r="CG381" t="b">
        <f>ISNUMBER(SEARCH("Neurodeg",CD381))</f>
        <v>0</v>
      </c>
      <c r="CH381" t="b">
        <f>ISNUMBER(SEARCH("Dementia",CD381))</f>
        <v>0</v>
      </c>
      <c r="CL381">
        <v>10</v>
      </c>
      <c r="CP381" t="s">
        <v>1941</v>
      </c>
      <c r="CQ381" t="s">
        <v>2507</v>
      </c>
      <c r="CR381" t="str">
        <f>_xlfn.CONCAT(CP381,CQ381)</f>
        <v>systolic blood pressuresystolic blood pressure,mean arterial pressure,pulse pressure measurement,diastolic blood pressure,non-alcoholic fatty liver disease,non-alcoholic steatohepatitis,hepatocellular carcinoma,colorectal cancer</v>
      </c>
      <c r="CS381" t="b">
        <f>ISNUMBER(SEARCH("Alzheimer",CR381))</f>
        <v>0</v>
      </c>
      <c r="CT381" t="b">
        <f>ISNUMBER(SEARCH("Parkin",CR381))</f>
        <v>0</v>
      </c>
      <c r="CU381" t="b">
        <f>ISNUMBER(SEARCH("Neurodeg",CR381))</f>
        <v>0</v>
      </c>
      <c r="CV381" t="b">
        <f>ISNUMBER(SEARCH("Dementia",CR381))</f>
        <v>0</v>
      </c>
      <c r="CW381">
        <v>0.36</v>
      </c>
      <c r="CX381">
        <v>0.4</v>
      </c>
      <c r="CY381">
        <v>0</v>
      </c>
      <c r="CZ381">
        <v>0.5</v>
      </c>
      <c r="DA381">
        <v>0</v>
      </c>
      <c r="DB381">
        <v>0</v>
      </c>
      <c r="DC381">
        <v>0.2</v>
      </c>
      <c r="DD381">
        <v>0</v>
      </c>
      <c r="DE381">
        <v>0.36</v>
      </c>
      <c r="DF381">
        <v>2</v>
      </c>
      <c r="DG381">
        <v>0</v>
      </c>
      <c r="DH381">
        <v>0</v>
      </c>
      <c r="DI381">
        <v>0.2</v>
      </c>
      <c r="DJ381">
        <v>2</v>
      </c>
      <c r="DK381">
        <v>0</v>
      </c>
      <c r="DL381">
        <v>0</v>
      </c>
      <c r="DM381">
        <v>0</v>
      </c>
      <c r="DN381">
        <v>0</v>
      </c>
      <c r="DO381">
        <v>0.19</v>
      </c>
      <c r="DP381">
        <v>2</v>
      </c>
      <c r="DQ381">
        <v>0</v>
      </c>
      <c r="DR381">
        <v>0</v>
      </c>
    </row>
    <row r="382" spans="1:155" x14ac:dyDescent="0.25">
      <c r="A382" t="s">
        <v>519</v>
      </c>
      <c r="B382" t="s">
        <v>934</v>
      </c>
      <c r="C382" t="s">
        <v>1307</v>
      </c>
      <c r="D382" t="s">
        <v>1332</v>
      </c>
      <c r="E382" t="s">
        <v>1336</v>
      </c>
      <c r="F382" t="s">
        <v>1363</v>
      </c>
      <c r="G382">
        <v>2</v>
      </c>
      <c r="H382" t="str">
        <f>IF((SIGN(BR382)+SIGN(BX382)+SIGN(CE382)+SIGN(CS382))&gt;0,TRUE,"")</f>
        <v/>
      </c>
      <c r="I382" t="str">
        <f>IF((SIGN(BS382)+SIGN(BY382)+SIGN(CF382)+SIGN(CT382))&gt;0,TRUE,"")</f>
        <v/>
      </c>
      <c r="J382" t="str">
        <f>IF((SIGN(BT382)+SIGN(BZ382)+SIGN(CG382)+SIGN(CU382))&gt;0,TRUE,"")</f>
        <v/>
      </c>
      <c r="K382" t="str">
        <f>IF((SIGN(BU382)+SIGN(CA382)+SIGN(CH382)+SIGN(CV382))&gt;0,TRUE,"")</f>
        <v/>
      </c>
      <c r="L382">
        <v>0.19</v>
      </c>
      <c r="M382" s="22" t="s">
        <v>1399</v>
      </c>
      <c r="N382">
        <v>2.9</v>
      </c>
      <c r="O382" t="s">
        <v>1400</v>
      </c>
      <c r="P382">
        <v>0</v>
      </c>
      <c r="Q382">
        <v>0</v>
      </c>
      <c r="R382">
        <v>0</v>
      </c>
      <c r="S382">
        <v>0.33</v>
      </c>
      <c r="T382">
        <v>0.04</v>
      </c>
      <c r="U382">
        <v>0</v>
      </c>
      <c r="V382">
        <v>0.15</v>
      </c>
      <c r="W382">
        <v>0</v>
      </c>
      <c r="Y382">
        <v>5.74</v>
      </c>
      <c r="Z382">
        <v>6</v>
      </c>
      <c r="AA382">
        <v>6.46</v>
      </c>
      <c r="AE382">
        <v>0.17496244</v>
      </c>
      <c r="AF382" t="s">
        <v>1496</v>
      </c>
      <c r="AG382" t="s">
        <v>1577</v>
      </c>
      <c r="AH382">
        <v>1.8</v>
      </c>
      <c r="AI382">
        <v>1.5</v>
      </c>
      <c r="AJ382">
        <v>2</v>
      </c>
      <c r="AK382">
        <v>2.5</v>
      </c>
      <c r="AL382">
        <v>1.9</v>
      </c>
      <c r="AM382">
        <v>2</v>
      </c>
      <c r="AN382">
        <v>2.5</v>
      </c>
      <c r="AO382">
        <v>1.5</v>
      </c>
      <c r="AP382">
        <v>1.7</v>
      </c>
      <c r="AQ382">
        <v>2.2000000000000002</v>
      </c>
      <c r="AR382">
        <v>2</v>
      </c>
      <c r="AS382">
        <v>2</v>
      </c>
      <c r="AT382">
        <v>1.7</v>
      </c>
      <c r="AU382">
        <v>2</v>
      </c>
      <c r="AV382">
        <v>2.5</v>
      </c>
      <c r="AW382" t="s">
        <v>32</v>
      </c>
      <c r="AX382">
        <v>2.5</v>
      </c>
      <c r="AY382">
        <v>1.95</v>
      </c>
      <c r="AZ382">
        <v>0.30822070014844882</v>
      </c>
      <c r="BA382" t="b">
        <v>0</v>
      </c>
      <c r="BC382" t="b">
        <v>0</v>
      </c>
      <c r="BE382" t="b">
        <v>0</v>
      </c>
      <c r="BO382">
        <v>68</v>
      </c>
      <c r="BP382">
        <v>0</v>
      </c>
      <c r="BR382" t="b">
        <f>ISNUMBER(SEARCH("Alzheimer",BQ382))</f>
        <v>0</v>
      </c>
      <c r="BS382" t="b">
        <f>ISNUMBER(SEARCH("Parkin",BQ382))</f>
        <v>0</v>
      </c>
      <c r="BT382" t="b">
        <f>ISNUMBER(SEARCH("Neurodeg",BQ382))</f>
        <v>0</v>
      </c>
      <c r="BU382" t="b">
        <f>ISNUMBER(SEARCH("Dementia",BQ382))</f>
        <v>0</v>
      </c>
      <c r="BX382" t="b">
        <f>ISNUMBER(SEARCH("Alzheimer",BW382))</f>
        <v>0</v>
      </c>
      <c r="BY382" t="b">
        <f>ISNUMBER(SEARCH("Parkin",BW382))</f>
        <v>0</v>
      </c>
      <c r="BZ382" t="b">
        <f>ISNUMBER(SEARCH("Neurodeg",BW382))</f>
        <v>0</v>
      </c>
      <c r="CA382" t="b">
        <f>ISNUMBER(SEARCH("Dementia",BW382))</f>
        <v>0</v>
      </c>
      <c r="CE382" t="b">
        <f>ISNUMBER(SEARCH("Alzheimer",CD382))</f>
        <v>0</v>
      </c>
      <c r="CF382" t="b">
        <f>ISNUMBER(SEARCH("Parkin",CD382))</f>
        <v>0</v>
      </c>
      <c r="CG382" t="b">
        <f>ISNUMBER(SEARCH("Neurodeg",CD382))</f>
        <v>0</v>
      </c>
      <c r="CH382" t="b">
        <f>ISNUMBER(SEARCH("Dementia",CD382))</f>
        <v>0</v>
      </c>
      <c r="CL382">
        <v>1</v>
      </c>
      <c r="CP382" t="s">
        <v>2151</v>
      </c>
      <c r="CR382" t="str">
        <f>_xlfn.CONCAT(CP382,CQ382)</f>
        <v>breast carcinoma</v>
      </c>
      <c r="CS382" t="b">
        <f>ISNUMBER(SEARCH("Alzheimer",CR382))</f>
        <v>0</v>
      </c>
      <c r="CT382" t="b">
        <f>ISNUMBER(SEARCH("Parkin",CR382))</f>
        <v>0</v>
      </c>
      <c r="CU382" t="b">
        <f>ISNUMBER(SEARCH("Neurodeg",CR382))</f>
        <v>0</v>
      </c>
      <c r="CV382" t="b">
        <f>ISNUMBER(SEARCH("Dementia",CR382))</f>
        <v>0</v>
      </c>
      <c r="CW382">
        <v>0.09</v>
      </c>
      <c r="CX382">
        <v>0</v>
      </c>
      <c r="CY382">
        <v>0</v>
      </c>
      <c r="CZ382">
        <v>0</v>
      </c>
      <c r="DA382">
        <v>0</v>
      </c>
      <c r="DB382">
        <v>0</v>
      </c>
      <c r="DC382">
        <v>1</v>
      </c>
      <c r="DD382">
        <v>0</v>
      </c>
      <c r="DE382">
        <v>0</v>
      </c>
      <c r="DF382">
        <v>0</v>
      </c>
      <c r="DG382">
        <v>0</v>
      </c>
      <c r="DH382">
        <v>0</v>
      </c>
      <c r="DI382">
        <v>0</v>
      </c>
      <c r="DJ382">
        <v>0</v>
      </c>
      <c r="DK382">
        <v>0</v>
      </c>
      <c r="DL382">
        <v>0</v>
      </c>
      <c r="DM382">
        <v>0</v>
      </c>
      <c r="DN382">
        <v>0</v>
      </c>
      <c r="DO382">
        <v>0.09</v>
      </c>
      <c r="DP382">
        <v>1</v>
      </c>
      <c r="DQ382">
        <v>0</v>
      </c>
      <c r="DR382">
        <v>0</v>
      </c>
    </row>
    <row r="383" spans="1:155" x14ac:dyDescent="0.25">
      <c r="A383" t="s">
        <v>520</v>
      </c>
      <c r="B383" t="s">
        <v>935</v>
      </c>
      <c r="C383" t="s">
        <v>1308</v>
      </c>
      <c r="D383" t="s">
        <v>1335</v>
      </c>
      <c r="G383">
        <v>3</v>
      </c>
      <c r="H383" t="str">
        <f>IF((SIGN(BR383)+SIGN(BX383)+SIGN(CE383)+SIGN(CS383))&gt;0,TRUE,"")</f>
        <v/>
      </c>
      <c r="I383" t="str">
        <f>IF((SIGN(BS383)+SIGN(BY383)+SIGN(CF383)+SIGN(CT383))&gt;0,TRUE,"")</f>
        <v/>
      </c>
      <c r="J383" t="str">
        <f>IF((SIGN(BT383)+SIGN(BZ383)+SIGN(CG383)+SIGN(CU383))&gt;0,TRUE,"")</f>
        <v/>
      </c>
      <c r="K383" t="str">
        <f>IF((SIGN(BU383)+SIGN(CA383)+SIGN(CH383)+SIGN(CV383))&gt;0,TRUE,"")</f>
        <v/>
      </c>
      <c r="L383">
        <v>0.19</v>
      </c>
      <c r="M383" s="22" t="s">
        <v>1399</v>
      </c>
      <c r="N383">
        <v>1.68</v>
      </c>
      <c r="O383" t="s">
        <v>1400</v>
      </c>
      <c r="P383">
        <v>0</v>
      </c>
      <c r="Q383">
        <v>0</v>
      </c>
      <c r="R383">
        <v>0</v>
      </c>
      <c r="S383">
        <v>0.5</v>
      </c>
      <c r="T383">
        <v>0</v>
      </c>
      <c r="U383">
        <v>0</v>
      </c>
      <c r="V383">
        <v>0</v>
      </c>
      <c r="W383">
        <v>0</v>
      </c>
      <c r="Y383">
        <v>0.17</v>
      </c>
      <c r="Z383">
        <v>5</v>
      </c>
      <c r="AA383">
        <v>0.14000000000000001</v>
      </c>
      <c r="AE383">
        <v>2.4</v>
      </c>
      <c r="AF383" t="s">
        <v>1577</v>
      </c>
      <c r="AG383" t="s">
        <v>1577</v>
      </c>
      <c r="AH383">
        <v>1.7</v>
      </c>
      <c r="AI383">
        <v>0</v>
      </c>
      <c r="AJ383">
        <v>1.6</v>
      </c>
      <c r="AK383">
        <v>1</v>
      </c>
      <c r="AL383">
        <v>1</v>
      </c>
      <c r="AM383">
        <v>1</v>
      </c>
      <c r="AN383">
        <v>1</v>
      </c>
      <c r="AO383">
        <v>2</v>
      </c>
      <c r="AP383">
        <v>1</v>
      </c>
      <c r="AQ383">
        <v>1</v>
      </c>
      <c r="AR383">
        <v>1.5</v>
      </c>
      <c r="AS383">
        <v>0</v>
      </c>
      <c r="AT383">
        <v>0</v>
      </c>
      <c r="AU383">
        <v>1</v>
      </c>
      <c r="AV383">
        <v>2.15</v>
      </c>
      <c r="AW383" t="s">
        <v>36</v>
      </c>
      <c r="AX383">
        <v>2</v>
      </c>
      <c r="AY383">
        <v>0.98571428571428577</v>
      </c>
      <c r="AZ383">
        <v>0.62616923598010799</v>
      </c>
      <c r="BA383" t="b">
        <v>0</v>
      </c>
      <c r="BC383" t="b">
        <v>0</v>
      </c>
      <c r="BE383" t="b">
        <v>0</v>
      </c>
      <c r="BG383">
        <v>1</v>
      </c>
      <c r="BO383">
        <v>78</v>
      </c>
      <c r="BP383">
        <v>0</v>
      </c>
      <c r="BR383" t="b">
        <f>ISNUMBER(SEARCH("Alzheimer",BQ383))</f>
        <v>0</v>
      </c>
      <c r="BS383" t="b">
        <f>ISNUMBER(SEARCH("Parkin",BQ383))</f>
        <v>0</v>
      </c>
      <c r="BT383" t="b">
        <f>ISNUMBER(SEARCH("Neurodeg",BQ383))</f>
        <v>0</v>
      </c>
      <c r="BU383" t="b">
        <f>ISNUMBER(SEARCH("Dementia",BQ383))</f>
        <v>0</v>
      </c>
      <c r="BX383" t="b">
        <f>ISNUMBER(SEARCH("Alzheimer",BW383))</f>
        <v>0</v>
      </c>
      <c r="BY383" t="b">
        <f>ISNUMBER(SEARCH("Parkin",BW383))</f>
        <v>0</v>
      </c>
      <c r="BZ383" t="b">
        <f>ISNUMBER(SEARCH("Neurodeg",BW383))</f>
        <v>0</v>
      </c>
      <c r="CA383" t="b">
        <f>ISNUMBER(SEARCH("Dementia",BW383))</f>
        <v>0</v>
      </c>
      <c r="CD383" t="s">
        <v>1853</v>
      </c>
      <c r="CE383" t="b">
        <f>ISNUMBER(SEARCH("Alzheimer",CD383))</f>
        <v>0</v>
      </c>
      <c r="CF383" t="b">
        <f>ISNUMBER(SEARCH("Parkin",CD383))</f>
        <v>0</v>
      </c>
      <c r="CG383" t="b">
        <f>ISNUMBER(SEARCH("Neurodeg",CD383))</f>
        <v>0</v>
      </c>
      <c r="CH383" t="b">
        <f>ISNUMBER(SEARCH("Dementia",CD383))</f>
        <v>0</v>
      </c>
      <c r="CI383">
        <v>1</v>
      </c>
      <c r="CJ383">
        <v>1.1299999999999999</v>
      </c>
      <c r="CK383" t="s">
        <v>1853</v>
      </c>
      <c r="CR383" t="str">
        <f>_xlfn.CONCAT(CP383,CQ383)</f>
        <v/>
      </c>
      <c r="CS383" t="b">
        <f>ISNUMBER(SEARCH("Alzheimer",CR383))</f>
        <v>0</v>
      </c>
      <c r="CT383" t="b">
        <f>ISNUMBER(SEARCH("Parkin",CR383))</f>
        <v>0</v>
      </c>
      <c r="CU383" t="b">
        <f>ISNUMBER(SEARCH("Neurodeg",CR383))</f>
        <v>0</v>
      </c>
      <c r="CV383" t="b">
        <f>ISNUMBER(SEARCH("Dementia",CR383))</f>
        <v>0</v>
      </c>
      <c r="EA383">
        <v>2</v>
      </c>
    </row>
    <row r="384" spans="1:155" x14ac:dyDescent="0.25">
      <c r="A384" t="s">
        <v>521</v>
      </c>
      <c r="B384" t="s">
        <v>936</v>
      </c>
      <c r="C384" t="s">
        <v>1309</v>
      </c>
      <c r="D384" t="s">
        <v>1332</v>
      </c>
      <c r="G384">
        <v>3</v>
      </c>
      <c r="H384" t="str">
        <f>IF((SIGN(BR384)+SIGN(BX384)+SIGN(CE384)+SIGN(CS384))&gt;0,TRUE,"")</f>
        <v/>
      </c>
      <c r="I384" t="str">
        <f>IF((SIGN(BS384)+SIGN(BY384)+SIGN(CF384)+SIGN(CT384))&gt;0,TRUE,"")</f>
        <v/>
      </c>
      <c r="J384" t="str">
        <f>IF((SIGN(BT384)+SIGN(BZ384)+SIGN(CG384)+SIGN(CU384))&gt;0,TRUE,"")</f>
        <v/>
      </c>
      <c r="K384" t="str">
        <f>IF((SIGN(BU384)+SIGN(CA384)+SIGN(CH384)+SIGN(CV384))&gt;0,TRUE,"")</f>
        <v/>
      </c>
      <c r="L384">
        <v>0.19</v>
      </c>
      <c r="M384" s="22" t="s">
        <v>1399</v>
      </c>
      <c r="N384">
        <v>2.9</v>
      </c>
      <c r="O384" t="s">
        <v>1400</v>
      </c>
      <c r="P384">
        <v>0</v>
      </c>
      <c r="Q384">
        <v>0</v>
      </c>
      <c r="R384">
        <v>0</v>
      </c>
      <c r="S384">
        <v>0.33</v>
      </c>
      <c r="T384">
        <v>0</v>
      </c>
      <c r="U384">
        <v>0</v>
      </c>
      <c r="V384">
        <v>0.17</v>
      </c>
      <c r="W384">
        <v>0</v>
      </c>
      <c r="Y384">
        <v>7.27</v>
      </c>
      <c r="Z384">
        <v>22</v>
      </c>
      <c r="AA384">
        <v>5.5</v>
      </c>
      <c r="AE384">
        <v>0.16333938000000001</v>
      </c>
      <c r="AF384" t="s">
        <v>1555</v>
      </c>
      <c r="AG384" t="s">
        <v>1563</v>
      </c>
      <c r="AH384">
        <v>2.8</v>
      </c>
      <c r="AI384">
        <v>2</v>
      </c>
      <c r="AJ384">
        <v>2.4</v>
      </c>
      <c r="AK384">
        <v>3</v>
      </c>
      <c r="AL384">
        <v>3</v>
      </c>
      <c r="AM384">
        <v>3</v>
      </c>
      <c r="AN384">
        <v>3</v>
      </c>
      <c r="AO384">
        <v>3</v>
      </c>
      <c r="AP384">
        <v>2.7</v>
      </c>
      <c r="AQ384">
        <v>3</v>
      </c>
      <c r="AR384">
        <v>2.7</v>
      </c>
      <c r="AS384">
        <v>3</v>
      </c>
      <c r="AT384">
        <v>3</v>
      </c>
      <c r="AU384">
        <v>3</v>
      </c>
      <c r="AV384">
        <v>2.5099999999999998</v>
      </c>
      <c r="AW384" t="s">
        <v>32</v>
      </c>
      <c r="AX384">
        <v>3</v>
      </c>
      <c r="AY384">
        <v>2.8285714285714278</v>
      </c>
      <c r="AZ384">
        <v>0.29981679387604349</v>
      </c>
      <c r="BA384" t="b">
        <v>0</v>
      </c>
      <c r="BC384" t="b">
        <v>0</v>
      </c>
      <c r="BE384" t="b">
        <v>0</v>
      </c>
      <c r="BO384">
        <v>136</v>
      </c>
      <c r="BP384">
        <v>0</v>
      </c>
      <c r="BR384" t="b">
        <f>ISNUMBER(SEARCH("Alzheimer",BQ384))</f>
        <v>0</v>
      </c>
      <c r="BS384" t="b">
        <f>ISNUMBER(SEARCH("Parkin",BQ384))</f>
        <v>0</v>
      </c>
      <c r="BT384" t="b">
        <f>ISNUMBER(SEARCH("Neurodeg",BQ384))</f>
        <v>0</v>
      </c>
      <c r="BU384" t="b">
        <f>ISNUMBER(SEARCH("Dementia",BQ384))</f>
        <v>0</v>
      </c>
      <c r="BX384" t="b">
        <f>ISNUMBER(SEARCH("Alzheimer",BW384))</f>
        <v>0</v>
      </c>
      <c r="BY384" t="b">
        <f>ISNUMBER(SEARCH("Parkin",BW384))</f>
        <v>0</v>
      </c>
      <c r="BZ384" t="b">
        <f>ISNUMBER(SEARCH("Neurodeg",BW384))</f>
        <v>0</v>
      </c>
      <c r="CA384" t="b">
        <f>ISNUMBER(SEARCH("Dementia",BW384))</f>
        <v>0</v>
      </c>
      <c r="CE384" t="b">
        <f>ISNUMBER(SEARCH("Alzheimer",CD384))</f>
        <v>0</v>
      </c>
      <c r="CF384" t="b">
        <f>ISNUMBER(SEARCH("Parkin",CD384))</f>
        <v>0</v>
      </c>
      <c r="CG384" t="b">
        <f>ISNUMBER(SEARCH("Neurodeg",CD384))</f>
        <v>0</v>
      </c>
      <c r="CH384" t="b">
        <f>ISNUMBER(SEARCH("Dementia",CD384))</f>
        <v>0</v>
      </c>
      <c r="CR384" t="str">
        <f>_xlfn.CONCAT(CP384,CQ384)</f>
        <v/>
      </c>
      <c r="CS384" t="b">
        <f>ISNUMBER(SEARCH("Alzheimer",CR384))</f>
        <v>0</v>
      </c>
      <c r="CT384" t="b">
        <f>ISNUMBER(SEARCH("Parkin",CR384))</f>
        <v>0</v>
      </c>
      <c r="CU384" t="b">
        <f>ISNUMBER(SEARCH("Neurodeg",CR384))</f>
        <v>0</v>
      </c>
      <c r="CV384" t="b">
        <f>ISNUMBER(SEARCH("Dementia",CR384))</f>
        <v>0</v>
      </c>
    </row>
    <row r="385" spans="1:161" x14ac:dyDescent="0.25">
      <c r="A385" t="s">
        <v>522</v>
      </c>
      <c r="B385" t="s">
        <v>937</v>
      </c>
      <c r="C385" t="s">
        <v>1310</v>
      </c>
      <c r="D385" t="s">
        <v>1333</v>
      </c>
      <c r="E385" t="s">
        <v>1336</v>
      </c>
      <c r="F385" t="s">
        <v>1366</v>
      </c>
      <c r="G385">
        <v>0</v>
      </c>
      <c r="H385" t="str">
        <f>IF((SIGN(BR385)+SIGN(BX385)+SIGN(CE385)+SIGN(CS385))&gt;0,TRUE,"")</f>
        <v/>
      </c>
      <c r="I385" t="str">
        <f>IF((SIGN(BS385)+SIGN(BY385)+SIGN(CF385)+SIGN(CT385))&gt;0,TRUE,"")</f>
        <v/>
      </c>
      <c r="J385" t="str">
        <f>IF((SIGN(BT385)+SIGN(BZ385)+SIGN(CG385)+SIGN(CU385))&gt;0,TRUE,"")</f>
        <v/>
      </c>
      <c r="K385" t="str">
        <f>IF((SIGN(BU385)+SIGN(CA385)+SIGN(CH385)+SIGN(CV385))&gt;0,TRUE,"")</f>
        <v/>
      </c>
      <c r="L385">
        <v>0.19</v>
      </c>
      <c r="M385" s="22" t="s">
        <v>1399</v>
      </c>
      <c r="N385">
        <v>17.34</v>
      </c>
      <c r="O385" t="s">
        <v>1400</v>
      </c>
      <c r="P385">
        <v>0</v>
      </c>
      <c r="Q385">
        <v>0</v>
      </c>
      <c r="R385">
        <v>0.74</v>
      </c>
      <c r="S385">
        <v>0.57999999999999996</v>
      </c>
      <c r="T385">
        <v>0.1</v>
      </c>
      <c r="U385">
        <v>0</v>
      </c>
      <c r="V385">
        <v>0.56000000000000005</v>
      </c>
      <c r="W385">
        <v>0</v>
      </c>
      <c r="Y385">
        <v>812.52</v>
      </c>
      <c r="Z385">
        <v>13</v>
      </c>
      <c r="AA385">
        <v>25.69</v>
      </c>
      <c r="AE385">
        <v>1.16796E-3</v>
      </c>
      <c r="AF385" t="s">
        <v>1545</v>
      </c>
      <c r="AG385" t="s">
        <v>1577</v>
      </c>
      <c r="BG385">
        <v>2</v>
      </c>
      <c r="BH385">
        <v>1</v>
      </c>
      <c r="BO385">
        <v>99</v>
      </c>
      <c r="BP385">
        <v>2</v>
      </c>
      <c r="BR385" t="b">
        <f>ISNUMBER(SEARCH("Alzheimer",BQ385))</f>
        <v>0</v>
      </c>
      <c r="BS385" t="b">
        <f>ISNUMBER(SEARCH("Parkin",BQ385))</f>
        <v>0</v>
      </c>
      <c r="BT385" t="b">
        <f>ISNUMBER(SEARCH("Neurodeg",BQ385))</f>
        <v>0</v>
      </c>
      <c r="BU385" t="b">
        <f>ISNUMBER(SEARCH("Dementia",BQ385))</f>
        <v>0</v>
      </c>
      <c r="BW385" t="s">
        <v>1725</v>
      </c>
      <c r="BX385" t="b">
        <f>ISNUMBER(SEARCH("Alzheimer",BW385))</f>
        <v>0</v>
      </c>
      <c r="BY385" t="b">
        <f>ISNUMBER(SEARCH("Parkin",BW385))</f>
        <v>0</v>
      </c>
      <c r="BZ385" t="b">
        <f>ISNUMBER(SEARCH("Neurodeg",BW385))</f>
        <v>0</v>
      </c>
      <c r="CA385" t="b">
        <f>ISNUMBER(SEARCH("Dementia",BW385))</f>
        <v>0</v>
      </c>
      <c r="CB385">
        <v>3</v>
      </c>
      <c r="CE385" t="b">
        <f>ISNUMBER(SEARCH("Alzheimer",CD385))</f>
        <v>0</v>
      </c>
      <c r="CF385" t="b">
        <f>ISNUMBER(SEARCH("Parkin",CD385))</f>
        <v>0</v>
      </c>
      <c r="CG385" t="b">
        <f>ISNUMBER(SEARCH("Neurodeg",CD385))</f>
        <v>0</v>
      </c>
      <c r="CH385" t="b">
        <f>ISNUMBER(SEARCH("Dementia",CD385))</f>
        <v>0</v>
      </c>
      <c r="CL385">
        <v>4</v>
      </c>
      <c r="CP385" t="s">
        <v>2159</v>
      </c>
      <c r="CQ385" t="s">
        <v>2508</v>
      </c>
      <c r="CR385" t="str">
        <f>_xlfn.CONCAT(CP385,CQ385)</f>
        <v>loneliness measurementloneliness measurement,nicotine dependence symptom count</v>
      </c>
      <c r="CS385" t="b">
        <f>ISNUMBER(SEARCH("Alzheimer",CR385))</f>
        <v>0</v>
      </c>
      <c r="CT385" t="b">
        <f>ISNUMBER(SEARCH("Parkin",CR385))</f>
        <v>0</v>
      </c>
      <c r="CU385" t="b">
        <f>ISNUMBER(SEARCH("Neurodeg",CR385))</f>
        <v>0</v>
      </c>
      <c r="CV385" t="b">
        <f>ISNUMBER(SEARCH("Dementia",CR385))</f>
        <v>0</v>
      </c>
      <c r="CW385">
        <v>0.25</v>
      </c>
      <c r="CX385">
        <v>0.75</v>
      </c>
      <c r="CY385">
        <v>0</v>
      </c>
      <c r="CZ385">
        <v>0</v>
      </c>
      <c r="DA385">
        <v>0</v>
      </c>
      <c r="DB385">
        <v>0</v>
      </c>
      <c r="DC385">
        <v>0.25</v>
      </c>
      <c r="DD385">
        <v>0</v>
      </c>
      <c r="DE385">
        <v>0.25</v>
      </c>
      <c r="DF385">
        <v>1</v>
      </c>
      <c r="DG385">
        <v>0</v>
      </c>
      <c r="DH385">
        <v>0</v>
      </c>
      <c r="DI385">
        <v>0</v>
      </c>
      <c r="DJ385">
        <v>0</v>
      </c>
      <c r="DK385">
        <v>0</v>
      </c>
      <c r="DL385">
        <v>0</v>
      </c>
      <c r="DM385">
        <v>0</v>
      </c>
      <c r="DN385">
        <v>0</v>
      </c>
      <c r="DO385">
        <v>0.09</v>
      </c>
      <c r="DP385">
        <v>1</v>
      </c>
      <c r="DQ385">
        <v>0</v>
      </c>
      <c r="DR385">
        <v>0</v>
      </c>
      <c r="EA385">
        <v>1</v>
      </c>
      <c r="EY385">
        <v>30</v>
      </c>
      <c r="EZ385">
        <v>7</v>
      </c>
      <c r="FD385">
        <v>3</v>
      </c>
      <c r="FE385">
        <v>3</v>
      </c>
    </row>
    <row r="386" spans="1:161" x14ac:dyDescent="0.25">
      <c r="A386" t="s">
        <v>523</v>
      </c>
      <c r="B386" t="s">
        <v>938</v>
      </c>
      <c r="C386" t="s">
        <v>1311</v>
      </c>
      <c r="D386" t="s">
        <v>1335</v>
      </c>
      <c r="E386" t="s">
        <v>1336</v>
      </c>
      <c r="F386" t="s">
        <v>1378</v>
      </c>
      <c r="G386">
        <v>3</v>
      </c>
      <c r="H386" t="str">
        <f>IF((SIGN(BR386)+SIGN(BX386)+SIGN(CE386)+SIGN(CS386))&gt;0,TRUE,"")</f>
        <v/>
      </c>
      <c r="I386" t="str">
        <f>IF((SIGN(BS386)+SIGN(BY386)+SIGN(CF386)+SIGN(CT386))&gt;0,TRUE,"")</f>
        <v/>
      </c>
      <c r="J386" t="str">
        <f>IF((SIGN(BT386)+SIGN(BZ386)+SIGN(CG386)+SIGN(CU386))&gt;0,TRUE,"")</f>
        <v/>
      </c>
      <c r="K386" t="str">
        <f>IF((SIGN(BU386)+SIGN(CA386)+SIGN(CH386)+SIGN(CV386))&gt;0,TRUE,"")</f>
        <v/>
      </c>
      <c r="L386">
        <v>0.19</v>
      </c>
      <c r="M386" s="22" t="s">
        <v>1399</v>
      </c>
      <c r="N386">
        <v>1.52</v>
      </c>
      <c r="O386" t="s">
        <v>1400</v>
      </c>
      <c r="P386">
        <v>0</v>
      </c>
      <c r="Q386">
        <v>0</v>
      </c>
      <c r="R386">
        <v>0</v>
      </c>
      <c r="S386">
        <v>0.33</v>
      </c>
      <c r="T386">
        <v>0.08</v>
      </c>
      <c r="U386">
        <v>0</v>
      </c>
      <c r="V386">
        <v>0.08</v>
      </c>
      <c r="W386">
        <v>0.3</v>
      </c>
      <c r="Y386">
        <v>2.77</v>
      </c>
      <c r="Z386">
        <v>16</v>
      </c>
      <c r="AA386">
        <v>2.67</v>
      </c>
      <c r="AE386">
        <v>0.34883721000000001</v>
      </c>
      <c r="AF386" t="s">
        <v>1557</v>
      </c>
      <c r="AG386" t="s">
        <v>1577</v>
      </c>
      <c r="AH386">
        <v>2.5</v>
      </c>
      <c r="AI386">
        <v>1.3</v>
      </c>
      <c r="AJ386">
        <v>2.8</v>
      </c>
      <c r="AK386">
        <v>3</v>
      </c>
      <c r="AL386">
        <v>2.2999999999999998</v>
      </c>
      <c r="AM386">
        <v>2</v>
      </c>
      <c r="AN386">
        <v>3</v>
      </c>
      <c r="AO386">
        <v>2</v>
      </c>
      <c r="AP386">
        <v>2.7</v>
      </c>
      <c r="AQ386">
        <v>2.2000000000000002</v>
      </c>
      <c r="AR386">
        <v>1.5</v>
      </c>
      <c r="AS386">
        <v>2</v>
      </c>
      <c r="AT386">
        <v>3</v>
      </c>
      <c r="AU386">
        <v>3</v>
      </c>
      <c r="AV386">
        <v>2.5099999999999998</v>
      </c>
      <c r="AW386" t="s">
        <v>32</v>
      </c>
      <c r="AX386">
        <v>3</v>
      </c>
      <c r="AY386">
        <v>2.378571428571429</v>
      </c>
      <c r="AZ386">
        <v>0.57133927873774926</v>
      </c>
      <c r="BA386" t="b">
        <v>0</v>
      </c>
      <c r="BC386" t="b">
        <v>0</v>
      </c>
      <c r="BE386" t="b">
        <v>0</v>
      </c>
      <c r="BJ386">
        <v>1</v>
      </c>
      <c r="BO386">
        <v>38</v>
      </c>
      <c r="BP386">
        <v>0</v>
      </c>
      <c r="BR386" t="b">
        <f>ISNUMBER(SEARCH("Alzheimer",BQ386))</f>
        <v>0</v>
      </c>
      <c r="BS386" t="b">
        <f>ISNUMBER(SEARCH("Parkin",BQ386))</f>
        <v>0</v>
      </c>
      <c r="BT386" t="b">
        <f>ISNUMBER(SEARCH("Neurodeg",BQ386))</f>
        <v>0</v>
      </c>
      <c r="BU386" t="b">
        <f>ISNUMBER(SEARCH("Dementia",BQ386))</f>
        <v>0</v>
      </c>
      <c r="BX386" t="b">
        <f>ISNUMBER(SEARCH("Alzheimer",BW386))</f>
        <v>0</v>
      </c>
      <c r="BY386" t="b">
        <f>ISNUMBER(SEARCH("Parkin",BW386))</f>
        <v>0</v>
      </c>
      <c r="BZ386" t="b">
        <f>ISNUMBER(SEARCH("Neurodeg",BW386))</f>
        <v>0</v>
      </c>
      <c r="CA386" t="b">
        <f>ISNUMBER(SEARCH("Dementia",BW386))</f>
        <v>0</v>
      </c>
      <c r="CE386" t="b">
        <f>ISNUMBER(SEARCH("Alzheimer",CD386))</f>
        <v>0</v>
      </c>
      <c r="CF386" t="b">
        <f>ISNUMBER(SEARCH("Parkin",CD386))</f>
        <v>0</v>
      </c>
      <c r="CG386" t="b">
        <f>ISNUMBER(SEARCH("Neurodeg",CD386))</f>
        <v>0</v>
      </c>
      <c r="CH386" t="b">
        <f>ISNUMBER(SEARCH("Dementia",CD386))</f>
        <v>0</v>
      </c>
      <c r="CL386">
        <v>1</v>
      </c>
      <c r="CP386" t="s">
        <v>2160</v>
      </c>
      <c r="CQ386" t="s">
        <v>2160</v>
      </c>
      <c r="CR386" t="str">
        <f>_xlfn.CONCAT(CP386,CQ386)</f>
        <v>Ringed hair diseaseRinged hair disease</v>
      </c>
      <c r="CS386" t="b">
        <f>ISNUMBER(SEARCH("Alzheimer",CR386))</f>
        <v>0</v>
      </c>
      <c r="CT386" t="b">
        <f>ISNUMBER(SEARCH("Parkin",CR386))</f>
        <v>0</v>
      </c>
      <c r="CU386" t="b">
        <f>ISNUMBER(SEARCH("Neurodeg",CR386))</f>
        <v>0</v>
      </c>
      <c r="CV386" t="b">
        <f>ISNUMBER(SEARCH("Dementia",CR386))</f>
        <v>0</v>
      </c>
      <c r="CW386">
        <v>0.2</v>
      </c>
      <c r="CX386">
        <v>0</v>
      </c>
      <c r="CY386">
        <v>0</v>
      </c>
      <c r="CZ386">
        <v>0</v>
      </c>
      <c r="DA386">
        <v>1</v>
      </c>
      <c r="DB386">
        <v>0</v>
      </c>
      <c r="DC386">
        <v>0</v>
      </c>
      <c r="DD386">
        <v>0</v>
      </c>
      <c r="DE386">
        <v>0</v>
      </c>
      <c r="DF386">
        <v>0</v>
      </c>
      <c r="DG386">
        <v>0</v>
      </c>
      <c r="DH386">
        <v>0</v>
      </c>
      <c r="DI386">
        <v>0</v>
      </c>
      <c r="DJ386">
        <v>0</v>
      </c>
      <c r="DK386">
        <v>0.2</v>
      </c>
      <c r="DL386">
        <v>1</v>
      </c>
      <c r="DM386">
        <v>0</v>
      </c>
      <c r="DN386">
        <v>0</v>
      </c>
      <c r="DO386">
        <v>0</v>
      </c>
      <c r="DP386">
        <v>0</v>
      </c>
      <c r="DQ386">
        <v>0</v>
      </c>
      <c r="DR386">
        <v>0</v>
      </c>
    </row>
    <row r="387" spans="1:161" x14ac:dyDescent="0.25">
      <c r="A387" t="s">
        <v>524</v>
      </c>
      <c r="B387" t="s">
        <v>939</v>
      </c>
      <c r="C387" t="s">
        <v>983</v>
      </c>
      <c r="D387" t="s">
        <v>1332</v>
      </c>
      <c r="G387">
        <v>2</v>
      </c>
      <c r="H387" t="str">
        <f>IF((SIGN(BR387)+SIGN(BX387)+SIGN(CE387)+SIGN(CS387))&gt;0,TRUE,"")</f>
        <v/>
      </c>
      <c r="I387" t="str">
        <f>IF((SIGN(BS387)+SIGN(BY387)+SIGN(CF387)+SIGN(CT387))&gt;0,TRUE,"")</f>
        <v/>
      </c>
      <c r="J387" t="str">
        <f>IF((SIGN(BT387)+SIGN(BZ387)+SIGN(CG387)+SIGN(CU387))&gt;0,TRUE,"")</f>
        <v/>
      </c>
      <c r="K387" t="str">
        <f>IF((SIGN(BU387)+SIGN(CA387)+SIGN(CH387)+SIGN(CV387))&gt;0,TRUE,"")</f>
        <v/>
      </c>
      <c r="L387">
        <v>0.18</v>
      </c>
      <c r="M387" s="22" t="s">
        <v>1399</v>
      </c>
      <c r="N387">
        <v>9.8699999999999992</v>
      </c>
      <c r="O387" t="s">
        <v>1400</v>
      </c>
      <c r="P387">
        <v>0</v>
      </c>
      <c r="Q387">
        <v>0</v>
      </c>
      <c r="R387">
        <v>0</v>
      </c>
      <c r="S387">
        <v>0.25</v>
      </c>
      <c r="T387">
        <v>0.03</v>
      </c>
      <c r="U387">
        <v>0</v>
      </c>
      <c r="V387">
        <v>0.19</v>
      </c>
      <c r="W387">
        <v>0</v>
      </c>
      <c r="Y387">
        <v>9.32</v>
      </c>
      <c r="Z387">
        <v>14</v>
      </c>
      <c r="AA387">
        <v>10.29</v>
      </c>
      <c r="AE387">
        <v>8.16056E-2</v>
      </c>
      <c r="AF387" t="s">
        <v>1576</v>
      </c>
      <c r="AG387" t="s">
        <v>1577</v>
      </c>
      <c r="AH387">
        <v>2</v>
      </c>
      <c r="AI387">
        <v>2.7</v>
      </c>
      <c r="AJ387">
        <v>2</v>
      </c>
      <c r="AK387">
        <v>2</v>
      </c>
      <c r="AL387">
        <v>1.9</v>
      </c>
      <c r="AM387">
        <v>2.2000000000000002</v>
      </c>
      <c r="AN387">
        <v>2</v>
      </c>
      <c r="AO387">
        <v>1.5</v>
      </c>
      <c r="AP387">
        <v>2</v>
      </c>
      <c r="AQ387">
        <v>2</v>
      </c>
      <c r="AR387">
        <v>1</v>
      </c>
      <c r="AS387">
        <v>2</v>
      </c>
      <c r="AT387">
        <v>2</v>
      </c>
      <c r="AU387">
        <v>2</v>
      </c>
      <c r="AV387">
        <v>2.4500000000000002</v>
      </c>
      <c r="AW387" t="s">
        <v>30</v>
      </c>
      <c r="AX387">
        <v>2.7</v>
      </c>
      <c r="AY387">
        <v>1.95</v>
      </c>
      <c r="AZ387">
        <v>0.36742346141747673</v>
      </c>
      <c r="BA387" t="b">
        <v>0</v>
      </c>
      <c r="BC387" t="b">
        <v>0</v>
      </c>
      <c r="BE387" t="b">
        <v>0</v>
      </c>
      <c r="BO387">
        <v>36</v>
      </c>
      <c r="BP387">
        <v>0</v>
      </c>
      <c r="BR387" t="b">
        <f>ISNUMBER(SEARCH("Alzheimer",BQ387))</f>
        <v>0</v>
      </c>
      <c r="BS387" t="b">
        <f>ISNUMBER(SEARCH("Parkin",BQ387))</f>
        <v>0</v>
      </c>
      <c r="BT387" t="b">
        <f>ISNUMBER(SEARCH("Neurodeg",BQ387))</f>
        <v>0</v>
      </c>
      <c r="BU387" t="b">
        <f>ISNUMBER(SEARCH("Dementia",BQ387))</f>
        <v>0</v>
      </c>
      <c r="BW387" t="s">
        <v>1708</v>
      </c>
      <c r="BX387" t="b">
        <f>ISNUMBER(SEARCH("Alzheimer",BW387))</f>
        <v>0</v>
      </c>
      <c r="BY387" t="b">
        <f>ISNUMBER(SEARCH("Parkin",BW387))</f>
        <v>0</v>
      </c>
      <c r="BZ387" t="b">
        <f>ISNUMBER(SEARCH("Neurodeg",BW387))</f>
        <v>0</v>
      </c>
      <c r="CA387" t="b">
        <f>ISNUMBER(SEARCH("Dementia",BW387))</f>
        <v>0</v>
      </c>
      <c r="CB387">
        <v>2</v>
      </c>
      <c r="CE387" t="b">
        <f>ISNUMBER(SEARCH("Alzheimer",CD387))</f>
        <v>0</v>
      </c>
      <c r="CF387" t="b">
        <f>ISNUMBER(SEARCH("Parkin",CD387))</f>
        <v>0</v>
      </c>
      <c r="CG387" t="b">
        <f>ISNUMBER(SEARCH("Neurodeg",CD387))</f>
        <v>0</v>
      </c>
      <c r="CH387" t="b">
        <f>ISNUMBER(SEARCH("Dementia",CD387))</f>
        <v>0</v>
      </c>
      <c r="CL387">
        <v>3</v>
      </c>
      <c r="CP387" t="s">
        <v>2161</v>
      </c>
      <c r="CR387" t="str">
        <f>_xlfn.CONCAT(CP387,CQ387)</f>
        <v>epilepsy</v>
      </c>
      <c r="CS387" t="b">
        <f>ISNUMBER(SEARCH("Alzheimer",CR387))</f>
        <v>0</v>
      </c>
      <c r="CT387" t="b">
        <f>ISNUMBER(SEARCH("Parkin",CR387))</f>
        <v>0</v>
      </c>
      <c r="CU387" t="b">
        <f>ISNUMBER(SEARCH("Neurodeg",CR387))</f>
        <v>0</v>
      </c>
      <c r="CV387" t="b">
        <f>ISNUMBER(SEARCH("Dementia",CR387))</f>
        <v>0</v>
      </c>
      <c r="CW387">
        <v>0.08</v>
      </c>
      <c r="CX387">
        <v>0</v>
      </c>
      <c r="CY387">
        <v>0</v>
      </c>
      <c r="CZ387">
        <v>1</v>
      </c>
      <c r="DA387">
        <v>0</v>
      </c>
      <c r="DB387">
        <v>0</v>
      </c>
      <c r="DC387">
        <v>0</v>
      </c>
      <c r="DD387">
        <v>0</v>
      </c>
      <c r="DE387">
        <v>0</v>
      </c>
      <c r="DF387">
        <v>0</v>
      </c>
      <c r="DG387">
        <v>0</v>
      </c>
      <c r="DH387">
        <v>0</v>
      </c>
      <c r="DI387">
        <v>0.08</v>
      </c>
      <c r="DJ387">
        <v>3</v>
      </c>
      <c r="DK387">
        <v>0</v>
      </c>
      <c r="DL387">
        <v>0</v>
      </c>
      <c r="DM387">
        <v>0</v>
      </c>
      <c r="DN387">
        <v>0</v>
      </c>
      <c r="DO387">
        <v>0</v>
      </c>
      <c r="DP387">
        <v>0</v>
      </c>
      <c r="DQ387">
        <v>0</v>
      </c>
      <c r="DR387">
        <v>0</v>
      </c>
    </row>
    <row r="388" spans="1:161" x14ac:dyDescent="0.25">
      <c r="A388" t="s">
        <v>525</v>
      </c>
      <c r="B388" t="s">
        <v>940</v>
      </c>
      <c r="C388" t="s">
        <v>1312</v>
      </c>
      <c r="D388" t="s">
        <v>1332</v>
      </c>
      <c r="E388" t="s">
        <v>1336</v>
      </c>
      <c r="F388" t="s">
        <v>1342</v>
      </c>
      <c r="G388">
        <v>3</v>
      </c>
      <c r="H388" t="str">
        <f>IF((SIGN(BR388)+SIGN(BX388)+SIGN(CE388)+SIGN(CS388))&gt;0,TRUE,"")</f>
        <v/>
      </c>
      <c r="I388" t="str">
        <f>IF((SIGN(BS388)+SIGN(BY388)+SIGN(CF388)+SIGN(CT388))&gt;0,TRUE,"")</f>
        <v/>
      </c>
      <c r="J388" t="str">
        <f>IF((SIGN(BT388)+SIGN(BZ388)+SIGN(CG388)+SIGN(CU388))&gt;0,TRUE,"")</f>
        <v/>
      </c>
      <c r="K388" t="str">
        <f>IF((SIGN(BU388)+SIGN(CA388)+SIGN(CH388)+SIGN(CV388))&gt;0,TRUE,"")</f>
        <v/>
      </c>
      <c r="L388">
        <v>0.18</v>
      </c>
      <c r="M388" s="22" t="s">
        <v>1399</v>
      </c>
      <c r="N388">
        <v>9.8699999999999992</v>
      </c>
      <c r="O388" t="s">
        <v>1400</v>
      </c>
      <c r="P388">
        <v>0</v>
      </c>
      <c r="Q388">
        <v>0</v>
      </c>
      <c r="R388">
        <v>0</v>
      </c>
      <c r="S388">
        <v>0.08</v>
      </c>
      <c r="T388">
        <v>0.02</v>
      </c>
      <c r="U388">
        <v>0</v>
      </c>
      <c r="V388">
        <v>0.31</v>
      </c>
      <c r="W388">
        <v>0</v>
      </c>
      <c r="Y388">
        <v>38.99</v>
      </c>
      <c r="Z388">
        <v>10</v>
      </c>
      <c r="AA388">
        <v>20.059999999999999</v>
      </c>
      <c r="AE388">
        <v>2.0683960000000001E-2</v>
      </c>
      <c r="AF388" t="s">
        <v>1452</v>
      </c>
      <c r="AG388" t="s">
        <v>1577</v>
      </c>
      <c r="BO388">
        <v>34</v>
      </c>
      <c r="BP388">
        <v>0</v>
      </c>
      <c r="BR388" t="b">
        <f>ISNUMBER(SEARCH("Alzheimer",BQ388))</f>
        <v>0</v>
      </c>
      <c r="BS388" t="b">
        <f>ISNUMBER(SEARCH("Parkin",BQ388))</f>
        <v>0</v>
      </c>
      <c r="BT388" t="b">
        <f>ISNUMBER(SEARCH("Neurodeg",BQ388))</f>
        <v>0</v>
      </c>
      <c r="BU388" t="b">
        <f>ISNUMBER(SEARCH("Dementia",BQ388))</f>
        <v>0</v>
      </c>
      <c r="BW388" t="s">
        <v>1649</v>
      </c>
      <c r="BX388" t="b">
        <f>ISNUMBER(SEARCH("Alzheimer",BW388))</f>
        <v>0</v>
      </c>
      <c r="BY388" t="b">
        <f>ISNUMBER(SEARCH("Parkin",BW388))</f>
        <v>0</v>
      </c>
      <c r="BZ388" t="b">
        <f>ISNUMBER(SEARCH("Neurodeg",BW388))</f>
        <v>0</v>
      </c>
      <c r="CA388" t="b">
        <f>ISNUMBER(SEARCH("Dementia",BW388))</f>
        <v>0</v>
      </c>
      <c r="CB388">
        <v>4</v>
      </c>
      <c r="CE388" t="b">
        <f>ISNUMBER(SEARCH("Alzheimer",CD388))</f>
        <v>0</v>
      </c>
      <c r="CF388" t="b">
        <f>ISNUMBER(SEARCH("Parkin",CD388))</f>
        <v>0</v>
      </c>
      <c r="CG388" t="b">
        <f>ISNUMBER(SEARCH("Neurodeg",CD388))</f>
        <v>0</v>
      </c>
      <c r="CH388" t="b">
        <f>ISNUMBER(SEARCH("Dementia",CD388))</f>
        <v>0</v>
      </c>
      <c r="CL388">
        <v>1</v>
      </c>
      <c r="CP388" t="s">
        <v>1921</v>
      </c>
      <c r="CR388" t="str">
        <f>_xlfn.CONCAT(CP388,CQ388)</f>
        <v>neoplasm</v>
      </c>
      <c r="CS388" t="b">
        <f>ISNUMBER(SEARCH("Alzheimer",CR388))</f>
        <v>0</v>
      </c>
      <c r="CT388" t="b">
        <f>ISNUMBER(SEARCH("Parkin",CR388))</f>
        <v>0</v>
      </c>
      <c r="CU388" t="b">
        <f>ISNUMBER(SEARCH("Neurodeg",CR388))</f>
        <v>0</v>
      </c>
      <c r="CV388" t="b">
        <f>ISNUMBER(SEARCH("Dementia",CR388))</f>
        <v>0</v>
      </c>
      <c r="CW388">
        <v>0.06</v>
      </c>
      <c r="CX388">
        <v>0</v>
      </c>
      <c r="CY388">
        <v>0</v>
      </c>
      <c r="CZ388">
        <v>1</v>
      </c>
      <c r="DA388">
        <v>0</v>
      </c>
      <c r="DB388">
        <v>0</v>
      </c>
      <c r="DC388">
        <v>0</v>
      </c>
      <c r="DD388">
        <v>0</v>
      </c>
      <c r="DE388">
        <v>0</v>
      </c>
      <c r="DF388">
        <v>0</v>
      </c>
      <c r="DG388">
        <v>0</v>
      </c>
      <c r="DH388">
        <v>0</v>
      </c>
      <c r="DI388">
        <v>0.06</v>
      </c>
      <c r="DJ388">
        <v>1</v>
      </c>
      <c r="DK388">
        <v>0</v>
      </c>
      <c r="DL388">
        <v>0</v>
      </c>
      <c r="DM388">
        <v>0</v>
      </c>
      <c r="DN388">
        <v>0</v>
      </c>
      <c r="DO388">
        <v>0</v>
      </c>
      <c r="DP388">
        <v>0</v>
      </c>
      <c r="DQ388">
        <v>0</v>
      </c>
      <c r="DR388">
        <v>0</v>
      </c>
    </row>
    <row r="389" spans="1:161" x14ac:dyDescent="0.25">
      <c r="A389" t="s">
        <v>526</v>
      </c>
      <c r="B389" t="s">
        <v>941</v>
      </c>
      <c r="C389" t="s">
        <v>1313</v>
      </c>
      <c r="D389" t="s">
        <v>1335</v>
      </c>
      <c r="E389" t="s">
        <v>1336</v>
      </c>
      <c r="F389" t="s">
        <v>1381</v>
      </c>
      <c r="G389">
        <v>3</v>
      </c>
      <c r="H389" t="str">
        <f>IF((SIGN(BR389)+SIGN(BX389)+SIGN(CE389)+SIGN(CS389))&gt;0,TRUE,"")</f>
        <v/>
      </c>
      <c r="I389" t="str">
        <f>IF((SIGN(BS389)+SIGN(BY389)+SIGN(CF389)+SIGN(CT389))&gt;0,TRUE,"")</f>
        <v/>
      </c>
      <c r="J389" t="str">
        <f>IF((SIGN(BT389)+SIGN(BZ389)+SIGN(CG389)+SIGN(CU389))&gt;0,TRUE,"")</f>
        <v/>
      </c>
      <c r="K389" t="str">
        <f>IF((SIGN(BU389)+SIGN(CA389)+SIGN(CH389)+SIGN(CV389))&gt;0,TRUE,"")</f>
        <v/>
      </c>
      <c r="L389">
        <v>0.18</v>
      </c>
      <c r="M389" s="22" t="s">
        <v>1399</v>
      </c>
      <c r="N389">
        <v>1.43</v>
      </c>
      <c r="O389" t="s">
        <v>1400</v>
      </c>
      <c r="P389">
        <v>0</v>
      </c>
      <c r="Q389">
        <v>0</v>
      </c>
      <c r="R389">
        <v>0</v>
      </c>
      <c r="S389">
        <v>0.17</v>
      </c>
      <c r="T389">
        <v>0</v>
      </c>
      <c r="U389">
        <v>0</v>
      </c>
      <c r="V389">
        <v>0.26</v>
      </c>
      <c r="W389">
        <v>0</v>
      </c>
      <c r="Y389">
        <v>23.16</v>
      </c>
      <c r="Z389">
        <v>6</v>
      </c>
      <c r="AA389">
        <v>4.25</v>
      </c>
      <c r="AE389">
        <v>3.7546929999999999E-2</v>
      </c>
      <c r="AF389" t="s">
        <v>1579</v>
      </c>
      <c r="AG389" t="s">
        <v>1577</v>
      </c>
      <c r="BG389">
        <v>5</v>
      </c>
      <c r="BO389">
        <v>44</v>
      </c>
      <c r="BP389">
        <v>2</v>
      </c>
      <c r="BR389" t="b">
        <f>ISNUMBER(SEARCH("Alzheimer",BQ389))</f>
        <v>0</v>
      </c>
      <c r="BS389" t="b">
        <f>ISNUMBER(SEARCH("Parkin",BQ389))</f>
        <v>0</v>
      </c>
      <c r="BT389" t="b">
        <f>ISNUMBER(SEARCH("Neurodeg",BQ389))</f>
        <v>0</v>
      </c>
      <c r="BU389" t="b">
        <f>ISNUMBER(SEARCH("Dementia",BQ389))</f>
        <v>0</v>
      </c>
      <c r="BX389" t="b">
        <f>ISNUMBER(SEARCH("Alzheimer",BW389))</f>
        <v>0</v>
      </c>
      <c r="BY389" t="b">
        <f>ISNUMBER(SEARCH("Parkin",BW389))</f>
        <v>0</v>
      </c>
      <c r="BZ389" t="b">
        <f>ISNUMBER(SEARCH("Neurodeg",BW389))</f>
        <v>0</v>
      </c>
      <c r="CA389" t="b">
        <f>ISNUMBER(SEARCH("Dementia",BW389))</f>
        <v>0</v>
      </c>
      <c r="CE389" t="b">
        <f>ISNUMBER(SEARCH("Alzheimer",CD389))</f>
        <v>0</v>
      </c>
      <c r="CF389" t="b">
        <f>ISNUMBER(SEARCH("Parkin",CD389))</f>
        <v>0</v>
      </c>
      <c r="CG389" t="b">
        <f>ISNUMBER(SEARCH("Neurodeg",CD389))</f>
        <v>0</v>
      </c>
      <c r="CH389" t="b">
        <f>ISNUMBER(SEARCH("Dementia",CD389))</f>
        <v>0</v>
      </c>
      <c r="CR389" t="str">
        <f>_xlfn.CONCAT(CP389,CQ389)</f>
        <v/>
      </c>
      <c r="CS389" t="b">
        <f>ISNUMBER(SEARCH("Alzheimer",CR389))</f>
        <v>0</v>
      </c>
      <c r="CT389" t="b">
        <f>ISNUMBER(SEARCH("Parkin",CR389))</f>
        <v>0</v>
      </c>
      <c r="CU389" t="b">
        <f>ISNUMBER(SEARCH("Neurodeg",CR389))</f>
        <v>0</v>
      </c>
      <c r="CV389" t="b">
        <f>ISNUMBER(SEARCH("Dementia",CR389))</f>
        <v>0</v>
      </c>
    </row>
    <row r="390" spans="1:161" x14ac:dyDescent="0.25">
      <c r="A390" t="s">
        <v>527</v>
      </c>
      <c r="B390" t="s">
        <v>942</v>
      </c>
      <c r="C390" t="s">
        <v>1314</v>
      </c>
      <c r="D390" t="s">
        <v>1335</v>
      </c>
      <c r="E390" t="s">
        <v>1336</v>
      </c>
      <c r="F390" t="s">
        <v>1378</v>
      </c>
      <c r="G390">
        <v>0</v>
      </c>
      <c r="H390" t="str">
        <f>IF((SIGN(BR390)+SIGN(BX390)+SIGN(CE390)+SIGN(CS390))&gt;0,TRUE,"")</f>
        <v/>
      </c>
      <c r="I390" t="str">
        <f>IF((SIGN(BS390)+SIGN(BY390)+SIGN(CF390)+SIGN(CT390))&gt;0,TRUE,"")</f>
        <v/>
      </c>
      <c r="J390" t="str">
        <f>IF((SIGN(BT390)+SIGN(BZ390)+SIGN(CG390)+SIGN(CU390))&gt;0,TRUE,"")</f>
        <v/>
      </c>
      <c r="K390" t="str">
        <f>IF((SIGN(BU390)+SIGN(CA390)+SIGN(CH390)+SIGN(CV390))&gt;0,TRUE,"")</f>
        <v/>
      </c>
      <c r="L390">
        <v>0.18</v>
      </c>
      <c r="M390" s="22" t="s">
        <v>1399</v>
      </c>
      <c r="N390">
        <v>1.99</v>
      </c>
      <c r="O390" t="s">
        <v>1400</v>
      </c>
      <c r="P390">
        <v>0</v>
      </c>
      <c r="Q390">
        <v>0</v>
      </c>
      <c r="R390">
        <v>0</v>
      </c>
      <c r="S390">
        <v>0.17</v>
      </c>
      <c r="T390">
        <v>0.26</v>
      </c>
      <c r="U390">
        <v>0</v>
      </c>
      <c r="V390">
        <v>0</v>
      </c>
      <c r="W390">
        <v>0</v>
      </c>
      <c r="Y390">
        <v>0.12</v>
      </c>
      <c r="Z390">
        <v>7</v>
      </c>
      <c r="AE390">
        <v>9</v>
      </c>
      <c r="AF390" t="s">
        <v>1577</v>
      </c>
      <c r="AG390" t="s">
        <v>1577</v>
      </c>
      <c r="AH390">
        <v>1.5</v>
      </c>
      <c r="AI390">
        <v>1</v>
      </c>
      <c r="AJ390">
        <v>1.2</v>
      </c>
      <c r="AK390">
        <v>1.7</v>
      </c>
      <c r="AL390">
        <v>1.6</v>
      </c>
      <c r="AM390">
        <v>1.7</v>
      </c>
      <c r="AN390">
        <v>2.5</v>
      </c>
      <c r="AO390">
        <v>2</v>
      </c>
      <c r="AP390">
        <v>2</v>
      </c>
      <c r="AQ390">
        <v>2.5</v>
      </c>
      <c r="AR390">
        <v>1</v>
      </c>
      <c r="AS390">
        <v>1</v>
      </c>
      <c r="AT390">
        <v>1.5</v>
      </c>
      <c r="AU390">
        <v>2.5</v>
      </c>
      <c r="AV390">
        <v>2.4700000000000002</v>
      </c>
      <c r="AW390" t="s">
        <v>35</v>
      </c>
      <c r="AX390">
        <v>2.5</v>
      </c>
      <c r="AY390">
        <v>1.6928571428571431</v>
      </c>
      <c r="AZ390">
        <v>0.5483742205048352</v>
      </c>
      <c r="BA390" t="b">
        <v>0</v>
      </c>
      <c r="BC390" t="b">
        <v>0</v>
      </c>
      <c r="BE390" t="b">
        <v>0</v>
      </c>
      <c r="BO390">
        <v>49</v>
      </c>
      <c r="BP390">
        <v>0</v>
      </c>
      <c r="BR390" t="b">
        <f>ISNUMBER(SEARCH("Alzheimer",BQ390))</f>
        <v>0</v>
      </c>
      <c r="BS390" t="b">
        <f>ISNUMBER(SEARCH("Parkin",BQ390))</f>
        <v>0</v>
      </c>
      <c r="BT390" t="b">
        <f>ISNUMBER(SEARCH("Neurodeg",BQ390))</f>
        <v>0</v>
      </c>
      <c r="BU390" t="b">
        <f>ISNUMBER(SEARCH("Dementia",BQ390))</f>
        <v>0</v>
      </c>
      <c r="BX390" t="b">
        <f>ISNUMBER(SEARCH("Alzheimer",BW390))</f>
        <v>0</v>
      </c>
      <c r="BY390" t="b">
        <f>ISNUMBER(SEARCH("Parkin",BW390))</f>
        <v>0</v>
      </c>
      <c r="BZ390" t="b">
        <f>ISNUMBER(SEARCH("Neurodeg",BW390))</f>
        <v>0</v>
      </c>
      <c r="CA390" t="b">
        <f>ISNUMBER(SEARCH("Dementia",BW390))</f>
        <v>0</v>
      </c>
      <c r="CE390" t="b">
        <f>ISNUMBER(SEARCH("Alzheimer",CD390))</f>
        <v>0</v>
      </c>
      <c r="CF390" t="b">
        <f>ISNUMBER(SEARCH("Parkin",CD390))</f>
        <v>0</v>
      </c>
      <c r="CG390" t="b">
        <f>ISNUMBER(SEARCH("Neurodeg",CD390))</f>
        <v>0</v>
      </c>
      <c r="CH390" t="b">
        <f>ISNUMBER(SEARCH("Dementia",CD390))</f>
        <v>0</v>
      </c>
      <c r="CL390">
        <v>2</v>
      </c>
      <c r="CP390" t="s">
        <v>2033</v>
      </c>
      <c r="CQ390" t="s">
        <v>2509</v>
      </c>
      <c r="CR390" t="str">
        <f>_xlfn.CONCAT(CP390,CQ390)</f>
        <v>body mass indexbody mass index,pulse pressure measurement</v>
      </c>
      <c r="CS390" t="b">
        <f>ISNUMBER(SEARCH("Alzheimer",CR390))</f>
        <v>0</v>
      </c>
      <c r="CT390" t="b">
        <f>ISNUMBER(SEARCH("Parkin",CR390))</f>
        <v>0</v>
      </c>
      <c r="CU390" t="b">
        <f>ISNUMBER(SEARCH("Neurodeg",CR390))</f>
        <v>0</v>
      </c>
      <c r="CV390" t="b">
        <f>ISNUMBER(SEARCH("Dementia",CR390))</f>
        <v>0</v>
      </c>
      <c r="CW390">
        <v>0.65</v>
      </c>
      <c r="CX390">
        <v>1</v>
      </c>
      <c r="CY390">
        <v>0</v>
      </c>
      <c r="CZ390">
        <v>0</v>
      </c>
      <c r="DA390">
        <v>0</v>
      </c>
      <c r="DB390">
        <v>0</v>
      </c>
      <c r="DC390">
        <v>0</v>
      </c>
      <c r="DD390">
        <v>0</v>
      </c>
      <c r="DE390">
        <v>0.65</v>
      </c>
      <c r="DF390">
        <v>1</v>
      </c>
      <c r="DG390">
        <v>0</v>
      </c>
      <c r="DH390">
        <v>0</v>
      </c>
      <c r="DI390">
        <v>0</v>
      </c>
      <c r="DJ390">
        <v>0</v>
      </c>
      <c r="DK390">
        <v>0</v>
      </c>
      <c r="DL390">
        <v>0</v>
      </c>
      <c r="DM390">
        <v>0</v>
      </c>
      <c r="DN390">
        <v>0</v>
      </c>
      <c r="DO390">
        <v>0</v>
      </c>
      <c r="DP390">
        <v>0</v>
      </c>
      <c r="DQ390">
        <v>0</v>
      </c>
      <c r="DR390">
        <v>0</v>
      </c>
    </row>
    <row r="391" spans="1:161" x14ac:dyDescent="0.25">
      <c r="A391" t="s">
        <v>528</v>
      </c>
      <c r="B391" t="s">
        <v>943</v>
      </c>
      <c r="C391" t="s">
        <v>1315</v>
      </c>
      <c r="D391" t="s">
        <v>1335</v>
      </c>
      <c r="E391" t="s">
        <v>1336</v>
      </c>
      <c r="F391" t="s">
        <v>1360</v>
      </c>
      <c r="G391">
        <v>0</v>
      </c>
      <c r="H391" t="str">
        <f>IF((SIGN(BR391)+SIGN(BX391)+SIGN(CE391)+SIGN(CS391))&gt;0,TRUE,"")</f>
        <v/>
      </c>
      <c r="I391" t="str">
        <f>IF((SIGN(BS391)+SIGN(BY391)+SIGN(CF391)+SIGN(CT391))&gt;0,TRUE,"")</f>
        <v/>
      </c>
      <c r="J391" t="str">
        <f>IF((SIGN(BT391)+SIGN(BZ391)+SIGN(CG391)+SIGN(CU391))&gt;0,TRUE,"")</f>
        <v/>
      </c>
      <c r="K391" t="str">
        <f>IF((SIGN(BU391)+SIGN(CA391)+SIGN(CH391)+SIGN(CV391))&gt;0,TRUE,"")</f>
        <v/>
      </c>
      <c r="L391">
        <v>0.18</v>
      </c>
      <c r="M391" s="22" t="s">
        <v>1399</v>
      </c>
      <c r="N391">
        <v>1.52</v>
      </c>
      <c r="O391" t="s">
        <v>1400</v>
      </c>
      <c r="P391">
        <v>0</v>
      </c>
      <c r="Q391">
        <v>0</v>
      </c>
      <c r="R391">
        <v>0</v>
      </c>
      <c r="S391">
        <v>0.17</v>
      </c>
      <c r="T391">
        <v>0.26</v>
      </c>
      <c r="U391">
        <v>0</v>
      </c>
      <c r="V391">
        <v>0.02</v>
      </c>
      <c r="W391">
        <v>0</v>
      </c>
      <c r="Y391">
        <v>1.2</v>
      </c>
      <c r="Z391">
        <v>3</v>
      </c>
      <c r="AA391">
        <v>2.06</v>
      </c>
      <c r="AE391">
        <v>0.90702432</v>
      </c>
      <c r="AF391" t="s">
        <v>1557</v>
      </c>
      <c r="AG391" t="s">
        <v>1577</v>
      </c>
      <c r="BJ391">
        <v>1</v>
      </c>
      <c r="BO391">
        <v>39</v>
      </c>
      <c r="BP391">
        <v>0</v>
      </c>
      <c r="BR391" t="b">
        <f>ISNUMBER(SEARCH("Alzheimer",BQ391))</f>
        <v>0</v>
      </c>
      <c r="BS391" t="b">
        <f>ISNUMBER(SEARCH("Parkin",BQ391))</f>
        <v>0</v>
      </c>
      <c r="BT391" t="b">
        <f>ISNUMBER(SEARCH("Neurodeg",BQ391))</f>
        <v>0</v>
      </c>
      <c r="BU391" t="b">
        <f>ISNUMBER(SEARCH("Dementia",BQ391))</f>
        <v>0</v>
      </c>
      <c r="BX391" t="b">
        <f>ISNUMBER(SEARCH("Alzheimer",BW391))</f>
        <v>0</v>
      </c>
      <c r="BY391" t="b">
        <f>ISNUMBER(SEARCH("Parkin",BW391))</f>
        <v>0</v>
      </c>
      <c r="BZ391" t="b">
        <f>ISNUMBER(SEARCH("Neurodeg",BW391))</f>
        <v>0</v>
      </c>
      <c r="CA391" t="b">
        <f>ISNUMBER(SEARCH("Dementia",BW391))</f>
        <v>0</v>
      </c>
      <c r="CE391" t="b">
        <f>ISNUMBER(SEARCH("Alzheimer",CD391))</f>
        <v>0</v>
      </c>
      <c r="CF391" t="b">
        <f>ISNUMBER(SEARCH("Parkin",CD391))</f>
        <v>0</v>
      </c>
      <c r="CG391" t="b">
        <f>ISNUMBER(SEARCH("Neurodeg",CD391))</f>
        <v>0</v>
      </c>
      <c r="CH391" t="b">
        <f>ISNUMBER(SEARCH("Dementia",CD391))</f>
        <v>0</v>
      </c>
      <c r="CL391">
        <v>53</v>
      </c>
      <c r="CP391" t="s">
        <v>2162</v>
      </c>
      <c r="CQ391" t="s">
        <v>2510</v>
      </c>
      <c r="CR391" t="str">
        <f>_xlfn.CONCAT(CP391,CQ391)</f>
        <v>bilirubin measurementbilirubin measurement,Pseudohypoaldosteronism type 2,Familial idiopathic steroid-resistant nephrotic syndrome,Crigler-Najjar syndrome,Nephrogenic diabetes insipidus,familial hypercholesterolemia,Free sialic acid storage disease,myopathy,Congenital disorder of glycosylation,Mitochondrial DNA depletion syndrome, hepatocerebral form</v>
      </c>
      <c r="CS391" t="b">
        <f>ISNUMBER(SEARCH("Alzheimer",CR391))</f>
        <v>0</v>
      </c>
      <c r="CT391" t="b">
        <f>ISNUMBER(SEARCH("Parkin",CR391))</f>
        <v>0</v>
      </c>
      <c r="CU391" t="b">
        <f>ISNUMBER(SEARCH("Neurodeg",CR391))</f>
        <v>0</v>
      </c>
      <c r="CV391" t="b">
        <f>ISNUMBER(SEARCH("Dementia",CR391))</f>
        <v>0</v>
      </c>
      <c r="CW391">
        <v>0.65</v>
      </c>
      <c r="CX391">
        <v>0.04</v>
      </c>
      <c r="CY391">
        <v>0</v>
      </c>
      <c r="CZ391">
        <v>0.02</v>
      </c>
      <c r="DA391">
        <v>0.96</v>
      </c>
      <c r="DB391">
        <v>0</v>
      </c>
      <c r="DC391">
        <v>0</v>
      </c>
      <c r="DD391">
        <v>0</v>
      </c>
      <c r="DE391">
        <v>0.65</v>
      </c>
      <c r="DF391">
        <v>1</v>
      </c>
      <c r="DG391">
        <v>0</v>
      </c>
      <c r="DH391">
        <v>0</v>
      </c>
      <c r="DI391">
        <v>0.01</v>
      </c>
      <c r="DJ391">
        <v>1</v>
      </c>
      <c r="DK391">
        <v>0.31</v>
      </c>
      <c r="DL391">
        <v>11</v>
      </c>
      <c r="DM391">
        <v>0</v>
      </c>
      <c r="DN391">
        <v>0</v>
      </c>
      <c r="DO391">
        <v>0</v>
      </c>
      <c r="DP391">
        <v>0</v>
      </c>
      <c r="DQ391">
        <v>0</v>
      </c>
      <c r="DR391">
        <v>0</v>
      </c>
      <c r="EA391">
        <v>1</v>
      </c>
    </row>
    <row r="392" spans="1:161" x14ac:dyDescent="0.25">
      <c r="A392" t="s">
        <v>529</v>
      </c>
      <c r="B392" t="s">
        <v>944</v>
      </c>
      <c r="C392" t="s">
        <v>983</v>
      </c>
      <c r="D392" t="s">
        <v>1335</v>
      </c>
      <c r="E392" t="s">
        <v>1336</v>
      </c>
      <c r="F392" t="s">
        <v>1352</v>
      </c>
      <c r="G392">
        <v>2</v>
      </c>
      <c r="H392" t="str">
        <f>IF((SIGN(BR392)+SIGN(BX392)+SIGN(CE392)+SIGN(CS392))&gt;0,TRUE,"")</f>
        <v/>
      </c>
      <c r="I392" t="str">
        <f>IF((SIGN(BS392)+SIGN(BY392)+SIGN(CF392)+SIGN(CT392))&gt;0,TRUE,"")</f>
        <v/>
      </c>
      <c r="J392" t="str">
        <f>IF((SIGN(BT392)+SIGN(BZ392)+SIGN(CG392)+SIGN(CU392))&gt;0,TRUE,"")</f>
        <v/>
      </c>
      <c r="K392" t="str">
        <f>IF((SIGN(BU392)+SIGN(CA392)+SIGN(CH392)+SIGN(CV392))&gt;0,TRUE,"")</f>
        <v/>
      </c>
      <c r="L392">
        <v>0.18</v>
      </c>
      <c r="M392" s="22" t="s">
        <v>1399</v>
      </c>
      <c r="N392">
        <v>1.7</v>
      </c>
      <c r="O392" t="s">
        <v>1400</v>
      </c>
      <c r="P392">
        <v>0</v>
      </c>
      <c r="Q392">
        <v>0</v>
      </c>
      <c r="R392">
        <v>0</v>
      </c>
      <c r="S392">
        <v>0.33</v>
      </c>
      <c r="T392">
        <v>0.1</v>
      </c>
      <c r="U392">
        <v>0</v>
      </c>
      <c r="V392">
        <v>0</v>
      </c>
      <c r="W392">
        <v>0</v>
      </c>
      <c r="Y392">
        <v>0.74</v>
      </c>
      <c r="Z392">
        <v>3</v>
      </c>
      <c r="AA392">
        <v>1</v>
      </c>
      <c r="AE392">
        <v>1.2352941200000001</v>
      </c>
      <c r="AF392" t="s">
        <v>1579</v>
      </c>
      <c r="AG392" t="s">
        <v>1577</v>
      </c>
      <c r="BG392">
        <v>4</v>
      </c>
      <c r="BJ392">
        <v>1</v>
      </c>
      <c r="BO392">
        <v>29</v>
      </c>
      <c r="BP392">
        <v>0</v>
      </c>
      <c r="BR392" t="b">
        <f>ISNUMBER(SEARCH("Alzheimer",BQ392))</f>
        <v>0</v>
      </c>
      <c r="BS392" t="b">
        <f>ISNUMBER(SEARCH("Parkin",BQ392))</f>
        <v>0</v>
      </c>
      <c r="BT392" t="b">
        <f>ISNUMBER(SEARCH("Neurodeg",BQ392))</f>
        <v>0</v>
      </c>
      <c r="BU392" t="b">
        <f>ISNUMBER(SEARCH("Dementia",BQ392))</f>
        <v>0</v>
      </c>
      <c r="BX392" t="b">
        <f>ISNUMBER(SEARCH("Alzheimer",BW392))</f>
        <v>0</v>
      </c>
      <c r="BY392" t="b">
        <f>ISNUMBER(SEARCH("Parkin",BW392))</f>
        <v>0</v>
      </c>
      <c r="BZ392" t="b">
        <f>ISNUMBER(SEARCH("Neurodeg",BW392))</f>
        <v>0</v>
      </c>
      <c r="CA392" t="b">
        <f>ISNUMBER(SEARCH("Dementia",BW392))</f>
        <v>0</v>
      </c>
      <c r="CE392" t="b">
        <f>ISNUMBER(SEARCH("Alzheimer",CD392))</f>
        <v>0</v>
      </c>
      <c r="CF392" t="b">
        <f>ISNUMBER(SEARCH("Parkin",CD392))</f>
        <v>0</v>
      </c>
      <c r="CG392" t="b">
        <f>ISNUMBER(SEARCH("Neurodeg",CD392))</f>
        <v>0</v>
      </c>
      <c r="CH392" t="b">
        <f>ISNUMBER(SEARCH("Dementia",CD392))</f>
        <v>0</v>
      </c>
      <c r="CL392">
        <v>7</v>
      </c>
      <c r="CP392" t="s">
        <v>1999</v>
      </c>
      <c r="CQ392" t="s">
        <v>2511</v>
      </c>
      <c r="CR392" t="str">
        <f>_xlfn.CONCAT(CP392,CQ392)</f>
        <v>Autosomal recessive non-syndromic intellectual disabilityAutosomal recessive non-syndromic intellectual disability,Early infantile epileptic encephalopathy,Severe combined immunodeficiency due to CORO1A deficiency,attention deficit hyperactivity disorder,Growth delay due to insulin-like growth factor type 1 deficiency,Neurological conditions associated with aminoacylase 1 deficiency,Aminoacylase 1 deficiency</v>
      </c>
      <c r="CS392" t="b">
        <f>ISNUMBER(SEARCH("Alzheimer",CR392))</f>
        <v>0</v>
      </c>
      <c r="CT392" t="b">
        <f>ISNUMBER(SEARCH("Parkin",CR392))</f>
        <v>0</v>
      </c>
      <c r="CU392" t="b">
        <f>ISNUMBER(SEARCH("Neurodeg",CR392))</f>
        <v>0</v>
      </c>
      <c r="CV392" t="b">
        <f>ISNUMBER(SEARCH("Dementia",CR392))</f>
        <v>0</v>
      </c>
      <c r="CW392">
        <v>0.25</v>
      </c>
      <c r="CX392">
        <v>0</v>
      </c>
      <c r="CY392">
        <v>0</v>
      </c>
      <c r="CZ392">
        <v>0</v>
      </c>
      <c r="DA392">
        <v>1</v>
      </c>
      <c r="DB392">
        <v>0</v>
      </c>
      <c r="DC392">
        <v>0</v>
      </c>
      <c r="DD392">
        <v>0</v>
      </c>
      <c r="DE392">
        <v>0</v>
      </c>
      <c r="DF392">
        <v>0</v>
      </c>
      <c r="DG392">
        <v>0</v>
      </c>
      <c r="DH392">
        <v>0</v>
      </c>
      <c r="DI392">
        <v>0</v>
      </c>
      <c r="DJ392">
        <v>0</v>
      </c>
      <c r="DK392">
        <v>0.25</v>
      </c>
      <c r="DL392">
        <v>7</v>
      </c>
      <c r="DM392">
        <v>0</v>
      </c>
      <c r="DN392">
        <v>0</v>
      </c>
      <c r="DO392">
        <v>0</v>
      </c>
      <c r="DP392">
        <v>0</v>
      </c>
      <c r="DQ392">
        <v>0</v>
      </c>
      <c r="DR392">
        <v>0</v>
      </c>
      <c r="EA392">
        <v>1</v>
      </c>
    </row>
    <row r="393" spans="1:161" x14ac:dyDescent="0.25">
      <c r="A393" t="s">
        <v>530</v>
      </c>
      <c r="B393" t="s">
        <v>945</v>
      </c>
      <c r="C393" t="s">
        <v>1316</v>
      </c>
      <c r="D393" t="s">
        <v>1335</v>
      </c>
      <c r="E393" t="s">
        <v>1336</v>
      </c>
      <c r="F393" t="s">
        <v>1356</v>
      </c>
      <c r="G393">
        <v>0</v>
      </c>
      <c r="H393" t="str">
        <f>IF((SIGN(BR393)+SIGN(BX393)+SIGN(CE393)+SIGN(CS393))&gt;0,TRUE,"")</f>
        <v/>
      </c>
      <c r="I393" t="str">
        <f>IF((SIGN(BS393)+SIGN(BY393)+SIGN(CF393)+SIGN(CT393))&gt;0,TRUE,"")</f>
        <v/>
      </c>
      <c r="J393" t="str">
        <f>IF((SIGN(BT393)+SIGN(BZ393)+SIGN(CG393)+SIGN(CU393))&gt;0,TRUE,"")</f>
        <v/>
      </c>
      <c r="K393" t="str">
        <f>IF((SIGN(BU393)+SIGN(CA393)+SIGN(CH393)+SIGN(CV393))&gt;0,TRUE,"")</f>
        <v/>
      </c>
      <c r="L393">
        <v>0.18</v>
      </c>
      <c r="M393" s="22" t="s">
        <v>1399</v>
      </c>
      <c r="N393">
        <v>1.7</v>
      </c>
      <c r="O393" t="s">
        <v>1400</v>
      </c>
      <c r="P393">
        <v>0</v>
      </c>
      <c r="Q393">
        <v>0</v>
      </c>
      <c r="R393">
        <v>0</v>
      </c>
      <c r="S393">
        <v>0.33</v>
      </c>
      <c r="T393">
        <v>0.04</v>
      </c>
      <c r="U393">
        <v>0</v>
      </c>
      <c r="V393">
        <v>0.1</v>
      </c>
      <c r="W393">
        <v>0</v>
      </c>
      <c r="Y393">
        <v>3.28</v>
      </c>
      <c r="Z393">
        <v>8</v>
      </c>
      <c r="AA393">
        <v>2.12</v>
      </c>
      <c r="AE393">
        <v>0.35477512999999999</v>
      </c>
      <c r="AF393" t="s">
        <v>1557</v>
      </c>
      <c r="AG393" t="s">
        <v>1563</v>
      </c>
      <c r="BG393">
        <v>9</v>
      </c>
      <c r="BJ393">
        <v>1</v>
      </c>
      <c r="BO393">
        <v>45</v>
      </c>
      <c r="BP393">
        <v>0</v>
      </c>
      <c r="BR393" t="b">
        <f>ISNUMBER(SEARCH("Alzheimer",BQ393))</f>
        <v>0</v>
      </c>
      <c r="BS393" t="b">
        <f>ISNUMBER(SEARCH("Parkin",BQ393))</f>
        <v>0</v>
      </c>
      <c r="BT393" t="b">
        <f>ISNUMBER(SEARCH("Neurodeg",BQ393))</f>
        <v>0</v>
      </c>
      <c r="BU393" t="b">
        <f>ISNUMBER(SEARCH("Dementia",BQ393))</f>
        <v>0</v>
      </c>
      <c r="BX393" t="b">
        <f>ISNUMBER(SEARCH("Alzheimer",BW393))</f>
        <v>0</v>
      </c>
      <c r="BY393" t="b">
        <f>ISNUMBER(SEARCH("Parkin",BW393))</f>
        <v>0</v>
      </c>
      <c r="BZ393" t="b">
        <f>ISNUMBER(SEARCH("Neurodeg",BW393))</f>
        <v>0</v>
      </c>
      <c r="CA393" t="b">
        <f>ISNUMBER(SEARCH("Dementia",BW393))</f>
        <v>0</v>
      </c>
      <c r="CE393" t="b">
        <f>ISNUMBER(SEARCH("Alzheimer",CD393))</f>
        <v>0</v>
      </c>
      <c r="CF393" t="b">
        <f>ISNUMBER(SEARCH("Parkin",CD393))</f>
        <v>0</v>
      </c>
      <c r="CG393" t="b">
        <f>ISNUMBER(SEARCH("Neurodeg",CD393))</f>
        <v>0</v>
      </c>
      <c r="CH393" t="b">
        <f>ISNUMBER(SEARCH("Dementia",CD393))</f>
        <v>0</v>
      </c>
      <c r="CL393">
        <v>1</v>
      </c>
      <c r="CP393" t="s">
        <v>2163</v>
      </c>
      <c r="CR393" t="str">
        <f>_xlfn.CONCAT(CP393,CQ393)</f>
        <v>pancreatic adenocarcinoma</v>
      </c>
      <c r="CS393" t="b">
        <f>ISNUMBER(SEARCH("Alzheimer",CR393))</f>
        <v>0</v>
      </c>
      <c r="CT393" t="b">
        <f>ISNUMBER(SEARCH("Parkin",CR393))</f>
        <v>0</v>
      </c>
      <c r="CU393" t="b">
        <f>ISNUMBER(SEARCH("Neurodeg",CR393))</f>
        <v>0</v>
      </c>
      <c r="CV393" t="b">
        <f>ISNUMBER(SEARCH("Dementia",CR393))</f>
        <v>0</v>
      </c>
      <c r="CW393">
        <v>0.09</v>
      </c>
      <c r="CX393">
        <v>0</v>
      </c>
      <c r="CY393">
        <v>0</v>
      </c>
      <c r="CZ393">
        <v>0</v>
      </c>
      <c r="DA393">
        <v>0</v>
      </c>
      <c r="DB393">
        <v>0</v>
      </c>
      <c r="DC393">
        <v>1</v>
      </c>
      <c r="DD393">
        <v>0</v>
      </c>
      <c r="DE393">
        <v>0</v>
      </c>
      <c r="DF393">
        <v>0</v>
      </c>
      <c r="DG393">
        <v>0</v>
      </c>
      <c r="DH393">
        <v>0</v>
      </c>
      <c r="DI393">
        <v>0</v>
      </c>
      <c r="DJ393">
        <v>0</v>
      </c>
      <c r="DK393">
        <v>0</v>
      </c>
      <c r="DL393">
        <v>0</v>
      </c>
      <c r="DM393">
        <v>0</v>
      </c>
      <c r="DN393">
        <v>0</v>
      </c>
      <c r="DO393">
        <v>0.09</v>
      </c>
      <c r="DP393">
        <v>1</v>
      </c>
      <c r="DQ393">
        <v>0</v>
      </c>
      <c r="DR393">
        <v>0</v>
      </c>
    </row>
    <row r="394" spans="1:161" x14ac:dyDescent="0.25">
      <c r="A394" t="s">
        <v>531</v>
      </c>
      <c r="B394" t="s">
        <v>946</v>
      </c>
      <c r="C394" t="s">
        <v>1317</v>
      </c>
      <c r="D394" t="s">
        <v>1335</v>
      </c>
      <c r="E394" t="s">
        <v>1336</v>
      </c>
      <c r="F394" t="s">
        <v>1342</v>
      </c>
      <c r="G394">
        <v>0</v>
      </c>
      <c r="H394" t="str">
        <f>IF((SIGN(BR394)+SIGN(BX394)+SIGN(CE394)+SIGN(CS394))&gt;0,TRUE,"")</f>
        <v/>
      </c>
      <c r="I394" t="str">
        <f>IF((SIGN(BS394)+SIGN(BY394)+SIGN(CF394)+SIGN(CT394))&gt;0,TRUE,"")</f>
        <v/>
      </c>
      <c r="J394" t="str">
        <f>IF((SIGN(BT394)+SIGN(BZ394)+SIGN(CG394)+SIGN(CU394))&gt;0,TRUE,"")</f>
        <v/>
      </c>
      <c r="K394" t="str">
        <f>IF((SIGN(BU394)+SIGN(CA394)+SIGN(CH394)+SIGN(CV394))&gt;0,TRUE,"")</f>
        <v/>
      </c>
      <c r="L394">
        <v>0.17</v>
      </c>
      <c r="M394" s="22" t="s">
        <v>1399</v>
      </c>
      <c r="N394">
        <v>6.26</v>
      </c>
      <c r="O394" t="s">
        <v>1400</v>
      </c>
      <c r="P394">
        <v>0</v>
      </c>
      <c r="Q394">
        <v>0</v>
      </c>
      <c r="R394">
        <v>0</v>
      </c>
      <c r="S394">
        <v>0.17</v>
      </c>
      <c r="T394">
        <v>0.12</v>
      </c>
      <c r="U394">
        <v>0.06</v>
      </c>
      <c r="V394">
        <v>0</v>
      </c>
      <c r="W394">
        <v>0</v>
      </c>
      <c r="Y394">
        <v>0.33</v>
      </c>
      <c r="Z394">
        <v>4</v>
      </c>
      <c r="AA394">
        <v>0.5</v>
      </c>
      <c r="AE394">
        <v>3</v>
      </c>
      <c r="AF394" t="s">
        <v>1558</v>
      </c>
      <c r="AG394" t="s">
        <v>1577</v>
      </c>
      <c r="BG394">
        <v>1</v>
      </c>
      <c r="BO394">
        <v>0</v>
      </c>
      <c r="BP394">
        <v>0</v>
      </c>
      <c r="BR394" t="b">
        <f>ISNUMBER(SEARCH("Alzheimer",BQ394))</f>
        <v>0</v>
      </c>
      <c r="BS394" t="b">
        <f>ISNUMBER(SEARCH("Parkin",BQ394))</f>
        <v>0</v>
      </c>
      <c r="BT394" t="b">
        <f>ISNUMBER(SEARCH("Neurodeg",BQ394))</f>
        <v>0</v>
      </c>
      <c r="BU394" t="b">
        <f>ISNUMBER(SEARCH("Dementia",BQ394))</f>
        <v>0</v>
      </c>
      <c r="BX394" t="b">
        <f>ISNUMBER(SEARCH("Alzheimer",BW394))</f>
        <v>0</v>
      </c>
      <c r="BY394" t="b">
        <f>ISNUMBER(SEARCH("Parkin",BW394))</f>
        <v>0</v>
      </c>
      <c r="BZ394" t="b">
        <f>ISNUMBER(SEARCH("Neurodeg",BW394))</f>
        <v>0</v>
      </c>
      <c r="CA394" t="b">
        <f>ISNUMBER(SEARCH("Dementia",BW394))</f>
        <v>0</v>
      </c>
      <c r="CE394" t="b">
        <f>ISNUMBER(SEARCH("Alzheimer",CD394))</f>
        <v>0</v>
      </c>
      <c r="CF394" t="b">
        <f>ISNUMBER(SEARCH("Parkin",CD394))</f>
        <v>0</v>
      </c>
      <c r="CG394" t="b">
        <f>ISNUMBER(SEARCH("Neurodeg",CD394))</f>
        <v>0</v>
      </c>
      <c r="CH394" t="b">
        <f>ISNUMBER(SEARCH("Dementia",CD394))</f>
        <v>0</v>
      </c>
      <c r="CL394">
        <v>3</v>
      </c>
      <c r="CP394" t="s">
        <v>2083</v>
      </c>
      <c r="CQ394" t="s">
        <v>2512</v>
      </c>
      <c r="CR394" t="str">
        <f>_xlfn.CONCAT(CP394,CQ394)</f>
        <v>thyroxine measurementthyroxine measurement,coronary artery calcification,colorectal adenocarcinoma</v>
      </c>
      <c r="CS394" t="b">
        <f>ISNUMBER(SEARCH("Alzheimer",CR394))</f>
        <v>0</v>
      </c>
      <c r="CT394" t="b">
        <f>ISNUMBER(SEARCH("Parkin",CR394))</f>
        <v>0</v>
      </c>
      <c r="CU394" t="b">
        <f>ISNUMBER(SEARCH("Neurodeg",CR394))</f>
        <v>0</v>
      </c>
      <c r="CV394" t="b">
        <f>ISNUMBER(SEARCH("Dementia",CR394))</f>
        <v>0</v>
      </c>
      <c r="CW394">
        <v>0.3</v>
      </c>
      <c r="CX394">
        <v>0.67</v>
      </c>
      <c r="CY394">
        <v>0</v>
      </c>
      <c r="CZ394">
        <v>0</v>
      </c>
      <c r="DA394">
        <v>0</v>
      </c>
      <c r="DB394">
        <v>0</v>
      </c>
      <c r="DC394">
        <v>0.33</v>
      </c>
      <c r="DD394">
        <v>0</v>
      </c>
      <c r="DE394">
        <v>0.3</v>
      </c>
      <c r="DF394">
        <v>2</v>
      </c>
      <c r="DG394">
        <v>0</v>
      </c>
      <c r="DH394">
        <v>0</v>
      </c>
      <c r="DI394">
        <v>0</v>
      </c>
      <c r="DJ394">
        <v>0</v>
      </c>
      <c r="DK394">
        <v>0</v>
      </c>
      <c r="DL394">
        <v>0</v>
      </c>
      <c r="DM394">
        <v>0</v>
      </c>
      <c r="DN394">
        <v>0</v>
      </c>
      <c r="DO394">
        <v>0.12</v>
      </c>
      <c r="DP394">
        <v>1</v>
      </c>
      <c r="DQ394">
        <v>0</v>
      </c>
      <c r="DR394">
        <v>0</v>
      </c>
    </row>
    <row r="395" spans="1:161" x14ac:dyDescent="0.25">
      <c r="A395" t="s">
        <v>532</v>
      </c>
      <c r="B395" t="s">
        <v>947</v>
      </c>
      <c r="C395" t="s">
        <v>1318</v>
      </c>
      <c r="D395" t="s">
        <v>1335</v>
      </c>
      <c r="E395" t="s">
        <v>1336</v>
      </c>
      <c r="F395" t="s">
        <v>1342</v>
      </c>
      <c r="G395">
        <v>0</v>
      </c>
      <c r="H395" t="str">
        <f>IF((SIGN(BR395)+SIGN(BX395)+SIGN(CE395)+SIGN(CS395))&gt;0,TRUE,"")</f>
        <v/>
      </c>
      <c r="I395" t="str">
        <f>IF((SIGN(BS395)+SIGN(BY395)+SIGN(CF395)+SIGN(CT395))&gt;0,TRUE,"")</f>
        <v/>
      </c>
      <c r="J395" t="str">
        <f>IF((SIGN(BT395)+SIGN(BZ395)+SIGN(CG395)+SIGN(CU395))&gt;0,TRUE,"")</f>
        <v/>
      </c>
      <c r="K395" t="str">
        <f>IF((SIGN(BU395)+SIGN(CA395)+SIGN(CH395)+SIGN(CV395))&gt;0,TRUE,"")</f>
        <v/>
      </c>
      <c r="L395">
        <v>0.17</v>
      </c>
      <c r="M395" s="22" t="s">
        <v>1399</v>
      </c>
      <c r="N395">
        <v>1.49</v>
      </c>
      <c r="O395" t="s">
        <v>1400</v>
      </c>
      <c r="P395">
        <v>0</v>
      </c>
      <c r="Q395">
        <v>0</v>
      </c>
      <c r="R395">
        <v>0</v>
      </c>
      <c r="S395">
        <v>0.33</v>
      </c>
      <c r="T395">
        <v>0</v>
      </c>
      <c r="U395">
        <v>0</v>
      </c>
      <c r="V395">
        <v>0</v>
      </c>
      <c r="W395">
        <v>0</v>
      </c>
      <c r="Y395">
        <v>0.37</v>
      </c>
      <c r="Z395">
        <v>8</v>
      </c>
      <c r="AA395">
        <v>1.04</v>
      </c>
      <c r="AE395">
        <v>2.7096774199999998</v>
      </c>
      <c r="AF395" t="s">
        <v>1577</v>
      </c>
      <c r="AG395" t="s">
        <v>1577</v>
      </c>
      <c r="BG395">
        <v>1</v>
      </c>
      <c r="BO395">
        <v>96</v>
      </c>
      <c r="BP395">
        <v>1</v>
      </c>
      <c r="BR395" t="b">
        <f>ISNUMBER(SEARCH("Alzheimer",BQ395))</f>
        <v>0</v>
      </c>
      <c r="BS395" t="b">
        <f>ISNUMBER(SEARCH("Parkin",BQ395))</f>
        <v>0</v>
      </c>
      <c r="BT395" t="b">
        <f>ISNUMBER(SEARCH("Neurodeg",BQ395))</f>
        <v>0</v>
      </c>
      <c r="BU395" t="b">
        <f>ISNUMBER(SEARCH("Dementia",BQ395))</f>
        <v>0</v>
      </c>
      <c r="BX395" t="b">
        <f>ISNUMBER(SEARCH("Alzheimer",BW395))</f>
        <v>0</v>
      </c>
      <c r="BY395" t="b">
        <f>ISNUMBER(SEARCH("Parkin",BW395))</f>
        <v>0</v>
      </c>
      <c r="BZ395" t="b">
        <f>ISNUMBER(SEARCH("Neurodeg",BW395))</f>
        <v>0</v>
      </c>
      <c r="CA395" t="b">
        <f>ISNUMBER(SEARCH("Dementia",BW395))</f>
        <v>0</v>
      </c>
      <c r="CE395" t="b">
        <f>ISNUMBER(SEARCH("Alzheimer",CD395))</f>
        <v>0</v>
      </c>
      <c r="CF395" t="b">
        <f>ISNUMBER(SEARCH("Parkin",CD395))</f>
        <v>0</v>
      </c>
      <c r="CG395" t="b">
        <f>ISNUMBER(SEARCH("Neurodeg",CD395))</f>
        <v>0</v>
      </c>
      <c r="CH395" t="b">
        <f>ISNUMBER(SEARCH("Dementia",CD395))</f>
        <v>0</v>
      </c>
      <c r="CR395" t="str">
        <f>_xlfn.CONCAT(CP395,CQ395)</f>
        <v/>
      </c>
      <c r="CS395" t="b">
        <f>ISNUMBER(SEARCH("Alzheimer",CR395))</f>
        <v>0</v>
      </c>
      <c r="CT395" t="b">
        <f>ISNUMBER(SEARCH("Parkin",CR395))</f>
        <v>0</v>
      </c>
      <c r="CU395" t="b">
        <f>ISNUMBER(SEARCH("Neurodeg",CR395))</f>
        <v>0</v>
      </c>
      <c r="CV395" t="b">
        <f>ISNUMBER(SEARCH("Dementia",CR395))</f>
        <v>0</v>
      </c>
    </row>
    <row r="396" spans="1:161" x14ac:dyDescent="0.25">
      <c r="A396" t="s">
        <v>533</v>
      </c>
      <c r="B396" t="s">
        <v>948</v>
      </c>
      <c r="C396" t="s">
        <v>1319</v>
      </c>
      <c r="D396" t="s">
        <v>1335</v>
      </c>
      <c r="E396" t="s">
        <v>1336</v>
      </c>
      <c r="F396" t="s">
        <v>1378</v>
      </c>
      <c r="G396">
        <v>3</v>
      </c>
      <c r="H396" t="str">
        <f>IF((SIGN(BR396)+SIGN(BX396)+SIGN(CE396)+SIGN(CS396))&gt;0,TRUE,"")</f>
        <v/>
      </c>
      <c r="I396" t="str">
        <f>IF((SIGN(BS396)+SIGN(BY396)+SIGN(CF396)+SIGN(CT396))&gt;0,TRUE,"")</f>
        <v/>
      </c>
      <c r="J396" t="str">
        <f>IF((SIGN(BT396)+SIGN(BZ396)+SIGN(CG396)+SIGN(CU396))&gt;0,TRUE,"")</f>
        <v/>
      </c>
      <c r="K396" t="str">
        <f>IF((SIGN(BU396)+SIGN(CA396)+SIGN(CH396)+SIGN(CV396))&gt;0,TRUE,"")</f>
        <v/>
      </c>
      <c r="L396">
        <v>0.17</v>
      </c>
      <c r="M396" s="22" t="s">
        <v>1399</v>
      </c>
      <c r="N396">
        <v>1.99</v>
      </c>
      <c r="O396" t="s">
        <v>1400</v>
      </c>
      <c r="P396">
        <v>0</v>
      </c>
      <c r="Q396">
        <v>0</v>
      </c>
      <c r="R396">
        <v>0</v>
      </c>
      <c r="S396">
        <v>0.17</v>
      </c>
      <c r="T396">
        <v>0.17</v>
      </c>
      <c r="U396">
        <v>0</v>
      </c>
      <c r="V396">
        <v>0</v>
      </c>
      <c r="W396">
        <v>0</v>
      </c>
      <c r="Y396">
        <v>0.33</v>
      </c>
      <c r="Z396">
        <v>5</v>
      </c>
      <c r="AA396">
        <v>0.33</v>
      </c>
      <c r="AE396">
        <v>1.71428571</v>
      </c>
      <c r="AF396" t="s">
        <v>1582</v>
      </c>
      <c r="AG396" t="s">
        <v>1577</v>
      </c>
      <c r="AH396">
        <v>1.2</v>
      </c>
      <c r="AI396">
        <v>0</v>
      </c>
      <c r="AJ396">
        <v>1</v>
      </c>
      <c r="AK396">
        <v>1.3</v>
      </c>
      <c r="AL396">
        <v>0</v>
      </c>
      <c r="AM396">
        <v>1.4</v>
      </c>
      <c r="AN396">
        <v>1.5</v>
      </c>
      <c r="AO396">
        <v>2</v>
      </c>
      <c r="AP396">
        <v>2</v>
      </c>
      <c r="AQ396">
        <v>1.5</v>
      </c>
      <c r="AR396">
        <v>2</v>
      </c>
      <c r="AS396">
        <v>0</v>
      </c>
      <c r="AT396">
        <v>1</v>
      </c>
      <c r="AU396">
        <v>0</v>
      </c>
      <c r="AV396">
        <v>2.2200000000000002</v>
      </c>
      <c r="AW396" t="s">
        <v>36</v>
      </c>
      <c r="AX396">
        <v>2</v>
      </c>
      <c r="AY396">
        <v>1.0642857142857141</v>
      </c>
      <c r="AZ396">
        <v>0.77121995551218714</v>
      </c>
      <c r="BA396" t="b">
        <v>0</v>
      </c>
      <c r="BC396" t="b">
        <v>0</v>
      </c>
      <c r="BE396" t="b">
        <v>0</v>
      </c>
      <c r="BO396">
        <v>37</v>
      </c>
      <c r="BP396">
        <v>0</v>
      </c>
      <c r="BR396" t="b">
        <f>ISNUMBER(SEARCH("Alzheimer",BQ396))</f>
        <v>0</v>
      </c>
      <c r="BS396" t="b">
        <f>ISNUMBER(SEARCH("Parkin",BQ396))</f>
        <v>0</v>
      </c>
      <c r="BT396" t="b">
        <f>ISNUMBER(SEARCH("Neurodeg",BQ396))</f>
        <v>0</v>
      </c>
      <c r="BU396" t="b">
        <f>ISNUMBER(SEARCH("Dementia",BQ396))</f>
        <v>0</v>
      </c>
      <c r="BX396" t="b">
        <f>ISNUMBER(SEARCH("Alzheimer",BW396))</f>
        <v>0</v>
      </c>
      <c r="BY396" t="b">
        <f>ISNUMBER(SEARCH("Parkin",BW396))</f>
        <v>0</v>
      </c>
      <c r="BZ396" t="b">
        <f>ISNUMBER(SEARCH("Neurodeg",BW396))</f>
        <v>0</v>
      </c>
      <c r="CA396" t="b">
        <f>ISNUMBER(SEARCH("Dementia",BW396))</f>
        <v>0</v>
      </c>
      <c r="CE396" t="b">
        <f>ISNUMBER(SEARCH("Alzheimer",CD396))</f>
        <v>0</v>
      </c>
      <c r="CF396" t="b">
        <f>ISNUMBER(SEARCH("Parkin",CD396))</f>
        <v>0</v>
      </c>
      <c r="CG396" t="b">
        <f>ISNUMBER(SEARCH("Neurodeg",CD396))</f>
        <v>0</v>
      </c>
      <c r="CH396" t="b">
        <f>ISNUMBER(SEARCH("Dementia",CD396))</f>
        <v>0</v>
      </c>
      <c r="CL396">
        <v>2</v>
      </c>
      <c r="CP396" t="s">
        <v>1935</v>
      </c>
      <c r="CQ396" t="s">
        <v>1935</v>
      </c>
      <c r="CR396" t="str">
        <f>_xlfn.CONCAT(CP396,CQ396)</f>
        <v>body heightbody height</v>
      </c>
      <c r="CS396" t="b">
        <f>ISNUMBER(SEARCH("Alzheimer",CR396))</f>
        <v>0</v>
      </c>
      <c r="CT396" t="b">
        <f>ISNUMBER(SEARCH("Parkin",CR396))</f>
        <v>0</v>
      </c>
      <c r="CU396" t="b">
        <f>ISNUMBER(SEARCH("Neurodeg",CR396))</f>
        <v>0</v>
      </c>
      <c r="CV396" t="b">
        <f>ISNUMBER(SEARCH("Dementia",CR396))</f>
        <v>0</v>
      </c>
      <c r="CW396">
        <v>0.42</v>
      </c>
      <c r="CX396">
        <v>0.5</v>
      </c>
      <c r="CY396">
        <v>0</v>
      </c>
      <c r="CZ396">
        <v>0</v>
      </c>
      <c r="DA396">
        <v>0</v>
      </c>
      <c r="DB396">
        <v>0</v>
      </c>
      <c r="DC396">
        <v>0.5</v>
      </c>
      <c r="DD396">
        <v>0</v>
      </c>
      <c r="DE396">
        <v>0.42</v>
      </c>
      <c r="DF396">
        <v>1</v>
      </c>
      <c r="DG396">
        <v>0</v>
      </c>
      <c r="DH396">
        <v>0</v>
      </c>
      <c r="DI396">
        <v>0</v>
      </c>
      <c r="DJ396">
        <v>0</v>
      </c>
      <c r="DK396">
        <v>0</v>
      </c>
      <c r="DL396">
        <v>0</v>
      </c>
      <c r="DM396">
        <v>0</v>
      </c>
      <c r="DN396">
        <v>0</v>
      </c>
      <c r="DO396">
        <v>0.06</v>
      </c>
      <c r="DP396">
        <v>1</v>
      </c>
      <c r="DQ396">
        <v>0</v>
      </c>
      <c r="DR396">
        <v>0</v>
      </c>
    </row>
    <row r="397" spans="1:161" x14ac:dyDescent="0.25">
      <c r="A397" t="s">
        <v>534</v>
      </c>
      <c r="B397" t="s">
        <v>949</v>
      </c>
      <c r="C397" t="s">
        <v>1320</v>
      </c>
      <c r="D397" t="s">
        <v>1335</v>
      </c>
      <c r="E397" t="s">
        <v>1336</v>
      </c>
      <c r="F397" t="s">
        <v>1378</v>
      </c>
      <c r="G397">
        <v>0</v>
      </c>
      <c r="H397" t="str">
        <f>IF((SIGN(BR397)+SIGN(BX397)+SIGN(CE397)+SIGN(CS397))&gt;0,TRUE,"")</f>
        <v/>
      </c>
      <c r="I397" t="str">
        <f>IF((SIGN(BS397)+SIGN(BY397)+SIGN(CF397)+SIGN(CT397))&gt;0,TRUE,"")</f>
        <v/>
      </c>
      <c r="J397" t="str">
        <f>IF((SIGN(BT397)+SIGN(BZ397)+SIGN(CG397)+SIGN(CU397))&gt;0,TRUE,"")</f>
        <v/>
      </c>
      <c r="K397" t="str">
        <f>IF((SIGN(BU397)+SIGN(CA397)+SIGN(CH397)+SIGN(CV397))&gt;0,TRUE,"")</f>
        <v/>
      </c>
      <c r="L397">
        <v>0.17</v>
      </c>
      <c r="M397" s="22" t="s">
        <v>1399</v>
      </c>
      <c r="N397">
        <v>5.68</v>
      </c>
      <c r="O397" t="s">
        <v>1400</v>
      </c>
      <c r="P397">
        <v>0</v>
      </c>
      <c r="Q397">
        <v>0</v>
      </c>
      <c r="R397">
        <v>0</v>
      </c>
      <c r="S397">
        <v>0.17</v>
      </c>
      <c r="T397">
        <v>0.11</v>
      </c>
      <c r="U397">
        <v>0.05</v>
      </c>
      <c r="V397">
        <v>0</v>
      </c>
      <c r="W397">
        <v>0</v>
      </c>
      <c r="Y397">
        <v>0</v>
      </c>
      <c r="Z397">
        <v>2</v>
      </c>
      <c r="AF397" t="s">
        <v>1577</v>
      </c>
      <c r="AG397" t="s">
        <v>1577</v>
      </c>
      <c r="BG397">
        <v>1</v>
      </c>
      <c r="BO397">
        <v>0</v>
      </c>
      <c r="BP397">
        <v>0</v>
      </c>
      <c r="BR397" t="b">
        <f>ISNUMBER(SEARCH("Alzheimer",BQ397))</f>
        <v>0</v>
      </c>
      <c r="BS397" t="b">
        <f>ISNUMBER(SEARCH("Parkin",BQ397))</f>
        <v>0</v>
      </c>
      <c r="BT397" t="b">
        <f>ISNUMBER(SEARCH("Neurodeg",BQ397))</f>
        <v>0</v>
      </c>
      <c r="BU397" t="b">
        <f>ISNUMBER(SEARCH("Dementia",BQ397))</f>
        <v>0</v>
      </c>
      <c r="BX397" t="b">
        <f>ISNUMBER(SEARCH("Alzheimer",BW397))</f>
        <v>0</v>
      </c>
      <c r="BY397" t="b">
        <f>ISNUMBER(SEARCH("Parkin",BW397))</f>
        <v>0</v>
      </c>
      <c r="BZ397" t="b">
        <f>ISNUMBER(SEARCH("Neurodeg",BW397))</f>
        <v>0</v>
      </c>
      <c r="CA397" t="b">
        <f>ISNUMBER(SEARCH("Dementia",BW397))</f>
        <v>0</v>
      </c>
      <c r="CE397" t="b">
        <f>ISNUMBER(SEARCH("Alzheimer",CD397))</f>
        <v>0</v>
      </c>
      <c r="CF397" t="b">
        <f>ISNUMBER(SEARCH("Parkin",CD397))</f>
        <v>0</v>
      </c>
      <c r="CG397" t="b">
        <f>ISNUMBER(SEARCH("Neurodeg",CD397))</f>
        <v>0</v>
      </c>
      <c r="CH397" t="b">
        <f>ISNUMBER(SEARCH("Dementia",CD397))</f>
        <v>0</v>
      </c>
      <c r="CL397">
        <v>3</v>
      </c>
      <c r="CP397" t="s">
        <v>2164</v>
      </c>
      <c r="CQ397" t="s">
        <v>2513</v>
      </c>
      <c r="CR397" t="str">
        <f>_xlfn.CONCAT(CP397,CQ397)</f>
        <v>age at first sexual intercourse measurementage at first sexual intercourse measurement,lobe attachment</v>
      </c>
      <c r="CS397" t="b">
        <f>ISNUMBER(SEARCH("Alzheimer",CR397))</f>
        <v>0</v>
      </c>
      <c r="CT397" t="b">
        <f>ISNUMBER(SEARCH("Parkin",CR397))</f>
        <v>0</v>
      </c>
      <c r="CU397" t="b">
        <f>ISNUMBER(SEARCH("Neurodeg",CR397))</f>
        <v>0</v>
      </c>
      <c r="CV397" t="b">
        <f>ISNUMBER(SEARCH("Dementia",CR397))</f>
        <v>0</v>
      </c>
      <c r="CW397">
        <v>0.27</v>
      </c>
      <c r="CX397">
        <v>1</v>
      </c>
      <c r="CY397">
        <v>0</v>
      </c>
      <c r="CZ397">
        <v>0</v>
      </c>
      <c r="DA397">
        <v>0</v>
      </c>
      <c r="DB397">
        <v>0</v>
      </c>
      <c r="DC397">
        <v>0</v>
      </c>
      <c r="DD397">
        <v>0</v>
      </c>
      <c r="DE397">
        <v>0.27</v>
      </c>
      <c r="DF397">
        <v>2</v>
      </c>
      <c r="DG397">
        <v>0</v>
      </c>
      <c r="DH397">
        <v>0</v>
      </c>
      <c r="DI397">
        <v>0</v>
      </c>
      <c r="DJ397">
        <v>0</v>
      </c>
      <c r="DK397">
        <v>0</v>
      </c>
      <c r="DL397">
        <v>0</v>
      </c>
      <c r="DM397">
        <v>0</v>
      </c>
      <c r="DN397">
        <v>0</v>
      </c>
      <c r="DO397">
        <v>0</v>
      </c>
      <c r="DP397">
        <v>0</v>
      </c>
      <c r="DQ397">
        <v>0</v>
      </c>
      <c r="DR397">
        <v>0</v>
      </c>
      <c r="EA397">
        <v>2</v>
      </c>
    </row>
    <row r="398" spans="1:161" x14ac:dyDescent="0.25">
      <c r="A398" t="s">
        <v>535</v>
      </c>
      <c r="B398" t="s">
        <v>950</v>
      </c>
      <c r="C398" t="s">
        <v>1321</v>
      </c>
      <c r="D398" t="s">
        <v>1335</v>
      </c>
      <c r="E398" t="s">
        <v>1336</v>
      </c>
      <c r="F398" t="s">
        <v>1344</v>
      </c>
      <c r="G398">
        <v>2</v>
      </c>
      <c r="H398" t="str">
        <f>IF((SIGN(BR398)+SIGN(BX398)+SIGN(CE398)+SIGN(CS398))&gt;0,TRUE,"")</f>
        <v/>
      </c>
      <c r="I398" t="str">
        <f>IF((SIGN(BS398)+SIGN(BY398)+SIGN(CF398)+SIGN(CT398))&gt;0,TRUE,"")</f>
        <v/>
      </c>
      <c r="J398" t="str">
        <f>IF((SIGN(BT398)+SIGN(BZ398)+SIGN(CG398)+SIGN(CU398))&gt;0,TRUE,"")</f>
        <v/>
      </c>
      <c r="K398" t="str">
        <f>IF((SIGN(BU398)+SIGN(CA398)+SIGN(CH398)+SIGN(CV398))&gt;0,TRUE,"")</f>
        <v/>
      </c>
      <c r="L398">
        <v>0.17</v>
      </c>
      <c r="M398" s="22" t="s">
        <v>1399</v>
      </c>
      <c r="N398">
        <v>1.49</v>
      </c>
      <c r="O398" t="s">
        <v>1400</v>
      </c>
      <c r="P398">
        <v>0</v>
      </c>
      <c r="Q398">
        <v>0</v>
      </c>
      <c r="R398">
        <v>0</v>
      </c>
      <c r="S398">
        <v>0.33</v>
      </c>
      <c r="T398">
        <v>0.02</v>
      </c>
      <c r="U398">
        <v>0</v>
      </c>
      <c r="V398">
        <v>0</v>
      </c>
      <c r="W398">
        <v>0</v>
      </c>
      <c r="Y398">
        <v>0.99</v>
      </c>
      <c r="Z398">
        <v>5</v>
      </c>
      <c r="AA398">
        <v>1.81</v>
      </c>
      <c r="AE398">
        <v>1.1200000000000001</v>
      </c>
      <c r="AF398" t="s">
        <v>1557</v>
      </c>
      <c r="AG398" t="s">
        <v>1577</v>
      </c>
      <c r="BG398">
        <v>2</v>
      </c>
      <c r="BO398">
        <v>72</v>
      </c>
      <c r="BP398">
        <v>8</v>
      </c>
      <c r="BR398" t="b">
        <f>ISNUMBER(SEARCH("Alzheimer",BQ398))</f>
        <v>0</v>
      </c>
      <c r="BS398" t="b">
        <f>ISNUMBER(SEARCH("Parkin",BQ398))</f>
        <v>0</v>
      </c>
      <c r="BT398" t="b">
        <f>ISNUMBER(SEARCH("Neurodeg",BQ398))</f>
        <v>0</v>
      </c>
      <c r="BU398" t="b">
        <f>ISNUMBER(SEARCH("Dementia",BQ398))</f>
        <v>0</v>
      </c>
      <c r="BX398" t="b">
        <f>ISNUMBER(SEARCH("Alzheimer",BW398))</f>
        <v>0</v>
      </c>
      <c r="BY398" t="b">
        <f>ISNUMBER(SEARCH("Parkin",BW398))</f>
        <v>0</v>
      </c>
      <c r="BZ398" t="b">
        <f>ISNUMBER(SEARCH("Neurodeg",BW398))</f>
        <v>0</v>
      </c>
      <c r="CA398" t="b">
        <f>ISNUMBER(SEARCH("Dementia",BW398))</f>
        <v>0</v>
      </c>
      <c r="CE398" t="b">
        <f>ISNUMBER(SEARCH("Alzheimer",CD398))</f>
        <v>0</v>
      </c>
      <c r="CF398" t="b">
        <f>ISNUMBER(SEARCH("Parkin",CD398))</f>
        <v>0</v>
      </c>
      <c r="CG398" t="b">
        <f>ISNUMBER(SEARCH("Neurodeg",CD398))</f>
        <v>0</v>
      </c>
      <c r="CH398" t="b">
        <f>ISNUMBER(SEARCH("Dementia",CD398))</f>
        <v>0</v>
      </c>
      <c r="CL398">
        <v>1</v>
      </c>
      <c r="CP398" t="s">
        <v>1850</v>
      </c>
      <c r="CR398" t="str">
        <f>_xlfn.CONCAT(CP398,CQ398)</f>
        <v>Down syndrome</v>
      </c>
      <c r="CS398" t="b">
        <f>ISNUMBER(SEARCH("Alzheimer",CR398))</f>
        <v>0</v>
      </c>
      <c r="CT398" t="b">
        <f>ISNUMBER(SEARCH("Parkin",CR398))</f>
        <v>0</v>
      </c>
      <c r="CU398" t="b">
        <f>ISNUMBER(SEARCH("Neurodeg",CR398))</f>
        <v>0</v>
      </c>
      <c r="CV398" t="b">
        <f>ISNUMBER(SEARCH("Dementia",CR398))</f>
        <v>0</v>
      </c>
      <c r="CW398">
        <v>0.06</v>
      </c>
      <c r="CX398">
        <v>0</v>
      </c>
      <c r="CY398">
        <v>0</v>
      </c>
      <c r="CZ398">
        <v>0</v>
      </c>
      <c r="DA398">
        <v>0</v>
      </c>
      <c r="DB398">
        <v>0</v>
      </c>
      <c r="DC398">
        <v>1</v>
      </c>
      <c r="DD398">
        <v>0</v>
      </c>
      <c r="DE398">
        <v>0</v>
      </c>
      <c r="DF398">
        <v>0</v>
      </c>
      <c r="DG398">
        <v>0</v>
      </c>
      <c r="DH398">
        <v>0</v>
      </c>
      <c r="DI398">
        <v>0</v>
      </c>
      <c r="DJ398">
        <v>0</v>
      </c>
      <c r="DK398">
        <v>0</v>
      </c>
      <c r="DL398">
        <v>0</v>
      </c>
      <c r="DM398">
        <v>0</v>
      </c>
      <c r="DN398">
        <v>0</v>
      </c>
      <c r="DO398">
        <v>0.06</v>
      </c>
      <c r="DP398">
        <v>1</v>
      </c>
      <c r="DQ398">
        <v>0</v>
      </c>
      <c r="DR398">
        <v>0</v>
      </c>
    </row>
    <row r="399" spans="1:161" x14ac:dyDescent="0.25">
      <c r="A399" t="s">
        <v>536</v>
      </c>
      <c r="B399" t="s">
        <v>951</v>
      </c>
      <c r="C399" t="s">
        <v>1322</v>
      </c>
      <c r="D399" t="s">
        <v>1335</v>
      </c>
      <c r="E399" t="s">
        <v>1336</v>
      </c>
      <c r="F399" t="s">
        <v>1350</v>
      </c>
      <c r="G399">
        <v>0</v>
      </c>
      <c r="H399" t="str">
        <f>IF((SIGN(BR399)+SIGN(BX399)+SIGN(CE399)+SIGN(CS399))&gt;0,TRUE,"")</f>
        <v/>
      </c>
      <c r="I399" t="str">
        <f>IF((SIGN(BS399)+SIGN(BY399)+SIGN(CF399)+SIGN(CT399))&gt;0,TRUE,"")</f>
        <v/>
      </c>
      <c r="J399" t="str">
        <f>IF((SIGN(BT399)+SIGN(BZ399)+SIGN(CG399)+SIGN(CU399))&gt;0,TRUE,"")</f>
        <v/>
      </c>
      <c r="K399" t="str">
        <f>IF((SIGN(BU399)+SIGN(CA399)+SIGN(CH399)+SIGN(CV399))&gt;0,TRUE,"")</f>
        <v/>
      </c>
      <c r="L399">
        <v>0.17</v>
      </c>
      <c r="M399" s="22" t="s">
        <v>1399</v>
      </c>
      <c r="N399">
        <v>1.43</v>
      </c>
      <c r="O399" t="s">
        <v>1400</v>
      </c>
      <c r="P399">
        <v>0</v>
      </c>
      <c r="Q399">
        <v>0</v>
      </c>
      <c r="R399">
        <v>0</v>
      </c>
      <c r="S399">
        <v>0.17</v>
      </c>
      <c r="T399">
        <v>0.14000000000000001</v>
      </c>
      <c r="U399">
        <v>0</v>
      </c>
      <c r="V399">
        <v>0.02</v>
      </c>
      <c r="W399">
        <v>0</v>
      </c>
      <c r="Y399">
        <v>1.33</v>
      </c>
      <c r="Z399">
        <v>10</v>
      </c>
      <c r="AA399">
        <v>0.57999999999999996</v>
      </c>
      <c r="AE399">
        <v>0.73170732000000005</v>
      </c>
      <c r="AF399" t="s">
        <v>1579</v>
      </c>
      <c r="AG399" t="s">
        <v>1577</v>
      </c>
      <c r="BG399">
        <v>1</v>
      </c>
      <c r="BO399">
        <v>38</v>
      </c>
      <c r="BP399">
        <v>2</v>
      </c>
      <c r="BR399" t="b">
        <f>ISNUMBER(SEARCH("Alzheimer",BQ399))</f>
        <v>0</v>
      </c>
      <c r="BS399" t="b">
        <f>ISNUMBER(SEARCH("Parkin",BQ399))</f>
        <v>0</v>
      </c>
      <c r="BT399" t="b">
        <f>ISNUMBER(SEARCH("Neurodeg",BQ399))</f>
        <v>0</v>
      </c>
      <c r="BU399" t="b">
        <f>ISNUMBER(SEARCH("Dementia",BQ399))</f>
        <v>0</v>
      </c>
      <c r="BX399" t="b">
        <f>ISNUMBER(SEARCH("Alzheimer",BW399))</f>
        <v>0</v>
      </c>
      <c r="BY399" t="b">
        <f>ISNUMBER(SEARCH("Parkin",BW399))</f>
        <v>0</v>
      </c>
      <c r="BZ399" t="b">
        <f>ISNUMBER(SEARCH("Neurodeg",BW399))</f>
        <v>0</v>
      </c>
      <c r="CA399" t="b">
        <f>ISNUMBER(SEARCH("Dementia",BW399))</f>
        <v>0</v>
      </c>
      <c r="CE399" t="b">
        <f>ISNUMBER(SEARCH("Alzheimer",CD399))</f>
        <v>0</v>
      </c>
      <c r="CF399" t="b">
        <f>ISNUMBER(SEARCH("Parkin",CD399))</f>
        <v>0</v>
      </c>
      <c r="CG399" t="b">
        <f>ISNUMBER(SEARCH("Neurodeg",CD399))</f>
        <v>0</v>
      </c>
      <c r="CH399" t="b">
        <f>ISNUMBER(SEARCH("Dementia",CD399))</f>
        <v>0</v>
      </c>
      <c r="CL399">
        <v>1</v>
      </c>
      <c r="CP399" t="s">
        <v>2071</v>
      </c>
      <c r="CQ399" t="s">
        <v>2071</v>
      </c>
      <c r="CR399" t="str">
        <f>_xlfn.CONCAT(CP399,CQ399)</f>
        <v>eosinophil counteosinophil count</v>
      </c>
      <c r="CS399" t="b">
        <f>ISNUMBER(SEARCH("Alzheimer",CR399))</f>
        <v>0</v>
      </c>
      <c r="CT399" t="b">
        <f>ISNUMBER(SEARCH("Parkin",CR399))</f>
        <v>0</v>
      </c>
      <c r="CU399" t="b">
        <f>ISNUMBER(SEARCH("Neurodeg",CR399))</f>
        <v>0</v>
      </c>
      <c r="CV399" t="b">
        <f>ISNUMBER(SEARCH("Dementia",CR399))</f>
        <v>0</v>
      </c>
      <c r="CW399">
        <v>0.35</v>
      </c>
      <c r="CX399">
        <v>1</v>
      </c>
      <c r="CY399">
        <v>0</v>
      </c>
      <c r="CZ399">
        <v>0</v>
      </c>
      <c r="DA399">
        <v>0</v>
      </c>
      <c r="DB399">
        <v>0</v>
      </c>
      <c r="DC399">
        <v>0</v>
      </c>
      <c r="DD399">
        <v>0</v>
      </c>
      <c r="DE399">
        <v>0.35</v>
      </c>
      <c r="DF399">
        <v>1</v>
      </c>
      <c r="DG399">
        <v>0</v>
      </c>
      <c r="DH399">
        <v>0</v>
      </c>
      <c r="DI399">
        <v>0</v>
      </c>
      <c r="DJ399">
        <v>0</v>
      </c>
      <c r="DK399">
        <v>0</v>
      </c>
      <c r="DL399">
        <v>0</v>
      </c>
      <c r="DM399">
        <v>0</v>
      </c>
      <c r="DN399">
        <v>0</v>
      </c>
      <c r="DO399">
        <v>0</v>
      </c>
      <c r="DP399">
        <v>0</v>
      </c>
      <c r="DQ399">
        <v>0</v>
      </c>
      <c r="DR399">
        <v>0</v>
      </c>
    </row>
    <row r="400" spans="1:161" x14ac:dyDescent="0.25">
      <c r="A400" t="s">
        <v>537</v>
      </c>
      <c r="B400" t="s">
        <v>952</v>
      </c>
      <c r="C400" t="s">
        <v>983</v>
      </c>
      <c r="D400" t="s">
        <v>1335</v>
      </c>
      <c r="E400" t="s">
        <v>1336</v>
      </c>
      <c r="F400" t="s">
        <v>1342</v>
      </c>
      <c r="G400">
        <v>4</v>
      </c>
      <c r="H400" t="str">
        <f>IF((SIGN(BR400)+SIGN(BX400)+SIGN(CE400)+SIGN(CS400))&gt;0,TRUE,"")</f>
        <v/>
      </c>
      <c r="I400" t="str">
        <f>IF((SIGN(BS400)+SIGN(BY400)+SIGN(CF400)+SIGN(CT400))&gt;0,TRUE,"")</f>
        <v/>
      </c>
      <c r="J400" t="str">
        <f>IF((SIGN(BT400)+SIGN(BZ400)+SIGN(CG400)+SIGN(CU400))&gt;0,TRUE,"")</f>
        <v/>
      </c>
      <c r="K400" t="str">
        <f>IF((SIGN(BU400)+SIGN(CA400)+SIGN(CH400)+SIGN(CV400))&gt;0,TRUE,"")</f>
        <v/>
      </c>
      <c r="L400">
        <v>0.16</v>
      </c>
      <c r="M400" s="22" t="s">
        <v>1399</v>
      </c>
      <c r="N400">
        <v>2.9</v>
      </c>
      <c r="O400" t="s">
        <v>1400</v>
      </c>
      <c r="P400">
        <v>0</v>
      </c>
      <c r="Q400">
        <v>0</v>
      </c>
      <c r="R400">
        <v>0</v>
      </c>
      <c r="S400">
        <v>0.17</v>
      </c>
      <c r="T400">
        <v>0.12</v>
      </c>
      <c r="U400">
        <v>0</v>
      </c>
      <c r="V400">
        <v>0</v>
      </c>
      <c r="W400">
        <v>0</v>
      </c>
      <c r="Y400">
        <v>0.57999999999999996</v>
      </c>
      <c r="Z400">
        <v>6</v>
      </c>
      <c r="AA400">
        <v>0.41</v>
      </c>
      <c r="AE400">
        <v>1.73333333</v>
      </c>
      <c r="AF400" t="s">
        <v>1558</v>
      </c>
      <c r="AG400" t="s">
        <v>1577</v>
      </c>
      <c r="BO400">
        <v>62</v>
      </c>
      <c r="BP400">
        <v>2</v>
      </c>
      <c r="BR400" t="b">
        <f>ISNUMBER(SEARCH("Alzheimer",BQ400))</f>
        <v>0</v>
      </c>
      <c r="BS400" t="b">
        <f>ISNUMBER(SEARCH("Parkin",BQ400))</f>
        <v>0</v>
      </c>
      <c r="BT400" t="b">
        <f>ISNUMBER(SEARCH("Neurodeg",BQ400))</f>
        <v>0</v>
      </c>
      <c r="BU400" t="b">
        <f>ISNUMBER(SEARCH("Dementia",BQ400))</f>
        <v>0</v>
      </c>
      <c r="BX400" t="b">
        <f>ISNUMBER(SEARCH("Alzheimer",BW400))</f>
        <v>0</v>
      </c>
      <c r="BY400" t="b">
        <f>ISNUMBER(SEARCH("Parkin",BW400))</f>
        <v>0</v>
      </c>
      <c r="BZ400" t="b">
        <f>ISNUMBER(SEARCH("Neurodeg",BW400))</f>
        <v>0</v>
      </c>
      <c r="CA400" t="b">
        <f>ISNUMBER(SEARCH("Dementia",BW400))</f>
        <v>0</v>
      </c>
      <c r="CE400" t="b">
        <f>ISNUMBER(SEARCH("Alzheimer",CD400))</f>
        <v>0</v>
      </c>
      <c r="CF400" t="b">
        <f>ISNUMBER(SEARCH("Parkin",CD400))</f>
        <v>0</v>
      </c>
      <c r="CG400" t="b">
        <f>ISNUMBER(SEARCH("Neurodeg",CD400))</f>
        <v>0</v>
      </c>
      <c r="CH400" t="b">
        <f>ISNUMBER(SEARCH("Dementia",CD400))</f>
        <v>0</v>
      </c>
      <c r="CL400">
        <v>1</v>
      </c>
      <c r="CP400" t="s">
        <v>1941</v>
      </c>
      <c r="CQ400" t="s">
        <v>1941</v>
      </c>
      <c r="CR400" t="str">
        <f>_xlfn.CONCAT(CP400,CQ400)</f>
        <v>systolic blood pressuresystolic blood pressure</v>
      </c>
      <c r="CS400" t="b">
        <f>ISNUMBER(SEARCH("Alzheimer",CR400))</f>
        <v>0</v>
      </c>
      <c r="CT400" t="b">
        <f>ISNUMBER(SEARCH("Parkin",CR400))</f>
        <v>0</v>
      </c>
      <c r="CU400" t="b">
        <f>ISNUMBER(SEARCH("Neurodeg",CR400))</f>
        <v>0</v>
      </c>
      <c r="CV400" t="b">
        <f>ISNUMBER(SEARCH("Dementia",CR400))</f>
        <v>0</v>
      </c>
      <c r="CW400">
        <v>0.3</v>
      </c>
      <c r="CX400">
        <v>1</v>
      </c>
      <c r="CY400">
        <v>0</v>
      </c>
      <c r="CZ400">
        <v>0</v>
      </c>
      <c r="DA400">
        <v>0</v>
      </c>
      <c r="DB400">
        <v>0</v>
      </c>
      <c r="DC400">
        <v>0</v>
      </c>
      <c r="DD400">
        <v>0</v>
      </c>
      <c r="DE400">
        <v>0.3</v>
      </c>
      <c r="DF400">
        <v>1</v>
      </c>
      <c r="DG400">
        <v>0</v>
      </c>
      <c r="DH400">
        <v>0</v>
      </c>
      <c r="DI400">
        <v>0</v>
      </c>
      <c r="DJ400">
        <v>0</v>
      </c>
      <c r="DK400">
        <v>0</v>
      </c>
      <c r="DL400">
        <v>0</v>
      </c>
      <c r="DM400">
        <v>0</v>
      </c>
      <c r="DN400">
        <v>0</v>
      </c>
      <c r="DO400">
        <v>0</v>
      </c>
      <c r="DP400">
        <v>0</v>
      </c>
      <c r="DQ400">
        <v>0</v>
      </c>
      <c r="DR400">
        <v>0</v>
      </c>
    </row>
    <row r="401" spans="1:131" x14ac:dyDescent="0.25">
      <c r="A401" t="s">
        <v>538</v>
      </c>
      <c r="B401" t="s">
        <v>953</v>
      </c>
      <c r="C401" t="s">
        <v>1323</v>
      </c>
      <c r="D401" t="s">
        <v>1335</v>
      </c>
      <c r="E401" t="s">
        <v>1336</v>
      </c>
      <c r="F401" t="s">
        <v>1342</v>
      </c>
      <c r="G401">
        <v>2</v>
      </c>
      <c r="H401" t="str">
        <f>IF((SIGN(BR401)+SIGN(BX401)+SIGN(CE401)+SIGN(CS401))&gt;0,TRUE,"")</f>
        <v/>
      </c>
      <c r="I401" t="str">
        <f>IF((SIGN(BS401)+SIGN(BY401)+SIGN(CF401)+SIGN(CT401))&gt;0,TRUE,"")</f>
        <v/>
      </c>
      <c r="J401" t="str">
        <f>IF((SIGN(BT401)+SIGN(BZ401)+SIGN(CG401)+SIGN(CU401))&gt;0,TRUE,"")</f>
        <v/>
      </c>
      <c r="K401" t="str">
        <f>IF((SIGN(BU401)+SIGN(CA401)+SIGN(CH401)+SIGN(CV401))&gt;0,TRUE,"")</f>
        <v/>
      </c>
      <c r="L401">
        <v>0.16</v>
      </c>
      <c r="M401" s="22" t="s">
        <v>1399</v>
      </c>
      <c r="N401">
        <v>1.52</v>
      </c>
      <c r="O401" t="s">
        <v>1400</v>
      </c>
      <c r="P401">
        <v>0</v>
      </c>
      <c r="Q401">
        <v>0</v>
      </c>
      <c r="R401">
        <v>0</v>
      </c>
      <c r="S401">
        <v>0.17</v>
      </c>
      <c r="T401">
        <v>0.11</v>
      </c>
      <c r="U401">
        <v>0</v>
      </c>
      <c r="V401">
        <v>0.01</v>
      </c>
      <c r="W401">
        <v>0</v>
      </c>
      <c r="Y401">
        <v>1.07</v>
      </c>
      <c r="Z401">
        <v>8</v>
      </c>
      <c r="AA401">
        <v>1</v>
      </c>
      <c r="AE401">
        <v>0.68571429000000006</v>
      </c>
      <c r="AF401" t="s">
        <v>1582</v>
      </c>
      <c r="AG401" t="s">
        <v>1577</v>
      </c>
      <c r="BJ401">
        <v>1</v>
      </c>
      <c r="BO401">
        <v>17</v>
      </c>
      <c r="BP401">
        <v>0</v>
      </c>
      <c r="BR401" t="b">
        <f>ISNUMBER(SEARCH("Alzheimer",BQ401))</f>
        <v>0</v>
      </c>
      <c r="BS401" t="b">
        <f>ISNUMBER(SEARCH("Parkin",BQ401))</f>
        <v>0</v>
      </c>
      <c r="BT401" t="b">
        <f>ISNUMBER(SEARCH("Neurodeg",BQ401))</f>
        <v>0</v>
      </c>
      <c r="BU401" t="b">
        <f>ISNUMBER(SEARCH("Dementia",BQ401))</f>
        <v>0</v>
      </c>
      <c r="BX401" t="b">
        <f>ISNUMBER(SEARCH("Alzheimer",BW401))</f>
        <v>0</v>
      </c>
      <c r="BY401" t="b">
        <f>ISNUMBER(SEARCH("Parkin",BW401))</f>
        <v>0</v>
      </c>
      <c r="BZ401" t="b">
        <f>ISNUMBER(SEARCH("Neurodeg",BW401))</f>
        <v>0</v>
      </c>
      <c r="CA401" t="b">
        <f>ISNUMBER(SEARCH("Dementia",BW401))</f>
        <v>0</v>
      </c>
      <c r="CE401" t="b">
        <f>ISNUMBER(SEARCH("Alzheimer",CD401))</f>
        <v>0</v>
      </c>
      <c r="CF401" t="b">
        <f>ISNUMBER(SEARCH("Parkin",CD401))</f>
        <v>0</v>
      </c>
      <c r="CG401" t="b">
        <f>ISNUMBER(SEARCH("Neurodeg",CD401))</f>
        <v>0</v>
      </c>
      <c r="CH401" t="b">
        <f>ISNUMBER(SEARCH("Dementia",CD401))</f>
        <v>0</v>
      </c>
      <c r="CL401">
        <v>11</v>
      </c>
      <c r="CP401" t="s">
        <v>2165</v>
      </c>
      <c r="CQ401" t="s">
        <v>2514</v>
      </c>
      <c r="CR401" t="str">
        <f>_xlfn.CONCAT(CP401,CQ401)</f>
        <v>Familial thrombocytosisFamilial thrombocytosis,essential thrombocythemia,Congenital dyserythropoietic anemia,red blood cell distribution width,Congenital dyserythropoietic anemia type I,Mendelian susceptibility to mycobacterial diseases due to complete IFNgammaR1 deficiency,Autosomal dominant severe congenital neutropenia,Autosomal recessive mendelian susceptibility to mycobacterial diseases due to partial IFNgammaR1 deficiency,Familial isolated congenital asplenia,Autosomal dominant macrothrombocytopenia</v>
      </c>
      <c r="CS401" t="b">
        <f>ISNUMBER(SEARCH("Alzheimer",CR401))</f>
        <v>0</v>
      </c>
      <c r="CT401" t="b">
        <f>ISNUMBER(SEARCH("Parkin",CR401))</f>
        <v>0</v>
      </c>
      <c r="CU401" t="b">
        <f>ISNUMBER(SEARCH("Neurodeg",CR401))</f>
        <v>0</v>
      </c>
      <c r="CV401" t="b">
        <f>ISNUMBER(SEARCH("Dementia",CR401))</f>
        <v>0</v>
      </c>
      <c r="CW401">
        <v>0.28000000000000003</v>
      </c>
      <c r="CX401">
        <v>0.09</v>
      </c>
      <c r="CY401">
        <v>0</v>
      </c>
      <c r="CZ401">
        <v>0</v>
      </c>
      <c r="DA401">
        <v>0.91</v>
      </c>
      <c r="DB401">
        <v>0</v>
      </c>
      <c r="DC401">
        <v>0</v>
      </c>
      <c r="DD401">
        <v>0</v>
      </c>
      <c r="DE401">
        <v>0.23</v>
      </c>
      <c r="DF401">
        <v>1</v>
      </c>
      <c r="DG401">
        <v>0</v>
      </c>
      <c r="DH401">
        <v>0</v>
      </c>
      <c r="DI401">
        <v>0</v>
      </c>
      <c r="DJ401">
        <v>0</v>
      </c>
      <c r="DK401">
        <v>0.28000000000000003</v>
      </c>
      <c r="DL401">
        <v>8</v>
      </c>
      <c r="DM401">
        <v>0</v>
      </c>
      <c r="DN401">
        <v>0</v>
      </c>
      <c r="DO401">
        <v>0</v>
      </c>
      <c r="DP401">
        <v>0</v>
      </c>
      <c r="DQ401">
        <v>0</v>
      </c>
      <c r="DR401">
        <v>0</v>
      </c>
    </row>
    <row r="402" spans="1:131" x14ac:dyDescent="0.25">
      <c r="A402" t="s">
        <v>539</v>
      </c>
      <c r="B402" t="s">
        <v>954</v>
      </c>
      <c r="C402" t="s">
        <v>1324</v>
      </c>
      <c r="D402" t="s">
        <v>1335</v>
      </c>
      <c r="E402" t="s">
        <v>1336</v>
      </c>
      <c r="F402" t="s">
        <v>1378</v>
      </c>
      <c r="G402">
        <v>0</v>
      </c>
      <c r="H402" t="str">
        <f>IF((SIGN(BR402)+SIGN(BX402)+SIGN(CE402)+SIGN(CS402))&gt;0,TRUE,"")</f>
        <v/>
      </c>
      <c r="I402" t="str">
        <f>IF((SIGN(BS402)+SIGN(BY402)+SIGN(CF402)+SIGN(CT402))&gt;0,TRUE,"")</f>
        <v/>
      </c>
      <c r="J402" t="str">
        <f>IF((SIGN(BT402)+SIGN(BZ402)+SIGN(CG402)+SIGN(CU402))&gt;0,TRUE,"")</f>
        <v/>
      </c>
      <c r="K402" t="str">
        <f>IF((SIGN(BU402)+SIGN(CA402)+SIGN(CH402)+SIGN(CV402))&gt;0,TRUE,"")</f>
        <v/>
      </c>
      <c r="L402">
        <v>0.15</v>
      </c>
      <c r="M402" s="22" t="s">
        <v>1399</v>
      </c>
      <c r="N402">
        <v>1.43</v>
      </c>
      <c r="O402" t="s">
        <v>1400</v>
      </c>
      <c r="P402">
        <v>0</v>
      </c>
      <c r="Q402">
        <v>0</v>
      </c>
      <c r="R402">
        <v>0</v>
      </c>
      <c r="S402">
        <v>0.17</v>
      </c>
      <c r="T402">
        <v>0</v>
      </c>
      <c r="U402">
        <v>0</v>
      </c>
      <c r="V402">
        <v>0</v>
      </c>
      <c r="W402">
        <v>0</v>
      </c>
      <c r="Y402">
        <v>0</v>
      </c>
      <c r="Z402">
        <v>3</v>
      </c>
      <c r="AF402" t="s">
        <v>1577</v>
      </c>
      <c r="AG402" t="s">
        <v>1577</v>
      </c>
      <c r="BG402">
        <v>3</v>
      </c>
      <c r="BO402">
        <v>0</v>
      </c>
      <c r="BP402">
        <v>0</v>
      </c>
      <c r="BR402" t="b">
        <f>ISNUMBER(SEARCH("Alzheimer",BQ402))</f>
        <v>0</v>
      </c>
      <c r="BS402" t="b">
        <f>ISNUMBER(SEARCH("Parkin",BQ402))</f>
        <v>0</v>
      </c>
      <c r="BT402" t="b">
        <f>ISNUMBER(SEARCH("Neurodeg",BQ402))</f>
        <v>0</v>
      </c>
      <c r="BU402" t="b">
        <f>ISNUMBER(SEARCH("Dementia",BQ402))</f>
        <v>0</v>
      </c>
      <c r="BX402" t="b">
        <f>ISNUMBER(SEARCH("Alzheimer",BW402))</f>
        <v>0</v>
      </c>
      <c r="BY402" t="b">
        <f>ISNUMBER(SEARCH("Parkin",BW402))</f>
        <v>0</v>
      </c>
      <c r="BZ402" t="b">
        <f>ISNUMBER(SEARCH("Neurodeg",BW402))</f>
        <v>0</v>
      </c>
      <c r="CA402" t="b">
        <f>ISNUMBER(SEARCH("Dementia",BW402))</f>
        <v>0</v>
      </c>
      <c r="CE402" t="b">
        <f>ISNUMBER(SEARCH("Alzheimer",CD402))</f>
        <v>0</v>
      </c>
      <c r="CF402" t="b">
        <f>ISNUMBER(SEARCH("Parkin",CD402))</f>
        <v>0</v>
      </c>
      <c r="CG402" t="b">
        <f>ISNUMBER(SEARCH("Neurodeg",CD402))</f>
        <v>0</v>
      </c>
      <c r="CH402" t="b">
        <f>ISNUMBER(SEARCH("Dementia",CD402))</f>
        <v>0</v>
      </c>
      <c r="CR402" t="str">
        <f>_xlfn.CONCAT(CP402,CQ402)</f>
        <v/>
      </c>
      <c r="CS402" t="b">
        <f>ISNUMBER(SEARCH("Alzheimer",CR402))</f>
        <v>0</v>
      </c>
      <c r="CT402" t="b">
        <f>ISNUMBER(SEARCH("Parkin",CR402))</f>
        <v>0</v>
      </c>
      <c r="CU402" t="b">
        <f>ISNUMBER(SEARCH("Neurodeg",CR402))</f>
        <v>0</v>
      </c>
      <c r="CV402" t="b">
        <f>ISNUMBER(SEARCH("Dementia",CR402))</f>
        <v>0</v>
      </c>
      <c r="EA402">
        <v>2</v>
      </c>
    </row>
    <row r="403" spans="1:131" x14ac:dyDescent="0.25">
      <c r="A403" t="s">
        <v>540</v>
      </c>
      <c r="B403" t="s">
        <v>955</v>
      </c>
      <c r="C403" t="s">
        <v>1325</v>
      </c>
      <c r="D403" t="s">
        <v>1335</v>
      </c>
      <c r="E403" t="s">
        <v>1336</v>
      </c>
      <c r="F403" t="s">
        <v>1342</v>
      </c>
      <c r="G403">
        <v>0</v>
      </c>
      <c r="H403" t="str">
        <f>IF((SIGN(BR403)+SIGN(BX403)+SIGN(CE403)+SIGN(CS403))&gt;0,TRUE,"")</f>
        <v/>
      </c>
      <c r="I403" t="str">
        <f>IF((SIGN(BS403)+SIGN(BY403)+SIGN(CF403)+SIGN(CT403))&gt;0,TRUE,"")</f>
        <v/>
      </c>
      <c r="J403" t="str">
        <f>IF((SIGN(BT403)+SIGN(BZ403)+SIGN(CG403)+SIGN(CU403))&gt;0,TRUE,"")</f>
        <v/>
      </c>
      <c r="K403" t="str">
        <f>IF((SIGN(BU403)+SIGN(CA403)+SIGN(CH403)+SIGN(CV403))&gt;0,TRUE,"")</f>
        <v/>
      </c>
      <c r="L403">
        <v>0.15</v>
      </c>
      <c r="M403" s="22" t="s">
        <v>1399</v>
      </c>
      <c r="N403">
        <v>1.98</v>
      </c>
      <c r="O403" t="s">
        <v>1400</v>
      </c>
      <c r="P403">
        <v>0</v>
      </c>
      <c r="Q403">
        <v>0</v>
      </c>
      <c r="R403">
        <v>0</v>
      </c>
      <c r="S403">
        <v>0.17</v>
      </c>
      <c r="T403">
        <v>0</v>
      </c>
      <c r="U403">
        <v>0</v>
      </c>
      <c r="V403">
        <v>0</v>
      </c>
      <c r="W403">
        <v>0</v>
      </c>
      <c r="Y403">
        <v>0</v>
      </c>
      <c r="Z403">
        <v>3</v>
      </c>
      <c r="AF403" t="s">
        <v>1577</v>
      </c>
      <c r="AG403" t="s">
        <v>1577</v>
      </c>
      <c r="BO403">
        <v>78</v>
      </c>
      <c r="BP403">
        <v>0</v>
      </c>
      <c r="BR403" t="b">
        <f>ISNUMBER(SEARCH("Alzheimer",BQ403))</f>
        <v>0</v>
      </c>
      <c r="BS403" t="b">
        <f>ISNUMBER(SEARCH("Parkin",BQ403))</f>
        <v>0</v>
      </c>
      <c r="BT403" t="b">
        <f>ISNUMBER(SEARCH("Neurodeg",BQ403))</f>
        <v>0</v>
      </c>
      <c r="BU403" t="b">
        <f>ISNUMBER(SEARCH("Dementia",BQ403))</f>
        <v>0</v>
      </c>
      <c r="BX403" t="b">
        <f>ISNUMBER(SEARCH("Alzheimer",BW403))</f>
        <v>0</v>
      </c>
      <c r="BY403" t="b">
        <f>ISNUMBER(SEARCH("Parkin",BW403))</f>
        <v>0</v>
      </c>
      <c r="BZ403" t="b">
        <f>ISNUMBER(SEARCH("Neurodeg",BW403))</f>
        <v>0</v>
      </c>
      <c r="CA403" t="b">
        <f>ISNUMBER(SEARCH("Dementia",BW403))</f>
        <v>0</v>
      </c>
      <c r="CD403" t="s">
        <v>1866</v>
      </c>
      <c r="CE403" t="b">
        <f>ISNUMBER(SEARCH("Alzheimer",CD403))</f>
        <v>0</v>
      </c>
      <c r="CF403" t="b">
        <f>ISNUMBER(SEARCH("Parkin",CD403))</f>
        <v>0</v>
      </c>
      <c r="CG403" t="b">
        <f>ISNUMBER(SEARCH("Neurodeg",CD403))</f>
        <v>0</v>
      </c>
      <c r="CH403" t="b">
        <f>ISNUMBER(SEARCH("Dementia",CD403))</f>
        <v>0</v>
      </c>
      <c r="CI403">
        <v>14</v>
      </c>
      <c r="CJ403">
        <v>6.79</v>
      </c>
      <c r="CK403" t="s">
        <v>1902</v>
      </c>
      <c r="CR403" t="str">
        <f>_xlfn.CONCAT(CP403,CQ403)</f>
        <v/>
      </c>
      <c r="CS403" t="b">
        <f>ISNUMBER(SEARCH("Alzheimer",CR403))</f>
        <v>0</v>
      </c>
      <c r="CT403" t="b">
        <f>ISNUMBER(SEARCH("Parkin",CR403))</f>
        <v>0</v>
      </c>
      <c r="CU403" t="b">
        <f>ISNUMBER(SEARCH("Neurodeg",CR403))</f>
        <v>0</v>
      </c>
      <c r="CV403" t="b">
        <f>ISNUMBER(SEARCH("Dementia",CR403))</f>
        <v>0</v>
      </c>
    </row>
    <row r="404" spans="1:131" x14ac:dyDescent="0.25">
      <c r="A404" t="s">
        <v>541</v>
      </c>
      <c r="B404" t="s">
        <v>956</v>
      </c>
      <c r="C404" t="s">
        <v>1326</v>
      </c>
      <c r="D404" t="s">
        <v>1335</v>
      </c>
      <c r="G404">
        <v>3</v>
      </c>
      <c r="H404" t="str">
        <f>IF((SIGN(BR404)+SIGN(BX404)+SIGN(CE404)+SIGN(CS404))&gt;0,TRUE,"")</f>
        <v/>
      </c>
      <c r="I404" t="str">
        <f>IF((SIGN(BS404)+SIGN(BY404)+SIGN(CF404)+SIGN(CT404))&gt;0,TRUE,"")</f>
        <v/>
      </c>
      <c r="J404" t="str">
        <f>IF((SIGN(BT404)+SIGN(BZ404)+SIGN(CG404)+SIGN(CU404))&gt;0,TRUE,"")</f>
        <v/>
      </c>
      <c r="K404" t="str">
        <f>IF((SIGN(BU404)+SIGN(CA404)+SIGN(CH404)+SIGN(CV404))&gt;0,TRUE,"")</f>
        <v/>
      </c>
      <c r="L404">
        <v>0.15</v>
      </c>
      <c r="M404" s="22" t="s">
        <v>1399</v>
      </c>
      <c r="N404">
        <v>0.98</v>
      </c>
      <c r="O404" t="s">
        <v>1400</v>
      </c>
      <c r="P404">
        <v>0</v>
      </c>
      <c r="Q404">
        <v>0</v>
      </c>
      <c r="R404">
        <v>0</v>
      </c>
      <c r="S404">
        <v>0.17</v>
      </c>
      <c r="T404">
        <v>0</v>
      </c>
      <c r="U404">
        <v>0</v>
      </c>
      <c r="V404">
        <v>0</v>
      </c>
      <c r="W404">
        <v>0</v>
      </c>
      <c r="Y404">
        <v>0.21</v>
      </c>
      <c r="Z404">
        <v>7</v>
      </c>
      <c r="AA404">
        <v>0.64</v>
      </c>
      <c r="AE404">
        <v>4.0384615400000001</v>
      </c>
      <c r="AF404" t="s">
        <v>1563</v>
      </c>
      <c r="AG404" t="s">
        <v>1577</v>
      </c>
      <c r="BG404">
        <v>1</v>
      </c>
      <c r="BO404">
        <v>26</v>
      </c>
      <c r="BP404">
        <v>2</v>
      </c>
      <c r="BR404" t="b">
        <f>ISNUMBER(SEARCH("Alzheimer",BQ404))</f>
        <v>0</v>
      </c>
      <c r="BS404" t="b">
        <f>ISNUMBER(SEARCH("Parkin",BQ404))</f>
        <v>0</v>
      </c>
      <c r="BT404" t="b">
        <f>ISNUMBER(SEARCH("Neurodeg",BQ404))</f>
        <v>0</v>
      </c>
      <c r="BU404" t="b">
        <f>ISNUMBER(SEARCH("Dementia",BQ404))</f>
        <v>0</v>
      </c>
      <c r="BX404" t="b">
        <f>ISNUMBER(SEARCH("Alzheimer",BW404))</f>
        <v>0</v>
      </c>
      <c r="BY404" t="b">
        <f>ISNUMBER(SEARCH("Parkin",BW404))</f>
        <v>0</v>
      </c>
      <c r="BZ404" t="b">
        <f>ISNUMBER(SEARCH("Neurodeg",BW404))</f>
        <v>0</v>
      </c>
      <c r="CA404" t="b">
        <f>ISNUMBER(SEARCH("Dementia",BW404))</f>
        <v>0</v>
      </c>
      <c r="CD404" t="s">
        <v>1867</v>
      </c>
      <c r="CE404" t="b">
        <f>ISNUMBER(SEARCH("Alzheimer",CD404))</f>
        <v>0</v>
      </c>
      <c r="CF404" t="b">
        <f>ISNUMBER(SEARCH("Parkin",CD404))</f>
        <v>0</v>
      </c>
      <c r="CG404" t="b">
        <f>ISNUMBER(SEARCH("Neurodeg",CD404))</f>
        <v>0</v>
      </c>
      <c r="CH404" t="b">
        <f>ISNUMBER(SEARCH("Dementia",CD404))</f>
        <v>0</v>
      </c>
      <c r="CI404">
        <v>12</v>
      </c>
      <c r="CJ404">
        <v>6.85</v>
      </c>
      <c r="CK404" t="s">
        <v>1903</v>
      </c>
      <c r="CR404" t="str">
        <f>_xlfn.CONCAT(CP404,CQ404)</f>
        <v/>
      </c>
      <c r="CS404" t="b">
        <f>ISNUMBER(SEARCH("Alzheimer",CR404))</f>
        <v>0</v>
      </c>
      <c r="CT404" t="b">
        <f>ISNUMBER(SEARCH("Parkin",CR404))</f>
        <v>0</v>
      </c>
      <c r="CU404" t="b">
        <f>ISNUMBER(SEARCH("Neurodeg",CR404))</f>
        <v>0</v>
      </c>
      <c r="CV404" t="b">
        <f>ISNUMBER(SEARCH("Dementia",CR404))</f>
        <v>0</v>
      </c>
    </row>
    <row r="405" spans="1:131" x14ac:dyDescent="0.25">
      <c r="A405" t="s">
        <v>542</v>
      </c>
      <c r="B405" t="s">
        <v>957</v>
      </c>
      <c r="C405" t="s">
        <v>983</v>
      </c>
      <c r="D405" t="s">
        <v>1335</v>
      </c>
      <c r="E405" t="s">
        <v>1336</v>
      </c>
      <c r="F405" t="s">
        <v>1342</v>
      </c>
      <c r="G405">
        <v>0</v>
      </c>
      <c r="H405" t="str">
        <f>IF((SIGN(BR405)+SIGN(BX405)+SIGN(CE405)+SIGN(CS405))&gt;0,TRUE,"")</f>
        <v/>
      </c>
      <c r="I405" t="str">
        <f>IF((SIGN(BS405)+SIGN(BY405)+SIGN(CF405)+SIGN(CT405))&gt;0,TRUE,"")</f>
        <v/>
      </c>
      <c r="J405" t="str">
        <f>IF((SIGN(BT405)+SIGN(BZ405)+SIGN(CG405)+SIGN(CU405))&gt;0,TRUE,"")</f>
        <v/>
      </c>
      <c r="K405" t="str">
        <f>IF((SIGN(BU405)+SIGN(CA405)+SIGN(CH405)+SIGN(CV405))&gt;0,TRUE,"")</f>
        <v/>
      </c>
      <c r="L405">
        <v>0.15</v>
      </c>
      <c r="M405" s="22" t="s">
        <v>1399</v>
      </c>
      <c r="N405">
        <v>2.9</v>
      </c>
      <c r="O405" t="s">
        <v>1400</v>
      </c>
      <c r="P405">
        <v>0</v>
      </c>
      <c r="Q405">
        <v>0</v>
      </c>
      <c r="R405">
        <v>0</v>
      </c>
      <c r="S405">
        <v>0.17</v>
      </c>
      <c r="T405">
        <v>0.04</v>
      </c>
      <c r="U405">
        <v>0</v>
      </c>
      <c r="V405">
        <v>0</v>
      </c>
      <c r="W405">
        <v>0</v>
      </c>
      <c r="Y405">
        <v>0.72</v>
      </c>
      <c r="Z405">
        <v>6</v>
      </c>
      <c r="AA405">
        <v>0.41</v>
      </c>
      <c r="AE405">
        <v>1.4246575299999999</v>
      </c>
      <c r="AF405" t="s">
        <v>1579</v>
      </c>
      <c r="AG405" t="s">
        <v>1577</v>
      </c>
      <c r="BO405">
        <v>53</v>
      </c>
      <c r="BP405">
        <v>0</v>
      </c>
      <c r="BR405" t="b">
        <f>ISNUMBER(SEARCH("Alzheimer",BQ405))</f>
        <v>0</v>
      </c>
      <c r="BS405" t="b">
        <f>ISNUMBER(SEARCH("Parkin",BQ405))</f>
        <v>0</v>
      </c>
      <c r="BT405" t="b">
        <f>ISNUMBER(SEARCH("Neurodeg",BQ405))</f>
        <v>0</v>
      </c>
      <c r="BU405" t="b">
        <f>ISNUMBER(SEARCH("Dementia",BQ405))</f>
        <v>0</v>
      </c>
      <c r="BX405" t="b">
        <f>ISNUMBER(SEARCH("Alzheimer",BW405))</f>
        <v>0</v>
      </c>
      <c r="BY405" t="b">
        <f>ISNUMBER(SEARCH("Parkin",BW405))</f>
        <v>0</v>
      </c>
      <c r="BZ405" t="b">
        <f>ISNUMBER(SEARCH("Neurodeg",BW405))</f>
        <v>0</v>
      </c>
      <c r="CA405" t="b">
        <f>ISNUMBER(SEARCH("Dementia",BW405))</f>
        <v>0</v>
      </c>
      <c r="CE405" t="b">
        <f>ISNUMBER(SEARCH("Alzheimer",CD405))</f>
        <v>0</v>
      </c>
      <c r="CF405" t="b">
        <f>ISNUMBER(SEARCH("Parkin",CD405))</f>
        <v>0</v>
      </c>
      <c r="CG405" t="b">
        <f>ISNUMBER(SEARCH("Neurodeg",CD405))</f>
        <v>0</v>
      </c>
      <c r="CH405" t="b">
        <f>ISNUMBER(SEARCH("Dementia",CD405))</f>
        <v>0</v>
      </c>
      <c r="CL405">
        <v>3</v>
      </c>
      <c r="CP405" t="s">
        <v>2158</v>
      </c>
      <c r="CR405" t="str">
        <f>_xlfn.CONCAT(CP405,CQ405)</f>
        <v>Barrett's esophagus</v>
      </c>
      <c r="CS405" t="b">
        <f>ISNUMBER(SEARCH("Alzheimer",CR405))</f>
        <v>0</v>
      </c>
      <c r="CT405" t="b">
        <f>ISNUMBER(SEARCH("Parkin",CR405))</f>
        <v>0</v>
      </c>
      <c r="CU405" t="b">
        <f>ISNUMBER(SEARCH("Neurodeg",CR405))</f>
        <v>0</v>
      </c>
      <c r="CV405" t="b">
        <f>ISNUMBER(SEARCH("Dementia",CR405))</f>
        <v>0</v>
      </c>
      <c r="CW405">
        <v>0.09</v>
      </c>
      <c r="CX405">
        <v>0</v>
      </c>
      <c r="CY405">
        <v>0</v>
      </c>
      <c r="CZ405">
        <v>0</v>
      </c>
      <c r="DA405">
        <v>0</v>
      </c>
      <c r="DB405">
        <v>0</v>
      </c>
      <c r="DC405">
        <v>1</v>
      </c>
      <c r="DD405">
        <v>0</v>
      </c>
      <c r="DE405">
        <v>0</v>
      </c>
      <c r="DF405">
        <v>0</v>
      </c>
      <c r="DG405">
        <v>0</v>
      </c>
      <c r="DH405">
        <v>0</v>
      </c>
      <c r="DI405">
        <v>0</v>
      </c>
      <c r="DJ405">
        <v>0</v>
      </c>
      <c r="DK405">
        <v>0</v>
      </c>
      <c r="DL405">
        <v>0</v>
      </c>
      <c r="DM405">
        <v>0</v>
      </c>
      <c r="DN405">
        <v>0</v>
      </c>
      <c r="DO405">
        <v>0.09</v>
      </c>
      <c r="DP405">
        <v>3</v>
      </c>
      <c r="DQ405">
        <v>0</v>
      </c>
      <c r="DR405">
        <v>0</v>
      </c>
    </row>
    <row r="406" spans="1:131" x14ac:dyDescent="0.25">
      <c r="A406" t="s">
        <v>543</v>
      </c>
      <c r="B406" t="s">
        <v>958</v>
      </c>
      <c r="C406" t="s">
        <v>983</v>
      </c>
      <c r="D406" t="s">
        <v>1335</v>
      </c>
      <c r="E406" t="s">
        <v>1336</v>
      </c>
      <c r="F406" t="s">
        <v>1356</v>
      </c>
      <c r="G406">
        <v>0</v>
      </c>
      <c r="H406" t="str">
        <f>IF((SIGN(BR406)+SIGN(BX406)+SIGN(CE406)+SIGN(CS406))&gt;0,TRUE,"")</f>
        <v/>
      </c>
      <c r="I406" t="str">
        <f>IF((SIGN(BS406)+SIGN(BY406)+SIGN(CF406)+SIGN(CT406))&gt;0,TRUE,"")</f>
        <v/>
      </c>
      <c r="J406" t="str">
        <f>IF((SIGN(BT406)+SIGN(BZ406)+SIGN(CG406)+SIGN(CU406))&gt;0,TRUE,"")</f>
        <v/>
      </c>
      <c r="K406" t="str">
        <f>IF((SIGN(BU406)+SIGN(CA406)+SIGN(CH406)+SIGN(CV406))&gt;0,TRUE,"")</f>
        <v/>
      </c>
      <c r="L406">
        <v>0.15</v>
      </c>
      <c r="M406" s="22" t="s">
        <v>1399</v>
      </c>
      <c r="N406">
        <v>1.99</v>
      </c>
      <c r="O406" t="s">
        <v>1400</v>
      </c>
      <c r="P406">
        <v>0</v>
      </c>
      <c r="Q406">
        <v>0</v>
      </c>
      <c r="R406">
        <v>0</v>
      </c>
      <c r="S406">
        <v>0</v>
      </c>
      <c r="T406">
        <v>0.19</v>
      </c>
      <c r="U406">
        <v>0</v>
      </c>
      <c r="V406">
        <v>0</v>
      </c>
      <c r="W406">
        <v>0</v>
      </c>
      <c r="Y406">
        <v>0.04</v>
      </c>
      <c r="Z406">
        <v>1</v>
      </c>
      <c r="AA406">
        <v>0.06</v>
      </c>
      <c r="AE406">
        <v>18</v>
      </c>
      <c r="AF406" t="s">
        <v>1563</v>
      </c>
      <c r="AG406" t="s">
        <v>1577</v>
      </c>
      <c r="BO406">
        <v>0</v>
      </c>
      <c r="BP406">
        <v>0</v>
      </c>
      <c r="BR406" t="b">
        <f>ISNUMBER(SEARCH("Alzheimer",BQ406))</f>
        <v>0</v>
      </c>
      <c r="BS406" t="b">
        <f>ISNUMBER(SEARCH("Parkin",BQ406))</f>
        <v>0</v>
      </c>
      <c r="BT406" t="b">
        <f>ISNUMBER(SEARCH("Neurodeg",BQ406))</f>
        <v>0</v>
      </c>
      <c r="BU406" t="b">
        <f>ISNUMBER(SEARCH("Dementia",BQ406))</f>
        <v>0</v>
      </c>
      <c r="BX406" t="b">
        <f>ISNUMBER(SEARCH("Alzheimer",BW406))</f>
        <v>0</v>
      </c>
      <c r="BY406" t="b">
        <f>ISNUMBER(SEARCH("Parkin",BW406))</f>
        <v>0</v>
      </c>
      <c r="BZ406" t="b">
        <f>ISNUMBER(SEARCH("Neurodeg",BW406))</f>
        <v>0</v>
      </c>
      <c r="CA406" t="b">
        <f>ISNUMBER(SEARCH("Dementia",BW406))</f>
        <v>0</v>
      </c>
      <c r="CE406" t="b">
        <f>ISNUMBER(SEARCH("Alzheimer",CD406))</f>
        <v>0</v>
      </c>
      <c r="CF406" t="b">
        <f>ISNUMBER(SEARCH("Parkin",CD406))</f>
        <v>0</v>
      </c>
      <c r="CG406" t="b">
        <f>ISNUMBER(SEARCH("Neurodeg",CD406))</f>
        <v>0</v>
      </c>
      <c r="CH406" t="b">
        <f>ISNUMBER(SEARCH("Dementia",CD406))</f>
        <v>0</v>
      </c>
      <c r="CL406">
        <v>3</v>
      </c>
      <c r="CP406" t="s">
        <v>1940</v>
      </c>
      <c r="CQ406" t="s">
        <v>2515</v>
      </c>
      <c r="CR406" t="str">
        <f>_xlfn.CONCAT(CP406,CQ406)</f>
        <v>red blood cell distribution widthred blood cell distribution width,non-melanoma skin carcinoma,papillary thyroid carcinoma</v>
      </c>
      <c r="CS406" t="b">
        <f>ISNUMBER(SEARCH("Alzheimer",CR406))</f>
        <v>0</v>
      </c>
      <c r="CT406" t="b">
        <f>ISNUMBER(SEARCH("Parkin",CR406))</f>
        <v>0</v>
      </c>
      <c r="CU406" t="b">
        <f>ISNUMBER(SEARCH("Neurodeg",CR406))</f>
        <v>0</v>
      </c>
      <c r="CV406" t="b">
        <f>ISNUMBER(SEARCH("Dementia",CR406))</f>
        <v>0</v>
      </c>
      <c r="CW406">
        <v>0.48</v>
      </c>
      <c r="CX406">
        <v>0.67</v>
      </c>
      <c r="CY406">
        <v>0</v>
      </c>
      <c r="CZ406">
        <v>0</v>
      </c>
      <c r="DA406">
        <v>0</v>
      </c>
      <c r="DB406">
        <v>0</v>
      </c>
      <c r="DC406">
        <v>0.33</v>
      </c>
      <c r="DD406">
        <v>0</v>
      </c>
      <c r="DE406">
        <v>0.48</v>
      </c>
      <c r="DF406">
        <v>1</v>
      </c>
      <c r="DG406">
        <v>0</v>
      </c>
      <c r="DH406">
        <v>0</v>
      </c>
      <c r="DI406">
        <v>0</v>
      </c>
      <c r="DJ406">
        <v>0</v>
      </c>
      <c r="DK406">
        <v>0</v>
      </c>
      <c r="DL406">
        <v>0</v>
      </c>
      <c r="DM406">
        <v>0</v>
      </c>
      <c r="DN406">
        <v>0</v>
      </c>
      <c r="DO406">
        <v>0.11</v>
      </c>
      <c r="DP406">
        <v>1</v>
      </c>
      <c r="DQ406">
        <v>0</v>
      </c>
      <c r="DR406">
        <v>0</v>
      </c>
    </row>
    <row r="407" spans="1:131" x14ac:dyDescent="0.25">
      <c r="A407" t="s">
        <v>544</v>
      </c>
      <c r="B407" t="s">
        <v>959</v>
      </c>
      <c r="C407" t="s">
        <v>983</v>
      </c>
      <c r="D407" t="s">
        <v>1335</v>
      </c>
      <c r="E407" t="s">
        <v>1336</v>
      </c>
      <c r="F407" t="s">
        <v>1389</v>
      </c>
      <c r="G407">
        <v>0</v>
      </c>
      <c r="H407" t="str">
        <f>IF((SIGN(BR407)+SIGN(BX407)+SIGN(CE407)+SIGN(CS407))&gt;0,TRUE,"")</f>
        <v/>
      </c>
      <c r="I407" t="str">
        <f>IF((SIGN(BS407)+SIGN(BY407)+SIGN(CF407)+SIGN(CT407))&gt;0,TRUE,"")</f>
        <v/>
      </c>
      <c r="J407" t="str">
        <f>IF((SIGN(BT407)+SIGN(BZ407)+SIGN(CG407)+SIGN(CU407))&gt;0,TRUE,"")</f>
        <v/>
      </c>
      <c r="K407" t="str">
        <f>IF((SIGN(BU407)+SIGN(CA407)+SIGN(CH407)+SIGN(CV407))&gt;0,TRUE,"")</f>
        <v/>
      </c>
      <c r="L407">
        <v>0.15</v>
      </c>
      <c r="M407" s="22" t="s">
        <v>1399</v>
      </c>
      <c r="N407">
        <v>1.43</v>
      </c>
      <c r="O407" t="s">
        <v>1400</v>
      </c>
      <c r="P407">
        <v>0</v>
      </c>
      <c r="Q407">
        <v>0</v>
      </c>
      <c r="R407">
        <v>0</v>
      </c>
      <c r="S407">
        <v>0.17</v>
      </c>
      <c r="T407">
        <v>0</v>
      </c>
      <c r="U407">
        <v>0</v>
      </c>
      <c r="V407">
        <v>0.01</v>
      </c>
      <c r="W407">
        <v>0</v>
      </c>
      <c r="Y407">
        <v>1.1499999999999999</v>
      </c>
      <c r="Z407">
        <v>6</v>
      </c>
      <c r="AA407">
        <v>204.37</v>
      </c>
      <c r="AE407">
        <v>0.81290322999999998</v>
      </c>
      <c r="AF407" t="s">
        <v>1511</v>
      </c>
      <c r="AG407" t="s">
        <v>1577</v>
      </c>
      <c r="BG407">
        <v>1</v>
      </c>
      <c r="BO407">
        <v>36</v>
      </c>
      <c r="BP407">
        <v>0</v>
      </c>
      <c r="BR407" t="b">
        <f>ISNUMBER(SEARCH("Alzheimer",BQ407))</f>
        <v>0</v>
      </c>
      <c r="BS407" t="b">
        <f>ISNUMBER(SEARCH("Parkin",BQ407))</f>
        <v>0</v>
      </c>
      <c r="BT407" t="b">
        <f>ISNUMBER(SEARCH("Neurodeg",BQ407))</f>
        <v>0</v>
      </c>
      <c r="BU407" t="b">
        <f>ISNUMBER(SEARCH("Dementia",BQ407))</f>
        <v>0</v>
      </c>
      <c r="BX407" t="b">
        <f>ISNUMBER(SEARCH("Alzheimer",BW407))</f>
        <v>0</v>
      </c>
      <c r="BY407" t="b">
        <f>ISNUMBER(SEARCH("Parkin",BW407))</f>
        <v>0</v>
      </c>
      <c r="BZ407" t="b">
        <f>ISNUMBER(SEARCH("Neurodeg",BW407))</f>
        <v>0</v>
      </c>
      <c r="CA407" t="b">
        <f>ISNUMBER(SEARCH("Dementia",BW407))</f>
        <v>0</v>
      </c>
      <c r="CE407" t="b">
        <f>ISNUMBER(SEARCH("Alzheimer",CD407))</f>
        <v>0</v>
      </c>
      <c r="CF407" t="b">
        <f>ISNUMBER(SEARCH("Parkin",CD407))</f>
        <v>0</v>
      </c>
      <c r="CG407" t="b">
        <f>ISNUMBER(SEARCH("Neurodeg",CD407))</f>
        <v>0</v>
      </c>
      <c r="CH407" t="b">
        <f>ISNUMBER(SEARCH("Dementia",CD407))</f>
        <v>0</v>
      </c>
      <c r="CR407" t="str">
        <f>_xlfn.CONCAT(CP407,CQ407)</f>
        <v/>
      </c>
      <c r="CS407" t="b">
        <f>ISNUMBER(SEARCH("Alzheimer",CR407))</f>
        <v>0</v>
      </c>
      <c r="CT407" t="b">
        <f>ISNUMBER(SEARCH("Parkin",CR407))</f>
        <v>0</v>
      </c>
      <c r="CU407" t="b">
        <f>ISNUMBER(SEARCH("Neurodeg",CR407))</f>
        <v>0</v>
      </c>
      <c r="CV407" t="b">
        <f>ISNUMBER(SEARCH("Dementia",CR407))</f>
        <v>0</v>
      </c>
    </row>
    <row r="408" spans="1:131" x14ac:dyDescent="0.25">
      <c r="A408" t="s">
        <v>545</v>
      </c>
      <c r="B408" t="s">
        <v>960</v>
      </c>
      <c r="C408" t="s">
        <v>1327</v>
      </c>
      <c r="D408" t="s">
        <v>1335</v>
      </c>
      <c r="E408" t="s">
        <v>1336</v>
      </c>
      <c r="F408" t="s">
        <v>1356</v>
      </c>
      <c r="G408">
        <v>0</v>
      </c>
      <c r="H408" t="str">
        <f>IF((SIGN(BR408)+SIGN(BX408)+SIGN(CE408)+SIGN(CS408))&gt;0,TRUE,"")</f>
        <v/>
      </c>
      <c r="I408" t="str">
        <f>IF((SIGN(BS408)+SIGN(BY408)+SIGN(CF408)+SIGN(CT408))&gt;0,TRUE,"")</f>
        <v/>
      </c>
      <c r="J408" t="str">
        <f>IF((SIGN(BT408)+SIGN(BZ408)+SIGN(CG408)+SIGN(CU408))&gt;0,TRUE,"")</f>
        <v/>
      </c>
      <c r="K408" t="str">
        <f>IF((SIGN(BU408)+SIGN(CA408)+SIGN(CH408)+SIGN(CV408))&gt;0,TRUE,"")</f>
        <v/>
      </c>
      <c r="L408">
        <v>0.15</v>
      </c>
      <c r="M408" s="22" t="s">
        <v>1399</v>
      </c>
      <c r="N408">
        <v>1.43</v>
      </c>
      <c r="O408" t="s">
        <v>1400</v>
      </c>
      <c r="P408">
        <v>0</v>
      </c>
      <c r="Q408">
        <v>0</v>
      </c>
      <c r="R408">
        <v>0</v>
      </c>
      <c r="S408">
        <v>0.17</v>
      </c>
      <c r="T408">
        <v>0.03</v>
      </c>
      <c r="U408">
        <v>0</v>
      </c>
      <c r="V408">
        <v>0.04</v>
      </c>
      <c r="W408">
        <v>0</v>
      </c>
      <c r="Y408">
        <v>1.53</v>
      </c>
      <c r="Z408">
        <v>8</v>
      </c>
      <c r="AA408">
        <v>1.54</v>
      </c>
      <c r="AE408">
        <v>0.65116278999999999</v>
      </c>
      <c r="AF408" t="s">
        <v>1582</v>
      </c>
      <c r="AG408" t="s">
        <v>1577</v>
      </c>
      <c r="BG408">
        <v>5</v>
      </c>
      <c r="BO408">
        <v>38</v>
      </c>
      <c r="BP408">
        <v>0</v>
      </c>
      <c r="BR408" t="b">
        <f>ISNUMBER(SEARCH("Alzheimer",BQ408))</f>
        <v>0</v>
      </c>
      <c r="BS408" t="b">
        <f>ISNUMBER(SEARCH("Parkin",BQ408))</f>
        <v>0</v>
      </c>
      <c r="BT408" t="b">
        <f>ISNUMBER(SEARCH("Neurodeg",BQ408))</f>
        <v>0</v>
      </c>
      <c r="BU408" t="b">
        <f>ISNUMBER(SEARCH("Dementia",BQ408))</f>
        <v>0</v>
      </c>
      <c r="BX408" t="b">
        <f>ISNUMBER(SEARCH("Alzheimer",BW408))</f>
        <v>0</v>
      </c>
      <c r="BY408" t="b">
        <f>ISNUMBER(SEARCH("Parkin",BW408))</f>
        <v>0</v>
      </c>
      <c r="BZ408" t="b">
        <f>ISNUMBER(SEARCH("Neurodeg",BW408))</f>
        <v>0</v>
      </c>
      <c r="CA408" t="b">
        <f>ISNUMBER(SEARCH("Dementia",BW408))</f>
        <v>0</v>
      </c>
      <c r="CE408" t="b">
        <f>ISNUMBER(SEARCH("Alzheimer",CD408))</f>
        <v>0</v>
      </c>
      <c r="CF408" t="b">
        <f>ISNUMBER(SEARCH("Parkin",CD408))</f>
        <v>0</v>
      </c>
      <c r="CG408" t="b">
        <f>ISNUMBER(SEARCH("Neurodeg",CD408))</f>
        <v>0</v>
      </c>
      <c r="CH408" t="b">
        <f>ISNUMBER(SEARCH("Dementia",CD408))</f>
        <v>0</v>
      </c>
      <c r="CL408">
        <v>1</v>
      </c>
      <c r="CP408" t="s">
        <v>2166</v>
      </c>
      <c r="CR408" t="str">
        <f>_xlfn.CONCAT(CP408,CQ408)</f>
        <v>colorectal cancer</v>
      </c>
      <c r="CS408" t="b">
        <f>ISNUMBER(SEARCH("Alzheimer",CR408))</f>
        <v>0</v>
      </c>
      <c r="CT408" t="b">
        <f>ISNUMBER(SEARCH("Parkin",CR408))</f>
        <v>0</v>
      </c>
      <c r="CU408" t="b">
        <f>ISNUMBER(SEARCH("Neurodeg",CR408))</f>
        <v>0</v>
      </c>
      <c r="CV408" t="b">
        <f>ISNUMBER(SEARCH("Dementia",CR408))</f>
        <v>0</v>
      </c>
      <c r="CW408">
        <v>0.08</v>
      </c>
      <c r="CX408">
        <v>0</v>
      </c>
      <c r="CY408">
        <v>0</v>
      </c>
      <c r="CZ408">
        <v>0</v>
      </c>
      <c r="DA408">
        <v>0</v>
      </c>
      <c r="DB408">
        <v>0</v>
      </c>
      <c r="DC408">
        <v>1</v>
      </c>
      <c r="DD408">
        <v>0</v>
      </c>
      <c r="DE408">
        <v>0</v>
      </c>
      <c r="DF408">
        <v>0</v>
      </c>
      <c r="DG408">
        <v>0</v>
      </c>
      <c r="DH408">
        <v>0</v>
      </c>
      <c r="DI408">
        <v>0</v>
      </c>
      <c r="DJ408">
        <v>0</v>
      </c>
      <c r="DK408">
        <v>0</v>
      </c>
      <c r="DL408">
        <v>0</v>
      </c>
      <c r="DM408">
        <v>0</v>
      </c>
      <c r="DN408">
        <v>0</v>
      </c>
      <c r="DO408">
        <v>0.08</v>
      </c>
      <c r="DP408">
        <v>1</v>
      </c>
      <c r="DQ408">
        <v>0</v>
      </c>
      <c r="DR408">
        <v>0</v>
      </c>
    </row>
    <row r="409" spans="1:131" x14ac:dyDescent="0.25">
      <c r="A409" t="s">
        <v>546</v>
      </c>
      <c r="B409" t="s">
        <v>961</v>
      </c>
      <c r="C409" t="s">
        <v>983</v>
      </c>
      <c r="D409" t="s">
        <v>1335</v>
      </c>
      <c r="E409" t="s">
        <v>1336</v>
      </c>
      <c r="F409" t="s">
        <v>1356</v>
      </c>
      <c r="G409">
        <v>0</v>
      </c>
      <c r="H409" t="str">
        <f>IF((SIGN(BR409)+SIGN(BX409)+SIGN(CE409)+SIGN(CS409))&gt;0,TRUE,"")</f>
        <v/>
      </c>
      <c r="I409" t="str">
        <f>IF((SIGN(BS409)+SIGN(BY409)+SIGN(CF409)+SIGN(CT409))&gt;0,TRUE,"")</f>
        <v/>
      </c>
      <c r="J409" t="str">
        <f>IF((SIGN(BT409)+SIGN(BZ409)+SIGN(CG409)+SIGN(CU409))&gt;0,TRUE,"")</f>
        <v/>
      </c>
      <c r="K409" t="str">
        <f>IF((SIGN(BU409)+SIGN(CA409)+SIGN(CH409)+SIGN(CV409))&gt;0,TRUE,"")</f>
        <v/>
      </c>
      <c r="L409">
        <v>0.15</v>
      </c>
      <c r="M409" s="22" t="s">
        <v>1399</v>
      </c>
      <c r="N409">
        <v>1.98</v>
      </c>
      <c r="O409" t="s">
        <v>1400</v>
      </c>
      <c r="P409">
        <v>0</v>
      </c>
      <c r="Q409">
        <v>0</v>
      </c>
      <c r="R409">
        <v>0</v>
      </c>
      <c r="S409">
        <v>0.17</v>
      </c>
      <c r="T409">
        <v>0</v>
      </c>
      <c r="U409">
        <v>0</v>
      </c>
      <c r="V409">
        <v>0</v>
      </c>
      <c r="W409">
        <v>0</v>
      </c>
      <c r="Y409">
        <v>0.7</v>
      </c>
      <c r="Z409">
        <v>4</v>
      </c>
      <c r="AA409">
        <v>0.72</v>
      </c>
      <c r="AE409">
        <v>1.37704918</v>
      </c>
      <c r="AF409" t="s">
        <v>1582</v>
      </c>
      <c r="AG409" t="s">
        <v>1577</v>
      </c>
      <c r="BO409">
        <v>61</v>
      </c>
      <c r="BP409">
        <v>2</v>
      </c>
      <c r="BR409" t="b">
        <f>ISNUMBER(SEARCH("Alzheimer",BQ409))</f>
        <v>0</v>
      </c>
      <c r="BS409" t="b">
        <f>ISNUMBER(SEARCH("Parkin",BQ409))</f>
        <v>0</v>
      </c>
      <c r="BT409" t="b">
        <f>ISNUMBER(SEARCH("Neurodeg",BQ409))</f>
        <v>0</v>
      </c>
      <c r="BU409" t="b">
        <f>ISNUMBER(SEARCH("Dementia",BQ409))</f>
        <v>0</v>
      </c>
      <c r="BX409" t="b">
        <f>ISNUMBER(SEARCH("Alzheimer",BW409))</f>
        <v>0</v>
      </c>
      <c r="BY409" t="b">
        <f>ISNUMBER(SEARCH("Parkin",BW409))</f>
        <v>0</v>
      </c>
      <c r="BZ409" t="b">
        <f>ISNUMBER(SEARCH("Neurodeg",BW409))</f>
        <v>0</v>
      </c>
      <c r="CA409" t="b">
        <f>ISNUMBER(SEARCH("Dementia",BW409))</f>
        <v>0</v>
      </c>
      <c r="CD409" t="s">
        <v>1868</v>
      </c>
      <c r="CE409" t="b">
        <f>ISNUMBER(SEARCH("Alzheimer",CD409))</f>
        <v>0</v>
      </c>
      <c r="CF409" t="b">
        <f>ISNUMBER(SEARCH("Parkin",CD409))</f>
        <v>0</v>
      </c>
      <c r="CG409" t="b">
        <f>ISNUMBER(SEARCH("Neurodeg",CD409))</f>
        <v>0</v>
      </c>
      <c r="CH409" t="b">
        <f>ISNUMBER(SEARCH("Dementia",CD409))</f>
        <v>0</v>
      </c>
      <c r="CI409">
        <v>1</v>
      </c>
      <c r="CJ409">
        <v>1.62</v>
      </c>
      <c r="CK409" t="s">
        <v>1868</v>
      </c>
      <c r="CR409" t="str">
        <f>_xlfn.CONCAT(CP409,CQ409)</f>
        <v/>
      </c>
      <c r="CS409" t="b">
        <f>ISNUMBER(SEARCH("Alzheimer",CR409))</f>
        <v>0</v>
      </c>
      <c r="CT409" t="b">
        <f>ISNUMBER(SEARCH("Parkin",CR409))</f>
        <v>0</v>
      </c>
      <c r="CU409" t="b">
        <f>ISNUMBER(SEARCH("Neurodeg",CR409))</f>
        <v>0</v>
      </c>
      <c r="CV409" t="b">
        <f>ISNUMBER(SEARCH("Dementia",CR409))</f>
        <v>0</v>
      </c>
    </row>
    <row r="410" spans="1:131" x14ac:dyDescent="0.25">
      <c r="A410" t="s">
        <v>547</v>
      </c>
      <c r="B410" t="s">
        <v>962</v>
      </c>
      <c r="C410" t="s">
        <v>983</v>
      </c>
      <c r="D410" t="s">
        <v>1335</v>
      </c>
      <c r="E410" t="s">
        <v>1336</v>
      </c>
      <c r="F410" t="s">
        <v>1342</v>
      </c>
      <c r="G410">
        <v>2</v>
      </c>
      <c r="H410" t="str">
        <f>IF((SIGN(BR410)+SIGN(BX410)+SIGN(CE410)+SIGN(CS410))&gt;0,TRUE,"")</f>
        <v/>
      </c>
      <c r="I410" t="str">
        <f>IF((SIGN(BS410)+SIGN(BY410)+SIGN(CF410)+SIGN(CT410))&gt;0,TRUE,"")</f>
        <v/>
      </c>
      <c r="J410" t="str">
        <f>IF((SIGN(BT410)+SIGN(BZ410)+SIGN(CG410)+SIGN(CU410))&gt;0,TRUE,"")</f>
        <v/>
      </c>
      <c r="K410" t="str">
        <f>IF((SIGN(BU410)+SIGN(CA410)+SIGN(CH410)+SIGN(CV410))&gt;0,TRUE,"")</f>
        <v/>
      </c>
      <c r="L410">
        <v>0.15</v>
      </c>
      <c r="M410" s="22" t="s">
        <v>1399</v>
      </c>
      <c r="N410">
        <v>1.43</v>
      </c>
      <c r="O410" t="s">
        <v>1400</v>
      </c>
      <c r="P410">
        <v>0</v>
      </c>
      <c r="Q410">
        <v>0</v>
      </c>
      <c r="R410">
        <v>0</v>
      </c>
      <c r="S410">
        <v>0.17</v>
      </c>
      <c r="T410">
        <v>0</v>
      </c>
      <c r="U410">
        <v>0</v>
      </c>
      <c r="V410">
        <v>0</v>
      </c>
      <c r="W410">
        <v>0</v>
      </c>
      <c r="Y410">
        <v>0.28000000000000003</v>
      </c>
      <c r="Z410">
        <v>6</v>
      </c>
      <c r="AA410">
        <v>1.08</v>
      </c>
      <c r="AE410">
        <v>2.02597403</v>
      </c>
      <c r="AF410" t="s">
        <v>1582</v>
      </c>
      <c r="AG410" t="s">
        <v>1577</v>
      </c>
      <c r="BG410">
        <v>2</v>
      </c>
      <c r="BO410">
        <v>14</v>
      </c>
      <c r="BP410">
        <v>0</v>
      </c>
      <c r="BR410" t="b">
        <f>ISNUMBER(SEARCH("Alzheimer",BQ410))</f>
        <v>0</v>
      </c>
      <c r="BS410" t="b">
        <f>ISNUMBER(SEARCH("Parkin",BQ410))</f>
        <v>0</v>
      </c>
      <c r="BT410" t="b">
        <f>ISNUMBER(SEARCH("Neurodeg",BQ410))</f>
        <v>0</v>
      </c>
      <c r="BU410" t="b">
        <f>ISNUMBER(SEARCH("Dementia",BQ410))</f>
        <v>0</v>
      </c>
      <c r="BX410" t="b">
        <f>ISNUMBER(SEARCH("Alzheimer",BW410))</f>
        <v>0</v>
      </c>
      <c r="BY410" t="b">
        <f>ISNUMBER(SEARCH("Parkin",BW410))</f>
        <v>0</v>
      </c>
      <c r="BZ410" t="b">
        <f>ISNUMBER(SEARCH("Neurodeg",BW410))</f>
        <v>0</v>
      </c>
      <c r="CA410" t="b">
        <f>ISNUMBER(SEARCH("Dementia",BW410))</f>
        <v>0</v>
      </c>
      <c r="CE410" t="b">
        <f>ISNUMBER(SEARCH("Alzheimer",CD410))</f>
        <v>0</v>
      </c>
      <c r="CF410" t="b">
        <f>ISNUMBER(SEARCH("Parkin",CD410))</f>
        <v>0</v>
      </c>
      <c r="CG410" t="b">
        <f>ISNUMBER(SEARCH("Neurodeg",CD410))</f>
        <v>0</v>
      </c>
      <c r="CH410" t="b">
        <f>ISNUMBER(SEARCH("Dementia",CD410))</f>
        <v>0</v>
      </c>
      <c r="CR410" t="str">
        <f>_xlfn.CONCAT(CP410,CQ410)</f>
        <v/>
      </c>
      <c r="CS410" t="b">
        <f>ISNUMBER(SEARCH("Alzheimer",CR410))</f>
        <v>0</v>
      </c>
      <c r="CT410" t="b">
        <f>ISNUMBER(SEARCH("Parkin",CR410))</f>
        <v>0</v>
      </c>
      <c r="CU410" t="b">
        <f>ISNUMBER(SEARCH("Neurodeg",CR410))</f>
        <v>0</v>
      </c>
      <c r="CV410" t="b">
        <f>ISNUMBER(SEARCH("Dementia",CR410))</f>
        <v>0</v>
      </c>
    </row>
    <row r="411" spans="1:131" x14ac:dyDescent="0.25">
      <c r="A411" t="s">
        <v>548</v>
      </c>
      <c r="B411" t="s">
        <v>963</v>
      </c>
      <c r="C411" t="s">
        <v>1328</v>
      </c>
      <c r="D411" t="s">
        <v>1335</v>
      </c>
      <c r="E411" t="s">
        <v>1336</v>
      </c>
      <c r="F411" t="s">
        <v>1378</v>
      </c>
      <c r="G411">
        <v>2</v>
      </c>
      <c r="H411" t="str">
        <f>IF((SIGN(BR411)+SIGN(BX411)+SIGN(CE411)+SIGN(CS411))&gt;0,TRUE,"")</f>
        <v/>
      </c>
      <c r="I411" t="str">
        <f>IF((SIGN(BS411)+SIGN(BY411)+SIGN(CF411)+SIGN(CT411))&gt;0,TRUE,"")</f>
        <v/>
      </c>
      <c r="J411" t="str">
        <f>IF((SIGN(BT411)+SIGN(BZ411)+SIGN(CG411)+SIGN(CU411))&gt;0,TRUE,"")</f>
        <v/>
      </c>
      <c r="K411" t="str">
        <f>IF((SIGN(BU411)+SIGN(CA411)+SIGN(CH411)+SIGN(CV411))&gt;0,TRUE,"")</f>
        <v/>
      </c>
      <c r="L411">
        <v>0.14000000000000001</v>
      </c>
      <c r="M411" s="22" t="s">
        <v>1399</v>
      </c>
      <c r="N411">
        <v>1.99</v>
      </c>
      <c r="O411" t="s">
        <v>1400</v>
      </c>
      <c r="P411">
        <v>0</v>
      </c>
      <c r="Q411">
        <v>0</v>
      </c>
      <c r="R411">
        <v>0</v>
      </c>
      <c r="S411">
        <v>0</v>
      </c>
      <c r="T411">
        <v>0.14000000000000001</v>
      </c>
      <c r="U411">
        <v>0</v>
      </c>
      <c r="V411">
        <v>0</v>
      </c>
      <c r="W411">
        <v>0</v>
      </c>
      <c r="Y411">
        <v>0.12</v>
      </c>
      <c r="Z411">
        <v>5</v>
      </c>
      <c r="AA411">
        <v>0.12</v>
      </c>
      <c r="AE411">
        <v>9</v>
      </c>
      <c r="AF411" t="s">
        <v>1577</v>
      </c>
      <c r="AG411" t="s">
        <v>1577</v>
      </c>
      <c r="BO411">
        <v>29</v>
      </c>
      <c r="BP411">
        <v>2</v>
      </c>
      <c r="BR411" t="b">
        <f>ISNUMBER(SEARCH("Alzheimer",BQ411))</f>
        <v>0</v>
      </c>
      <c r="BS411" t="b">
        <f>ISNUMBER(SEARCH("Parkin",BQ411))</f>
        <v>0</v>
      </c>
      <c r="BT411" t="b">
        <f>ISNUMBER(SEARCH("Neurodeg",BQ411))</f>
        <v>0</v>
      </c>
      <c r="BU411" t="b">
        <f>ISNUMBER(SEARCH("Dementia",BQ411))</f>
        <v>0</v>
      </c>
      <c r="BX411" t="b">
        <f>ISNUMBER(SEARCH("Alzheimer",BW411))</f>
        <v>0</v>
      </c>
      <c r="BY411" t="b">
        <f>ISNUMBER(SEARCH("Parkin",BW411))</f>
        <v>0</v>
      </c>
      <c r="BZ411" t="b">
        <f>ISNUMBER(SEARCH("Neurodeg",BW411))</f>
        <v>0</v>
      </c>
      <c r="CA411" t="b">
        <f>ISNUMBER(SEARCH("Dementia",BW411))</f>
        <v>0</v>
      </c>
      <c r="CE411" t="b">
        <f>ISNUMBER(SEARCH("Alzheimer",CD411))</f>
        <v>0</v>
      </c>
      <c r="CF411" t="b">
        <f>ISNUMBER(SEARCH("Parkin",CD411))</f>
        <v>0</v>
      </c>
      <c r="CG411" t="b">
        <f>ISNUMBER(SEARCH("Neurodeg",CD411))</f>
        <v>0</v>
      </c>
      <c r="CH411" t="b">
        <f>ISNUMBER(SEARCH("Dementia",CD411))</f>
        <v>0</v>
      </c>
      <c r="CL411">
        <v>1</v>
      </c>
      <c r="CP411" t="s">
        <v>1941</v>
      </c>
      <c r="CQ411" t="s">
        <v>1941</v>
      </c>
      <c r="CR411" t="str">
        <f>_xlfn.CONCAT(CP411,CQ411)</f>
        <v>systolic blood pressuresystolic blood pressure</v>
      </c>
      <c r="CS411" t="b">
        <f>ISNUMBER(SEARCH("Alzheimer",CR411))</f>
        <v>0</v>
      </c>
      <c r="CT411" t="b">
        <f>ISNUMBER(SEARCH("Parkin",CR411))</f>
        <v>0</v>
      </c>
      <c r="CU411" t="b">
        <f>ISNUMBER(SEARCH("Neurodeg",CR411))</f>
        <v>0</v>
      </c>
      <c r="CV411" t="b">
        <f>ISNUMBER(SEARCH("Dementia",CR411))</f>
        <v>0</v>
      </c>
      <c r="CW411">
        <v>0.35</v>
      </c>
      <c r="CX411">
        <v>1</v>
      </c>
      <c r="CY411">
        <v>0</v>
      </c>
      <c r="CZ411">
        <v>0</v>
      </c>
      <c r="DA411">
        <v>0</v>
      </c>
      <c r="DB411">
        <v>0</v>
      </c>
      <c r="DC411">
        <v>0</v>
      </c>
      <c r="DD411">
        <v>0</v>
      </c>
      <c r="DE411">
        <v>0.35</v>
      </c>
      <c r="DF411">
        <v>1</v>
      </c>
      <c r="DG411">
        <v>0</v>
      </c>
      <c r="DH411">
        <v>0</v>
      </c>
      <c r="DI411">
        <v>0</v>
      </c>
      <c r="DJ411">
        <v>0</v>
      </c>
      <c r="DK411">
        <v>0</v>
      </c>
      <c r="DL411">
        <v>0</v>
      </c>
      <c r="DM411">
        <v>0</v>
      </c>
      <c r="DN411">
        <v>0</v>
      </c>
      <c r="DO411">
        <v>0</v>
      </c>
      <c r="DP411">
        <v>0</v>
      </c>
      <c r="DQ411">
        <v>0</v>
      </c>
      <c r="DR411">
        <v>0</v>
      </c>
    </row>
    <row r="412" spans="1:131" x14ac:dyDescent="0.25">
      <c r="A412" t="s">
        <v>549</v>
      </c>
      <c r="B412" t="s">
        <v>964</v>
      </c>
      <c r="C412" t="s">
        <v>1329</v>
      </c>
      <c r="D412" t="s">
        <v>1335</v>
      </c>
      <c r="G412">
        <v>2</v>
      </c>
      <c r="H412" t="str">
        <f>IF((SIGN(BR412)+SIGN(BX412)+SIGN(CE412)+SIGN(CS412))&gt;0,TRUE,"")</f>
        <v/>
      </c>
      <c r="I412" t="str">
        <f>IF((SIGN(BS412)+SIGN(BY412)+SIGN(CF412)+SIGN(CT412))&gt;0,TRUE,"")</f>
        <v/>
      </c>
      <c r="J412" t="str">
        <f>IF((SIGN(BT412)+SIGN(BZ412)+SIGN(CG412)+SIGN(CU412))&gt;0,TRUE,"")</f>
        <v/>
      </c>
      <c r="K412" t="str">
        <f>IF((SIGN(BU412)+SIGN(CA412)+SIGN(CH412)+SIGN(CV412))&gt;0,TRUE,"")</f>
        <v/>
      </c>
      <c r="L412">
        <v>0.14000000000000001</v>
      </c>
      <c r="M412" s="22" t="s">
        <v>1399</v>
      </c>
      <c r="N412">
        <v>1.99</v>
      </c>
      <c r="O412" t="s">
        <v>1400</v>
      </c>
      <c r="P412">
        <v>0</v>
      </c>
      <c r="Q412">
        <v>0</v>
      </c>
      <c r="R412">
        <v>0</v>
      </c>
      <c r="S412">
        <v>0</v>
      </c>
      <c r="T412">
        <v>0.14000000000000001</v>
      </c>
      <c r="U412">
        <v>0</v>
      </c>
      <c r="V412">
        <v>0</v>
      </c>
      <c r="W412">
        <v>0</v>
      </c>
      <c r="Y412">
        <v>0</v>
      </c>
      <c r="Z412">
        <v>6</v>
      </c>
      <c r="AF412" t="s">
        <v>1577</v>
      </c>
      <c r="AG412" t="s">
        <v>1577</v>
      </c>
      <c r="BO412">
        <v>24</v>
      </c>
      <c r="BP412">
        <v>0</v>
      </c>
      <c r="BR412" t="b">
        <f>ISNUMBER(SEARCH("Alzheimer",BQ412))</f>
        <v>0</v>
      </c>
      <c r="BS412" t="b">
        <f>ISNUMBER(SEARCH("Parkin",BQ412))</f>
        <v>0</v>
      </c>
      <c r="BT412" t="b">
        <f>ISNUMBER(SEARCH("Neurodeg",BQ412))</f>
        <v>0</v>
      </c>
      <c r="BU412" t="b">
        <f>ISNUMBER(SEARCH("Dementia",BQ412))</f>
        <v>0</v>
      </c>
      <c r="BX412" t="b">
        <f>ISNUMBER(SEARCH("Alzheimer",BW412))</f>
        <v>0</v>
      </c>
      <c r="BY412" t="b">
        <f>ISNUMBER(SEARCH("Parkin",BW412))</f>
        <v>0</v>
      </c>
      <c r="BZ412" t="b">
        <f>ISNUMBER(SEARCH("Neurodeg",BW412))</f>
        <v>0</v>
      </c>
      <c r="CA412" t="b">
        <f>ISNUMBER(SEARCH("Dementia",BW412))</f>
        <v>0</v>
      </c>
      <c r="CE412" t="b">
        <f>ISNUMBER(SEARCH("Alzheimer",CD412))</f>
        <v>0</v>
      </c>
      <c r="CF412" t="b">
        <f>ISNUMBER(SEARCH("Parkin",CD412))</f>
        <v>0</v>
      </c>
      <c r="CG412" t="b">
        <f>ISNUMBER(SEARCH("Neurodeg",CD412))</f>
        <v>0</v>
      </c>
      <c r="CH412" t="b">
        <f>ISNUMBER(SEARCH("Dementia",CD412))</f>
        <v>0</v>
      </c>
      <c r="CL412">
        <v>2</v>
      </c>
      <c r="CP412" t="s">
        <v>1982</v>
      </c>
      <c r="CQ412" t="s">
        <v>1982</v>
      </c>
      <c r="CR412" t="str">
        <f>_xlfn.CONCAT(CP412,CQ412)</f>
        <v>waist-hip ratiowaist-hip ratio</v>
      </c>
      <c r="CS412" t="b">
        <f>ISNUMBER(SEARCH("Alzheimer",CR412))</f>
        <v>0</v>
      </c>
      <c r="CT412" t="b">
        <f>ISNUMBER(SEARCH("Parkin",CR412))</f>
        <v>0</v>
      </c>
      <c r="CU412" t="b">
        <f>ISNUMBER(SEARCH("Neurodeg",CR412))</f>
        <v>0</v>
      </c>
      <c r="CV412" t="b">
        <f>ISNUMBER(SEARCH("Dementia",CR412))</f>
        <v>0</v>
      </c>
      <c r="CW412">
        <v>0.35</v>
      </c>
      <c r="CX412">
        <v>0.5</v>
      </c>
      <c r="CY412">
        <v>0</v>
      </c>
      <c r="CZ412">
        <v>0</v>
      </c>
      <c r="DA412">
        <v>0</v>
      </c>
      <c r="DB412">
        <v>0</v>
      </c>
      <c r="DC412">
        <v>0.5</v>
      </c>
      <c r="DD412">
        <v>0</v>
      </c>
      <c r="DE412">
        <v>0.35</v>
      </c>
      <c r="DF412">
        <v>1</v>
      </c>
      <c r="DG412">
        <v>0</v>
      </c>
      <c r="DH412">
        <v>0</v>
      </c>
      <c r="DI412">
        <v>0</v>
      </c>
      <c r="DJ412">
        <v>0</v>
      </c>
      <c r="DK412">
        <v>0</v>
      </c>
      <c r="DL412">
        <v>0</v>
      </c>
      <c r="DM412">
        <v>0</v>
      </c>
      <c r="DN412">
        <v>0</v>
      </c>
      <c r="DO412">
        <v>7.0000000000000007E-2</v>
      </c>
      <c r="DP412">
        <v>1</v>
      </c>
      <c r="DQ412">
        <v>0</v>
      </c>
      <c r="DR412">
        <v>0</v>
      </c>
    </row>
    <row r="413" spans="1:131" x14ac:dyDescent="0.25">
      <c r="A413" t="s">
        <v>550</v>
      </c>
      <c r="B413" t="s">
        <v>965</v>
      </c>
      <c r="C413" t="s">
        <v>983</v>
      </c>
      <c r="D413" t="s">
        <v>1335</v>
      </c>
      <c r="G413">
        <v>2</v>
      </c>
      <c r="H413" t="str">
        <f>IF((SIGN(BR413)+SIGN(BX413)+SIGN(CE413)+SIGN(CS413))&gt;0,TRUE,"")</f>
        <v/>
      </c>
      <c r="I413" t="str">
        <f>IF((SIGN(BS413)+SIGN(BY413)+SIGN(CF413)+SIGN(CT413))&gt;0,TRUE,"")</f>
        <v/>
      </c>
      <c r="J413" t="str">
        <f>IF((SIGN(BT413)+SIGN(BZ413)+SIGN(CG413)+SIGN(CU413))&gt;0,TRUE,"")</f>
        <v/>
      </c>
      <c r="K413" t="str">
        <f>IF((SIGN(BU413)+SIGN(CA413)+SIGN(CH413)+SIGN(CV413))&gt;0,TRUE,"")</f>
        <v/>
      </c>
      <c r="L413">
        <v>0.12</v>
      </c>
      <c r="M413" s="22" t="s">
        <v>1399</v>
      </c>
      <c r="N413">
        <v>1.99</v>
      </c>
      <c r="O413" t="s">
        <v>1400</v>
      </c>
      <c r="P413">
        <v>0</v>
      </c>
      <c r="Q413">
        <v>0</v>
      </c>
      <c r="R413">
        <v>0</v>
      </c>
      <c r="S413">
        <v>0</v>
      </c>
      <c r="T413">
        <v>0</v>
      </c>
      <c r="U413">
        <v>0</v>
      </c>
      <c r="V413">
        <v>0</v>
      </c>
      <c r="W413">
        <v>0</v>
      </c>
      <c r="Y413">
        <v>0.95</v>
      </c>
      <c r="Z413">
        <v>6</v>
      </c>
      <c r="AA413">
        <v>5.85</v>
      </c>
      <c r="AE413">
        <v>1.7633587799999999</v>
      </c>
      <c r="AF413" t="s">
        <v>1546</v>
      </c>
      <c r="AG413" t="s">
        <v>1577</v>
      </c>
      <c r="BO413">
        <v>23</v>
      </c>
      <c r="BP413">
        <v>1</v>
      </c>
      <c r="BR413" t="b">
        <f>ISNUMBER(SEARCH("Alzheimer",BQ413))</f>
        <v>0</v>
      </c>
      <c r="BS413" t="b">
        <f>ISNUMBER(SEARCH("Parkin",BQ413))</f>
        <v>0</v>
      </c>
      <c r="BT413" t="b">
        <f>ISNUMBER(SEARCH("Neurodeg",BQ413))</f>
        <v>0</v>
      </c>
      <c r="BU413" t="b">
        <f>ISNUMBER(SEARCH("Dementia",BQ413))</f>
        <v>0</v>
      </c>
      <c r="BX413" t="b">
        <f>ISNUMBER(SEARCH("Alzheimer",BW413))</f>
        <v>0</v>
      </c>
      <c r="BY413" t="b">
        <f>ISNUMBER(SEARCH("Parkin",BW413))</f>
        <v>0</v>
      </c>
      <c r="BZ413" t="b">
        <f>ISNUMBER(SEARCH("Neurodeg",BW413))</f>
        <v>0</v>
      </c>
      <c r="CA413" t="b">
        <f>ISNUMBER(SEARCH("Dementia",BW413))</f>
        <v>0</v>
      </c>
      <c r="CE413" t="b">
        <f>ISNUMBER(SEARCH("Alzheimer",CD413))</f>
        <v>0</v>
      </c>
      <c r="CF413" t="b">
        <f>ISNUMBER(SEARCH("Parkin",CD413))</f>
        <v>0</v>
      </c>
      <c r="CG413" t="b">
        <f>ISNUMBER(SEARCH("Neurodeg",CD413))</f>
        <v>0</v>
      </c>
      <c r="CH413" t="b">
        <f>ISNUMBER(SEARCH("Dementia",CD413))</f>
        <v>0</v>
      </c>
      <c r="CR413" t="str">
        <f>_xlfn.CONCAT(CP413,CQ413)</f>
        <v/>
      </c>
      <c r="CS413" t="b">
        <f>ISNUMBER(SEARCH("Alzheimer",CR413))</f>
        <v>0</v>
      </c>
      <c r="CT413" t="b">
        <f>ISNUMBER(SEARCH("Parkin",CR413))</f>
        <v>0</v>
      </c>
      <c r="CU413" t="b">
        <f>ISNUMBER(SEARCH("Neurodeg",CR413))</f>
        <v>0</v>
      </c>
      <c r="CV413" t="b">
        <f>ISNUMBER(SEARCH("Dementia",CR413))</f>
        <v>0</v>
      </c>
    </row>
    <row r="414" spans="1:131" x14ac:dyDescent="0.25">
      <c r="A414" t="s">
        <v>551</v>
      </c>
      <c r="B414" t="s">
        <v>966</v>
      </c>
      <c r="C414" t="s">
        <v>1330</v>
      </c>
      <c r="D414" t="s">
        <v>1335</v>
      </c>
      <c r="E414" t="s">
        <v>1336</v>
      </c>
      <c r="F414" t="s">
        <v>1378</v>
      </c>
      <c r="G414">
        <v>0</v>
      </c>
      <c r="H414" t="str">
        <f>IF((SIGN(BR414)+SIGN(BX414)+SIGN(CE414)+SIGN(CS414))&gt;0,TRUE,"")</f>
        <v/>
      </c>
      <c r="I414" t="str">
        <f>IF((SIGN(BS414)+SIGN(BY414)+SIGN(CF414)+SIGN(CT414))&gt;0,TRUE,"")</f>
        <v/>
      </c>
      <c r="J414" t="str">
        <f>IF((SIGN(BT414)+SIGN(BZ414)+SIGN(CG414)+SIGN(CU414))&gt;0,TRUE,"")</f>
        <v/>
      </c>
      <c r="K414" t="str">
        <f>IF((SIGN(BU414)+SIGN(CA414)+SIGN(CH414)+SIGN(CV414))&gt;0,TRUE,"")</f>
        <v/>
      </c>
      <c r="L414">
        <v>0.12</v>
      </c>
      <c r="M414" s="22" t="s">
        <v>1399</v>
      </c>
      <c r="N414">
        <v>1</v>
      </c>
      <c r="O414" t="s">
        <v>1400</v>
      </c>
      <c r="P414">
        <v>0</v>
      </c>
      <c r="Q414">
        <v>0</v>
      </c>
      <c r="R414">
        <v>0</v>
      </c>
      <c r="S414">
        <v>0</v>
      </c>
      <c r="T414">
        <v>0</v>
      </c>
      <c r="U414">
        <v>0</v>
      </c>
      <c r="V414">
        <v>0</v>
      </c>
      <c r="W414">
        <v>0</v>
      </c>
      <c r="Y414">
        <v>0</v>
      </c>
      <c r="Z414">
        <v>4</v>
      </c>
      <c r="AA414">
        <v>1.62</v>
      </c>
      <c r="AF414" t="s">
        <v>1577</v>
      </c>
      <c r="AG414" t="s">
        <v>1577</v>
      </c>
      <c r="BO414">
        <v>17</v>
      </c>
      <c r="BP414">
        <v>0</v>
      </c>
      <c r="BR414" t="b">
        <f>ISNUMBER(SEARCH("Alzheimer",BQ414))</f>
        <v>0</v>
      </c>
      <c r="BS414" t="b">
        <f>ISNUMBER(SEARCH("Parkin",BQ414))</f>
        <v>0</v>
      </c>
      <c r="BT414" t="b">
        <f>ISNUMBER(SEARCH("Neurodeg",BQ414))</f>
        <v>0</v>
      </c>
      <c r="BU414" t="b">
        <f>ISNUMBER(SEARCH("Dementia",BQ414))</f>
        <v>0</v>
      </c>
      <c r="BX414" t="b">
        <f>ISNUMBER(SEARCH("Alzheimer",BW414))</f>
        <v>0</v>
      </c>
      <c r="BY414" t="b">
        <f>ISNUMBER(SEARCH("Parkin",BW414))</f>
        <v>0</v>
      </c>
      <c r="BZ414" t="b">
        <f>ISNUMBER(SEARCH("Neurodeg",BW414))</f>
        <v>0</v>
      </c>
      <c r="CA414" t="b">
        <f>ISNUMBER(SEARCH("Dementia",BW414))</f>
        <v>0</v>
      </c>
      <c r="CD414" t="s">
        <v>1869</v>
      </c>
      <c r="CE414" t="b">
        <f>ISNUMBER(SEARCH("Alzheimer",CD414))</f>
        <v>0</v>
      </c>
      <c r="CF414" t="b">
        <f>ISNUMBER(SEARCH("Parkin",CD414))</f>
        <v>0</v>
      </c>
      <c r="CG414" t="b">
        <f>ISNUMBER(SEARCH("Neurodeg",CD414))</f>
        <v>0</v>
      </c>
      <c r="CH414" t="b">
        <f>ISNUMBER(SEARCH("Dementia",CD414))</f>
        <v>0</v>
      </c>
      <c r="CI414">
        <v>1</v>
      </c>
      <c r="CJ414">
        <v>4.4800000000000004</v>
      </c>
      <c r="CK414" t="s">
        <v>1869</v>
      </c>
      <c r="CR414" t="str">
        <f>_xlfn.CONCAT(CP414,CQ414)</f>
        <v/>
      </c>
      <c r="CS414" t="b">
        <f>ISNUMBER(SEARCH("Alzheimer",CR414))</f>
        <v>0</v>
      </c>
      <c r="CT414" t="b">
        <f>ISNUMBER(SEARCH("Parkin",CR414))</f>
        <v>0</v>
      </c>
      <c r="CU414" t="b">
        <f>ISNUMBER(SEARCH("Neurodeg",CR414))</f>
        <v>0</v>
      </c>
      <c r="CV414" t="b">
        <f>ISNUMBER(SEARCH("Dementia",CR414))</f>
        <v>0</v>
      </c>
      <c r="EA414">
        <v>2</v>
      </c>
    </row>
    <row r="415" spans="1:131" x14ac:dyDescent="0.25">
      <c r="A415" t="s">
        <v>552</v>
      </c>
      <c r="B415" t="s">
        <v>967</v>
      </c>
      <c r="C415" t="s">
        <v>983</v>
      </c>
      <c r="D415" t="s">
        <v>1335</v>
      </c>
      <c r="G415">
        <v>0</v>
      </c>
      <c r="H415" t="str">
        <f>IF((SIGN(BR415)+SIGN(BX415)+SIGN(CE415)+SIGN(CS415))&gt;0,TRUE,"")</f>
        <v/>
      </c>
      <c r="I415" t="str">
        <f>IF((SIGN(BS415)+SIGN(BY415)+SIGN(CF415)+SIGN(CT415))&gt;0,TRUE,"")</f>
        <v/>
      </c>
      <c r="J415" t="str">
        <f>IF((SIGN(BT415)+SIGN(BZ415)+SIGN(CG415)+SIGN(CU415))&gt;0,TRUE,"")</f>
        <v/>
      </c>
      <c r="K415" t="str">
        <f>IF((SIGN(BU415)+SIGN(CA415)+SIGN(CH415)+SIGN(CV415))&gt;0,TRUE,"")</f>
        <v/>
      </c>
      <c r="L415">
        <v>0.12</v>
      </c>
      <c r="M415" s="22" t="s">
        <v>1399</v>
      </c>
      <c r="N415">
        <v>1.99</v>
      </c>
      <c r="O415" t="s">
        <v>1400</v>
      </c>
      <c r="P415">
        <v>0</v>
      </c>
      <c r="Q415">
        <v>0</v>
      </c>
      <c r="R415">
        <v>0</v>
      </c>
      <c r="S415">
        <v>0</v>
      </c>
      <c r="T415">
        <v>0</v>
      </c>
      <c r="U415">
        <v>0</v>
      </c>
      <c r="V415">
        <v>0</v>
      </c>
      <c r="W415">
        <v>0</v>
      </c>
      <c r="Y415">
        <v>0</v>
      </c>
      <c r="Z415">
        <v>3</v>
      </c>
      <c r="AA415">
        <v>0.2</v>
      </c>
      <c r="AF415" t="s">
        <v>1563</v>
      </c>
      <c r="AG415" t="s">
        <v>1577</v>
      </c>
      <c r="BO415">
        <v>0</v>
      </c>
      <c r="BP415">
        <v>0</v>
      </c>
      <c r="BR415" t="b">
        <f>ISNUMBER(SEARCH("Alzheimer",BQ415))</f>
        <v>0</v>
      </c>
      <c r="BS415" t="b">
        <f>ISNUMBER(SEARCH("Parkin",BQ415))</f>
        <v>0</v>
      </c>
      <c r="BT415" t="b">
        <f>ISNUMBER(SEARCH("Neurodeg",BQ415))</f>
        <v>0</v>
      </c>
      <c r="BU415" t="b">
        <f>ISNUMBER(SEARCH("Dementia",BQ415))</f>
        <v>0</v>
      </c>
      <c r="BX415" t="b">
        <f>ISNUMBER(SEARCH("Alzheimer",BW415))</f>
        <v>0</v>
      </c>
      <c r="BY415" t="b">
        <f>ISNUMBER(SEARCH("Parkin",BW415))</f>
        <v>0</v>
      </c>
      <c r="BZ415" t="b">
        <f>ISNUMBER(SEARCH("Neurodeg",BW415))</f>
        <v>0</v>
      </c>
      <c r="CA415" t="b">
        <f>ISNUMBER(SEARCH("Dementia",BW415))</f>
        <v>0</v>
      </c>
      <c r="CE415" t="b">
        <f>ISNUMBER(SEARCH("Alzheimer",CD415))</f>
        <v>0</v>
      </c>
      <c r="CF415" t="b">
        <f>ISNUMBER(SEARCH("Parkin",CD415))</f>
        <v>0</v>
      </c>
      <c r="CG415" t="b">
        <f>ISNUMBER(SEARCH("Neurodeg",CD415))</f>
        <v>0</v>
      </c>
      <c r="CH415" t="b">
        <f>ISNUMBER(SEARCH("Dementia",CD415))</f>
        <v>0</v>
      </c>
      <c r="CR415" t="str">
        <f>_xlfn.CONCAT(CP415,CQ415)</f>
        <v/>
      </c>
      <c r="CS415" t="b">
        <f>ISNUMBER(SEARCH("Alzheimer",CR415))</f>
        <v>0</v>
      </c>
      <c r="CT415" t="b">
        <f>ISNUMBER(SEARCH("Parkin",CR415))</f>
        <v>0</v>
      </c>
      <c r="CU415" t="b">
        <f>ISNUMBER(SEARCH("Neurodeg",CR415))</f>
        <v>0</v>
      </c>
      <c r="CV415" t="b">
        <f>ISNUMBER(SEARCH("Dementia",CR415))</f>
        <v>0</v>
      </c>
    </row>
    <row r="416" spans="1:131" x14ac:dyDescent="0.25">
      <c r="A416" t="s">
        <v>553</v>
      </c>
      <c r="B416" t="s">
        <v>968</v>
      </c>
      <c r="C416" t="s">
        <v>1331</v>
      </c>
      <c r="D416" t="s">
        <v>1335</v>
      </c>
      <c r="E416" t="s">
        <v>1336</v>
      </c>
      <c r="F416" t="s">
        <v>1378</v>
      </c>
      <c r="G416">
        <v>0</v>
      </c>
      <c r="H416" t="str">
        <f>IF((SIGN(BR416)+SIGN(BX416)+SIGN(CE416)+SIGN(CS416))&gt;0,TRUE,"")</f>
        <v/>
      </c>
      <c r="I416" t="str">
        <f>IF((SIGN(BS416)+SIGN(BY416)+SIGN(CF416)+SIGN(CT416))&gt;0,TRUE,"")</f>
        <v/>
      </c>
      <c r="J416" t="str">
        <f>IF((SIGN(BT416)+SIGN(BZ416)+SIGN(CG416)+SIGN(CU416))&gt;0,TRUE,"")</f>
        <v/>
      </c>
      <c r="K416" t="str">
        <f>IF((SIGN(BU416)+SIGN(CA416)+SIGN(CH416)+SIGN(CV416))&gt;0,TRUE,"")</f>
        <v/>
      </c>
      <c r="L416">
        <v>0.12</v>
      </c>
      <c r="M416" s="22" t="s">
        <v>1399</v>
      </c>
      <c r="N416">
        <v>1.99</v>
      </c>
      <c r="O416" t="s">
        <v>1400</v>
      </c>
      <c r="P416">
        <v>0</v>
      </c>
      <c r="Q416">
        <v>0</v>
      </c>
      <c r="R416">
        <v>0</v>
      </c>
      <c r="S416">
        <v>0</v>
      </c>
      <c r="T416">
        <v>0</v>
      </c>
      <c r="U416">
        <v>0</v>
      </c>
      <c r="V416">
        <v>0</v>
      </c>
      <c r="W416">
        <v>0</v>
      </c>
      <c r="Y416">
        <v>0.64</v>
      </c>
      <c r="Z416">
        <v>8</v>
      </c>
      <c r="AA416">
        <v>0.86</v>
      </c>
      <c r="AE416">
        <v>1.7647058799999999</v>
      </c>
      <c r="AF416" t="s">
        <v>1579</v>
      </c>
      <c r="AG416" t="s">
        <v>1577</v>
      </c>
      <c r="BO416">
        <v>12</v>
      </c>
      <c r="BP416">
        <v>2</v>
      </c>
      <c r="BR416" t="b">
        <f>ISNUMBER(SEARCH("Alzheimer",BQ416))</f>
        <v>0</v>
      </c>
      <c r="BS416" t="b">
        <f>ISNUMBER(SEARCH("Parkin",BQ416))</f>
        <v>0</v>
      </c>
      <c r="BT416" t="b">
        <f>ISNUMBER(SEARCH("Neurodeg",BQ416))</f>
        <v>0</v>
      </c>
      <c r="BU416" t="b">
        <f>ISNUMBER(SEARCH("Dementia",BQ416))</f>
        <v>0</v>
      </c>
      <c r="BX416" t="b">
        <f>ISNUMBER(SEARCH("Alzheimer",BW416))</f>
        <v>0</v>
      </c>
      <c r="BY416" t="b">
        <f>ISNUMBER(SEARCH("Parkin",BW416))</f>
        <v>0</v>
      </c>
      <c r="BZ416" t="b">
        <f>ISNUMBER(SEARCH("Neurodeg",BW416))</f>
        <v>0</v>
      </c>
      <c r="CA416" t="b">
        <f>ISNUMBER(SEARCH("Dementia",BW416))</f>
        <v>0</v>
      </c>
      <c r="CE416" t="b">
        <f>ISNUMBER(SEARCH("Alzheimer",CD416))</f>
        <v>0</v>
      </c>
      <c r="CF416" t="b">
        <f>ISNUMBER(SEARCH("Parkin",CD416))</f>
        <v>0</v>
      </c>
      <c r="CG416" t="b">
        <f>ISNUMBER(SEARCH("Neurodeg",CD416))</f>
        <v>0</v>
      </c>
      <c r="CH416" t="b">
        <f>ISNUMBER(SEARCH("Dementia",CD416))</f>
        <v>0</v>
      </c>
      <c r="CR416" t="str">
        <f>_xlfn.CONCAT(CP416,CQ416)</f>
        <v/>
      </c>
      <c r="CS416" t="b">
        <f>ISNUMBER(SEARCH("Alzheimer",CR416))</f>
        <v>0</v>
      </c>
      <c r="CT416" t="b">
        <f>ISNUMBER(SEARCH("Parkin",CR416))</f>
        <v>0</v>
      </c>
      <c r="CU416" t="b">
        <f>ISNUMBER(SEARCH("Neurodeg",CR416))</f>
        <v>0</v>
      </c>
      <c r="CV416" t="b">
        <f>ISNUMBER(SEARCH("Dementia",CR416))</f>
        <v>0</v>
      </c>
    </row>
    <row r="417" spans="1:100" x14ac:dyDescent="0.25">
      <c r="A417" t="s">
        <v>554</v>
      </c>
      <c r="B417" t="s">
        <v>965</v>
      </c>
      <c r="C417" t="s">
        <v>983</v>
      </c>
      <c r="D417" t="s">
        <v>1335</v>
      </c>
      <c r="E417" t="s">
        <v>1336</v>
      </c>
      <c r="F417" t="s">
        <v>1350</v>
      </c>
      <c r="G417">
        <v>2</v>
      </c>
      <c r="H417" t="str">
        <f>IF((SIGN(BR417)+SIGN(BX417)+SIGN(CE417)+SIGN(CS417))&gt;0,TRUE,"")</f>
        <v/>
      </c>
      <c r="I417" t="str">
        <f>IF((SIGN(BS417)+SIGN(BY417)+SIGN(CF417)+SIGN(CT417))&gt;0,TRUE,"")</f>
        <v/>
      </c>
      <c r="J417" t="str">
        <f>IF((SIGN(BT417)+SIGN(BZ417)+SIGN(CG417)+SIGN(CU417))&gt;0,TRUE,"")</f>
        <v/>
      </c>
      <c r="K417" t="str">
        <f>IF((SIGN(BU417)+SIGN(CA417)+SIGN(CH417)+SIGN(CV417))&gt;0,TRUE,"")</f>
        <v/>
      </c>
      <c r="L417">
        <v>0.12</v>
      </c>
      <c r="M417" s="22" t="s">
        <v>1399</v>
      </c>
      <c r="N417">
        <v>1</v>
      </c>
      <c r="O417" t="s">
        <v>1400</v>
      </c>
      <c r="P417">
        <v>0</v>
      </c>
      <c r="Q417">
        <v>0</v>
      </c>
      <c r="R417">
        <v>0</v>
      </c>
      <c r="S417">
        <v>0</v>
      </c>
      <c r="T417">
        <v>0</v>
      </c>
      <c r="U417">
        <v>0</v>
      </c>
      <c r="V417">
        <v>0</v>
      </c>
      <c r="W417">
        <v>0</v>
      </c>
      <c r="Y417">
        <v>0.95</v>
      </c>
      <c r="Z417">
        <v>6</v>
      </c>
      <c r="AA417">
        <v>5.85</v>
      </c>
      <c r="AE417">
        <v>1.7633587799999999</v>
      </c>
      <c r="AF417" t="s">
        <v>1546</v>
      </c>
      <c r="AG417" t="s">
        <v>1577</v>
      </c>
      <c r="BO417">
        <v>23</v>
      </c>
      <c r="BP417">
        <v>1</v>
      </c>
      <c r="BR417" t="b">
        <f>ISNUMBER(SEARCH("Alzheimer",BQ417))</f>
        <v>0</v>
      </c>
      <c r="BS417" t="b">
        <f>ISNUMBER(SEARCH("Parkin",BQ417))</f>
        <v>0</v>
      </c>
      <c r="BT417" t="b">
        <f>ISNUMBER(SEARCH("Neurodeg",BQ417))</f>
        <v>0</v>
      </c>
      <c r="BU417" t="b">
        <f>ISNUMBER(SEARCH("Dementia",BQ417))</f>
        <v>0</v>
      </c>
      <c r="BX417" t="b">
        <f>ISNUMBER(SEARCH("Alzheimer",BW417))</f>
        <v>0</v>
      </c>
      <c r="BY417" t="b">
        <f>ISNUMBER(SEARCH("Parkin",BW417))</f>
        <v>0</v>
      </c>
      <c r="BZ417" t="b">
        <f>ISNUMBER(SEARCH("Neurodeg",BW417))</f>
        <v>0</v>
      </c>
      <c r="CA417" t="b">
        <f>ISNUMBER(SEARCH("Dementia",BW417))</f>
        <v>0</v>
      </c>
      <c r="CD417" t="s">
        <v>1870</v>
      </c>
      <c r="CE417" t="b">
        <f>ISNUMBER(SEARCH("Alzheimer",CD417))</f>
        <v>0</v>
      </c>
      <c r="CF417" t="b">
        <f>ISNUMBER(SEARCH("Parkin",CD417))</f>
        <v>0</v>
      </c>
      <c r="CG417" t="b">
        <f>ISNUMBER(SEARCH("Neurodeg",CD417))</f>
        <v>0</v>
      </c>
      <c r="CH417" t="b">
        <f>ISNUMBER(SEARCH("Dementia",CD417))</f>
        <v>0</v>
      </c>
      <c r="CI417">
        <v>11</v>
      </c>
      <c r="CJ417">
        <v>7.18</v>
      </c>
      <c r="CK417" t="s">
        <v>1904</v>
      </c>
      <c r="CR417" t="str">
        <f>_xlfn.CONCAT(CP417,CQ417)</f>
        <v/>
      </c>
      <c r="CS417" t="b">
        <f>ISNUMBER(SEARCH("Alzheimer",CR417))</f>
        <v>0</v>
      </c>
      <c r="CT417" t="b">
        <f>ISNUMBER(SEARCH("Parkin",CR417))</f>
        <v>0</v>
      </c>
      <c r="CU417" t="b">
        <f>ISNUMBER(SEARCH("Neurodeg",CR417))</f>
        <v>0</v>
      </c>
      <c r="CV417" t="b">
        <f>ISNUMBER(SEARCH("Dementia",CR417))</f>
        <v>0</v>
      </c>
    </row>
  </sheetData>
  <autoFilter ref="A2:FE417" xr:uid="{3B9568E2-1388-43C5-9033-07E75D8770D7}">
    <sortState xmlns:xlrd2="http://schemas.microsoft.com/office/spreadsheetml/2017/richdata2" ref="A3:FE417">
      <sortCondition descending="1" ref="L2:L417"/>
    </sortState>
  </autoFilter>
  <mergeCells count="7">
    <mergeCell ref="DS1:EU1"/>
    <mergeCell ref="EV1:FE1"/>
    <mergeCell ref="A1:G1"/>
    <mergeCell ref="L1:W1"/>
    <mergeCell ref="X1:AG1"/>
    <mergeCell ref="AH1:BP1"/>
    <mergeCell ref="BQ1:DR1"/>
  </mergeCells>
  <conditionalFormatting sqref="H1 H418:H1048576 H3:K417">
    <cfRule type="cellIs" dxfId="9" priority="6" operator="equal">
      <formula>TRUE</formula>
    </cfRule>
  </conditionalFormatting>
  <conditionalFormatting sqref="I1:K1 I418:K1048576 I2">
    <cfRule type="cellIs" dxfId="8" priority="5" operator="equal">
      <formula>TRUE</formula>
    </cfRule>
  </conditionalFormatting>
  <conditionalFormatting sqref="K2">
    <cfRule type="cellIs" dxfId="7" priority="4" operator="equal">
      <formula>TRUE</formula>
    </cfRule>
  </conditionalFormatting>
  <conditionalFormatting sqref="H2">
    <cfRule type="cellIs" dxfId="6" priority="3" operator="equal">
      <formula>TRUE</formula>
    </cfRule>
  </conditionalFormatting>
  <conditionalFormatting sqref="J2">
    <cfRule type="cellIs" dxfId="5" priority="2" operator="equal">
      <formula>TRUE</formula>
    </cfRule>
  </conditionalFormatting>
  <conditionalFormatting sqref="L1:L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6FCF2-DB60-42CD-8A2D-815307CFA90A}">
  <dimension ref="A3:D8"/>
  <sheetViews>
    <sheetView workbookViewId="0">
      <selection activeCell="E13" sqref="E13"/>
    </sheetView>
  </sheetViews>
  <sheetFormatPr defaultRowHeight="15" x14ac:dyDescent="0.25"/>
  <cols>
    <col min="1" max="1" width="13.140625" bestFit="1" customWidth="1"/>
    <col min="2" max="2" width="20.42578125" bestFit="1" customWidth="1"/>
    <col min="3" max="3" width="5.5703125" bestFit="1" customWidth="1"/>
    <col min="4" max="4" width="11.28515625" bestFit="1" customWidth="1"/>
  </cols>
  <sheetData>
    <row r="3" spans="1:4" x14ac:dyDescent="0.25">
      <c r="A3" s="11" t="s">
        <v>2685</v>
      </c>
      <c r="B3" t="s">
        <v>2696</v>
      </c>
    </row>
    <row r="4" spans="1:4" x14ac:dyDescent="0.25">
      <c r="A4" s="12" t="s">
        <v>1332</v>
      </c>
      <c r="B4" s="13">
        <v>247</v>
      </c>
    </row>
    <row r="5" spans="1:4" x14ac:dyDescent="0.25">
      <c r="A5" s="12" t="s">
        <v>1333</v>
      </c>
      <c r="B5" s="13">
        <v>66</v>
      </c>
    </row>
    <row r="6" spans="1:4" x14ac:dyDescent="0.25">
      <c r="A6" s="12" t="s">
        <v>1334</v>
      </c>
      <c r="B6" s="13">
        <v>16</v>
      </c>
    </row>
    <row r="7" spans="1:4" x14ac:dyDescent="0.25">
      <c r="A7" s="12" t="s">
        <v>1335</v>
      </c>
      <c r="B7" s="13">
        <v>86</v>
      </c>
      <c r="D7">
        <f>86/415</f>
        <v>0.20722891566265061</v>
      </c>
    </row>
    <row r="8" spans="1:4" x14ac:dyDescent="0.25">
      <c r="A8" s="12" t="s">
        <v>2686</v>
      </c>
      <c r="B8" s="13">
        <v>415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0"/>
  <sheetViews>
    <sheetView workbookViewId="0">
      <selection activeCell="G19" sqref="G19"/>
    </sheetView>
  </sheetViews>
  <sheetFormatPr defaultRowHeight="15" x14ac:dyDescent="0.25"/>
  <cols>
    <col min="1" max="1" width="45" bestFit="1" customWidth="1"/>
    <col min="2" max="2" width="98.42578125" bestFit="1" customWidth="1"/>
    <col min="3" max="3" width="19.140625" bestFit="1" customWidth="1"/>
    <col min="4" max="4" width="40.42578125" bestFit="1" customWidth="1"/>
  </cols>
  <sheetData>
    <row r="1" spans="1:4" x14ac:dyDescent="0.25">
      <c r="A1" s="9" t="s">
        <v>2523</v>
      </c>
      <c r="B1" s="9" t="s">
        <v>2524</v>
      </c>
      <c r="C1" s="9" t="s">
        <v>2525</v>
      </c>
      <c r="D1" s="9" t="s">
        <v>2526</v>
      </c>
    </row>
    <row r="2" spans="1:4" x14ac:dyDescent="0.25">
      <c r="A2" t="s">
        <v>0</v>
      </c>
      <c r="B2" t="s">
        <v>2544</v>
      </c>
      <c r="C2" t="s">
        <v>2648</v>
      </c>
      <c r="D2" s="10" t="s">
        <v>2668</v>
      </c>
    </row>
    <row r="3" spans="1:4" x14ac:dyDescent="0.25">
      <c r="A3" t="s">
        <v>1</v>
      </c>
      <c r="B3" t="s">
        <v>2545</v>
      </c>
      <c r="C3" t="s">
        <v>2649</v>
      </c>
      <c r="D3" s="10" t="s">
        <v>2669</v>
      </c>
    </row>
    <row r="4" spans="1:4" x14ac:dyDescent="0.25">
      <c r="A4" t="s">
        <v>2</v>
      </c>
      <c r="C4" t="s">
        <v>2650</v>
      </c>
    </row>
    <row r="5" spans="1:4" x14ac:dyDescent="0.25">
      <c r="A5" t="s">
        <v>3</v>
      </c>
      <c r="B5" t="s">
        <v>2546</v>
      </c>
      <c r="C5" t="s">
        <v>2651</v>
      </c>
      <c r="D5" s="10" t="s">
        <v>2670</v>
      </c>
    </row>
    <row r="6" spans="1:4" x14ac:dyDescent="0.25">
      <c r="A6" t="s">
        <v>4</v>
      </c>
      <c r="B6" t="s">
        <v>2547</v>
      </c>
      <c r="C6" t="s">
        <v>2652</v>
      </c>
      <c r="D6" s="10" t="s">
        <v>2671</v>
      </c>
    </row>
    <row r="7" spans="1:4" x14ac:dyDescent="0.25">
      <c r="A7" t="s">
        <v>5</v>
      </c>
      <c r="B7" t="s">
        <v>2548</v>
      </c>
      <c r="C7" t="s">
        <v>2653</v>
      </c>
      <c r="D7" s="10" t="s">
        <v>2671</v>
      </c>
    </row>
    <row r="8" spans="1:4" x14ac:dyDescent="0.25">
      <c r="A8" t="s">
        <v>6</v>
      </c>
      <c r="B8" t="s">
        <v>2549</v>
      </c>
      <c r="C8" t="s">
        <v>2648</v>
      </c>
      <c r="D8" s="10" t="s">
        <v>2668</v>
      </c>
    </row>
    <row r="9" spans="1:4" x14ac:dyDescent="0.25">
      <c r="A9" t="s">
        <v>7</v>
      </c>
      <c r="B9" t="s">
        <v>2550</v>
      </c>
      <c r="C9" t="s">
        <v>2654</v>
      </c>
    </row>
    <row r="10" spans="1:4" x14ac:dyDescent="0.25">
      <c r="A10" t="s">
        <v>8</v>
      </c>
      <c r="B10" t="s">
        <v>2551</v>
      </c>
      <c r="C10" t="s">
        <v>2655</v>
      </c>
    </row>
    <row r="11" spans="1:4" x14ac:dyDescent="0.25">
      <c r="A11" t="s">
        <v>9</v>
      </c>
      <c r="B11" t="s">
        <v>2552</v>
      </c>
      <c r="C11" t="s">
        <v>2655</v>
      </c>
    </row>
    <row r="12" spans="1:4" x14ac:dyDescent="0.25">
      <c r="A12" t="s">
        <v>10</v>
      </c>
      <c r="B12" t="s">
        <v>2553</v>
      </c>
      <c r="C12" t="s">
        <v>2655</v>
      </c>
    </row>
    <row r="13" spans="1:4" x14ac:dyDescent="0.25">
      <c r="A13" t="s">
        <v>2527</v>
      </c>
      <c r="B13" t="s">
        <v>2554</v>
      </c>
      <c r="C13" t="s">
        <v>2654</v>
      </c>
    </row>
    <row r="14" spans="1:4" x14ac:dyDescent="0.25">
      <c r="A14" t="s">
        <v>2528</v>
      </c>
      <c r="C14" t="s">
        <v>2654</v>
      </c>
    </row>
    <row r="15" spans="1:4" x14ac:dyDescent="0.25">
      <c r="A15" t="s">
        <v>2529</v>
      </c>
      <c r="C15" t="s">
        <v>2654</v>
      </c>
    </row>
    <row r="16" spans="1:4" x14ac:dyDescent="0.25">
      <c r="A16" t="s">
        <v>2530</v>
      </c>
      <c r="C16" t="s">
        <v>2654</v>
      </c>
    </row>
    <row r="17" spans="1:4" x14ac:dyDescent="0.25">
      <c r="A17" t="s">
        <v>2531</v>
      </c>
      <c r="C17" t="s">
        <v>2654</v>
      </c>
    </row>
    <row r="18" spans="1:4" x14ac:dyDescent="0.25">
      <c r="A18" t="s">
        <v>2532</v>
      </c>
      <c r="C18" t="s">
        <v>2654</v>
      </c>
    </row>
    <row r="19" spans="1:4" x14ac:dyDescent="0.25">
      <c r="A19" t="s">
        <v>2533</v>
      </c>
      <c r="C19" t="s">
        <v>2654</v>
      </c>
    </row>
    <row r="20" spans="1:4" x14ac:dyDescent="0.25">
      <c r="A20" t="s">
        <v>2534</v>
      </c>
      <c r="C20" t="s">
        <v>2654</v>
      </c>
    </row>
    <row r="21" spans="1:4" x14ac:dyDescent="0.25">
      <c r="A21" t="s">
        <v>19</v>
      </c>
      <c r="B21" t="s">
        <v>2555</v>
      </c>
      <c r="C21" t="s">
        <v>2651</v>
      </c>
      <c r="D21" s="10" t="s">
        <v>2671</v>
      </c>
    </row>
    <row r="22" spans="1:4" x14ac:dyDescent="0.25">
      <c r="A22" t="s">
        <v>20</v>
      </c>
      <c r="B22" t="s">
        <v>2556</v>
      </c>
      <c r="C22" t="s">
        <v>2656</v>
      </c>
      <c r="D22" s="10" t="s">
        <v>2672</v>
      </c>
    </row>
    <row r="23" spans="1:4" x14ac:dyDescent="0.25">
      <c r="A23" t="s">
        <v>21</v>
      </c>
      <c r="B23" t="s">
        <v>2557</v>
      </c>
      <c r="C23" t="s">
        <v>2651</v>
      </c>
      <c r="D23" s="10" t="s">
        <v>2671</v>
      </c>
    </row>
    <row r="24" spans="1:4" x14ac:dyDescent="0.25">
      <c r="A24" t="s">
        <v>22</v>
      </c>
      <c r="B24" t="s">
        <v>2558</v>
      </c>
      <c r="C24" t="s">
        <v>2651</v>
      </c>
      <c r="D24" s="10" t="s">
        <v>2671</v>
      </c>
    </row>
    <row r="25" spans="1:4" x14ac:dyDescent="0.25">
      <c r="A25" t="s">
        <v>23</v>
      </c>
      <c r="B25" t="s">
        <v>2555</v>
      </c>
      <c r="C25" t="s">
        <v>2651</v>
      </c>
      <c r="D25" s="10" t="s">
        <v>2671</v>
      </c>
    </row>
    <row r="26" spans="1:4" x14ac:dyDescent="0.25">
      <c r="A26" t="s">
        <v>24</v>
      </c>
      <c r="B26" t="s">
        <v>2559</v>
      </c>
      <c r="C26" t="s">
        <v>2654</v>
      </c>
    </row>
    <row r="27" spans="1:4" x14ac:dyDescent="0.25">
      <c r="A27" t="s">
        <v>25</v>
      </c>
      <c r="B27" t="s">
        <v>2560</v>
      </c>
      <c r="C27" t="s">
        <v>2654</v>
      </c>
    </row>
    <row r="28" spans="1:4" x14ac:dyDescent="0.25">
      <c r="A28" t="s">
        <v>26</v>
      </c>
      <c r="B28" t="s">
        <v>2561</v>
      </c>
      <c r="C28" t="s">
        <v>2651</v>
      </c>
      <c r="D28" s="10" t="s">
        <v>2671</v>
      </c>
    </row>
    <row r="29" spans="1:4" x14ac:dyDescent="0.25">
      <c r="A29" t="s">
        <v>27</v>
      </c>
      <c r="B29" t="s">
        <v>2562</v>
      </c>
      <c r="C29" t="s">
        <v>2657</v>
      </c>
      <c r="D29" s="10" t="s">
        <v>2673</v>
      </c>
    </row>
    <row r="30" spans="1:4" x14ac:dyDescent="0.25">
      <c r="A30" t="s">
        <v>28</v>
      </c>
      <c r="B30" t="s">
        <v>2563</v>
      </c>
      <c r="C30" t="s">
        <v>2657</v>
      </c>
      <c r="D30" s="10" t="s">
        <v>2673</v>
      </c>
    </row>
    <row r="31" spans="1:4" x14ac:dyDescent="0.25">
      <c r="A31" t="s">
        <v>29</v>
      </c>
      <c r="B31" t="s">
        <v>2564</v>
      </c>
      <c r="C31" t="s">
        <v>2658</v>
      </c>
      <c r="D31" s="10" t="s">
        <v>2674</v>
      </c>
    </row>
    <row r="32" spans="1:4" x14ac:dyDescent="0.25">
      <c r="A32" t="s">
        <v>2535</v>
      </c>
    </row>
    <row r="33" spans="1:3" x14ac:dyDescent="0.25">
      <c r="A33" t="s">
        <v>2536</v>
      </c>
    </row>
    <row r="34" spans="1:3" x14ac:dyDescent="0.25">
      <c r="A34" t="s">
        <v>2537</v>
      </c>
    </row>
    <row r="35" spans="1:3" x14ac:dyDescent="0.25">
      <c r="A35" t="s">
        <v>2538</v>
      </c>
    </row>
    <row r="36" spans="1:3" x14ac:dyDescent="0.25">
      <c r="A36" t="s">
        <v>2539</v>
      </c>
    </row>
    <row r="37" spans="1:3" x14ac:dyDescent="0.25">
      <c r="A37" t="s">
        <v>37</v>
      </c>
    </row>
    <row r="38" spans="1:3" x14ac:dyDescent="0.25">
      <c r="A38" t="s">
        <v>2540</v>
      </c>
    </row>
    <row r="39" spans="1:3" x14ac:dyDescent="0.25">
      <c r="A39" t="s">
        <v>2541</v>
      </c>
    </row>
    <row r="40" spans="1:3" x14ac:dyDescent="0.25">
      <c r="A40" t="s">
        <v>40</v>
      </c>
    </row>
    <row r="41" spans="1:3" x14ac:dyDescent="0.25">
      <c r="A41" t="s">
        <v>42</v>
      </c>
    </row>
    <row r="42" spans="1:3" x14ac:dyDescent="0.25">
      <c r="A42" t="s">
        <v>2542</v>
      </c>
    </row>
    <row r="43" spans="1:3" x14ac:dyDescent="0.25">
      <c r="A43" t="s">
        <v>2543</v>
      </c>
    </row>
    <row r="44" spans="1:3" x14ac:dyDescent="0.25">
      <c r="A44" t="s">
        <v>43</v>
      </c>
      <c r="B44" t="s">
        <v>2565</v>
      </c>
      <c r="C44" t="s">
        <v>2654</v>
      </c>
    </row>
    <row r="45" spans="1:3" x14ac:dyDescent="0.25">
      <c r="A45" t="s">
        <v>44</v>
      </c>
      <c r="B45" t="s">
        <v>2566</v>
      </c>
      <c r="C45" t="s">
        <v>2654</v>
      </c>
    </row>
    <row r="46" spans="1:3" x14ac:dyDescent="0.25">
      <c r="A46" t="s">
        <v>45</v>
      </c>
      <c r="B46" t="s">
        <v>2567</v>
      </c>
      <c r="C46" t="s">
        <v>2654</v>
      </c>
    </row>
    <row r="47" spans="1:3" x14ac:dyDescent="0.25">
      <c r="A47" t="s">
        <v>46</v>
      </c>
      <c r="B47" t="s">
        <v>2568</v>
      </c>
      <c r="C47" t="s">
        <v>2654</v>
      </c>
    </row>
    <row r="48" spans="1:3" x14ac:dyDescent="0.25">
      <c r="A48" t="s">
        <v>47</v>
      </c>
      <c r="B48" t="s">
        <v>2569</v>
      </c>
      <c r="C48" t="s">
        <v>2654</v>
      </c>
    </row>
    <row r="49" spans="1:4" x14ac:dyDescent="0.25">
      <c r="A49" t="s">
        <v>48</v>
      </c>
      <c r="B49" t="s">
        <v>2570</v>
      </c>
      <c r="C49" t="s">
        <v>2654</v>
      </c>
    </row>
    <row r="50" spans="1:4" x14ac:dyDescent="0.25">
      <c r="A50" t="s">
        <v>49</v>
      </c>
      <c r="B50" t="s">
        <v>2571</v>
      </c>
      <c r="C50" t="s">
        <v>2654</v>
      </c>
    </row>
    <row r="51" spans="1:4" x14ac:dyDescent="0.25">
      <c r="A51" t="s">
        <v>50</v>
      </c>
      <c r="B51" t="s">
        <v>2572</v>
      </c>
      <c r="C51" t="s">
        <v>2654</v>
      </c>
    </row>
    <row r="52" spans="1:4" x14ac:dyDescent="0.25">
      <c r="A52" t="s">
        <v>51</v>
      </c>
      <c r="B52" t="s">
        <v>2571</v>
      </c>
      <c r="C52" t="s">
        <v>2654</v>
      </c>
    </row>
    <row r="53" spans="1:4" x14ac:dyDescent="0.25">
      <c r="A53" t="s">
        <v>52</v>
      </c>
      <c r="B53" t="s">
        <v>2573</v>
      </c>
      <c r="C53" t="s">
        <v>2654</v>
      </c>
    </row>
    <row r="54" spans="1:4" x14ac:dyDescent="0.25">
      <c r="A54" t="s">
        <v>53</v>
      </c>
      <c r="B54" t="s">
        <v>2571</v>
      </c>
      <c r="C54" t="s">
        <v>2654</v>
      </c>
    </row>
    <row r="55" spans="1:4" x14ac:dyDescent="0.25">
      <c r="A55" t="s">
        <v>54</v>
      </c>
      <c r="B55" t="s">
        <v>2574</v>
      </c>
      <c r="C55" t="s">
        <v>2648</v>
      </c>
      <c r="D55" s="10" t="s">
        <v>2668</v>
      </c>
    </row>
    <row r="56" spans="1:4" x14ac:dyDescent="0.25">
      <c r="A56" t="s">
        <v>55</v>
      </c>
      <c r="B56" t="s">
        <v>2575</v>
      </c>
      <c r="C56" t="s">
        <v>2648</v>
      </c>
      <c r="D56" s="10" t="s">
        <v>2668</v>
      </c>
    </row>
    <row r="57" spans="1:4" x14ac:dyDescent="0.25">
      <c r="A57" t="s">
        <v>56</v>
      </c>
      <c r="B57" t="s">
        <v>2576</v>
      </c>
      <c r="C57" t="s">
        <v>2651</v>
      </c>
      <c r="D57" s="10" t="s">
        <v>2671</v>
      </c>
    </row>
    <row r="58" spans="1:4" x14ac:dyDescent="0.25">
      <c r="A58" t="s">
        <v>57</v>
      </c>
      <c r="B58" t="s">
        <v>2577</v>
      </c>
      <c r="C58" t="s">
        <v>2659</v>
      </c>
      <c r="D58" s="10" t="s">
        <v>2675</v>
      </c>
    </row>
    <row r="59" spans="1:4" x14ac:dyDescent="0.25">
      <c r="A59" t="s">
        <v>58</v>
      </c>
      <c r="B59" t="s">
        <v>2578</v>
      </c>
      <c r="C59" t="s">
        <v>2659</v>
      </c>
      <c r="D59" s="10" t="s">
        <v>2675</v>
      </c>
    </row>
    <row r="60" spans="1:4" x14ac:dyDescent="0.25">
      <c r="A60" t="s">
        <v>59</v>
      </c>
      <c r="B60" t="s">
        <v>2579</v>
      </c>
      <c r="C60" t="s">
        <v>2659</v>
      </c>
      <c r="D60" s="10" t="s">
        <v>2675</v>
      </c>
    </row>
    <row r="61" spans="1:4" x14ac:dyDescent="0.25">
      <c r="A61" t="s">
        <v>60</v>
      </c>
      <c r="B61" t="s">
        <v>2580</v>
      </c>
      <c r="C61" t="s">
        <v>2659</v>
      </c>
      <c r="D61" s="10" t="s">
        <v>2675</v>
      </c>
    </row>
    <row r="62" spans="1:4" x14ac:dyDescent="0.25">
      <c r="A62" t="s">
        <v>61</v>
      </c>
      <c r="B62" t="s">
        <v>2581</v>
      </c>
      <c r="C62" t="s">
        <v>2659</v>
      </c>
      <c r="D62" s="10" t="s">
        <v>2675</v>
      </c>
    </row>
    <row r="63" spans="1:4" x14ac:dyDescent="0.25">
      <c r="A63" t="s">
        <v>62</v>
      </c>
      <c r="B63" t="s">
        <v>2582</v>
      </c>
      <c r="C63" t="s">
        <v>2651</v>
      </c>
      <c r="D63" s="10" t="s">
        <v>2671</v>
      </c>
    </row>
    <row r="64" spans="1:4" x14ac:dyDescent="0.25">
      <c r="A64" t="s">
        <v>63</v>
      </c>
      <c r="B64" t="s">
        <v>2583</v>
      </c>
      <c r="C64" t="s">
        <v>2651</v>
      </c>
      <c r="D64" s="10" t="s">
        <v>2671</v>
      </c>
    </row>
    <row r="65" spans="1:4" x14ac:dyDescent="0.25">
      <c r="A65" t="s">
        <v>64</v>
      </c>
      <c r="B65" t="s">
        <v>2584</v>
      </c>
      <c r="C65" t="s">
        <v>2659</v>
      </c>
      <c r="D65" s="10" t="s">
        <v>2675</v>
      </c>
    </row>
    <row r="66" spans="1:4" x14ac:dyDescent="0.25">
      <c r="A66" t="s">
        <v>65</v>
      </c>
      <c r="B66" t="s">
        <v>2585</v>
      </c>
      <c r="C66" t="s">
        <v>2659</v>
      </c>
      <c r="D66" s="10" t="s">
        <v>2675</v>
      </c>
    </row>
    <row r="67" spans="1:4" x14ac:dyDescent="0.25">
      <c r="A67" t="s">
        <v>66</v>
      </c>
      <c r="B67" t="s">
        <v>2586</v>
      </c>
      <c r="C67" t="s">
        <v>2659</v>
      </c>
      <c r="D67" s="10" t="s">
        <v>2675</v>
      </c>
    </row>
    <row r="68" spans="1:4" x14ac:dyDescent="0.25">
      <c r="A68" t="s">
        <v>67</v>
      </c>
      <c r="B68" t="s">
        <v>2587</v>
      </c>
      <c r="C68" t="s">
        <v>2659</v>
      </c>
      <c r="D68" s="10" t="s">
        <v>2675</v>
      </c>
    </row>
    <row r="69" spans="1:4" x14ac:dyDescent="0.25">
      <c r="A69" t="s">
        <v>68</v>
      </c>
      <c r="B69" t="s">
        <v>2588</v>
      </c>
      <c r="C69" t="s">
        <v>2648</v>
      </c>
      <c r="D69" s="10" t="s">
        <v>2668</v>
      </c>
    </row>
    <row r="70" spans="1:4" x14ac:dyDescent="0.25">
      <c r="A70" t="s">
        <v>69</v>
      </c>
      <c r="B70" t="s">
        <v>2589</v>
      </c>
      <c r="C70" t="s">
        <v>2651</v>
      </c>
      <c r="D70" s="10" t="s">
        <v>2671</v>
      </c>
    </row>
    <row r="71" spans="1:4" x14ac:dyDescent="0.25">
      <c r="A71" t="s">
        <v>70</v>
      </c>
      <c r="B71" t="s">
        <v>2590</v>
      </c>
      <c r="C71" t="s">
        <v>2651</v>
      </c>
      <c r="D71" s="10" t="s">
        <v>2671</v>
      </c>
    </row>
    <row r="72" spans="1:4" x14ac:dyDescent="0.25">
      <c r="A72" t="s">
        <v>71</v>
      </c>
      <c r="B72" t="s">
        <v>2591</v>
      </c>
      <c r="C72" t="s">
        <v>2651</v>
      </c>
      <c r="D72" s="10" t="s">
        <v>2671</v>
      </c>
    </row>
    <row r="73" spans="1:4" x14ac:dyDescent="0.25">
      <c r="A73" t="s">
        <v>72</v>
      </c>
      <c r="B73" t="s">
        <v>2592</v>
      </c>
      <c r="C73" t="s">
        <v>2651</v>
      </c>
      <c r="D73" s="10" t="s">
        <v>2671</v>
      </c>
    </row>
    <row r="74" spans="1:4" x14ac:dyDescent="0.25">
      <c r="A74" t="s">
        <v>73</v>
      </c>
      <c r="B74" t="s">
        <v>2593</v>
      </c>
      <c r="C74" t="s">
        <v>2660</v>
      </c>
      <c r="D74" s="10" t="s">
        <v>2676</v>
      </c>
    </row>
    <row r="75" spans="1:4" x14ac:dyDescent="0.25">
      <c r="A75" t="s">
        <v>74</v>
      </c>
      <c r="B75" t="s">
        <v>2594</v>
      </c>
      <c r="C75" t="s">
        <v>2660</v>
      </c>
      <c r="D75" s="10" t="s">
        <v>2676</v>
      </c>
    </row>
    <row r="76" spans="1:4" x14ac:dyDescent="0.25">
      <c r="A76" t="s">
        <v>75</v>
      </c>
      <c r="B76" t="s">
        <v>2595</v>
      </c>
      <c r="C76" t="s">
        <v>2660</v>
      </c>
      <c r="D76" s="10" t="s">
        <v>2676</v>
      </c>
    </row>
    <row r="77" spans="1:4" x14ac:dyDescent="0.25">
      <c r="A77" t="s">
        <v>76</v>
      </c>
      <c r="B77" t="s">
        <v>2596</v>
      </c>
      <c r="C77" t="s">
        <v>2660</v>
      </c>
      <c r="D77" s="10" t="s">
        <v>2676</v>
      </c>
    </row>
    <row r="78" spans="1:4" x14ac:dyDescent="0.25">
      <c r="A78" t="s">
        <v>77</v>
      </c>
      <c r="B78" t="s">
        <v>2597</v>
      </c>
      <c r="C78" t="s">
        <v>2660</v>
      </c>
      <c r="D78" s="10" t="s">
        <v>2676</v>
      </c>
    </row>
    <row r="79" spans="1:4" x14ac:dyDescent="0.25">
      <c r="A79" t="s">
        <v>78</v>
      </c>
      <c r="B79" t="s">
        <v>2598</v>
      </c>
      <c r="C79" t="s">
        <v>2660</v>
      </c>
      <c r="D79" s="10" t="s">
        <v>2676</v>
      </c>
    </row>
    <row r="80" spans="1:4" x14ac:dyDescent="0.25">
      <c r="A80" t="s">
        <v>79</v>
      </c>
      <c r="B80" t="s">
        <v>2599</v>
      </c>
      <c r="C80" t="s">
        <v>2660</v>
      </c>
      <c r="D80" s="10" t="s">
        <v>2676</v>
      </c>
    </row>
    <row r="81" spans="1:4" x14ac:dyDescent="0.25">
      <c r="A81" t="s">
        <v>80</v>
      </c>
      <c r="B81" t="s">
        <v>2600</v>
      </c>
      <c r="C81" t="s">
        <v>2660</v>
      </c>
      <c r="D81" s="10" t="s">
        <v>2676</v>
      </c>
    </row>
    <row r="82" spans="1:4" x14ac:dyDescent="0.25">
      <c r="A82" t="s">
        <v>81</v>
      </c>
      <c r="B82" t="s">
        <v>2601</v>
      </c>
      <c r="C82" t="s">
        <v>2660</v>
      </c>
      <c r="D82" s="10" t="s">
        <v>2676</v>
      </c>
    </row>
    <row r="83" spans="1:4" x14ac:dyDescent="0.25">
      <c r="A83" t="s">
        <v>82</v>
      </c>
      <c r="B83" t="s">
        <v>2602</v>
      </c>
      <c r="C83" t="s">
        <v>2660</v>
      </c>
      <c r="D83" s="10" t="s">
        <v>2676</v>
      </c>
    </row>
    <row r="84" spans="1:4" x14ac:dyDescent="0.25">
      <c r="A84" t="s">
        <v>83</v>
      </c>
      <c r="B84" t="s">
        <v>2603</v>
      </c>
      <c r="C84" t="s">
        <v>2660</v>
      </c>
      <c r="D84" s="10" t="s">
        <v>2676</v>
      </c>
    </row>
    <row r="85" spans="1:4" x14ac:dyDescent="0.25">
      <c r="A85" t="s">
        <v>84</v>
      </c>
      <c r="B85" t="s">
        <v>2604</v>
      </c>
      <c r="C85" t="s">
        <v>2660</v>
      </c>
      <c r="D85" s="10" t="s">
        <v>2676</v>
      </c>
    </row>
    <row r="86" spans="1:4" x14ac:dyDescent="0.25">
      <c r="A86" t="s">
        <v>85</v>
      </c>
      <c r="B86" t="s">
        <v>2605</v>
      </c>
      <c r="C86" t="s">
        <v>2660</v>
      </c>
      <c r="D86" s="10" t="s">
        <v>2676</v>
      </c>
    </row>
    <row r="87" spans="1:4" x14ac:dyDescent="0.25">
      <c r="A87" t="s">
        <v>86</v>
      </c>
      <c r="B87" t="s">
        <v>2606</v>
      </c>
      <c r="C87" t="s">
        <v>2660</v>
      </c>
      <c r="D87" s="10" t="s">
        <v>2676</v>
      </c>
    </row>
    <row r="88" spans="1:4" x14ac:dyDescent="0.25">
      <c r="A88" t="s">
        <v>87</v>
      </c>
      <c r="B88" t="s">
        <v>2607</v>
      </c>
      <c r="C88" t="s">
        <v>2660</v>
      </c>
      <c r="D88" s="10" t="s">
        <v>2676</v>
      </c>
    </row>
    <row r="89" spans="1:4" x14ac:dyDescent="0.25">
      <c r="A89" t="s">
        <v>88</v>
      </c>
      <c r="B89" t="s">
        <v>2608</v>
      </c>
      <c r="C89" t="s">
        <v>2660</v>
      </c>
      <c r="D89" s="10" t="s">
        <v>2676</v>
      </c>
    </row>
    <row r="90" spans="1:4" x14ac:dyDescent="0.25">
      <c r="A90" t="s">
        <v>89</v>
      </c>
      <c r="B90" t="s">
        <v>2607</v>
      </c>
      <c r="C90" t="s">
        <v>2660</v>
      </c>
      <c r="D90" s="10" t="s">
        <v>2676</v>
      </c>
    </row>
    <row r="91" spans="1:4" x14ac:dyDescent="0.25">
      <c r="A91" t="s">
        <v>90</v>
      </c>
      <c r="B91" t="s">
        <v>2608</v>
      </c>
      <c r="C91" t="s">
        <v>2660</v>
      </c>
      <c r="D91" s="10" t="s">
        <v>2676</v>
      </c>
    </row>
    <row r="92" spans="1:4" x14ac:dyDescent="0.25">
      <c r="A92" t="s">
        <v>91</v>
      </c>
      <c r="B92" t="s">
        <v>2607</v>
      </c>
      <c r="C92" t="s">
        <v>2660</v>
      </c>
      <c r="D92" s="10" t="s">
        <v>2676</v>
      </c>
    </row>
    <row r="93" spans="1:4" x14ac:dyDescent="0.25">
      <c r="A93" t="s">
        <v>92</v>
      </c>
      <c r="B93" t="s">
        <v>2608</v>
      </c>
      <c r="C93" t="s">
        <v>2660</v>
      </c>
      <c r="D93" s="10" t="s">
        <v>2676</v>
      </c>
    </row>
    <row r="94" spans="1:4" x14ac:dyDescent="0.25">
      <c r="A94" t="s">
        <v>93</v>
      </c>
      <c r="B94" t="s">
        <v>2607</v>
      </c>
      <c r="C94" t="s">
        <v>2660</v>
      </c>
      <c r="D94" s="10" t="s">
        <v>2676</v>
      </c>
    </row>
    <row r="95" spans="1:4" x14ac:dyDescent="0.25">
      <c r="A95" t="s">
        <v>94</v>
      </c>
      <c r="B95" t="s">
        <v>2608</v>
      </c>
      <c r="C95" t="s">
        <v>2660</v>
      </c>
      <c r="D95" s="10" t="s">
        <v>2676</v>
      </c>
    </row>
    <row r="96" spans="1:4" x14ac:dyDescent="0.25">
      <c r="A96" t="s">
        <v>95</v>
      </c>
      <c r="B96" t="s">
        <v>2607</v>
      </c>
      <c r="C96" t="s">
        <v>2660</v>
      </c>
      <c r="D96" s="10" t="s">
        <v>2676</v>
      </c>
    </row>
    <row r="97" spans="1:4" x14ac:dyDescent="0.25">
      <c r="A97" t="s">
        <v>96</v>
      </c>
      <c r="B97" t="s">
        <v>2608</v>
      </c>
      <c r="C97" t="s">
        <v>2660</v>
      </c>
      <c r="D97" s="10" t="s">
        <v>2676</v>
      </c>
    </row>
    <row r="98" spans="1:4" x14ac:dyDescent="0.25">
      <c r="A98" t="s">
        <v>97</v>
      </c>
      <c r="B98" t="s">
        <v>2607</v>
      </c>
      <c r="C98" t="s">
        <v>2660</v>
      </c>
      <c r="D98" s="10" t="s">
        <v>2676</v>
      </c>
    </row>
    <row r="99" spans="1:4" x14ac:dyDescent="0.25">
      <c r="A99" t="s">
        <v>98</v>
      </c>
      <c r="B99" t="s">
        <v>2608</v>
      </c>
      <c r="C99" t="s">
        <v>2660</v>
      </c>
      <c r="D99" s="10" t="s">
        <v>2676</v>
      </c>
    </row>
    <row r="100" spans="1:4" x14ac:dyDescent="0.25">
      <c r="A100" t="s">
        <v>99</v>
      </c>
      <c r="B100" t="s">
        <v>2607</v>
      </c>
      <c r="C100" t="s">
        <v>2660</v>
      </c>
      <c r="D100" s="10" t="s">
        <v>2676</v>
      </c>
    </row>
    <row r="101" spans="1:4" x14ac:dyDescent="0.25">
      <c r="A101" t="s">
        <v>100</v>
      </c>
      <c r="B101" t="s">
        <v>2608</v>
      </c>
      <c r="C101" t="s">
        <v>2660</v>
      </c>
      <c r="D101" s="10" t="s">
        <v>2676</v>
      </c>
    </row>
    <row r="102" spans="1:4" x14ac:dyDescent="0.25">
      <c r="A102" t="s">
        <v>101</v>
      </c>
      <c r="B102" t="s">
        <v>2609</v>
      </c>
      <c r="C102" t="s">
        <v>2661</v>
      </c>
      <c r="D102" s="10" t="s">
        <v>2677</v>
      </c>
    </row>
    <row r="103" spans="1:4" x14ac:dyDescent="0.25">
      <c r="A103" t="s">
        <v>102</v>
      </c>
      <c r="B103" t="s">
        <v>2610</v>
      </c>
      <c r="C103" t="s">
        <v>2662</v>
      </c>
      <c r="D103" s="10" t="s">
        <v>2678</v>
      </c>
    </row>
    <row r="104" spans="1:4" x14ac:dyDescent="0.25">
      <c r="A104" t="s">
        <v>103</v>
      </c>
      <c r="B104" t="s">
        <v>2611</v>
      </c>
      <c r="C104" t="s">
        <v>2654</v>
      </c>
    </row>
    <row r="105" spans="1:4" x14ac:dyDescent="0.25">
      <c r="A105" t="s">
        <v>104</v>
      </c>
      <c r="B105" t="s">
        <v>2612</v>
      </c>
      <c r="C105" t="s">
        <v>2654</v>
      </c>
    </row>
    <row r="106" spans="1:4" x14ac:dyDescent="0.25">
      <c r="A106" t="s">
        <v>105</v>
      </c>
      <c r="B106" t="s">
        <v>2613</v>
      </c>
      <c r="C106" t="s">
        <v>2663</v>
      </c>
      <c r="D106" s="10" t="s">
        <v>2679</v>
      </c>
    </row>
    <row r="107" spans="1:4" x14ac:dyDescent="0.25">
      <c r="A107" t="s">
        <v>106</v>
      </c>
      <c r="B107" t="s">
        <v>2614</v>
      </c>
      <c r="C107" t="s">
        <v>2663</v>
      </c>
      <c r="D107" s="10" t="s">
        <v>2679</v>
      </c>
    </row>
    <row r="108" spans="1:4" x14ac:dyDescent="0.25">
      <c r="A108" t="s">
        <v>107</v>
      </c>
      <c r="B108" t="s">
        <v>2615</v>
      </c>
      <c r="C108" t="s">
        <v>2664</v>
      </c>
      <c r="D108" s="10" t="s">
        <v>2680</v>
      </c>
    </row>
    <row r="109" spans="1:4" x14ac:dyDescent="0.25">
      <c r="A109" t="s">
        <v>108</v>
      </c>
      <c r="B109" t="s">
        <v>2616</v>
      </c>
      <c r="C109" t="s">
        <v>2664</v>
      </c>
      <c r="D109" s="10" t="s">
        <v>2680</v>
      </c>
    </row>
    <row r="110" spans="1:4" x14ac:dyDescent="0.25">
      <c r="A110" t="s">
        <v>109</v>
      </c>
      <c r="B110" t="s">
        <v>2617</v>
      </c>
      <c r="C110" t="s">
        <v>2664</v>
      </c>
      <c r="D110" s="10" t="s">
        <v>2680</v>
      </c>
    </row>
    <row r="111" spans="1:4" x14ac:dyDescent="0.25">
      <c r="A111" t="s">
        <v>110</v>
      </c>
      <c r="B111" t="s">
        <v>2618</v>
      </c>
      <c r="C111" t="s">
        <v>2664</v>
      </c>
      <c r="D111" s="10" t="s">
        <v>2680</v>
      </c>
    </row>
    <row r="112" spans="1:4" x14ac:dyDescent="0.25">
      <c r="A112" t="s">
        <v>111</v>
      </c>
      <c r="B112" t="s">
        <v>2619</v>
      </c>
      <c r="C112" t="s">
        <v>2664</v>
      </c>
      <c r="D112" s="10" t="s">
        <v>2680</v>
      </c>
    </row>
    <row r="113" spans="1:4" x14ac:dyDescent="0.25">
      <c r="A113" t="s">
        <v>112</v>
      </c>
      <c r="B113" t="s">
        <v>2620</v>
      </c>
      <c r="C113" t="s">
        <v>2665</v>
      </c>
      <c r="D113" s="10" t="s">
        <v>2681</v>
      </c>
    </row>
    <row r="114" spans="1:4" x14ac:dyDescent="0.25">
      <c r="A114" t="s">
        <v>113</v>
      </c>
      <c r="B114" t="s">
        <v>2621</v>
      </c>
      <c r="C114" t="s">
        <v>2665</v>
      </c>
      <c r="D114" s="10" t="s">
        <v>2681</v>
      </c>
    </row>
    <row r="115" spans="1:4" x14ac:dyDescent="0.25">
      <c r="A115" t="s">
        <v>114</v>
      </c>
      <c r="B115" t="s">
        <v>2622</v>
      </c>
      <c r="C115" t="s">
        <v>2665</v>
      </c>
      <c r="D115" s="10" t="s">
        <v>2681</v>
      </c>
    </row>
    <row r="116" spans="1:4" x14ac:dyDescent="0.25">
      <c r="A116" t="s">
        <v>115</v>
      </c>
      <c r="B116" t="s">
        <v>2623</v>
      </c>
      <c r="C116" t="s">
        <v>2665</v>
      </c>
      <c r="D116" s="10" t="s">
        <v>2681</v>
      </c>
    </row>
    <row r="117" spans="1:4" x14ac:dyDescent="0.25">
      <c r="A117" t="s">
        <v>116</v>
      </c>
      <c r="B117" t="s">
        <v>2624</v>
      </c>
      <c r="C117" t="s">
        <v>2665</v>
      </c>
      <c r="D117" s="10" t="s">
        <v>2681</v>
      </c>
    </row>
    <row r="118" spans="1:4" x14ac:dyDescent="0.25">
      <c r="A118" t="s">
        <v>117</v>
      </c>
      <c r="B118" t="s">
        <v>2625</v>
      </c>
      <c r="C118" t="s">
        <v>2665</v>
      </c>
      <c r="D118" s="10" t="s">
        <v>2681</v>
      </c>
    </row>
    <row r="119" spans="1:4" x14ac:dyDescent="0.25">
      <c r="A119" t="s">
        <v>118</v>
      </c>
      <c r="B119" t="s">
        <v>2626</v>
      </c>
      <c r="C119" t="s">
        <v>2654</v>
      </c>
    </row>
    <row r="120" spans="1:4" x14ac:dyDescent="0.25">
      <c r="A120" t="s">
        <v>119</v>
      </c>
      <c r="B120" t="s">
        <v>2627</v>
      </c>
      <c r="C120" t="s">
        <v>2654</v>
      </c>
    </row>
    <row r="121" spans="1:4" x14ac:dyDescent="0.25">
      <c r="A121" t="s">
        <v>120</v>
      </c>
      <c r="B121" t="s">
        <v>2628</v>
      </c>
      <c r="C121" t="s">
        <v>2665</v>
      </c>
      <c r="D121" s="10" t="s">
        <v>2681</v>
      </c>
    </row>
    <row r="122" spans="1:4" x14ac:dyDescent="0.25">
      <c r="A122" t="s">
        <v>121</v>
      </c>
      <c r="B122" t="s">
        <v>2629</v>
      </c>
      <c r="C122" t="s">
        <v>2665</v>
      </c>
      <c r="D122" s="10" t="s">
        <v>2681</v>
      </c>
    </row>
    <row r="123" spans="1:4" x14ac:dyDescent="0.25">
      <c r="A123" t="s">
        <v>122</v>
      </c>
      <c r="B123" t="s">
        <v>2630</v>
      </c>
      <c r="C123" t="s">
        <v>2665</v>
      </c>
      <c r="D123" s="10" t="s">
        <v>2681</v>
      </c>
    </row>
    <row r="124" spans="1:4" x14ac:dyDescent="0.25">
      <c r="A124" t="s">
        <v>123</v>
      </c>
      <c r="B124" t="s">
        <v>2631</v>
      </c>
      <c r="C124" t="s">
        <v>2665</v>
      </c>
      <c r="D124" s="10" t="s">
        <v>2681</v>
      </c>
    </row>
    <row r="125" spans="1:4" x14ac:dyDescent="0.25">
      <c r="A125" t="s">
        <v>124</v>
      </c>
      <c r="B125" t="s">
        <v>2632</v>
      </c>
      <c r="C125" t="s">
        <v>2665</v>
      </c>
      <c r="D125" s="10" t="s">
        <v>2681</v>
      </c>
    </row>
    <row r="126" spans="1:4" x14ac:dyDescent="0.25">
      <c r="A126" t="s">
        <v>125</v>
      </c>
      <c r="B126" t="s">
        <v>2633</v>
      </c>
      <c r="C126" t="s">
        <v>2665</v>
      </c>
      <c r="D126" s="10" t="s">
        <v>2681</v>
      </c>
    </row>
    <row r="127" spans="1:4" x14ac:dyDescent="0.25">
      <c r="A127" t="s">
        <v>126</v>
      </c>
      <c r="B127" t="s">
        <v>2634</v>
      </c>
      <c r="C127" t="s">
        <v>2654</v>
      </c>
    </row>
    <row r="128" spans="1:4" x14ac:dyDescent="0.25">
      <c r="A128" t="s">
        <v>127</v>
      </c>
      <c r="B128" t="s">
        <v>2635</v>
      </c>
      <c r="C128" t="s">
        <v>2654</v>
      </c>
    </row>
    <row r="129" spans="1:4" x14ac:dyDescent="0.25">
      <c r="A129" t="s">
        <v>128</v>
      </c>
      <c r="B129" t="s">
        <v>2636</v>
      </c>
      <c r="C129" t="s">
        <v>2654</v>
      </c>
    </row>
    <row r="130" spans="1:4" x14ac:dyDescent="0.25">
      <c r="A130" t="s">
        <v>129</v>
      </c>
      <c r="B130" t="s">
        <v>2637</v>
      </c>
      <c r="C130" t="s">
        <v>2654</v>
      </c>
    </row>
    <row r="131" spans="1:4" x14ac:dyDescent="0.25">
      <c r="A131" t="s">
        <v>130</v>
      </c>
      <c r="B131" t="s">
        <v>2638</v>
      </c>
      <c r="C131" t="s">
        <v>2666</v>
      </c>
      <c r="D131" s="10" t="s">
        <v>2682</v>
      </c>
    </row>
    <row r="132" spans="1:4" x14ac:dyDescent="0.25">
      <c r="A132" t="s">
        <v>131</v>
      </c>
      <c r="B132" t="s">
        <v>2639</v>
      </c>
      <c r="C132" t="s">
        <v>2654</v>
      </c>
    </row>
    <row r="133" spans="1:4" x14ac:dyDescent="0.25">
      <c r="A133" t="s">
        <v>132</v>
      </c>
      <c r="B133" t="s">
        <v>2640</v>
      </c>
      <c r="C133" t="s">
        <v>2654</v>
      </c>
    </row>
    <row r="134" spans="1:4" x14ac:dyDescent="0.25">
      <c r="A134" t="s">
        <v>133</v>
      </c>
      <c r="B134" t="s">
        <v>2641</v>
      </c>
      <c r="C134" t="s">
        <v>2667</v>
      </c>
      <c r="D134" s="10" t="s">
        <v>2683</v>
      </c>
    </row>
    <row r="135" spans="1:4" x14ac:dyDescent="0.25">
      <c r="A135" t="s">
        <v>134</v>
      </c>
      <c r="B135" t="s">
        <v>2642</v>
      </c>
      <c r="C135" t="s">
        <v>2654</v>
      </c>
    </row>
    <row r="136" spans="1:4" x14ac:dyDescent="0.25">
      <c r="A136" t="s">
        <v>135</v>
      </c>
      <c r="B136" t="s">
        <v>2643</v>
      </c>
      <c r="C136" t="s">
        <v>2654</v>
      </c>
    </row>
    <row r="137" spans="1:4" x14ac:dyDescent="0.25">
      <c r="A137" t="s">
        <v>136</v>
      </c>
      <c r="B137" t="s">
        <v>2644</v>
      </c>
      <c r="C137" t="s">
        <v>2654</v>
      </c>
    </row>
    <row r="138" spans="1:4" x14ac:dyDescent="0.25">
      <c r="A138" t="s">
        <v>137</v>
      </c>
      <c r="B138" t="s">
        <v>2645</v>
      </c>
      <c r="C138" t="s">
        <v>2654</v>
      </c>
    </row>
    <row r="139" spans="1:4" x14ac:dyDescent="0.25">
      <c r="A139" t="s">
        <v>138</v>
      </c>
      <c r="B139" t="s">
        <v>2646</v>
      </c>
      <c r="C139" t="s">
        <v>2666</v>
      </c>
      <c r="D139" s="10" t="s">
        <v>2682</v>
      </c>
    </row>
    <row r="140" spans="1:4" x14ac:dyDescent="0.25">
      <c r="A140" t="s">
        <v>139</v>
      </c>
      <c r="B140" t="s">
        <v>2647</v>
      </c>
      <c r="C140" t="s">
        <v>2654</v>
      </c>
    </row>
  </sheetData>
  <hyperlinks>
    <hyperlink ref="D2" r:id="rId1" xr:uid="{00000000-0004-0000-0100-000000000000}"/>
    <hyperlink ref="D3"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21" r:id="rId7" xr:uid="{00000000-0004-0000-0100-000006000000}"/>
    <hyperlink ref="D22" r:id="rId8" xr:uid="{00000000-0004-0000-0100-000007000000}"/>
    <hyperlink ref="D23" r:id="rId9" xr:uid="{00000000-0004-0000-0100-000008000000}"/>
    <hyperlink ref="D24" r:id="rId10" xr:uid="{00000000-0004-0000-0100-000009000000}"/>
    <hyperlink ref="D25" r:id="rId11" xr:uid="{00000000-0004-0000-0100-00000A000000}"/>
    <hyperlink ref="D28" r:id="rId12" xr:uid="{00000000-0004-0000-0100-00000B000000}"/>
    <hyperlink ref="D29" r:id="rId13" xr:uid="{00000000-0004-0000-0100-00000C000000}"/>
    <hyperlink ref="D30" r:id="rId14" xr:uid="{00000000-0004-0000-0100-00000D000000}"/>
    <hyperlink ref="D31" r:id="rId15" xr:uid="{00000000-0004-0000-0100-00000E000000}"/>
    <hyperlink ref="D55" r:id="rId16" xr:uid="{00000000-0004-0000-0100-00000F000000}"/>
    <hyperlink ref="D56" r:id="rId17" xr:uid="{00000000-0004-0000-0100-000010000000}"/>
    <hyperlink ref="D57" r:id="rId18" xr:uid="{00000000-0004-0000-0100-000011000000}"/>
    <hyperlink ref="D58" r:id="rId19" xr:uid="{00000000-0004-0000-0100-000012000000}"/>
    <hyperlink ref="D59" r:id="rId20" xr:uid="{00000000-0004-0000-0100-000013000000}"/>
    <hyperlink ref="D60" r:id="rId21" xr:uid="{00000000-0004-0000-0100-000014000000}"/>
    <hyperlink ref="D61" r:id="rId22" xr:uid="{00000000-0004-0000-0100-000015000000}"/>
    <hyperlink ref="D62" r:id="rId23" xr:uid="{00000000-0004-0000-0100-000016000000}"/>
    <hyperlink ref="D63" r:id="rId24" xr:uid="{00000000-0004-0000-0100-000017000000}"/>
    <hyperlink ref="D64" r:id="rId25" xr:uid="{00000000-0004-0000-0100-000018000000}"/>
    <hyperlink ref="D65" r:id="rId26" xr:uid="{00000000-0004-0000-0100-000019000000}"/>
    <hyperlink ref="D66" r:id="rId27" xr:uid="{00000000-0004-0000-0100-00001A000000}"/>
    <hyperlink ref="D67" r:id="rId28" xr:uid="{00000000-0004-0000-0100-00001B000000}"/>
    <hyperlink ref="D68" r:id="rId29" xr:uid="{00000000-0004-0000-0100-00001C000000}"/>
    <hyperlink ref="D69" r:id="rId30" xr:uid="{00000000-0004-0000-0100-00001D000000}"/>
    <hyperlink ref="D70" r:id="rId31" xr:uid="{00000000-0004-0000-0100-00001E000000}"/>
    <hyperlink ref="D71" r:id="rId32" xr:uid="{00000000-0004-0000-0100-00001F000000}"/>
    <hyperlink ref="D72" r:id="rId33" xr:uid="{00000000-0004-0000-0100-000020000000}"/>
    <hyperlink ref="D73" r:id="rId34" xr:uid="{00000000-0004-0000-0100-000021000000}"/>
    <hyperlink ref="D74" r:id="rId35" xr:uid="{00000000-0004-0000-0100-000022000000}"/>
    <hyperlink ref="D75" r:id="rId36" xr:uid="{00000000-0004-0000-0100-000023000000}"/>
    <hyperlink ref="D76" r:id="rId37" xr:uid="{00000000-0004-0000-0100-000024000000}"/>
    <hyperlink ref="D77" r:id="rId38" xr:uid="{00000000-0004-0000-0100-000025000000}"/>
    <hyperlink ref="D78" r:id="rId39" xr:uid="{00000000-0004-0000-0100-000026000000}"/>
    <hyperlink ref="D79" r:id="rId40" xr:uid="{00000000-0004-0000-0100-000027000000}"/>
    <hyperlink ref="D80" r:id="rId41" xr:uid="{00000000-0004-0000-0100-000028000000}"/>
    <hyperlink ref="D81" r:id="rId42" xr:uid="{00000000-0004-0000-0100-000029000000}"/>
    <hyperlink ref="D82" r:id="rId43" xr:uid="{00000000-0004-0000-0100-00002A000000}"/>
    <hyperlink ref="D83" r:id="rId44" xr:uid="{00000000-0004-0000-0100-00002B000000}"/>
    <hyperlink ref="D84" r:id="rId45" xr:uid="{00000000-0004-0000-0100-00002C000000}"/>
    <hyperlink ref="D85" r:id="rId46" xr:uid="{00000000-0004-0000-0100-00002D000000}"/>
    <hyperlink ref="D86" r:id="rId47" xr:uid="{00000000-0004-0000-0100-00002E000000}"/>
    <hyperlink ref="D87" r:id="rId48" xr:uid="{00000000-0004-0000-0100-00002F000000}"/>
    <hyperlink ref="D88" r:id="rId49" xr:uid="{00000000-0004-0000-0100-000030000000}"/>
    <hyperlink ref="D89" r:id="rId50" xr:uid="{00000000-0004-0000-0100-000031000000}"/>
    <hyperlink ref="D90" r:id="rId51" xr:uid="{00000000-0004-0000-0100-000032000000}"/>
    <hyperlink ref="D91" r:id="rId52" xr:uid="{00000000-0004-0000-0100-000033000000}"/>
    <hyperlink ref="D92" r:id="rId53" xr:uid="{00000000-0004-0000-0100-000034000000}"/>
    <hyperlink ref="D93" r:id="rId54" xr:uid="{00000000-0004-0000-0100-000035000000}"/>
    <hyperlink ref="D94" r:id="rId55" xr:uid="{00000000-0004-0000-0100-000036000000}"/>
    <hyperlink ref="D95" r:id="rId56" xr:uid="{00000000-0004-0000-0100-000037000000}"/>
    <hyperlink ref="D96" r:id="rId57" xr:uid="{00000000-0004-0000-0100-000038000000}"/>
    <hyperlink ref="D97" r:id="rId58" xr:uid="{00000000-0004-0000-0100-000039000000}"/>
    <hyperlink ref="D98" r:id="rId59" xr:uid="{00000000-0004-0000-0100-00003A000000}"/>
    <hyperlink ref="D99" r:id="rId60" xr:uid="{00000000-0004-0000-0100-00003B000000}"/>
    <hyperlink ref="D100" r:id="rId61" xr:uid="{00000000-0004-0000-0100-00003C000000}"/>
    <hyperlink ref="D101" r:id="rId62" xr:uid="{00000000-0004-0000-0100-00003D000000}"/>
    <hyperlink ref="D102" r:id="rId63" xr:uid="{00000000-0004-0000-0100-00003E000000}"/>
    <hyperlink ref="D103" r:id="rId64" xr:uid="{00000000-0004-0000-0100-00003F000000}"/>
    <hyperlink ref="D106" r:id="rId65" xr:uid="{00000000-0004-0000-0100-000040000000}"/>
    <hyperlink ref="D107" r:id="rId66" xr:uid="{00000000-0004-0000-0100-000041000000}"/>
    <hyperlink ref="D108" r:id="rId67" xr:uid="{00000000-0004-0000-0100-000042000000}"/>
    <hyperlink ref="D109" r:id="rId68" xr:uid="{00000000-0004-0000-0100-000043000000}"/>
    <hyperlink ref="D110" r:id="rId69" xr:uid="{00000000-0004-0000-0100-000044000000}"/>
    <hyperlink ref="D111" r:id="rId70" xr:uid="{00000000-0004-0000-0100-000045000000}"/>
    <hyperlink ref="D112" r:id="rId71" xr:uid="{00000000-0004-0000-0100-000046000000}"/>
    <hyperlink ref="D113" r:id="rId72" xr:uid="{00000000-0004-0000-0100-000047000000}"/>
    <hyperlink ref="D114" r:id="rId73" xr:uid="{00000000-0004-0000-0100-000048000000}"/>
    <hyperlink ref="D115" r:id="rId74" xr:uid="{00000000-0004-0000-0100-000049000000}"/>
    <hyperlink ref="D116" r:id="rId75" xr:uid="{00000000-0004-0000-0100-00004A000000}"/>
    <hyperlink ref="D117" r:id="rId76" xr:uid="{00000000-0004-0000-0100-00004B000000}"/>
    <hyperlink ref="D118" r:id="rId77" xr:uid="{00000000-0004-0000-0100-00004C000000}"/>
    <hyperlink ref="D121" r:id="rId78" xr:uid="{00000000-0004-0000-0100-00004D000000}"/>
    <hyperlink ref="D122" r:id="rId79" xr:uid="{00000000-0004-0000-0100-00004E000000}"/>
    <hyperlink ref="D123" r:id="rId80" xr:uid="{00000000-0004-0000-0100-00004F000000}"/>
    <hyperlink ref="D124" r:id="rId81" xr:uid="{00000000-0004-0000-0100-000050000000}"/>
    <hyperlink ref="D125" r:id="rId82" xr:uid="{00000000-0004-0000-0100-000051000000}"/>
    <hyperlink ref="D126" r:id="rId83" xr:uid="{00000000-0004-0000-0100-000052000000}"/>
    <hyperlink ref="D131" r:id="rId84" xr:uid="{00000000-0004-0000-0100-000053000000}"/>
    <hyperlink ref="D134" r:id="rId85" xr:uid="{00000000-0004-0000-0100-000054000000}"/>
    <hyperlink ref="D139" r:id="rId86" xr:uid="{00000000-0004-0000-0100-00005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row r="1" spans="1:1" x14ac:dyDescent="0.25">
      <c r="A1" s="9" t="s">
        <v>2684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H w 4 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A x 8 O F 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f D h Q K I p H u A 4 A A A A R A A A A E w A c A E Z v c m 1 1 b G F z L 1 N l Y 3 R p b 2 4 x L m 0 g o h g A K K A U A A A A A A A A A A A A A A A A A A A A A A A A A A A A K 0 5 N L s n M z 1 M I h t C G 1 g B Q S w E C L Q A U A A I A C A A M f D h Q M s u P / a g A A A D 4 A A A A E g A A A A A A A A A A A A A A A A A A A A A A Q 2 9 u Z m l n L 1 B h Y 2 t h Z 2 U u e G 1 s U E s B A i 0 A F A A C A A g A D H w 4 U A / K 6 a u k A A A A 6 Q A A A B M A A A A A A A A A A A A A A A A A 9 A A A A F t D b 2 5 0 Z W 5 0 X 1 R 5 c G V z X S 5 4 b W x Q S w E C L Q A U A A I A C A A M f D h 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9 A 8 F D O X A E O 7 J 5 5 h d C N 3 X w A A A A A C A A A A A A A Q Z g A A A A E A A C A A A A C L 1 T F V w s A 1 a w L H M m I L Z 2 H W h Y 5 a R D T U / V 4 w I M Y c u 7 S h X Q A A A A A O g A A A A A I A A C A A A A D U m o d N U b 7 L O t I q / c V O V c E w 7 T H Q g K B t l T m d a Q R 8 S i y P S V A A A A C Z F P h g K 2 U X j K w / e 9 p f 2 6 o u M a U b C P F P u t b b w P G f L g n A s Y V 1 n L W O d F g K 2 i j O P q l v X b d d B n K N p r Z 0 M V a i I T M o f N m U p 9 8 d u P 9 c 2 S L S Z f r F R l V 2 2 0 A A A A D f N M 5 1 a y U H s S W j g L F O T P u 1 i L B / n m T E A 8 Y c K g b R P P S 7 2 l W P G s h N E j W c u Y R o 1 K J W f R A 4 8 K 3 2 U a / + m x h d 4 4 P 9 Z p q 6 < / D a t a M a s h u p > 
</file>

<file path=customXml/itemProps1.xml><?xml version="1.0" encoding="utf-8"?>
<ds:datastoreItem xmlns:ds="http://schemas.openxmlformats.org/officeDocument/2006/customXml" ds:itemID="{89AC1A0C-F364-424B-B254-C38836298C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Druggability_list</vt:lpstr>
      <vt:lpstr>Sheet3</vt:lpstr>
      <vt:lpstr>Columns description</vt:lpstr>
      <vt:lpstr>Not in 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Stephane De Cesco</cp:lastModifiedBy>
  <dcterms:created xsi:type="dcterms:W3CDTF">2020-01-24T15:13:15Z</dcterms:created>
  <dcterms:modified xsi:type="dcterms:W3CDTF">2020-01-24T16:21:34Z</dcterms:modified>
</cp:coreProperties>
</file>