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ss/git/economic-model/Simulation Suites/EM_Simulation_V5/"/>
    </mc:Choice>
  </mc:AlternateContent>
  <xr:revisionPtr revIDLastSave="0" documentId="13_ncr:1_{EA2F4E36-8BA9-C743-BD7C-C94A9E8E1A3B}" xr6:coauthVersionLast="45" xr6:coauthVersionMax="45" xr10:uidLastSave="{00000000-0000-0000-0000-000000000000}"/>
  <bookViews>
    <workbookView xWindow="2460" yWindow="1740" windowWidth="28040" windowHeight="17440" xr2:uid="{131058AE-3640-E443-9E55-C19E5316A83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24" i="1" l="1"/>
  <c r="N24" i="1" s="1"/>
  <c r="K24" i="1"/>
  <c r="J24" i="1"/>
  <c r="M24" i="1"/>
  <c r="L35" i="1"/>
  <c r="L34" i="1"/>
  <c r="L33" i="1"/>
  <c r="L32" i="1"/>
  <c r="L31" i="1"/>
  <c r="L30" i="1"/>
  <c r="L29" i="1"/>
  <c r="L28" i="1"/>
  <c r="G29" i="1"/>
  <c r="G30" i="1"/>
  <c r="G31" i="1"/>
  <c r="G32" i="1"/>
  <c r="G33" i="1"/>
  <c r="G34" i="1"/>
  <c r="G35" i="1"/>
  <c r="G28" i="1"/>
  <c r="K23" i="1"/>
  <c r="J23" i="1"/>
  <c r="L23" i="1"/>
  <c r="H20" i="1"/>
  <c r="H21" i="1"/>
  <c r="H22" i="1"/>
  <c r="H25" i="1"/>
  <c r="H24" i="1"/>
  <c r="H23" i="1"/>
  <c r="O24" i="1" l="1"/>
  <c r="N23" i="1"/>
  <c r="M23" i="1"/>
  <c r="J10" i="1"/>
  <c r="J11" i="1"/>
  <c r="J12" i="1"/>
  <c r="J13" i="1"/>
  <c r="J14" i="1"/>
  <c r="J9" i="1"/>
  <c r="I10" i="1"/>
  <c r="I11" i="1"/>
  <c r="I12" i="1"/>
  <c r="I13" i="1"/>
  <c r="I14" i="1"/>
  <c r="I9" i="1"/>
  <c r="N11" i="1"/>
  <c r="K11" i="1"/>
  <c r="L11" i="1"/>
  <c r="N10" i="1"/>
  <c r="K10" i="1"/>
  <c r="L10" i="1"/>
  <c r="N9" i="1"/>
  <c r="L9" i="1"/>
  <c r="K9" i="1"/>
  <c r="N13" i="1"/>
  <c r="N14" i="1"/>
  <c r="N12" i="1"/>
  <c r="L13" i="1"/>
  <c r="K13" i="1"/>
  <c r="L14" i="1"/>
  <c r="K14" i="1"/>
  <c r="L12" i="1"/>
  <c r="K12" i="1"/>
  <c r="O23" i="1" l="1"/>
</calcChain>
</file>

<file path=xl/sharedStrings.xml><?xml version="1.0" encoding="utf-8"?>
<sst xmlns="http://schemas.openxmlformats.org/spreadsheetml/2006/main" count="49" uniqueCount="23">
  <si>
    <t>Total</t>
  </si>
  <si>
    <t>NMF</t>
  </si>
  <si>
    <t>SLF</t>
  </si>
  <si>
    <t>Purchases</t>
  </si>
  <si>
    <t>% SE</t>
  </si>
  <si>
    <t>% SLF</t>
  </si>
  <si>
    <t>Recalculated</t>
  </si>
  <si>
    <t>Money Supply</t>
  </si>
  <si>
    <t>MS / P</t>
  </si>
  <si>
    <t>UBI 90</t>
  </si>
  <si>
    <t>UBI 360</t>
  </si>
  <si>
    <t>UBI</t>
  </si>
  <si>
    <t>Demurrage</t>
  </si>
  <si>
    <t>Normal</t>
  </si>
  <si>
    <t xml:space="preserve"> </t>
  </si>
  <si>
    <t>% NMF</t>
  </si>
  <si>
    <t>8 Iterations</t>
  </si>
  <si>
    <t>Check</t>
  </si>
  <si>
    <t>&lt;Purchases&gt;</t>
  </si>
  <si>
    <t>&lt;NMF&gt;</t>
  </si>
  <si>
    <t>&lt;SLF&gt;</t>
  </si>
  <si>
    <t>Scenario 4</t>
  </si>
  <si>
    <t>Scenario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</si>
</sst>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3" fillId="0" borderId="0" xfId="0" applyFont="1"/>
    <xf numFmtId="9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9" fontId="3" fillId="0" borderId="0" xfId="1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4" fillId="0" borderId="0" xfId="0" applyFont="1"/>
    <xf numFmtId="0" fontId="0" fillId="0" borderId="0" xfId="0" applyAlignment="1">
      <alignment horizontal="center"/>
    </xf>
    <xf numFmtId="9" fontId="0" fillId="0" borderId="0" xfId="1" applyFont="1" applyAlignment="1">
      <alignment horizontal="center"/>
    </xf>
    <xf numFmtId="9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E7D1A-F755-534C-81DC-12F5783227F8}">
  <dimension ref="B7:O35"/>
  <sheetViews>
    <sheetView tabSelected="1" topLeftCell="D18" zoomScale="166" zoomScaleNormal="166" workbookViewId="0">
      <selection activeCell="L26" sqref="L26"/>
    </sheetView>
  </sheetViews>
  <sheetFormatPr baseColWidth="10" defaultRowHeight="16" x14ac:dyDescent="0.2"/>
  <cols>
    <col min="11" max="11" width="11.6640625" bestFit="1" customWidth="1"/>
    <col min="12" max="12" width="7" bestFit="1" customWidth="1"/>
    <col min="13" max="13" width="13" bestFit="1" customWidth="1"/>
  </cols>
  <sheetData>
    <row r="7" spans="3:14" x14ac:dyDescent="0.2">
      <c r="G7" s="6" t="s">
        <v>13</v>
      </c>
      <c r="K7" s="6" t="s">
        <v>6</v>
      </c>
    </row>
    <row r="8" spans="3:14" s="5" customFormat="1" x14ac:dyDescent="0.2">
      <c r="C8" s="5" t="s">
        <v>11</v>
      </c>
      <c r="D8" s="5" t="s">
        <v>12</v>
      </c>
      <c r="E8" s="5" t="s">
        <v>0</v>
      </c>
      <c r="F8" s="5" t="s">
        <v>3</v>
      </c>
      <c r="G8" s="5" t="s">
        <v>1</v>
      </c>
      <c r="H8" s="5" t="s">
        <v>2</v>
      </c>
      <c r="I8" s="5" t="s">
        <v>4</v>
      </c>
      <c r="J8" s="5" t="s">
        <v>5</v>
      </c>
      <c r="K8" s="5" t="s">
        <v>4</v>
      </c>
      <c r="L8" s="5" t="s">
        <v>5</v>
      </c>
      <c r="M8" s="5" t="s">
        <v>7</v>
      </c>
      <c r="N8" s="5" t="s">
        <v>8</v>
      </c>
    </row>
    <row r="9" spans="3:14" x14ac:dyDescent="0.2">
      <c r="C9" s="1" t="s">
        <v>10</v>
      </c>
      <c r="D9" s="2">
        <v>0.05</v>
      </c>
      <c r="E9" s="3">
        <v>19760</v>
      </c>
      <c r="F9" s="3">
        <v>18334</v>
      </c>
      <c r="G9" s="3">
        <v>0</v>
      </c>
      <c r="H9" s="3">
        <v>1426</v>
      </c>
      <c r="I9" s="4">
        <f>F9/E9</f>
        <v>0.92783400809716599</v>
      </c>
      <c r="J9" s="4">
        <f>H9/F9</f>
        <v>7.7778989854914368E-2</v>
      </c>
      <c r="K9" s="4">
        <f t="shared" ref="K9:K14" si="0">F9/(E9-G9)</f>
        <v>0.92783400809716599</v>
      </c>
      <c r="L9" s="4">
        <f t="shared" ref="L9:L14" si="1">H9/(E9-G9)</f>
        <v>7.2165991902834015E-2</v>
      </c>
      <c r="M9" s="3">
        <v>2579504</v>
      </c>
      <c r="N9" s="4">
        <f>F9/M9</f>
        <v>7.1075679665548105E-3</v>
      </c>
    </row>
    <row r="10" spans="3:14" x14ac:dyDescent="0.2">
      <c r="C10" s="1" t="s">
        <v>10</v>
      </c>
      <c r="D10" s="2">
        <v>0.1</v>
      </c>
      <c r="E10" s="3">
        <v>19760</v>
      </c>
      <c r="F10" s="3">
        <v>18598</v>
      </c>
      <c r="G10" s="3">
        <v>0</v>
      </c>
      <c r="H10" s="3">
        <v>1162</v>
      </c>
      <c r="I10" s="4">
        <f t="shared" ref="I10:I14" si="2">F10/E10</f>
        <v>0.94119433198380564</v>
      </c>
      <c r="J10" s="4">
        <f t="shared" ref="J10:J14" si="3">H10/F10</f>
        <v>6.247983654156361E-2</v>
      </c>
      <c r="K10" s="4">
        <f t="shared" si="0"/>
        <v>0.94119433198380564</v>
      </c>
      <c r="L10" s="4">
        <f t="shared" si="1"/>
        <v>5.8805668016194329E-2</v>
      </c>
      <c r="M10" s="3">
        <v>1326439</v>
      </c>
      <c r="N10" s="4">
        <f>F10/M10</f>
        <v>1.402099908099807E-2</v>
      </c>
    </row>
    <row r="11" spans="3:14" x14ac:dyDescent="0.2">
      <c r="C11" s="1" t="s">
        <v>10</v>
      </c>
      <c r="D11" s="2">
        <v>0.5</v>
      </c>
      <c r="E11" s="3">
        <v>19760</v>
      </c>
      <c r="F11" s="3">
        <v>16755</v>
      </c>
      <c r="G11" s="3">
        <v>0</v>
      </c>
      <c r="H11" s="3">
        <v>3005</v>
      </c>
      <c r="I11" s="4">
        <f t="shared" si="2"/>
        <v>0.84792510121457487</v>
      </c>
      <c r="J11" s="4">
        <f t="shared" si="3"/>
        <v>0.17934944792599225</v>
      </c>
      <c r="K11" s="4">
        <f t="shared" si="0"/>
        <v>0.84792510121457487</v>
      </c>
      <c r="L11" s="4">
        <f t="shared" si="1"/>
        <v>0.1520748987854251</v>
      </c>
      <c r="M11" s="3">
        <v>180000</v>
      </c>
      <c r="N11" s="4">
        <f>F11/M11</f>
        <v>9.3083333333333337E-2</v>
      </c>
    </row>
    <row r="12" spans="3:14" x14ac:dyDescent="0.2">
      <c r="C12" s="1" t="s">
        <v>9</v>
      </c>
      <c r="D12" s="2">
        <v>0.05</v>
      </c>
      <c r="E12" s="3">
        <v>19760</v>
      </c>
      <c r="F12" s="3">
        <v>6616</v>
      </c>
      <c r="G12" s="3">
        <v>3813</v>
      </c>
      <c r="H12" s="3">
        <v>9831</v>
      </c>
      <c r="I12" s="4">
        <f t="shared" si="2"/>
        <v>0.33481781376518216</v>
      </c>
      <c r="J12" s="4">
        <f t="shared" si="3"/>
        <v>1.4859431680773882</v>
      </c>
      <c r="K12" s="4">
        <f t="shared" si="0"/>
        <v>0.41487427102276292</v>
      </c>
      <c r="L12" s="4">
        <f t="shared" si="1"/>
        <v>0.6164795886373613</v>
      </c>
      <c r="M12" s="3">
        <v>644876</v>
      </c>
      <c r="N12" s="4">
        <f>F12/M12</f>
        <v>1.0259336678679312E-2</v>
      </c>
    </row>
    <row r="13" spans="3:14" x14ac:dyDescent="0.2">
      <c r="C13" s="1" t="s">
        <v>9</v>
      </c>
      <c r="D13" s="2">
        <v>0.1</v>
      </c>
      <c r="E13" s="3">
        <v>19760</v>
      </c>
      <c r="F13" s="3">
        <v>5932</v>
      </c>
      <c r="G13" s="3">
        <v>4719</v>
      </c>
      <c r="H13" s="3">
        <v>9109</v>
      </c>
      <c r="I13" s="4">
        <f t="shared" si="2"/>
        <v>0.30020242914979756</v>
      </c>
      <c r="J13" s="4">
        <f t="shared" si="3"/>
        <v>1.5355697909642616</v>
      </c>
      <c r="K13" s="4">
        <f t="shared" si="0"/>
        <v>0.3943886709660262</v>
      </c>
      <c r="L13" s="4">
        <f t="shared" si="1"/>
        <v>0.60561132903397386</v>
      </c>
      <c r="M13" s="3">
        <v>331610</v>
      </c>
      <c r="N13" s="4">
        <f t="shared" ref="N13:N14" si="4">F13/M13</f>
        <v>1.788848345948554E-2</v>
      </c>
    </row>
    <row r="14" spans="3:14" x14ac:dyDescent="0.2">
      <c r="C14" s="1" t="s">
        <v>9</v>
      </c>
      <c r="D14" s="2">
        <v>0.5</v>
      </c>
      <c r="E14" s="3">
        <v>19760</v>
      </c>
      <c r="F14" s="3">
        <v>4988</v>
      </c>
      <c r="G14" s="3">
        <v>10034</v>
      </c>
      <c r="H14" s="3">
        <v>4728</v>
      </c>
      <c r="I14" s="4">
        <f t="shared" si="2"/>
        <v>0.25242914979757086</v>
      </c>
      <c r="J14" s="4">
        <f t="shared" si="3"/>
        <v>0.94787489975942263</v>
      </c>
      <c r="K14" s="4">
        <f t="shared" si="0"/>
        <v>0.51285214887929265</v>
      </c>
      <c r="L14" s="4">
        <f t="shared" si="1"/>
        <v>0.48611967921036398</v>
      </c>
      <c r="M14" s="3">
        <v>45000</v>
      </c>
      <c r="N14" s="4">
        <f t="shared" si="4"/>
        <v>0.11084444444444444</v>
      </c>
    </row>
    <row r="18" spans="2:15" x14ac:dyDescent="0.2">
      <c r="C18" t="s">
        <v>16</v>
      </c>
      <c r="E18" t="s">
        <v>13</v>
      </c>
      <c r="G18" s="6" t="s">
        <v>14</v>
      </c>
    </row>
    <row r="19" spans="2:15" x14ac:dyDescent="0.2">
      <c r="C19" s="5" t="s">
        <v>11</v>
      </c>
      <c r="D19" s="5" t="s">
        <v>12</v>
      </c>
      <c r="E19" s="5" t="s">
        <v>4</v>
      </c>
      <c r="F19" s="5" t="s">
        <v>5</v>
      </c>
      <c r="G19" s="5" t="s">
        <v>15</v>
      </c>
      <c r="H19" s="5" t="s">
        <v>17</v>
      </c>
      <c r="I19" s="5" t="s">
        <v>0</v>
      </c>
      <c r="J19" s="5" t="s">
        <v>18</v>
      </c>
      <c r="K19" s="5" t="s">
        <v>19</v>
      </c>
      <c r="L19" s="5" t="s">
        <v>20</v>
      </c>
      <c r="M19" s="5" t="s">
        <v>4</v>
      </c>
      <c r="N19" s="5" t="s">
        <v>5</v>
      </c>
    </row>
    <row r="20" spans="2:15" x14ac:dyDescent="0.2">
      <c r="B20">
        <v>1</v>
      </c>
      <c r="C20" s="1" t="s">
        <v>10</v>
      </c>
      <c r="D20" s="2">
        <v>0.05</v>
      </c>
      <c r="E20" s="2">
        <v>0.91159999999999997</v>
      </c>
      <c r="F20" s="2">
        <v>8.8400000000000006E-2</v>
      </c>
      <c r="G20" s="2">
        <v>0</v>
      </c>
      <c r="H20" s="4">
        <f>SUM(E20:G20)</f>
        <v>1</v>
      </c>
      <c r="I20" s="3">
        <v>19760</v>
      </c>
      <c r="J20" s="8"/>
      <c r="K20" s="8"/>
      <c r="L20" s="8"/>
      <c r="M20" s="8"/>
      <c r="N20" s="8"/>
    </row>
    <row r="21" spans="2:15" x14ac:dyDescent="0.2">
      <c r="B21">
        <v>2</v>
      </c>
      <c r="C21" s="1" t="s">
        <v>10</v>
      </c>
      <c r="D21" s="2">
        <v>0.1</v>
      </c>
      <c r="E21" s="2">
        <v>0.94369999999999998</v>
      </c>
      <c r="F21" s="2">
        <v>5.6300000000000003E-2</v>
      </c>
      <c r="G21" s="2">
        <v>0</v>
      </c>
      <c r="H21" s="4">
        <f>SUM(E21:G21)</f>
        <v>1</v>
      </c>
      <c r="I21" s="3">
        <v>19760</v>
      </c>
      <c r="J21" s="8"/>
      <c r="K21" s="8"/>
      <c r="L21" s="8"/>
      <c r="M21" s="8"/>
      <c r="N21" s="8"/>
    </row>
    <row r="22" spans="2:15" x14ac:dyDescent="0.2">
      <c r="B22">
        <v>3</v>
      </c>
      <c r="C22" s="1" t="s">
        <v>10</v>
      </c>
      <c r="D22" s="2">
        <v>0.5</v>
      </c>
      <c r="E22" s="2">
        <v>0.85980000000000001</v>
      </c>
      <c r="F22" s="2">
        <v>0.1401</v>
      </c>
      <c r="G22" s="2">
        <v>0</v>
      </c>
      <c r="H22" s="4">
        <f>SUM(E22:G22)</f>
        <v>0.99990000000000001</v>
      </c>
      <c r="I22" s="3">
        <v>19760</v>
      </c>
      <c r="J22" s="8"/>
      <c r="K22" s="8"/>
      <c r="L22" s="8"/>
      <c r="M22" s="8"/>
      <c r="N22" s="8"/>
    </row>
    <row r="23" spans="2:15" x14ac:dyDescent="0.2">
      <c r="B23">
        <v>4</v>
      </c>
      <c r="C23" s="1" t="s">
        <v>9</v>
      </c>
      <c r="D23" s="2">
        <v>0.05</v>
      </c>
      <c r="E23" s="2">
        <v>0.30380000000000001</v>
      </c>
      <c r="F23" s="2">
        <v>0.52949999999999997</v>
      </c>
      <c r="G23" s="2">
        <v>0.16669999999999999</v>
      </c>
      <c r="H23" s="4">
        <f>SUM(E23:G23)</f>
        <v>0.99999999999999989</v>
      </c>
      <c r="I23" s="3">
        <v>19760</v>
      </c>
      <c r="J23" s="8">
        <f>AVERAGE(D28:D35)</f>
        <v>6002.875</v>
      </c>
      <c r="K23" s="8">
        <f>AVERAGE(E28:E35)</f>
        <v>3294.125</v>
      </c>
      <c r="L23" s="8">
        <f>ROUND(AVERAGE(F28:F35),0)</f>
        <v>10178</v>
      </c>
      <c r="M23" s="9">
        <f>J23/(I23-K23)</f>
        <v>0.3645645919211703</v>
      </c>
      <c r="N23" s="9">
        <f>L23/(I23-K23)</f>
        <v>0.61812688363053891</v>
      </c>
      <c r="O23" s="10">
        <f>N23+M23</f>
        <v>0.98269147555170921</v>
      </c>
    </row>
    <row r="24" spans="2:15" x14ac:dyDescent="0.2">
      <c r="B24">
        <v>5</v>
      </c>
      <c r="C24" s="1" t="s">
        <v>9</v>
      </c>
      <c r="D24" s="2">
        <v>0.1</v>
      </c>
      <c r="E24" s="2">
        <v>0.30480000000000002</v>
      </c>
      <c r="F24" s="2">
        <v>0.40710000000000002</v>
      </c>
      <c r="G24" s="2">
        <v>0.28820000000000001</v>
      </c>
      <c r="H24" s="4">
        <f>SUM(E24:G24)</f>
        <v>1.0001</v>
      </c>
      <c r="I24" s="3">
        <v>19760</v>
      </c>
      <c r="J24" s="8">
        <f>AVERAGE(I28:I35)</f>
        <v>6022.75</v>
      </c>
      <c r="K24" s="8">
        <f>AVERAGE(J28:J35)</f>
        <v>5693.875</v>
      </c>
      <c r="L24" s="8">
        <f>AVERAGE(K28:K35)</f>
        <v>8043.375</v>
      </c>
      <c r="M24" s="9">
        <f>J24/(I24-K24)</f>
        <v>0.42817407068400148</v>
      </c>
      <c r="N24" s="9">
        <f>L24/(I24-K24)</f>
        <v>0.57182592931599852</v>
      </c>
      <c r="O24" s="10">
        <f>N24+M24</f>
        <v>1</v>
      </c>
    </row>
    <row r="25" spans="2:15" x14ac:dyDescent="0.2">
      <c r="B25">
        <v>6</v>
      </c>
      <c r="C25" s="1" t="s">
        <v>9</v>
      </c>
      <c r="D25" s="2">
        <v>0.5</v>
      </c>
      <c r="E25" s="2">
        <v>0.2366</v>
      </c>
      <c r="F25" s="2">
        <v>0.28870000000000001</v>
      </c>
      <c r="G25" s="2">
        <v>0.47470000000000001</v>
      </c>
      <c r="H25" s="4">
        <f>SUM(E25:G25)</f>
        <v>1</v>
      </c>
      <c r="I25" s="3">
        <v>19760</v>
      </c>
      <c r="J25" s="8"/>
      <c r="K25" s="8"/>
      <c r="L25" s="8"/>
      <c r="M25" s="8"/>
      <c r="N25" s="8"/>
    </row>
    <row r="27" spans="2:15" x14ac:dyDescent="0.2">
      <c r="C27" s="1" t="s">
        <v>21</v>
      </c>
      <c r="D27" s="5" t="s">
        <v>3</v>
      </c>
      <c r="E27" s="5" t="s">
        <v>1</v>
      </c>
      <c r="F27" s="5" t="s">
        <v>2</v>
      </c>
      <c r="H27" s="1" t="s">
        <v>22</v>
      </c>
      <c r="I27" s="5" t="s">
        <v>3</v>
      </c>
      <c r="J27" s="5" t="s">
        <v>1</v>
      </c>
      <c r="K27" s="5" t="s">
        <v>2</v>
      </c>
    </row>
    <row r="28" spans="2:15" x14ac:dyDescent="0.2">
      <c r="C28" s="3">
        <v>1</v>
      </c>
      <c r="D28" s="7">
        <v>6537</v>
      </c>
      <c r="E28" s="7">
        <v>3574</v>
      </c>
      <c r="F28" s="7">
        <v>9649</v>
      </c>
      <c r="G28">
        <f>F28+E28+D28</f>
        <v>19760</v>
      </c>
      <c r="H28" s="3">
        <v>1</v>
      </c>
      <c r="I28" s="7">
        <v>5671</v>
      </c>
      <c r="J28" s="7">
        <v>5604</v>
      </c>
      <c r="K28" s="7">
        <v>8485</v>
      </c>
      <c r="L28" s="1">
        <f>K28+J28+I28</f>
        <v>19760</v>
      </c>
    </row>
    <row r="29" spans="2:15" x14ac:dyDescent="0.2">
      <c r="C29" s="3">
        <v>2</v>
      </c>
      <c r="D29" s="7">
        <v>5183</v>
      </c>
      <c r="E29" s="7">
        <v>1674</v>
      </c>
      <c r="F29" s="7">
        <v>12903</v>
      </c>
      <c r="G29">
        <f t="shared" ref="G29:G35" si="5">F29+E29+D29</f>
        <v>19760</v>
      </c>
      <c r="H29" s="3">
        <v>2</v>
      </c>
      <c r="I29" s="7">
        <v>6417</v>
      </c>
      <c r="J29" s="7">
        <v>6030</v>
      </c>
      <c r="K29" s="7">
        <v>7313</v>
      </c>
      <c r="L29" s="1">
        <f>K29+J29+I29</f>
        <v>19760</v>
      </c>
    </row>
    <row r="30" spans="2:15" x14ac:dyDescent="0.2">
      <c r="C30" s="3">
        <v>3</v>
      </c>
      <c r="D30" s="7">
        <v>5942</v>
      </c>
      <c r="E30" s="7">
        <v>3088</v>
      </c>
      <c r="F30" s="7">
        <v>10730</v>
      </c>
      <c r="G30">
        <f t="shared" si="5"/>
        <v>19760</v>
      </c>
      <c r="H30" s="3">
        <v>3</v>
      </c>
      <c r="I30" s="7">
        <v>5351</v>
      </c>
      <c r="J30" s="7">
        <v>2958</v>
      </c>
      <c r="K30" s="7">
        <v>11451</v>
      </c>
      <c r="L30" s="1">
        <f>K30+J30+I30</f>
        <v>19760</v>
      </c>
    </row>
    <row r="31" spans="2:15" x14ac:dyDescent="0.2">
      <c r="C31" s="3">
        <v>4</v>
      </c>
      <c r="D31" s="7">
        <v>6001</v>
      </c>
      <c r="E31" s="7">
        <v>2016</v>
      </c>
      <c r="F31" s="7">
        <v>11743</v>
      </c>
      <c r="G31">
        <f t="shared" si="5"/>
        <v>19760</v>
      </c>
      <c r="H31" s="3">
        <v>4</v>
      </c>
      <c r="I31" s="7">
        <v>5323</v>
      </c>
      <c r="J31" s="7">
        <v>3760</v>
      </c>
      <c r="K31" s="7">
        <v>10677</v>
      </c>
      <c r="L31" s="1">
        <f>K31+J31+I31</f>
        <v>19760</v>
      </c>
    </row>
    <row r="32" spans="2:15" x14ac:dyDescent="0.2">
      <c r="C32" s="3">
        <v>5</v>
      </c>
      <c r="D32" s="7">
        <v>5668</v>
      </c>
      <c r="E32" s="7">
        <v>2772</v>
      </c>
      <c r="F32" s="7">
        <v>11320</v>
      </c>
      <c r="G32">
        <f t="shared" si="5"/>
        <v>19760</v>
      </c>
      <c r="H32" s="3">
        <v>5</v>
      </c>
      <c r="I32" s="7">
        <v>6807</v>
      </c>
      <c r="J32" s="7">
        <v>8812</v>
      </c>
      <c r="K32" s="7">
        <v>4141</v>
      </c>
      <c r="L32" s="1">
        <f>K32+J32+I32</f>
        <v>19760</v>
      </c>
    </row>
    <row r="33" spans="3:12" x14ac:dyDescent="0.2">
      <c r="C33" s="3">
        <v>6</v>
      </c>
      <c r="D33" s="7">
        <v>6368</v>
      </c>
      <c r="E33" s="7">
        <v>4524</v>
      </c>
      <c r="F33" s="7">
        <v>8868</v>
      </c>
      <c r="G33">
        <f t="shared" si="5"/>
        <v>19760</v>
      </c>
      <c r="H33" s="3">
        <v>6</v>
      </c>
      <c r="I33" s="7">
        <v>6318</v>
      </c>
      <c r="J33" s="7">
        <v>7426</v>
      </c>
      <c r="K33" s="7">
        <v>6016</v>
      </c>
      <c r="L33" s="1">
        <f>K33+J33+I33</f>
        <v>19760</v>
      </c>
    </row>
    <row r="34" spans="3:12" x14ac:dyDescent="0.2">
      <c r="C34" s="3">
        <v>7</v>
      </c>
      <c r="D34" s="7">
        <v>6388</v>
      </c>
      <c r="E34" s="7">
        <v>5544</v>
      </c>
      <c r="F34" s="7">
        <v>5544</v>
      </c>
      <c r="G34">
        <f t="shared" si="5"/>
        <v>17476</v>
      </c>
      <c r="H34" s="3">
        <v>7</v>
      </c>
      <c r="I34" s="7">
        <v>5972</v>
      </c>
      <c r="J34" s="7">
        <v>4122</v>
      </c>
      <c r="K34" s="7">
        <v>9666</v>
      </c>
      <c r="L34" s="1">
        <f>K34+J34+I34</f>
        <v>19760</v>
      </c>
    </row>
    <row r="35" spans="3:12" x14ac:dyDescent="0.2">
      <c r="C35" s="3">
        <v>8</v>
      </c>
      <c r="D35" s="7">
        <v>5936</v>
      </c>
      <c r="E35" s="7">
        <v>3161</v>
      </c>
      <c r="F35" s="7">
        <v>10663</v>
      </c>
      <c r="G35">
        <f t="shared" si="5"/>
        <v>19760</v>
      </c>
      <c r="H35" s="3">
        <v>8</v>
      </c>
      <c r="I35" s="7">
        <v>6323</v>
      </c>
      <c r="J35" s="7">
        <v>6839</v>
      </c>
      <c r="K35" s="7">
        <v>6598</v>
      </c>
      <c r="L35" s="1">
        <f>K35+J35+I35</f>
        <v>19760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 Taylor</dc:creator>
  <cp:lastModifiedBy>Jess Taylor</cp:lastModifiedBy>
  <dcterms:created xsi:type="dcterms:W3CDTF">2019-10-25T20:46:23Z</dcterms:created>
  <dcterms:modified xsi:type="dcterms:W3CDTF">2019-11-11T20:03:34Z</dcterms:modified>
</cp:coreProperties>
</file>