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120" yWindow="900" windowWidth="38380" windowHeight="24520" tabRatio="500"/>
  </bookViews>
  <sheets>
    <sheet name="Suite 1" sheetId="1" r:id="rId1"/>
    <sheet name="Suite 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E61" i="1"/>
  <c r="E60" i="1"/>
  <c r="E72" i="1"/>
  <c r="F81" i="1"/>
  <c r="E81" i="1"/>
  <c r="E82" i="1"/>
  <c r="F76" i="1"/>
  <c r="E76" i="1"/>
  <c r="E77" i="1"/>
  <c r="F70" i="1"/>
  <c r="E70" i="1"/>
  <c r="E71" i="1"/>
  <c r="F65" i="1"/>
  <c r="E65" i="1"/>
  <c r="E66" i="1"/>
  <c r="F58" i="1"/>
  <c r="E58" i="1"/>
  <c r="E59" i="1"/>
  <c r="E52" i="1"/>
  <c r="E46" i="1"/>
  <c r="F47" i="1"/>
  <c r="E47" i="1"/>
  <c r="F48" i="1"/>
  <c r="E48" i="1"/>
  <c r="E49" i="1"/>
  <c r="E15" i="1"/>
  <c r="E16" i="1"/>
  <c r="E17" i="1"/>
  <c r="E18" i="1"/>
  <c r="F19" i="1"/>
  <c r="E19" i="1"/>
  <c r="F20" i="1"/>
  <c r="E20" i="1"/>
  <c r="E21" i="1"/>
  <c r="E22" i="1"/>
  <c r="F23" i="1"/>
  <c r="E23" i="1"/>
  <c r="E28" i="1"/>
  <c r="E29" i="1"/>
  <c r="F30" i="1"/>
  <c r="E30" i="1"/>
  <c r="F31" i="1"/>
  <c r="E31" i="1"/>
  <c r="F32" i="1"/>
  <c r="E32" i="1"/>
  <c r="F33" i="1"/>
  <c r="E33" i="1"/>
  <c r="E80" i="1"/>
  <c r="E75" i="1"/>
  <c r="E69" i="1"/>
  <c r="E64" i="1"/>
  <c r="E57" i="1"/>
  <c r="F53" i="1"/>
  <c r="E53" i="1"/>
  <c r="E54" i="1"/>
  <c r="E36" i="1"/>
  <c r="E37" i="1"/>
  <c r="E38" i="1"/>
  <c r="F39" i="1"/>
  <c r="E39" i="1"/>
  <c r="F40" i="1"/>
  <c r="E40" i="1"/>
  <c r="E41" i="1"/>
  <c r="E42" i="1"/>
  <c r="E43" i="1"/>
  <c r="F24" i="1"/>
  <c r="E24" i="1"/>
</calcChain>
</file>

<file path=xl/sharedStrings.xml><?xml version="1.0" encoding="utf-8"?>
<sst xmlns="http://schemas.openxmlformats.org/spreadsheetml/2006/main" count="159" uniqueCount="90">
  <si>
    <t>Agent 1</t>
  </si>
  <si>
    <t>Amount</t>
  </si>
  <si>
    <t>Currency Id</t>
  </si>
  <si>
    <t>Source</t>
  </si>
  <si>
    <t>Dest</t>
  </si>
  <si>
    <t>Desc</t>
  </si>
  <si>
    <t xml:space="preserve"> </t>
  </si>
  <si>
    <t xml:space="preserve">        UBI </t>
  </si>
  <si>
    <t>DEMURRAGE</t>
  </si>
  <si>
    <t>BUY</t>
  </si>
  <si>
    <t>SELL</t>
  </si>
  <si>
    <t>BUY_TRANSITIVE</t>
  </si>
  <si>
    <t>SELL_TRANSITIVE</t>
  </si>
  <si>
    <t>UBI</t>
  </si>
  <si>
    <t>Time</t>
  </si>
  <si>
    <t>Tran Id</t>
  </si>
  <si>
    <t>Tran Type Id</t>
  </si>
  <si>
    <t>Balance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</si>
  <si>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</si>
  <si>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</si>
  <si>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</si>
  <si>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</si>
  <si>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</si>
  <si>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</si>
  <si>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</si>
  <si>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</si>
  <si>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</si>
  <si>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</t>
  </si>
  <si>
    <t>B</t>
  </si>
  <si>
    <t>D</t>
  </si>
  <si>
    <t>C</t>
  </si>
  <si>
    <t>E</t>
  </si>
  <si>
    <t>F</t>
  </si>
  <si>
    <t>H</t>
  </si>
  <si>
    <t>I</t>
  </si>
  <si>
    <t>J</t>
  </si>
  <si>
    <t>G</t>
  </si>
  <si>
    <t>A1 Buys from B2</t>
  </si>
  <si>
    <t>B2 Sells to A1</t>
  </si>
  <si>
    <t>Path</t>
  </si>
  <si>
    <t>[ A B ]</t>
  </si>
  <si>
    <t>[ A C ]</t>
  </si>
  <si>
    <t>A1 Buys from C3</t>
  </si>
  <si>
    <t>C3 Sells to A1</t>
  </si>
  <si>
    <t>[ B D ]</t>
  </si>
  <si>
    <t>B2 Buys from A4</t>
  </si>
  <si>
    <t>D4 Sells to A2</t>
  </si>
  <si>
    <t>[ C A ]</t>
  </si>
  <si>
    <t>Order</t>
  </si>
  <si>
    <t>Return Mutual Connection Coins</t>
  </si>
  <si>
    <t>Return Destinations Coins</t>
  </si>
  <si>
    <t>Return Sources Coins</t>
  </si>
  <si>
    <t>C3 Buys from A1</t>
  </si>
  <si>
    <t>Demurrage</t>
  </si>
  <si>
    <t>Demurrage 1</t>
  </si>
  <si>
    <t>Demurrage 3</t>
  </si>
  <si>
    <t>Tested</t>
  </si>
  <si>
    <t>Buy / Sell - 1 Segment Path</t>
  </si>
  <si>
    <t>Buy / Sell - 2 Currencies Present</t>
  </si>
  <si>
    <t>Demurrage - 2 Currencies Present</t>
  </si>
  <si>
    <t>Demurrage 2</t>
  </si>
  <si>
    <t>Demurrage 4</t>
  </si>
  <si>
    <t>Demmurage 5</t>
  </si>
  <si>
    <t>Demmurage 10</t>
  </si>
  <si>
    <t>Demmurage 9</t>
  </si>
  <si>
    <t>Demmurage 8</t>
  </si>
  <si>
    <t>Demmurage 7</t>
  </si>
  <si>
    <t>Demmurage 6</t>
  </si>
  <si>
    <t>Test 1</t>
  </si>
  <si>
    <t>Test 2</t>
  </si>
  <si>
    <t>Test 3</t>
  </si>
  <si>
    <t>Test 4</t>
  </si>
  <si>
    <t>[ B A C E]</t>
  </si>
  <si>
    <t>Note [ B D C E] is also a valid path, how do we choose to avoid reptative biases? Randomize the selection?</t>
  </si>
  <si>
    <t>B2 Buys from A1</t>
  </si>
  <si>
    <t>will be unique, just ignoring for the moment to reduce clutter</t>
  </si>
  <si>
    <t>A1 Receives from B2</t>
  </si>
  <si>
    <t>A1 Provides to C3</t>
  </si>
  <si>
    <t>Buy / Sell - 4 Segment Path</t>
  </si>
  <si>
    <t>C3 Receives from A1</t>
  </si>
  <si>
    <t>C3 Provides to E5</t>
  </si>
  <si>
    <t>E5 Buys from C3</t>
  </si>
  <si>
    <t>This does not show in the ledger, maybe it should?</t>
  </si>
  <si>
    <t>Test 5</t>
  </si>
  <si>
    <t>[ H F A ]</t>
  </si>
  <si>
    <t>H8 Buys from F6</t>
  </si>
  <si>
    <t>F6 Provides to A1</t>
  </si>
  <si>
    <t>F6 Receives from H8</t>
  </si>
  <si>
    <t>F6 Sells to A1</t>
  </si>
  <si>
    <t>This test plan is exected in the testAgentWallets functional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</si>
</sst>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scheme val="minor"/>
    </font>
    <font>
      <b/>
      <sz val="12"/>
      <color rgb="FF3366FF"/>
      <name val="Calibri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0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1" applyFont="1"/>
    <xf numFmtId="0" fontId="6" fillId="3" borderId="0" xfId="0" applyFont="1" applyFill="1" applyAlignment="1">
      <alignment horizontal="center"/>
    </xf>
    <xf numFmtId="0" fontId="5" fillId="3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0" borderId="0" xfId="0" applyFont="1"/>
    <xf numFmtId="0" fontId="6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0" borderId="0" xfId="0" applyFont="1" applyFill="1"/>
  </cellXfs>
  <cellStyles count="10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2" max="2" width="10.83203125" style="2"/>
    <col min="3" max="3" width="15.33203125" bestFit="1" customWidth="1"/>
    <col min="11" max="11" width="17.6640625" customWidth="1"/>
  </cols>
  <sheetData>
    <row r="1" spans="1:15">
      <c r="A1" t="s">
        <v>89</v>
      </c>
    </row>
    <row r="3" spans="1:15">
      <c r="N3" t="s">
        <v>56</v>
      </c>
      <c r="O3" t="s">
        <v>13</v>
      </c>
    </row>
    <row r="4" spans="1:15">
      <c r="C4" t="s">
        <v>7</v>
      </c>
      <c r="D4">
        <v>6001</v>
      </c>
      <c r="F4" t="s">
        <v>48</v>
      </c>
      <c r="G4">
        <v>1</v>
      </c>
      <c r="H4" t="s">
        <v>50</v>
      </c>
      <c r="O4" t="s">
        <v>57</v>
      </c>
    </row>
    <row r="5" spans="1:15">
      <c r="C5" t="s">
        <v>8</v>
      </c>
      <c r="D5">
        <v>6002</v>
      </c>
      <c r="G5">
        <v>2</v>
      </c>
      <c r="H5" t="s">
        <v>49</v>
      </c>
      <c r="O5" t="s">
        <v>58</v>
      </c>
    </row>
    <row r="6" spans="1:15">
      <c r="C6" t="s">
        <v>9</v>
      </c>
      <c r="D6">
        <v>6003</v>
      </c>
      <c r="G6">
        <v>3</v>
      </c>
      <c r="H6" t="s">
        <v>51</v>
      </c>
      <c r="O6" t="s">
        <v>59</v>
      </c>
    </row>
    <row r="7" spans="1:15">
      <c r="C7" t="s">
        <v>10</v>
      </c>
      <c r="D7">
        <v>6004</v>
      </c>
      <c r="O7" t="s">
        <v>78</v>
      </c>
    </row>
    <row r="8" spans="1:15">
      <c r="C8" t="s">
        <v>11</v>
      </c>
      <c r="D8">
        <v>7001</v>
      </c>
      <c r="F8" t="s">
        <v>53</v>
      </c>
      <c r="G8" s="11">
        <v>0.05</v>
      </c>
    </row>
    <row r="9" spans="1:15">
      <c r="C9" t="s">
        <v>12</v>
      </c>
      <c r="D9">
        <v>7002</v>
      </c>
    </row>
    <row r="10" spans="1:15">
      <c r="M10" s="3">
        <v>0</v>
      </c>
      <c r="N10" t="s">
        <v>75</v>
      </c>
    </row>
    <row r="12" spans="1:15">
      <c r="D12" s="19" t="s">
        <v>39</v>
      </c>
      <c r="E12" s="19" t="s">
        <v>17</v>
      </c>
      <c r="F12" s="19" t="s">
        <v>1</v>
      </c>
      <c r="G12" s="19" t="s">
        <v>16</v>
      </c>
      <c r="H12" s="19" t="s">
        <v>2</v>
      </c>
      <c r="I12" s="19" t="s">
        <v>3</v>
      </c>
      <c r="J12" s="19" t="s">
        <v>4</v>
      </c>
      <c r="K12" s="19" t="s">
        <v>5</v>
      </c>
      <c r="L12" s="19" t="s">
        <v>14</v>
      </c>
      <c r="M12" s="19" t="s">
        <v>15</v>
      </c>
    </row>
    <row r="14" spans="1:15">
      <c r="A14" s="20"/>
      <c r="B14" s="21" t="s">
        <v>27</v>
      </c>
      <c r="C14" s="20" t="s">
        <v>0</v>
      </c>
      <c r="D14" s="20"/>
      <c r="E14" s="20">
        <v>500</v>
      </c>
      <c r="F14" s="20">
        <v>500</v>
      </c>
      <c r="G14" s="20">
        <v>6001</v>
      </c>
      <c r="H14" s="23">
        <v>1</v>
      </c>
      <c r="I14" s="23">
        <v>0</v>
      </c>
      <c r="J14" s="23">
        <v>1</v>
      </c>
      <c r="K14" s="20" t="s">
        <v>13</v>
      </c>
      <c r="L14" s="23">
        <v>1</v>
      </c>
      <c r="M14" s="24">
        <v>0</v>
      </c>
      <c r="N14" s="2"/>
    </row>
    <row r="15" spans="1:15">
      <c r="A15" s="10" t="s">
        <v>68</v>
      </c>
      <c r="B15" s="9"/>
      <c r="C15" s="10"/>
      <c r="D15" s="10" t="s">
        <v>40</v>
      </c>
      <c r="E15" s="10">
        <f t="shared" ref="E15:E21" si="0">E14+F15</f>
        <v>400</v>
      </c>
      <c r="F15" s="10">
        <v>-100</v>
      </c>
      <c r="G15" s="10">
        <v>6003</v>
      </c>
      <c r="H15" s="9">
        <v>1</v>
      </c>
      <c r="I15" s="9">
        <v>2</v>
      </c>
      <c r="J15" s="9">
        <v>1</v>
      </c>
      <c r="K15" s="10" t="s">
        <v>37</v>
      </c>
      <c r="L15" s="9">
        <v>2</v>
      </c>
      <c r="M15" s="9">
        <v>2</v>
      </c>
      <c r="N15" s="2"/>
    </row>
    <row r="16" spans="1:15">
      <c r="A16" s="7" t="s">
        <v>69</v>
      </c>
      <c r="B16" s="8"/>
      <c r="C16" s="7"/>
      <c r="D16" s="7" t="s">
        <v>41</v>
      </c>
      <c r="E16" s="7">
        <f t="shared" si="0"/>
        <v>350</v>
      </c>
      <c r="F16" s="7">
        <v>-50</v>
      </c>
      <c r="G16" s="7">
        <v>6003</v>
      </c>
      <c r="H16" s="8">
        <v>1</v>
      </c>
      <c r="I16" s="8">
        <v>3</v>
      </c>
      <c r="J16" s="8">
        <v>1</v>
      </c>
      <c r="K16" s="7" t="s">
        <v>42</v>
      </c>
      <c r="L16" s="8">
        <v>2</v>
      </c>
      <c r="M16" s="8">
        <v>3</v>
      </c>
      <c r="N16" s="2"/>
    </row>
    <row r="17" spans="1:14">
      <c r="A17" s="7"/>
      <c r="B17" s="8"/>
      <c r="C17" s="7" t="s">
        <v>6</v>
      </c>
      <c r="D17" s="5" t="s">
        <v>47</v>
      </c>
      <c r="E17" s="5">
        <f t="shared" si="0"/>
        <v>400</v>
      </c>
      <c r="F17" s="5">
        <v>50</v>
      </c>
      <c r="G17" s="5">
        <v>6004</v>
      </c>
      <c r="H17" s="6">
        <v>1</v>
      </c>
      <c r="I17" s="6">
        <v>3</v>
      </c>
      <c r="J17" s="6">
        <v>1</v>
      </c>
      <c r="K17" s="5" t="s">
        <v>43</v>
      </c>
      <c r="L17" s="6">
        <v>2</v>
      </c>
      <c r="M17" s="6">
        <v>4</v>
      </c>
      <c r="N17" s="2"/>
    </row>
    <row r="18" spans="1:14">
      <c r="A18" s="7" t="s">
        <v>6</v>
      </c>
      <c r="B18" s="8"/>
      <c r="C18" s="7"/>
      <c r="D18" s="5"/>
      <c r="E18" s="14">
        <f t="shared" si="0"/>
        <v>425</v>
      </c>
      <c r="F18" s="5">
        <v>25</v>
      </c>
      <c r="G18" s="5">
        <v>6004</v>
      </c>
      <c r="H18" s="6">
        <v>3</v>
      </c>
      <c r="I18" s="6">
        <v>3</v>
      </c>
      <c r="J18" s="6">
        <v>1</v>
      </c>
      <c r="K18" s="5" t="s">
        <v>43</v>
      </c>
      <c r="L18" s="6">
        <v>2</v>
      </c>
      <c r="M18" s="6">
        <v>4</v>
      </c>
      <c r="N18" s="2"/>
    </row>
    <row r="19" spans="1:14" s="10" customFormat="1">
      <c r="A19" s="10" t="s">
        <v>70</v>
      </c>
      <c r="B19" s="9"/>
      <c r="E19">
        <f t="shared" si="0"/>
        <v>405</v>
      </c>
      <c r="F19" s="10">
        <f>-SUM(F14:F17)*G8</f>
        <v>-20</v>
      </c>
      <c r="G19" s="10">
        <v>6002</v>
      </c>
      <c r="H19" s="9">
        <v>1</v>
      </c>
      <c r="I19" s="9">
        <v>0</v>
      </c>
      <c r="J19" s="9">
        <v>1</v>
      </c>
      <c r="K19" s="10" t="s">
        <v>54</v>
      </c>
      <c r="L19" s="9">
        <v>3</v>
      </c>
      <c r="M19" s="4">
        <v>0</v>
      </c>
      <c r="N19" s="9"/>
    </row>
    <row r="20" spans="1:14" s="10" customFormat="1">
      <c r="B20" s="9"/>
      <c r="E20" s="16">
        <f t="shared" si="0"/>
        <v>403.75</v>
      </c>
      <c r="F20" s="10">
        <f>-F18*G8</f>
        <v>-1.25</v>
      </c>
      <c r="G20" s="10">
        <v>6002</v>
      </c>
      <c r="H20" s="9">
        <v>3</v>
      </c>
      <c r="I20" s="9">
        <v>0</v>
      </c>
      <c r="J20" s="9">
        <v>1</v>
      </c>
      <c r="K20" s="10" t="s">
        <v>55</v>
      </c>
      <c r="L20" s="9">
        <v>3</v>
      </c>
      <c r="M20" s="4">
        <v>0</v>
      </c>
      <c r="N20" s="9"/>
    </row>
    <row r="21" spans="1:14" s="10" customFormat="1">
      <c r="A21" s="7" t="s">
        <v>71</v>
      </c>
      <c r="B21" s="8"/>
      <c r="C21" s="7"/>
      <c r="D21" s="5" t="s">
        <v>72</v>
      </c>
      <c r="E21" s="5">
        <f t="shared" si="0"/>
        <v>498.75</v>
      </c>
      <c r="F21" s="5">
        <v>95</v>
      </c>
      <c r="G21" s="5">
        <v>7001</v>
      </c>
      <c r="H21" s="6">
        <v>1</v>
      </c>
      <c r="I21" s="6">
        <v>2</v>
      </c>
      <c r="J21" s="6">
        <v>1</v>
      </c>
      <c r="K21" s="5" t="s">
        <v>76</v>
      </c>
      <c r="L21" s="6">
        <v>4</v>
      </c>
      <c r="M21" s="26">
        <v>6</v>
      </c>
      <c r="N21" s="9"/>
    </row>
    <row r="22" spans="1:14" s="10" customFormat="1">
      <c r="A22" s="7"/>
      <c r="B22" s="8"/>
      <c r="C22" s="7"/>
      <c r="D22" s="5"/>
      <c r="E22" s="5">
        <f t="shared" ref="E22:E23" si="1">E21+F22</f>
        <v>653.75</v>
      </c>
      <c r="F22" s="5">
        <v>155</v>
      </c>
      <c r="G22" s="5">
        <v>7001</v>
      </c>
      <c r="H22" s="6">
        <v>2</v>
      </c>
      <c r="I22" s="6">
        <v>2</v>
      </c>
      <c r="J22" s="6">
        <v>1</v>
      </c>
      <c r="K22" s="5" t="s">
        <v>76</v>
      </c>
      <c r="L22" s="6">
        <v>4</v>
      </c>
      <c r="M22" s="26">
        <v>6</v>
      </c>
      <c r="N22" s="9"/>
    </row>
    <row r="23" spans="1:14" s="10" customFormat="1">
      <c r="A23" s="7"/>
      <c r="B23" s="8"/>
      <c r="C23" s="7"/>
      <c r="D23" s="5"/>
      <c r="E23" s="5">
        <f t="shared" si="1"/>
        <v>630</v>
      </c>
      <c r="F23" s="5">
        <f>-(F20+F18)</f>
        <v>-23.75</v>
      </c>
      <c r="G23" s="5">
        <v>7002</v>
      </c>
      <c r="H23" s="6">
        <v>3</v>
      </c>
      <c r="I23" s="6">
        <v>3</v>
      </c>
      <c r="J23" s="6">
        <v>1</v>
      </c>
      <c r="K23" s="5" t="s">
        <v>77</v>
      </c>
      <c r="L23" s="6">
        <v>4</v>
      </c>
      <c r="M23" s="26">
        <v>6</v>
      </c>
      <c r="N23" s="9"/>
    </row>
    <row r="24" spans="1:14" s="10" customFormat="1">
      <c r="A24" s="7"/>
      <c r="B24" s="8"/>
      <c r="C24" s="7"/>
      <c r="D24" s="5"/>
      <c r="E24" s="14">
        <f>E23+F24</f>
        <v>403.75</v>
      </c>
      <c r="F24" s="5">
        <f>-(250+F23)</f>
        <v>-226.25</v>
      </c>
      <c r="G24" s="5">
        <v>7002</v>
      </c>
      <c r="H24" s="6">
        <v>1</v>
      </c>
      <c r="I24" s="6">
        <v>3</v>
      </c>
      <c r="J24" s="6">
        <v>1</v>
      </c>
      <c r="K24" s="5" t="s">
        <v>77</v>
      </c>
      <c r="L24" s="6">
        <v>4</v>
      </c>
      <c r="M24" s="26">
        <v>6</v>
      </c>
      <c r="N24" s="9"/>
    </row>
    <row r="25" spans="1:14" s="10" customFormat="1">
      <c r="A25" s="10" t="s">
        <v>83</v>
      </c>
      <c r="B25" s="9"/>
      <c r="D25" s="30" t="s">
        <v>84</v>
      </c>
      <c r="E25" s="27">
        <f>E24+F25</f>
        <v>503.75</v>
      </c>
      <c r="F25" s="30">
        <v>100</v>
      </c>
      <c r="G25" s="30">
        <v>604</v>
      </c>
      <c r="H25" s="25">
        <v>6</v>
      </c>
      <c r="I25" s="25">
        <v>6</v>
      </c>
      <c r="J25" s="25">
        <v>1</v>
      </c>
      <c r="K25" s="30" t="s">
        <v>88</v>
      </c>
      <c r="L25" s="25">
        <v>5</v>
      </c>
      <c r="M25" s="25">
        <v>7</v>
      </c>
      <c r="N25" s="9"/>
    </row>
    <row r="26" spans="1:14">
      <c r="H26" s="2"/>
      <c r="I26" s="2"/>
      <c r="J26" s="2"/>
      <c r="L26" s="2"/>
      <c r="M26" s="2"/>
      <c r="N26" s="2"/>
    </row>
    <row r="27" spans="1:14">
      <c r="A27" s="20" t="s">
        <v>68</v>
      </c>
      <c r="B27" s="21" t="s">
        <v>28</v>
      </c>
      <c r="C27" s="20" t="s">
        <v>18</v>
      </c>
      <c r="D27" s="20"/>
      <c r="E27" s="20">
        <v>500</v>
      </c>
      <c r="F27" s="20">
        <v>500</v>
      </c>
      <c r="G27" s="20">
        <v>6001</v>
      </c>
      <c r="H27" s="23">
        <v>2</v>
      </c>
      <c r="I27" s="23">
        <v>0</v>
      </c>
      <c r="J27" s="23">
        <v>2</v>
      </c>
      <c r="K27" s="20" t="s">
        <v>13</v>
      </c>
      <c r="L27" s="23">
        <v>1</v>
      </c>
      <c r="M27" s="24">
        <v>0</v>
      </c>
      <c r="N27" s="2"/>
    </row>
    <row r="28" spans="1:14">
      <c r="A28" s="7" t="s">
        <v>69</v>
      </c>
      <c r="B28" s="8"/>
      <c r="C28" s="7"/>
      <c r="D28" s="7" t="s">
        <v>40</v>
      </c>
      <c r="E28" s="7">
        <f>E27+F28</f>
        <v>600</v>
      </c>
      <c r="F28" s="7">
        <v>100</v>
      </c>
      <c r="G28" s="7">
        <v>6004</v>
      </c>
      <c r="H28" s="8">
        <v>1</v>
      </c>
      <c r="I28" s="8">
        <v>1</v>
      </c>
      <c r="J28" s="8">
        <v>2</v>
      </c>
      <c r="K28" s="7" t="s">
        <v>38</v>
      </c>
      <c r="L28" s="8">
        <v>2</v>
      </c>
      <c r="M28" s="8">
        <v>2</v>
      </c>
      <c r="N28" s="2"/>
    </row>
    <row r="29" spans="1:14">
      <c r="A29" s="8"/>
      <c r="B29" s="8"/>
      <c r="C29" s="7"/>
      <c r="D29" s="7" t="s">
        <v>44</v>
      </c>
      <c r="E29" s="15">
        <f>E28+F29</f>
        <v>400</v>
      </c>
      <c r="F29" s="7">
        <v>-200</v>
      </c>
      <c r="G29" s="7">
        <v>6003</v>
      </c>
      <c r="H29" s="8">
        <v>2</v>
      </c>
      <c r="I29" s="8">
        <v>4</v>
      </c>
      <c r="J29" s="8">
        <v>2</v>
      </c>
      <c r="K29" s="7" t="s">
        <v>45</v>
      </c>
      <c r="L29" s="8">
        <v>2</v>
      </c>
      <c r="M29" s="8">
        <v>5</v>
      </c>
      <c r="N29" s="2"/>
    </row>
    <row r="30" spans="1:14">
      <c r="A30" s="10" t="s">
        <v>70</v>
      </c>
      <c r="E30" s="16">
        <f t="shared" ref="E30:E33" si="2">E29+F30</f>
        <v>395</v>
      </c>
      <c r="F30" s="10">
        <f>-F28*$G$8</f>
        <v>-5</v>
      </c>
      <c r="G30" s="10">
        <v>6002</v>
      </c>
      <c r="H30" s="9">
        <v>1</v>
      </c>
      <c r="I30" s="9">
        <v>0</v>
      </c>
      <c r="J30" s="9">
        <v>2</v>
      </c>
      <c r="K30" s="10" t="s">
        <v>54</v>
      </c>
      <c r="L30" s="9">
        <v>3</v>
      </c>
      <c r="M30" s="4">
        <v>0</v>
      </c>
      <c r="N30" s="2"/>
    </row>
    <row r="31" spans="1:14">
      <c r="E31">
        <f t="shared" si="2"/>
        <v>380</v>
      </c>
      <c r="F31" s="10">
        <f>-(F29+F27)*$G$8</f>
        <v>-15</v>
      </c>
      <c r="G31" s="10">
        <v>6002</v>
      </c>
      <c r="H31" s="9">
        <v>2</v>
      </c>
      <c r="I31" s="9">
        <v>0</v>
      </c>
      <c r="J31" s="9">
        <v>2</v>
      </c>
      <c r="K31" s="10" t="s">
        <v>60</v>
      </c>
      <c r="L31" s="9">
        <v>3</v>
      </c>
      <c r="M31" s="4">
        <v>0</v>
      </c>
      <c r="N31" s="2"/>
    </row>
    <row r="32" spans="1:14">
      <c r="A32" s="7" t="s">
        <v>71</v>
      </c>
      <c r="B32" s="8"/>
      <c r="C32" s="7"/>
      <c r="D32" s="7" t="s">
        <v>72</v>
      </c>
      <c r="E32" s="29">
        <f t="shared" si="2"/>
        <v>285</v>
      </c>
      <c r="F32" s="7">
        <f>-(F30+F28)</f>
        <v>-95</v>
      </c>
      <c r="G32" s="7">
        <v>6003</v>
      </c>
      <c r="H32" s="8">
        <v>1</v>
      </c>
      <c r="I32" s="8">
        <v>2</v>
      </c>
      <c r="J32" s="8">
        <v>2</v>
      </c>
      <c r="K32" s="7" t="s">
        <v>74</v>
      </c>
      <c r="L32" s="8">
        <v>4</v>
      </c>
      <c r="M32" s="18">
        <v>6</v>
      </c>
      <c r="N32" s="1" t="s">
        <v>73</v>
      </c>
    </row>
    <row r="33" spans="1:14">
      <c r="A33" s="7"/>
      <c r="B33" s="8"/>
      <c r="C33" s="7"/>
      <c r="D33" s="7"/>
      <c r="E33" s="15">
        <f t="shared" si="2"/>
        <v>130</v>
      </c>
      <c r="F33" s="7">
        <f>-(250+F32)</f>
        <v>-155</v>
      </c>
      <c r="G33" s="7">
        <v>6003</v>
      </c>
      <c r="H33" s="8">
        <v>2</v>
      </c>
      <c r="I33" s="8">
        <v>2</v>
      </c>
      <c r="J33" s="8">
        <v>2</v>
      </c>
      <c r="K33" s="7" t="s">
        <v>74</v>
      </c>
      <c r="L33" s="8">
        <v>4</v>
      </c>
      <c r="M33" s="18">
        <v>6</v>
      </c>
      <c r="N33" s="1"/>
    </row>
    <row r="34" spans="1:14">
      <c r="H34" s="2"/>
      <c r="I34" s="2"/>
      <c r="J34" s="2"/>
      <c r="L34" s="2"/>
      <c r="M34" s="2"/>
      <c r="N34" s="2"/>
    </row>
    <row r="35" spans="1:14">
      <c r="A35" s="20" t="s">
        <v>68</v>
      </c>
      <c r="B35" s="21" t="s">
        <v>30</v>
      </c>
      <c r="C35" s="20" t="s">
        <v>19</v>
      </c>
      <c r="D35" s="20"/>
      <c r="E35" s="20">
        <v>500</v>
      </c>
      <c r="F35" s="20">
        <v>500</v>
      </c>
      <c r="G35" s="20">
        <v>6001</v>
      </c>
      <c r="H35" s="23">
        <v>3</v>
      </c>
      <c r="I35" s="23">
        <v>0</v>
      </c>
      <c r="J35" s="23">
        <v>3</v>
      </c>
      <c r="K35" s="20" t="s">
        <v>13</v>
      </c>
      <c r="L35" s="23">
        <v>1</v>
      </c>
      <c r="M35" s="24">
        <v>0</v>
      </c>
      <c r="N35" s="2"/>
    </row>
    <row r="36" spans="1:14">
      <c r="A36" s="7" t="s">
        <v>69</v>
      </c>
      <c r="B36" s="8"/>
      <c r="C36" s="7"/>
      <c r="D36" s="7" t="s">
        <v>41</v>
      </c>
      <c r="E36" s="7">
        <f t="shared" ref="E36:E41" si="3">E35+F36</f>
        <v>550</v>
      </c>
      <c r="F36" s="7">
        <v>50</v>
      </c>
      <c r="G36" s="7">
        <v>6004</v>
      </c>
      <c r="H36" s="8">
        <v>1</v>
      </c>
      <c r="I36" s="8">
        <v>1</v>
      </c>
      <c r="J36" s="8">
        <v>3</v>
      </c>
      <c r="K36" s="7" t="s">
        <v>43</v>
      </c>
      <c r="L36" s="8">
        <v>2</v>
      </c>
      <c r="M36" s="8">
        <v>3</v>
      </c>
      <c r="N36" s="2"/>
    </row>
    <row r="37" spans="1:14">
      <c r="A37" s="7"/>
      <c r="B37" s="8"/>
      <c r="C37" s="7" t="s">
        <v>6</v>
      </c>
      <c r="D37" s="5" t="s">
        <v>47</v>
      </c>
      <c r="E37" s="5">
        <f t="shared" si="3"/>
        <v>500</v>
      </c>
      <c r="F37" s="5">
        <v>-50</v>
      </c>
      <c r="G37" s="5">
        <v>6003</v>
      </c>
      <c r="H37" s="6">
        <v>1</v>
      </c>
      <c r="I37" s="6">
        <v>1</v>
      </c>
      <c r="J37" s="6">
        <v>3</v>
      </c>
      <c r="K37" s="5" t="s">
        <v>52</v>
      </c>
      <c r="L37" s="6">
        <v>2</v>
      </c>
      <c r="M37" s="6">
        <v>4</v>
      </c>
      <c r="N37" s="2"/>
    </row>
    <row r="38" spans="1:14">
      <c r="A38" s="7"/>
      <c r="B38" s="8"/>
      <c r="C38" s="7"/>
      <c r="D38" s="5"/>
      <c r="E38" s="14">
        <f t="shared" si="3"/>
        <v>475</v>
      </c>
      <c r="F38" s="5">
        <v>-25</v>
      </c>
      <c r="G38" s="5">
        <v>6003</v>
      </c>
      <c r="H38" s="6">
        <v>3</v>
      </c>
      <c r="I38" s="6">
        <v>1</v>
      </c>
      <c r="J38" s="6">
        <v>3</v>
      </c>
      <c r="K38" s="5" t="s">
        <v>52</v>
      </c>
      <c r="L38" s="6">
        <v>2</v>
      </c>
      <c r="M38" s="6">
        <v>4</v>
      </c>
      <c r="N38" s="2"/>
    </row>
    <row r="39" spans="1:14">
      <c r="A39" s="10" t="s">
        <v>70</v>
      </c>
      <c r="D39" s="10"/>
      <c r="E39">
        <f t="shared" si="3"/>
        <v>451.25</v>
      </c>
      <c r="F39" s="10">
        <f>-(F38+F35)*$G$8</f>
        <v>-23.75</v>
      </c>
      <c r="G39" s="10">
        <v>6002</v>
      </c>
      <c r="H39" s="9">
        <v>3</v>
      </c>
      <c r="I39" s="9">
        <v>0</v>
      </c>
      <c r="J39" s="9">
        <v>3</v>
      </c>
      <c r="K39" s="10" t="s">
        <v>55</v>
      </c>
      <c r="L39" s="9">
        <v>3</v>
      </c>
      <c r="M39" s="4">
        <v>0</v>
      </c>
      <c r="N39" s="2"/>
    </row>
    <row r="40" spans="1:14">
      <c r="B40" s="9"/>
      <c r="C40" s="10"/>
      <c r="D40" s="10"/>
      <c r="E40" s="27">
        <f t="shared" si="3"/>
        <v>451.25</v>
      </c>
      <c r="F40" s="10">
        <f>-(F37+F36)*$G$8</f>
        <v>0</v>
      </c>
      <c r="G40" s="10">
        <v>6002</v>
      </c>
      <c r="H40" s="9">
        <v>3</v>
      </c>
      <c r="I40" s="9">
        <v>0</v>
      </c>
      <c r="J40" s="9">
        <v>3</v>
      </c>
      <c r="K40" s="10" t="s">
        <v>54</v>
      </c>
      <c r="L40" s="9">
        <v>3</v>
      </c>
      <c r="M40" s="17">
        <v>0</v>
      </c>
      <c r="N40" s="1" t="s">
        <v>82</v>
      </c>
    </row>
    <row r="41" spans="1:14">
      <c r="A41" s="7" t="s">
        <v>71</v>
      </c>
      <c r="B41" s="8"/>
      <c r="C41" s="7"/>
      <c r="D41" s="5" t="s">
        <v>72</v>
      </c>
      <c r="E41" s="28">
        <f t="shared" si="3"/>
        <v>475</v>
      </c>
      <c r="F41" s="5">
        <v>23.75</v>
      </c>
      <c r="G41" s="5">
        <v>7001</v>
      </c>
      <c r="H41" s="6">
        <v>3</v>
      </c>
      <c r="I41" s="6">
        <v>1</v>
      </c>
      <c r="J41" s="6">
        <v>3</v>
      </c>
      <c r="K41" s="5" t="s">
        <v>79</v>
      </c>
      <c r="L41" s="6">
        <v>4</v>
      </c>
      <c r="M41" s="26">
        <v>6</v>
      </c>
      <c r="N41" s="2"/>
    </row>
    <row r="42" spans="1:14">
      <c r="A42" s="7"/>
      <c r="B42" s="8"/>
      <c r="C42" s="7"/>
      <c r="D42" s="5"/>
      <c r="E42" s="28">
        <f t="shared" ref="E42:E43" si="4">E41+F42</f>
        <v>701.25</v>
      </c>
      <c r="F42" s="5">
        <v>226.25</v>
      </c>
      <c r="G42" s="5">
        <v>7001</v>
      </c>
      <c r="H42" s="6">
        <v>1</v>
      </c>
      <c r="I42" s="6">
        <v>1</v>
      </c>
      <c r="J42" s="6">
        <v>3</v>
      </c>
      <c r="K42" s="5" t="s">
        <v>79</v>
      </c>
      <c r="L42" s="6">
        <v>4</v>
      </c>
      <c r="M42" s="26">
        <v>6</v>
      </c>
      <c r="N42" s="2"/>
    </row>
    <row r="43" spans="1:14">
      <c r="A43" s="7"/>
      <c r="B43" s="8"/>
      <c r="C43" s="7"/>
      <c r="D43" s="5"/>
      <c r="E43" s="14">
        <f t="shared" si="4"/>
        <v>451.25</v>
      </c>
      <c r="F43" s="5">
        <v>-250</v>
      </c>
      <c r="G43" s="5">
        <v>7002</v>
      </c>
      <c r="H43" s="6">
        <v>3</v>
      </c>
      <c r="I43" s="6">
        <v>3</v>
      </c>
      <c r="J43" s="6">
        <v>5</v>
      </c>
      <c r="K43" s="5" t="s">
        <v>80</v>
      </c>
      <c r="L43" s="6">
        <v>4</v>
      </c>
      <c r="M43" s="26">
        <v>6</v>
      </c>
      <c r="N43" s="2"/>
    </row>
    <row r="44" spans="1:14">
      <c r="H44" s="2"/>
      <c r="I44" s="2"/>
      <c r="J44" s="2"/>
      <c r="L44" s="2"/>
      <c r="M44" s="2"/>
      <c r="N44" s="2"/>
    </row>
    <row r="45" spans="1:14">
      <c r="A45" s="20" t="s">
        <v>68</v>
      </c>
      <c r="B45" s="21" t="s">
        <v>29</v>
      </c>
      <c r="C45" s="20" t="s">
        <v>20</v>
      </c>
      <c r="D45" s="20"/>
      <c r="E45" s="20">
        <v>500</v>
      </c>
      <c r="F45" s="20">
        <v>500</v>
      </c>
      <c r="G45" s="20">
        <v>6001</v>
      </c>
      <c r="H45" s="23">
        <v>4</v>
      </c>
      <c r="I45" s="23">
        <v>0</v>
      </c>
      <c r="J45" s="23">
        <v>4</v>
      </c>
      <c r="K45" s="20" t="s">
        <v>13</v>
      </c>
      <c r="L45" s="23">
        <v>1</v>
      </c>
      <c r="M45" s="24">
        <v>0</v>
      </c>
      <c r="N45" s="2"/>
    </row>
    <row r="46" spans="1:14">
      <c r="A46" s="7" t="s">
        <v>69</v>
      </c>
      <c r="B46" s="8"/>
      <c r="C46" s="7"/>
      <c r="D46" s="7" t="s">
        <v>44</v>
      </c>
      <c r="E46" s="15">
        <f>E45+F46</f>
        <v>700</v>
      </c>
      <c r="F46" s="7">
        <v>200</v>
      </c>
      <c r="G46" s="7">
        <v>6004</v>
      </c>
      <c r="H46" s="8">
        <v>2</v>
      </c>
      <c r="I46" s="8">
        <v>2</v>
      </c>
      <c r="J46" s="8">
        <v>4</v>
      </c>
      <c r="K46" s="7" t="s">
        <v>46</v>
      </c>
      <c r="L46" s="8">
        <v>2</v>
      </c>
      <c r="M46" s="8">
        <v>5</v>
      </c>
      <c r="N46" s="2"/>
    </row>
    <row r="47" spans="1:14">
      <c r="A47" s="10" t="s">
        <v>70</v>
      </c>
      <c r="B47" s="9"/>
      <c r="C47" s="10"/>
      <c r="D47" s="10"/>
      <c r="E47" s="10">
        <f>E46+F47</f>
        <v>690</v>
      </c>
      <c r="F47" s="10">
        <f>-F46*$G$8</f>
        <v>-10</v>
      </c>
      <c r="G47" s="10">
        <v>6002</v>
      </c>
      <c r="H47" s="9">
        <v>2</v>
      </c>
      <c r="I47" s="9">
        <v>0</v>
      </c>
      <c r="J47" s="9">
        <v>4</v>
      </c>
      <c r="K47" s="10" t="s">
        <v>60</v>
      </c>
      <c r="L47" s="9">
        <v>3</v>
      </c>
      <c r="M47" s="17">
        <v>0</v>
      </c>
      <c r="N47" s="2"/>
    </row>
    <row r="48" spans="1:14">
      <c r="E48" s="16">
        <f>E47+F48</f>
        <v>665</v>
      </c>
      <c r="F48" s="10">
        <f>-F45*$G$8</f>
        <v>-25</v>
      </c>
      <c r="G48" s="10">
        <v>6002</v>
      </c>
      <c r="H48" s="9">
        <v>4</v>
      </c>
      <c r="I48" s="9">
        <v>0</v>
      </c>
      <c r="J48" s="9">
        <v>4</v>
      </c>
      <c r="K48" s="10" t="s">
        <v>61</v>
      </c>
      <c r="L48" s="9">
        <v>3</v>
      </c>
      <c r="M48" s="4">
        <v>0</v>
      </c>
      <c r="N48" s="2"/>
    </row>
    <row r="49" spans="1:14">
      <c r="A49" s="7" t="s">
        <v>71</v>
      </c>
      <c r="B49" s="8"/>
      <c r="C49" s="7"/>
      <c r="D49" s="7"/>
      <c r="E49" s="29">
        <f>E48+F49</f>
        <v>665</v>
      </c>
      <c r="F49" s="7"/>
      <c r="G49" s="7"/>
      <c r="H49" s="8"/>
      <c r="I49" s="8"/>
      <c r="J49" s="8"/>
      <c r="K49" s="7"/>
      <c r="L49" s="8"/>
      <c r="M49" s="12"/>
      <c r="N49" s="2"/>
    </row>
    <row r="50" spans="1:14">
      <c r="H50" s="2"/>
      <c r="I50" s="2"/>
      <c r="J50" s="2"/>
      <c r="L50" s="2"/>
      <c r="M50" s="2"/>
      <c r="N50" s="2"/>
    </row>
    <row r="51" spans="1:14">
      <c r="A51" s="20" t="s">
        <v>68</v>
      </c>
      <c r="B51" s="21" t="s">
        <v>31</v>
      </c>
      <c r="C51" s="20" t="s">
        <v>21</v>
      </c>
      <c r="D51" s="20"/>
      <c r="E51" s="22">
        <v>500</v>
      </c>
      <c r="F51" s="20">
        <v>500</v>
      </c>
      <c r="G51" s="20">
        <v>6001</v>
      </c>
      <c r="H51" s="23">
        <v>5</v>
      </c>
      <c r="I51" s="23">
        <v>0</v>
      </c>
      <c r="J51" s="23">
        <v>5</v>
      </c>
      <c r="K51" s="20" t="s">
        <v>13</v>
      </c>
      <c r="L51" s="23">
        <v>1</v>
      </c>
      <c r="M51" s="24">
        <v>0</v>
      </c>
      <c r="N51" s="2"/>
    </row>
    <row r="52" spans="1:14">
      <c r="A52" s="7" t="s">
        <v>69</v>
      </c>
      <c r="B52" s="8"/>
      <c r="C52" s="7"/>
      <c r="D52" s="7"/>
      <c r="E52" s="13">
        <f>E51+F52</f>
        <v>500</v>
      </c>
      <c r="F52" s="7"/>
      <c r="G52" s="7"/>
      <c r="H52" s="8"/>
      <c r="I52" s="8"/>
      <c r="J52" s="8"/>
      <c r="K52" s="7"/>
      <c r="L52" s="8"/>
      <c r="M52" s="12"/>
      <c r="N52" s="2"/>
    </row>
    <row r="53" spans="1:14">
      <c r="A53" s="10" t="s">
        <v>70</v>
      </c>
      <c r="E53" s="16">
        <f>E51+F53</f>
        <v>475</v>
      </c>
      <c r="F53">
        <f>-F51*$G$8</f>
        <v>-25</v>
      </c>
      <c r="G53">
        <v>6002</v>
      </c>
      <c r="H53" s="2">
        <v>5</v>
      </c>
      <c r="I53" s="2">
        <v>0</v>
      </c>
      <c r="J53" s="2">
        <v>5</v>
      </c>
      <c r="K53" t="s">
        <v>62</v>
      </c>
      <c r="L53" s="2">
        <v>3</v>
      </c>
      <c r="M53" s="4">
        <v>0</v>
      </c>
      <c r="N53" s="2"/>
    </row>
    <row r="54" spans="1:14">
      <c r="A54" s="7" t="s">
        <v>71</v>
      </c>
      <c r="B54" s="8"/>
      <c r="C54" s="7"/>
      <c r="D54" s="7"/>
      <c r="E54" s="15">
        <f>E53+F54</f>
        <v>725</v>
      </c>
      <c r="F54" s="7">
        <v>250</v>
      </c>
      <c r="G54" s="7">
        <v>6002</v>
      </c>
      <c r="H54" s="8">
        <v>3</v>
      </c>
      <c r="I54" s="8">
        <v>3</v>
      </c>
      <c r="J54" s="8">
        <v>5</v>
      </c>
      <c r="K54" s="7" t="s">
        <v>81</v>
      </c>
      <c r="L54" s="8">
        <v>4</v>
      </c>
      <c r="M54" s="18">
        <v>6</v>
      </c>
      <c r="N54" s="2"/>
    </row>
    <row r="55" spans="1:14">
      <c r="H55" s="2"/>
      <c r="I55" s="2"/>
      <c r="J55" s="2"/>
      <c r="L55" s="2"/>
      <c r="M55" s="2"/>
      <c r="N55" s="2"/>
    </row>
    <row r="56" spans="1:14">
      <c r="A56" s="20" t="s">
        <v>68</v>
      </c>
      <c r="B56" s="21" t="s">
        <v>32</v>
      </c>
      <c r="C56" s="20" t="s">
        <v>22</v>
      </c>
      <c r="D56" s="20"/>
      <c r="E56" s="22">
        <v>500</v>
      </c>
      <c r="F56" s="20">
        <v>500</v>
      </c>
      <c r="G56" s="20">
        <v>6001</v>
      </c>
      <c r="H56" s="23">
        <v>6</v>
      </c>
      <c r="I56" s="23">
        <v>0</v>
      </c>
      <c r="J56" s="23">
        <v>6</v>
      </c>
      <c r="K56" s="20" t="s">
        <v>13</v>
      </c>
      <c r="L56" s="23">
        <v>1</v>
      </c>
      <c r="M56" s="24">
        <v>0</v>
      </c>
      <c r="N56" s="2"/>
    </row>
    <row r="57" spans="1:14">
      <c r="A57" s="7" t="s">
        <v>69</v>
      </c>
      <c r="B57" s="8"/>
      <c r="C57" s="7"/>
      <c r="D57" s="7"/>
      <c r="E57" s="13">
        <f>E56+F57</f>
        <v>500</v>
      </c>
      <c r="F57" s="7"/>
      <c r="G57" s="7"/>
      <c r="H57" s="8"/>
      <c r="I57" s="8"/>
      <c r="J57" s="8"/>
      <c r="K57" s="7"/>
      <c r="L57" s="8"/>
      <c r="M57" s="12"/>
      <c r="N57" s="2"/>
    </row>
    <row r="58" spans="1:14">
      <c r="A58" s="10" t="s">
        <v>70</v>
      </c>
      <c r="E58" s="16">
        <f>E56+F58</f>
        <v>475</v>
      </c>
      <c r="F58">
        <f>-F56*$G$8</f>
        <v>-25</v>
      </c>
      <c r="G58">
        <v>6002</v>
      </c>
      <c r="H58" s="2">
        <v>6</v>
      </c>
      <c r="I58" s="2">
        <v>0</v>
      </c>
      <c r="J58" s="2">
        <v>6</v>
      </c>
      <c r="K58" t="s">
        <v>67</v>
      </c>
      <c r="L58" s="2">
        <v>3</v>
      </c>
      <c r="M58" s="4">
        <v>0</v>
      </c>
      <c r="N58" s="2"/>
    </row>
    <row r="59" spans="1:14">
      <c r="A59" s="7" t="s">
        <v>71</v>
      </c>
      <c r="B59" s="8"/>
      <c r="C59" s="7"/>
      <c r="D59" s="7"/>
      <c r="E59" s="29">
        <f>E58+F59</f>
        <v>475</v>
      </c>
      <c r="F59" s="7"/>
      <c r="G59" s="7"/>
      <c r="H59" s="8"/>
      <c r="I59" s="8"/>
      <c r="J59" s="8"/>
      <c r="K59" s="7"/>
      <c r="L59" s="8"/>
      <c r="M59" s="12"/>
      <c r="N59" s="2"/>
    </row>
    <row r="60" spans="1:14">
      <c r="A60" s="10" t="s">
        <v>83</v>
      </c>
      <c r="B60" s="9"/>
      <c r="C60" s="10"/>
      <c r="D60" s="5" t="s">
        <v>84</v>
      </c>
      <c r="E60" s="28">
        <f>E59+F60</f>
        <v>575</v>
      </c>
      <c r="F60" s="5">
        <v>100</v>
      </c>
      <c r="G60" s="5">
        <v>7002</v>
      </c>
      <c r="H60" s="6">
        <v>8</v>
      </c>
      <c r="I60" s="6">
        <v>8</v>
      </c>
      <c r="J60" s="6">
        <v>6</v>
      </c>
      <c r="K60" s="5" t="s">
        <v>87</v>
      </c>
      <c r="L60" s="6">
        <v>5</v>
      </c>
      <c r="M60" s="26">
        <v>7</v>
      </c>
      <c r="N60" s="2"/>
    </row>
    <row r="61" spans="1:14">
      <c r="A61" s="10"/>
      <c r="B61" s="9"/>
      <c r="C61" s="10"/>
      <c r="D61" s="5"/>
      <c r="E61" s="14">
        <f>E60+F61</f>
        <v>475</v>
      </c>
      <c r="F61" s="5">
        <v>-100</v>
      </c>
      <c r="G61" s="5">
        <v>7001</v>
      </c>
      <c r="H61" s="6">
        <v>6</v>
      </c>
      <c r="I61" s="6">
        <v>1</v>
      </c>
      <c r="J61" s="6">
        <v>6</v>
      </c>
      <c r="K61" s="5" t="s">
        <v>86</v>
      </c>
      <c r="L61" s="6">
        <v>5</v>
      </c>
      <c r="M61" s="26">
        <v>7</v>
      </c>
      <c r="N61" s="2"/>
    </row>
    <row r="62" spans="1:14">
      <c r="H62" s="2"/>
      <c r="I62" s="2"/>
      <c r="J62" s="2"/>
      <c r="L62" s="2"/>
      <c r="M62" s="2"/>
      <c r="N62" s="2"/>
    </row>
    <row r="63" spans="1:14">
      <c r="A63" s="20" t="s">
        <v>68</v>
      </c>
      <c r="B63" s="21" t="s">
        <v>36</v>
      </c>
      <c r="C63" s="20" t="s">
        <v>23</v>
      </c>
      <c r="D63" s="20"/>
      <c r="E63" s="22">
        <v>500</v>
      </c>
      <c r="F63" s="20">
        <v>500</v>
      </c>
      <c r="G63" s="20">
        <v>6001</v>
      </c>
      <c r="H63" s="23">
        <v>7</v>
      </c>
      <c r="I63" s="23">
        <v>0</v>
      </c>
      <c r="J63" s="23">
        <v>7</v>
      </c>
      <c r="K63" s="20" t="s">
        <v>13</v>
      </c>
      <c r="L63" s="23">
        <v>1</v>
      </c>
      <c r="M63" s="24">
        <v>0</v>
      </c>
      <c r="N63" s="2"/>
    </row>
    <row r="64" spans="1:14">
      <c r="A64" s="7" t="s">
        <v>69</v>
      </c>
      <c r="B64" s="8"/>
      <c r="C64" s="7"/>
      <c r="D64" s="7"/>
      <c r="E64" s="13">
        <f>E63+F64</f>
        <v>500</v>
      </c>
      <c r="F64" s="7"/>
      <c r="G64" s="7"/>
      <c r="H64" s="8"/>
      <c r="I64" s="8"/>
      <c r="J64" s="8"/>
      <c r="K64" s="7"/>
      <c r="L64" s="8"/>
      <c r="M64" s="12"/>
      <c r="N64" s="2"/>
    </row>
    <row r="65" spans="1:14">
      <c r="A65" s="10" t="s">
        <v>70</v>
      </c>
      <c r="E65" s="16">
        <f>E63+F65</f>
        <v>475</v>
      </c>
      <c r="F65">
        <f>-F63*$G$8</f>
        <v>-25</v>
      </c>
      <c r="G65">
        <v>6002</v>
      </c>
      <c r="H65" s="2">
        <v>7</v>
      </c>
      <c r="I65" s="2">
        <v>0</v>
      </c>
      <c r="J65" s="2">
        <v>7</v>
      </c>
      <c r="K65" t="s">
        <v>66</v>
      </c>
      <c r="L65" s="2">
        <v>3</v>
      </c>
      <c r="M65" s="4">
        <v>0</v>
      </c>
      <c r="N65" s="2"/>
    </row>
    <row r="66" spans="1:14">
      <c r="A66" s="7" t="s">
        <v>71</v>
      </c>
      <c r="B66" s="8"/>
      <c r="C66" s="7"/>
      <c r="D66" s="7"/>
      <c r="E66" s="29">
        <f>E65+F66</f>
        <v>475</v>
      </c>
      <c r="F66" s="7"/>
      <c r="G66" s="7"/>
      <c r="H66" s="8"/>
      <c r="I66" s="8"/>
      <c r="J66" s="8"/>
      <c r="K66" s="7"/>
      <c r="L66" s="8"/>
      <c r="M66" s="12"/>
      <c r="N66" s="2"/>
    </row>
    <row r="67" spans="1:14">
      <c r="H67" s="2"/>
      <c r="I67" s="2"/>
      <c r="J67" s="2"/>
      <c r="L67" s="2"/>
      <c r="M67" s="2"/>
      <c r="N67" s="2"/>
    </row>
    <row r="68" spans="1:14">
      <c r="A68" s="20" t="s">
        <v>68</v>
      </c>
      <c r="B68" s="21" t="s">
        <v>33</v>
      </c>
      <c r="C68" s="20" t="s">
        <v>24</v>
      </c>
      <c r="D68" s="20"/>
      <c r="E68" s="22">
        <v>500</v>
      </c>
      <c r="F68" s="20">
        <v>500</v>
      </c>
      <c r="G68" s="20">
        <v>6001</v>
      </c>
      <c r="H68" s="23">
        <v>8</v>
      </c>
      <c r="I68" s="23">
        <v>0</v>
      </c>
      <c r="J68" s="23">
        <v>8</v>
      </c>
      <c r="K68" s="20" t="s">
        <v>13</v>
      </c>
      <c r="L68" s="23">
        <v>1</v>
      </c>
      <c r="M68" s="24">
        <v>0</v>
      </c>
      <c r="N68" s="2"/>
    </row>
    <row r="69" spans="1:14">
      <c r="A69" s="7" t="s">
        <v>69</v>
      </c>
      <c r="B69" s="8"/>
      <c r="C69" s="7"/>
      <c r="D69" s="7"/>
      <c r="E69" s="13">
        <f>E68+F69</f>
        <v>500</v>
      </c>
      <c r="F69" s="7"/>
      <c r="G69" s="7"/>
      <c r="H69" s="8"/>
      <c r="I69" s="8"/>
      <c r="J69" s="8"/>
      <c r="K69" s="7"/>
      <c r="L69" s="8"/>
      <c r="M69" s="12"/>
      <c r="N69" s="2"/>
    </row>
    <row r="70" spans="1:14">
      <c r="A70" s="10" t="s">
        <v>70</v>
      </c>
      <c r="E70" s="16">
        <f>E68+F70</f>
        <v>475</v>
      </c>
      <c r="F70">
        <f>-F68*$G$8</f>
        <v>-25</v>
      </c>
      <c r="G70">
        <v>6002</v>
      </c>
      <c r="H70" s="2">
        <v>8</v>
      </c>
      <c r="I70" s="2">
        <v>0</v>
      </c>
      <c r="J70" s="2">
        <v>8</v>
      </c>
      <c r="K70" t="s">
        <v>65</v>
      </c>
      <c r="L70" s="2">
        <v>3</v>
      </c>
      <c r="M70" s="4">
        <v>0</v>
      </c>
      <c r="N70" s="2"/>
    </row>
    <row r="71" spans="1:14">
      <c r="A71" s="7" t="s">
        <v>71</v>
      </c>
      <c r="B71" s="8"/>
      <c r="C71" s="7"/>
      <c r="D71" s="7"/>
      <c r="E71" s="29">
        <f>E70+F71</f>
        <v>475</v>
      </c>
      <c r="F71" s="7"/>
      <c r="G71" s="7"/>
      <c r="H71" s="8"/>
      <c r="I71" s="8"/>
      <c r="J71" s="8"/>
      <c r="K71" s="7"/>
      <c r="L71" s="8"/>
      <c r="M71" s="12"/>
      <c r="N71" s="2"/>
    </row>
    <row r="72" spans="1:14">
      <c r="A72" s="10" t="s">
        <v>83</v>
      </c>
      <c r="B72" s="9"/>
      <c r="C72" s="10"/>
      <c r="D72" s="10" t="s">
        <v>84</v>
      </c>
      <c r="E72" s="27">
        <f>E71+F72</f>
        <v>375</v>
      </c>
      <c r="F72" s="10">
        <v>-100</v>
      </c>
      <c r="G72" s="10">
        <v>6003</v>
      </c>
      <c r="H72" s="9">
        <v>8</v>
      </c>
      <c r="I72" s="9">
        <v>6</v>
      </c>
      <c r="J72" s="9">
        <v>8</v>
      </c>
      <c r="K72" s="10" t="s">
        <v>85</v>
      </c>
      <c r="L72" s="9">
        <v>5</v>
      </c>
      <c r="M72" s="25">
        <v>7</v>
      </c>
      <c r="N72" s="2"/>
    </row>
    <row r="73" spans="1:14">
      <c r="H73" s="2"/>
      <c r="I73" s="2"/>
      <c r="J73" s="2"/>
      <c r="L73" s="2"/>
      <c r="M73" s="2"/>
      <c r="N73" s="2"/>
    </row>
    <row r="74" spans="1:14">
      <c r="A74" s="20" t="s">
        <v>68</v>
      </c>
      <c r="B74" s="21" t="s">
        <v>34</v>
      </c>
      <c r="C74" s="20" t="s">
        <v>25</v>
      </c>
      <c r="D74" s="20"/>
      <c r="E74" s="22">
        <v>500</v>
      </c>
      <c r="F74" s="20">
        <v>500</v>
      </c>
      <c r="G74" s="20">
        <v>6001</v>
      </c>
      <c r="H74" s="23">
        <v>9</v>
      </c>
      <c r="I74" s="23">
        <v>0</v>
      </c>
      <c r="J74" s="23">
        <v>9</v>
      </c>
      <c r="K74" s="20" t="s">
        <v>13</v>
      </c>
      <c r="L74" s="23">
        <v>1</v>
      </c>
      <c r="M74" s="24">
        <v>0</v>
      </c>
      <c r="N74" s="2"/>
    </row>
    <row r="75" spans="1:14">
      <c r="A75" s="7" t="s">
        <v>69</v>
      </c>
      <c r="B75" s="8"/>
      <c r="C75" s="7"/>
      <c r="D75" s="7"/>
      <c r="E75" s="13">
        <f>E74+F75</f>
        <v>500</v>
      </c>
      <c r="F75" s="7"/>
      <c r="G75" s="7"/>
      <c r="H75" s="8"/>
      <c r="I75" s="8"/>
      <c r="J75" s="8"/>
      <c r="K75" s="7"/>
      <c r="L75" s="8"/>
      <c r="M75" s="12"/>
      <c r="N75" s="2"/>
    </row>
    <row r="76" spans="1:14">
      <c r="A76" s="10" t="s">
        <v>70</v>
      </c>
      <c r="E76" s="16">
        <f>E74+F76</f>
        <v>475</v>
      </c>
      <c r="F76">
        <f>-F74*$G$8</f>
        <v>-25</v>
      </c>
      <c r="G76">
        <v>6002</v>
      </c>
      <c r="H76" s="2">
        <v>9</v>
      </c>
      <c r="I76" s="2">
        <v>0</v>
      </c>
      <c r="J76" s="2">
        <v>9</v>
      </c>
      <c r="K76" t="s">
        <v>64</v>
      </c>
      <c r="L76" s="2">
        <v>3</v>
      </c>
      <c r="M76" s="4">
        <v>0</v>
      </c>
      <c r="N76" s="2"/>
    </row>
    <row r="77" spans="1:14">
      <c r="A77" s="7" t="s">
        <v>71</v>
      </c>
      <c r="B77" s="8"/>
      <c r="C77" s="7"/>
      <c r="D77" s="7"/>
      <c r="E77" s="29">
        <f>E76+F77</f>
        <v>475</v>
      </c>
      <c r="F77" s="7"/>
      <c r="G77" s="7"/>
      <c r="H77" s="8"/>
      <c r="I77" s="8"/>
      <c r="J77" s="8"/>
      <c r="K77" s="7"/>
      <c r="L77" s="8"/>
      <c r="M77" s="12"/>
      <c r="N77" s="2"/>
    </row>
    <row r="78" spans="1:14">
      <c r="H78" s="2"/>
      <c r="I78" s="2"/>
      <c r="J78" s="2"/>
      <c r="L78" s="2"/>
      <c r="M78" s="2"/>
      <c r="N78" s="2"/>
    </row>
    <row r="79" spans="1:14">
      <c r="A79" s="20" t="s">
        <v>68</v>
      </c>
      <c r="B79" s="21" t="s">
        <v>35</v>
      </c>
      <c r="C79" s="20" t="s">
        <v>26</v>
      </c>
      <c r="D79" s="20"/>
      <c r="E79" s="22">
        <v>500</v>
      </c>
      <c r="F79" s="20">
        <v>500</v>
      </c>
      <c r="G79" s="20">
        <v>6001</v>
      </c>
      <c r="H79" s="23">
        <v>10</v>
      </c>
      <c r="I79" s="23">
        <v>0</v>
      </c>
      <c r="J79" s="23">
        <v>10</v>
      </c>
      <c r="K79" s="20" t="s">
        <v>13</v>
      </c>
      <c r="L79" s="23">
        <v>1</v>
      </c>
      <c r="M79" s="24">
        <v>0</v>
      </c>
      <c r="N79" s="2"/>
    </row>
    <row r="80" spans="1:14">
      <c r="A80" s="7" t="s">
        <v>69</v>
      </c>
      <c r="B80" s="8"/>
      <c r="C80" s="7"/>
      <c r="D80" s="7"/>
      <c r="E80" s="13">
        <f>E79+F80</f>
        <v>500</v>
      </c>
      <c r="F80" s="7"/>
      <c r="G80" s="7"/>
      <c r="H80" s="8"/>
      <c r="I80" s="8"/>
      <c r="J80" s="8"/>
      <c r="K80" s="7"/>
      <c r="L80" s="8"/>
      <c r="M80" s="12"/>
      <c r="N80" s="2"/>
    </row>
    <row r="81" spans="1:14">
      <c r="A81" s="10" t="s">
        <v>70</v>
      </c>
      <c r="E81" s="16">
        <f>E79+F81</f>
        <v>475</v>
      </c>
      <c r="F81">
        <f>-F79*$G$8</f>
        <v>-25</v>
      </c>
      <c r="G81">
        <v>6002</v>
      </c>
      <c r="H81" s="2">
        <v>10</v>
      </c>
      <c r="I81" s="2">
        <v>0</v>
      </c>
      <c r="J81" s="2">
        <v>10</v>
      </c>
      <c r="K81" t="s">
        <v>63</v>
      </c>
      <c r="L81" s="2">
        <v>3</v>
      </c>
      <c r="M81" s="4">
        <v>0</v>
      </c>
      <c r="N81" s="2"/>
    </row>
    <row r="82" spans="1:14">
      <c r="A82" s="7" t="s">
        <v>71</v>
      </c>
      <c r="B82" s="8"/>
      <c r="C82" s="7"/>
      <c r="D82" s="7"/>
      <c r="E82" s="29">
        <f>E81+F82</f>
        <v>475</v>
      </c>
      <c r="F82" s="7"/>
      <c r="G82" s="7"/>
      <c r="H82" s="8"/>
      <c r="I82" s="8"/>
      <c r="J82" s="8"/>
      <c r="K82" s="7"/>
      <c r="L82" s="8"/>
      <c r="M82" s="12"/>
      <c r="N82" s="2"/>
    </row>
    <row r="83" spans="1:14">
      <c r="H83" s="2"/>
      <c r="I83" s="2"/>
      <c r="J83" s="2"/>
      <c r="L83" s="2"/>
      <c r="M83" s="2"/>
      <c r="N83" s="2"/>
    </row>
    <row r="84" spans="1:14">
      <c r="H84" s="2"/>
      <c r="I84" s="2"/>
      <c r="J84" s="2"/>
      <c r="L84" s="2"/>
      <c r="M84" s="2"/>
      <c r="N84" s="2"/>
    </row>
    <row r="85" spans="1:14">
      <c r="H85" s="2"/>
      <c r="I85" s="2"/>
      <c r="J85" s="2"/>
      <c r="L85" s="2"/>
      <c r="M85" s="2"/>
    </row>
    <row r="86" spans="1:14">
      <c r="H86" s="2"/>
      <c r="I86" s="2"/>
      <c r="J86" s="2"/>
    </row>
    <row r="87" spans="1:14">
      <c r="H87" s="2"/>
      <c r="I87" s="2"/>
      <c r="J87" s="2"/>
    </row>
    <row r="88" spans="1:14">
      <c r="H88" s="2"/>
      <c r="I88" s="2"/>
      <c r="J88" s="2"/>
    </row>
    <row r="89" spans="1:14">
      <c r="H89" s="2"/>
      <c r="I89" s="2"/>
      <c r="J89" s="2"/>
    </row>
    <row r="90" spans="1:14">
      <c r="H90" s="2"/>
      <c r="I90" s="2"/>
      <c r="J9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Suite 1</vt:lpstr>
      <vt:lpstr>Suite 2</vt:lpstr>
    </vt:vector>
  </TitlesOfParts>
  <Company>Pervasent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2018-11-11T19:25:45Z</dcterms:created>
  <dcterms:modified xsi:type="dcterms:W3CDTF">2018-11-15T03:17:01Z</dcterms:modified>
</cp:coreProperties>
</file>