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B30" i="1"/>
  <c r="X29"/>
  <c r="Y29"/>
  <c r="Z29"/>
  <c r="X30"/>
  <c r="Y30"/>
  <c r="Z30"/>
  <c r="X31"/>
  <c r="Y31"/>
  <c r="Z31"/>
  <c r="X32"/>
  <c r="Y32"/>
  <c r="Z32"/>
  <c r="W32"/>
  <c r="W31"/>
  <c r="W30"/>
  <c r="W29"/>
  <c r="AB29"/>
  <c r="Z4"/>
  <c r="Z5"/>
  <c r="Z6"/>
  <c r="Z7"/>
  <c r="Z8"/>
  <c r="Z9"/>
  <c r="AB9" s="1"/>
  <c r="Z10"/>
  <c r="Z11"/>
  <c r="Z12"/>
  <c r="Z13"/>
  <c r="Z14"/>
  <c r="Z15"/>
  <c r="Z16"/>
  <c r="Z17"/>
  <c r="Z18"/>
  <c r="Z19"/>
  <c r="Z20"/>
  <c r="Z21"/>
  <c r="Z22"/>
  <c r="Z23"/>
  <c r="Z24"/>
  <c r="Z25"/>
  <c r="Z26"/>
  <c r="Z3"/>
  <c r="AB3" s="1"/>
  <c r="AB4"/>
  <c r="AB5"/>
  <c r="AB6"/>
  <c r="AB7"/>
  <c r="AB8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Y4"/>
  <c r="AA4" s="1"/>
  <c r="Y5"/>
  <c r="AA5" s="1"/>
  <c r="Y6"/>
  <c r="AA6" s="1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21"/>
  <c r="AA21" s="1"/>
  <c r="Y22"/>
  <c r="AA22" s="1"/>
  <c r="Y23"/>
  <c r="AA23" s="1"/>
  <c r="Y24"/>
  <c r="AA24" s="1"/>
  <c r="Y25"/>
  <c r="AA25" s="1"/>
  <c r="Y26"/>
  <c r="AA26" s="1"/>
  <c r="Y3"/>
  <c r="AA3" s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</calcChain>
</file>

<file path=xl/sharedStrings.xml><?xml version="1.0" encoding="utf-8"?>
<sst xmlns="http://schemas.openxmlformats.org/spreadsheetml/2006/main" count="580" uniqueCount="77">
  <si>
    <t>Student</t>
  </si>
  <si>
    <t>Attendance For The Month of September</t>
  </si>
  <si>
    <t>Saif Kramer</t>
  </si>
  <si>
    <t>Frederick Chambers</t>
  </si>
  <si>
    <t>Will O'Ryan</t>
  </si>
  <si>
    <t>Cade Reid</t>
  </si>
  <si>
    <t>Demi-Leigh Dalton</t>
  </si>
  <si>
    <t>Brooke Hodges</t>
  </si>
  <si>
    <t>Cheryl Branch</t>
  </si>
  <si>
    <t>Saoirse Merritt</t>
  </si>
  <si>
    <t>Kaine Hall</t>
  </si>
  <si>
    <t>Iona Vincent</t>
  </si>
  <si>
    <t>Tiffany Odling</t>
  </si>
  <si>
    <t>Rayhan Hill</t>
  </si>
  <si>
    <t>Willard Charles</t>
  </si>
  <si>
    <t>Bethany Dejesus</t>
  </si>
  <si>
    <t>Bethan Huff</t>
  </si>
  <si>
    <t>Bibi Briggs</t>
  </si>
  <si>
    <t>Carlo Peterson</t>
  </si>
  <si>
    <t>Morgan Stevenson</t>
  </si>
  <si>
    <t>Mathilda Salas</t>
  </si>
  <si>
    <t>Lewis Tate</t>
  </si>
  <si>
    <t>Lawson Greer</t>
  </si>
  <si>
    <t>Paula Warner</t>
  </si>
  <si>
    <t>Frederic Davies</t>
  </si>
  <si>
    <t>Samson Richardson</t>
  </si>
  <si>
    <t>Key:</t>
  </si>
  <si>
    <t>T = Tardy</t>
  </si>
  <si>
    <t>P = Present</t>
  </si>
  <si>
    <t>L = Late</t>
  </si>
  <si>
    <t>E = Excused Absence</t>
  </si>
  <si>
    <t>First two Tardies of the month are omitted</t>
  </si>
  <si>
    <t>U = Unexcused Absence</t>
  </si>
  <si>
    <t>Attendance Grade is 2 points subtracted for every tardy,</t>
  </si>
  <si>
    <t>failed if there are 3 or more unexcused absences.</t>
  </si>
  <si>
    <t>Holiday</t>
  </si>
  <si>
    <t>P</t>
  </si>
  <si>
    <t>T</t>
  </si>
  <si>
    <t>U</t>
  </si>
  <si>
    <t>L</t>
  </si>
  <si>
    <t>E</t>
  </si>
  <si>
    <t>4-Mon</t>
  </si>
  <si>
    <t>1-Fri</t>
  </si>
  <si>
    <t>5-Tue</t>
  </si>
  <si>
    <t>6-Wed</t>
  </si>
  <si>
    <t>7-Thur</t>
  </si>
  <si>
    <t>8-Fri</t>
  </si>
  <si>
    <t>11-Mon</t>
  </si>
  <si>
    <t>12-Tue</t>
  </si>
  <si>
    <t>13-Wed</t>
  </si>
  <si>
    <t>14-Thur</t>
  </si>
  <si>
    <t>15-Fri</t>
  </si>
  <si>
    <t>18-Mon</t>
  </si>
  <si>
    <t>19-Tue</t>
  </si>
  <si>
    <t>20-Wed</t>
  </si>
  <si>
    <t>21-Thur</t>
  </si>
  <si>
    <t>22-Fri</t>
  </si>
  <si>
    <t>25-Mon</t>
  </si>
  <si>
    <t>26-Tue</t>
  </si>
  <si>
    <t>27-Wed</t>
  </si>
  <si>
    <t>28-Thur</t>
  </si>
  <si>
    <t>29-Fri</t>
  </si>
  <si>
    <t>Total</t>
  </si>
  <si>
    <t>Tardies</t>
  </si>
  <si>
    <t>Lates</t>
  </si>
  <si>
    <t>Un - Absent</t>
  </si>
  <si>
    <t>Points subtracted</t>
  </si>
  <si>
    <t>from Grade</t>
  </si>
  <si>
    <t>Failed for</t>
  </si>
  <si>
    <t>Absence?</t>
  </si>
  <si>
    <t>4 points subtraced for every late, and</t>
  </si>
  <si>
    <t>Attendace is five points per day.</t>
  </si>
  <si>
    <t>Attendance</t>
  </si>
  <si>
    <t>Grade</t>
  </si>
  <si>
    <t>Average</t>
  </si>
  <si>
    <t>Minimum</t>
  </si>
  <si>
    <t>Maximum</t>
  </si>
</sst>
</file>

<file path=xl/styles.xml><?xml version="1.0" encoding="utf-8"?>
<styleSheet xmlns="http://schemas.openxmlformats.org/spreadsheetml/2006/main">
  <numFmts count="1">
    <numFmt numFmtId="174" formatCode="0.0"/>
  </numFmts>
  <fonts count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6" borderId="0" xfId="0" applyFill="1" applyAlignment="1">
      <alignment horizontal="left"/>
    </xf>
    <xf numFmtId="0" fontId="0" fillId="12" borderId="0" xfId="0" applyFill="1"/>
    <xf numFmtId="0" fontId="0" fillId="13" borderId="0" xfId="0" applyFill="1"/>
    <xf numFmtId="174" fontId="0" fillId="13" borderId="0" xfId="0" applyNumberFormat="1" applyFill="1"/>
    <xf numFmtId="0" fontId="0" fillId="1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4"/>
  <sheetViews>
    <sheetView tabSelected="1" zoomScale="70" zoomScaleNormal="70" workbookViewId="0">
      <selection activeCell="O35" sqref="O35"/>
    </sheetView>
  </sheetViews>
  <sheetFormatPr defaultRowHeight="15"/>
  <cols>
    <col min="1" max="1" width="22" bestFit="1" customWidth="1"/>
    <col min="2" max="2" width="5.140625" bestFit="1" customWidth="1"/>
    <col min="3" max="3" width="8.140625" bestFit="1" customWidth="1"/>
    <col min="4" max="4" width="6.140625" bestFit="1" customWidth="1"/>
    <col min="5" max="5" width="7" bestFit="1" customWidth="1"/>
    <col min="6" max="6" width="6.85546875" bestFit="1" customWidth="1"/>
    <col min="7" max="7" width="5.140625" bestFit="1" customWidth="1"/>
    <col min="8" max="8" width="7.85546875" bestFit="1" customWidth="1"/>
    <col min="9" max="9" width="7.140625" bestFit="1" customWidth="1"/>
    <col min="10" max="10" width="8" bestFit="1" customWidth="1"/>
    <col min="11" max="11" width="7.85546875" bestFit="1" customWidth="1"/>
    <col min="12" max="12" width="6.140625" bestFit="1" customWidth="1"/>
    <col min="13" max="13" width="7.85546875" bestFit="1" customWidth="1"/>
    <col min="14" max="14" width="7.140625" bestFit="1" customWidth="1"/>
    <col min="15" max="15" width="8" bestFit="1" customWidth="1"/>
    <col min="16" max="16" width="7.85546875" bestFit="1" customWidth="1"/>
    <col min="17" max="17" width="7.140625" bestFit="1" customWidth="1"/>
    <col min="18" max="18" width="7.85546875" bestFit="1" customWidth="1"/>
    <col min="19" max="19" width="7.140625" bestFit="1" customWidth="1"/>
    <col min="20" max="20" width="8" bestFit="1" customWidth="1"/>
    <col min="21" max="21" width="7.7109375" bestFit="1" customWidth="1"/>
    <col min="22" max="22" width="9.85546875" bestFit="1" customWidth="1"/>
    <col min="23" max="23" width="7.42578125" bestFit="1" customWidth="1"/>
    <col min="25" max="25" width="11.28515625" bestFit="1" customWidth="1"/>
    <col min="26" max="26" width="16.5703125" bestFit="1" customWidth="1"/>
    <col min="28" max="28" width="11.28515625" bestFit="1" customWidth="1"/>
  </cols>
  <sheetData>
    <row r="1" spans="1:28">
      <c r="B1" s="17" t="s">
        <v>1</v>
      </c>
      <c r="C1" s="17"/>
      <c r="D1" s="17"/>
      <c r="E1" s="17"/>
      <c r="F1" s="17"/>
      <c r="G1" s="17"/>
      <c r="H1" s="17"/>
      <c r="W1" s="14" t="s">
        <v>62</v>
      </c>
      <c r="X1" s="14" t="s">
        <v>62</v>
      </c>
      <c r="Y1" s="14" t="s">
        <v>62</v>
      </c>
      <c r="Z1" s="14" t="s">
        <v>66</v>
      </c>
      <c r="AA1" s="14" t="s">
        <v>68</v>
      </c>
      <c r="AB1" s="14" t="s">
        <v>72</v>
      </c>
    </row>
    <row r="2" spans="1:28">
      <c r="A2" s="2" t="s">
        <v>0</v>
      </c>
      <c r="B2" s="10" t="s">
        <v>42</v>
      </c>
      <c r="C2" s="4" t="s">
        <v>41</v>
      </c>
      <c r="D2" s="4" t="s">
        <v>43</v>
      </c>
      <c r="E2" s="4" t="s">
        <v>44</v>
      </c>
      <c r="F2" s="4" t="s">
        <v>45</v>
      </c>
      <c r="G2" s="4" t="s">
        <v>46</v>
      </c>
      <c r="H2" s="11" t="s">
        <v>47</v>
      </c>
      <c r="I2" s="11" t="s">
        <v>48</v>
      </c>
      <c r="J2" s="11" t="s">
        <v>49</v>
      </c>
      <c r="K2" s="11" t="s">
        <v>50</v>
      </c>
      <c r="L2" s="11" t="s">
        <v>51</v>
      </c>
      <c r="M2" s="5" t="s">
        <v>52</v>
      </c>
      <c r="N2" s="5" t="s">
        <v>53</v>
      </c>
      <c r="O2" s="5" t="s">
        <v>54</v>
      </c>
      <c r="P2" s="5" t="s">
        <v>55</v>
      </c>
      <c r="Q2" s="5" t="s">
        <v>56</v>
      </c>
      <c r="R2" s="12" t="s">
        <v>57</v>
      </c>
      <c r="S2" s="12" t="s">
        <v>58</v>
      </c>
      <c r="T2" s="12" t="s">
        <v>59</v>
      </c>
      <c r="U2" s="12" t="s">
        <v>60</v>
      </c>
      <c r="V2" s="12" t="s">
        <v>61</v>
      </c>
      <c r="W2" s="14" t="s">
        <v>63</v>
      </c>
      <c r="X2" s="14" t="s">
        <v>64</v>
      </c>
      <c r="Y2" s="14" t="s">
        <v>65</v>
      </c>
      <c r="Z2" s="14" t="s">
        <v>67</v>
      </c>
      <c r="AA2" s="14" t="s">
        <v>69</v>
      </c>
      <c r="AB2" s="14" t="s">
        <v>73</v>
      </c>
    </row>
    <row r="3" spans="1:28">
      <c r="A3" s="1" t="s">
        <v>2</v>
      </c>
      <c r="B3" s="10" t="s">
        <v>36</v>
      </c>
      <c r="C3" s="4" t="s">
        <v>35</v>
      </c>
      <c r="D3" s="4" t="s">
        <v>36</v>
      </c>
      <c r="E3" s="4" t="s">
        <v>39</v>
      </c>
      <c r="F3" s="4" t="s">
        <v>36</v>
      </c>
      <c r="G3" s="4" t="s">
        <v>36</v>
      </c>
      <c r="H3" s="11" t="s">
        <v>36</v>
      </c>
      <c r="I3" s="11" t="s">
        <v>37</v>
      </c>
      <c r="J3" s="11" t="s">
        <v>36</v>
      </c>
      <c r="K3" s="11" t="s">
        <v>36</v>
      </c>
      <c r="L3" s="11" t="s">
        <v>36</v>
      </c>
      <c r="M3" s="5" t="s">
        <v>36</v>
      </c>
      <c r="N3" s="5" t="s">
        <v>36</v>
      </c>
      <c r="O3" s="5" t="s">
        <v>36</v>
      </c>
      <c r="P3" s="5" t="s">
        <v>36</v>
      </c>
      <c r="Q3" s="5" t="s">
        <v>36</v>
      </c>
      <c r="R3" s="12" t="s">
        <v>37</v>
      </c>
      <c r="S3" s="12" t="s">
        <v>36</v>
      </c>
      <c r="T3" s="12" t="s">
        <v>36</v>
      </c>
      <c r="U3" s="12" t="s">
        <v>36</v>
      </c>
      <c r="V3" s="12" t="s">
        <v>36</v>
      </c>
      <c r="W3" s="14">
        <f>COUNTIF(D3:V3, "T") + COUNTIF(B3,"T")</f>
        <v>2</v>
      </c>
      <c r="X3" s="14">
        <f>COUNTIF(D3:V3, "L") + COUNTIF(B3,"L")</f>
        <v>1</v>
      </c>
      <c r="Y3" s="14">
        <f>COUNTIF(D3:V3, "U") + COUNTIF(B3,"U")</f>
        <v>0</v>
      </c>
      <c r="Z3" s="14">
        <f>SUM(((IF(W3&gt;2,W3-2,0))*2) + (X3*4) +(Y3 * 5))</f>
        <v>4</v>
      </c>
      <c r="AA3" s="14" t="str">
        <f>IF(Y3&gt;2,"Yes", "No")</f>
        <v>No</v>
      </c>
      <c r="AB3" s="14">
        <f>((COUNTA(B3,D3:V3))*5) - Z3</f>
        <v>96</v>
      </c>
    </row>
    <row r="4" spans="1:28">
      <c r="A4" s="1" t="s">
        <v>3</v>
      </c>
      <c r="B4" s="10" t="s">
        <v>36</v>
      </c>
      <c r="C4" s="4" t="s">
        <v>35</v>
      </c>
      <c r="D4" s="4" t="s">
        <v>36</v>
      </c>
      <c r="E4" s="4" t="s">
        <v>37</v>
      </c>
      <c r="F4" s="4" t="s">
        <v>36</v>
      </c>
      <c r="G4" s="4" t="s">
        <v>36</v>
      </c>
      <c r="H4" s="11" t="s">
        <v>36</v>
      </c>
      <c r="I4" s="11" t="s">
        <v>36</v>
      </c>
      <c r="J4" s="11" t="s">
        <v>36</v>
      </c>
      <c r="K4" s="11" t="s">
        <v>36</v>
      </c>
      <c r="L4" s="11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12" t="s">
        <v>36</v>
      </c>
      <c r="S4" s="12" t="s">
        <v>36</v>
      </c>
      <c r="T4" s="12" t="s">
        <v>36</v>
      </c>
      <c r="U4" s="12" t="s">
        <v>36</v>
      </c>
      <c r="V4" s="12" t="s">
        <v>36</v>
      </c>
      <c r="W4" s="14">
        <f t="shared" ref="W4:W26" si="0">COUNTIF(D4:V4, "T") + COUNTIF(B4,"T")</f>
        <v>1</v>
      </c>
      <c r="X4" s="14">
        <f t="shared" ref="X4:X26" si="1">COUNTIF(D4:V4, "L") + COUNTIF(B4,"L")</f>
        <v>0</v>
      </c>
      <c r="Y4" s="14">
        <f t="shared" ref="Y4:Y26" si="2">COUNTIF(D4:V4, "U") + COUNTIF(B4,"U")</f>
        <v>0</v>
      </c>
      <c r="Z4" s="14">
        <f t="shared" ref="Z4:Z26" si="3">SUM(((IF(W4&gt;2,W4-2,0))*2) + (X4*4) +(Y4 * 5))</f>
        <v>0</v>
      </c>
      <c r="AA4" s="14" t="str">
        <f t="shared" ref="AA4:AA26" si="4">IF(Y4&gt;2,"Yes", "No")</f>
        <v>No</v>
      </c>
      <c r="AB4" s="14">
        <f t="shared" ref="AB4:AB26" si="5">((COUNTA(B4,D4:V4))*5) - Z4</f>
        <v>100</v>
      </c>
    </row>
    <row r="5" spans="1:28">
      <c r="A5" s="1" t="s">
        <v>4</v>
      </c>
      <c r="B5" s="10" t="s">
        <v>36</v>
      </c>
      <c r="C5" s="4" t="s">
        <v>35</v>
      </c>
      <c r="D5" s="4" t="s">
        <v>36</v>
      </c>
      <c r="E5" s="4" t="s">
        <v>36</v>
      </c>
      <c r="F5" s="4" t="s">
        <v>36</v>
      </c>
      <c r="G5" s="4" t="s">
        <v>36</v>
      </c>
      <c r="H5" s="11" t="s">
        <v>36</v>
      </c>
      <c r="I5" s="11" t="s">
        <v>36</v>
      </c>
      <c r="J5" s="11" t="s">
        <v>36</v>
      </c>
      <c r="K5" s="11" t="s">
        <v>36</v>
      </c>
      <c r="L5" s="11" t="s">
        <v>36</v>
      </c>
      <c r="M5" s="5" t="s">
        <v>36</v>
      </c>
      <c r="N5" s="5" t="s">
        <v>36</v>
      </c>
      <c r="O5" s="5" t="s">
        <v>36</v>
      </c>
      <c r="P5" s="5" t="s">
        <v>37</v>
      </c>
      <c r="Q5" s="5" t="s">
        <v>36</v>
      </c>
      <c r="R5" s="12" t="s">
        <v>36</v>
      </c>
      <c r="S5" s="12" t="s">
        <v>36</v>
      </c>
      <c r="T5" s="12" t="s">
        <v>36</v>
      </c>
      <c r="U5" s="12" t="s">
        <v>36</v>
      </c>
      <c r="V5" s="12" t="s">
        <v>36</v>
      </c>
      <c r="W5" s="14">
        <f t="shared" si="0"/>
        <v>1</v>
      </c>
      <c r="X5" s="14">
        <f t="shared" si="1"/>
        <v>0</v>
      </c>
      <c r="Y5" s="14">
        <f t="shared" si="2"/>
        <v>0</v>
      </c>
      <c r="Z5" s="14">
        <f t="shared" si="3"/>
        <v>0</v>
      </c>
      <c r="AA5" s="14" t="str">
        <f t="shared" si="4"/>
        <v>No</v>
      </c>
      <c r="AB5" s="14">
        <f t="shared" si="5"/>
        <v>100</v>
      </c>
    </row>
    <row r="6" spans="1:28">
      <c r="A6" s="1" t="s">
        <v>5</v>
      </c>
      <c r="B6" s="10" t="s">
        <v>36</v>
      </c>
      <c r="C6" s="4" t="s">
        <v>35</v>
      </c>
      <c r="D6" s="4" t="s">
        <v>36</v>
      </c>
      <c r="E6" s="4" t="s">
        <v>36</v>
      </c>
      <c r="F6" s="4" t="s">
        <v>36</v>
      </c>
      <c r="G6" s="4" t="s">
        <v>36</v>
      </c>
      <c r="H6" s="11" t="s">
        <v>36</v>
      </c>
      <c r="I6" s="11" t="s">
        <v>36</v>
      </c>
      <c r="J6" s="11" t="s">
        <v>36</v>
      </c>
      <c r="K6" s="11" t="s">
        <v>36</v>
      </c>
      <c r="L6" s="11" t="s">
        <v>37</v>
      </c>
      <c r="M6" s="5" t="s">
        <v>36</v>
      </c>
      <c r="N6" s="5" t="s">
        <v>37</v>
      </c>
      <c r="O6" s="5" t="s">
        <v>36</v>
      </c>
      <c r="P6" s="5" t="s">
        <v>36</v>
      </c>
      <c r="Q6" s="5" t="s">
        <v>36</v>
      </c>
      <c r="R6" s="12" t="s">
        <v>36</v>
      </c>
      <c r="S6" s="12" t="s">
        <v>36</v>
      </c>
      <c r="T6" s="12" t="s">
        <v>36</v>
      </c>
      <c r="U6" s="12" t="s">
        <v>36</v>
      </c>
      <c r="V6" s="12" t="s">
        <v>36</v>
      </c>
      <c r="W6" s="14">
        <f t="shared" si="0"/>
        <v>2</v>
      </c>
      <c r="X6" s="14">
        <f t="shared" si="1"/>
        <v>0</v>
      </c>
      <c r="Y6" s="14">
        <f t="shared" si="2"/>
        <v>0</v>
      </c>
      <c r="Z6" s="14">
        <f t="shared" si="3"/>
        <v>0</v>
      </c>
      <c r="AA6" s="14" t="str">
        <f t="shared" si="4"/>
        <v>No</v>
      </c>
      <c r="AB6" s="14">
        <f t="shared" si="5"/>
        <v>100</v>
      </c>
    </row>
    <row r="7" spans="1:28">
      <c r="A7" s="1" t="s">
        <v>6</v>
      </c>
      <c r="B7" s="10" t="s">
        <v>36</v>
      </c>
      <c r="C7" s="4" t="s">
        <v>35</v>
      </c>
      <c r="D7" s="4" t="s">
        <v>36</v>
      </c>
      <c r="E7" s="4" t="s">
        <v>36</v>
      </c>
      <c r="F7" s="4" t="s">
        <v>36</v>
      </c>
      <c r="G7" s="4" t="s">
        <v>36</v>
      </c>
      <c r="H7" s="11" t="s">
        <v>36</v>
      </c>
      <c r="I7" s="11" t="s">
        <v>36</v>
      </c>
      <c r="J7" s="11" t="s">
        <v>36</v>
      </c>
      <c r="K7" s="11" t="s">
        <v>36</v>
      </c>
      <c r="L7" s="11" t="s">
        <v>36</v>
      </c>
      <c r="M7" s="5" t="s">
        <v>37</v>
      </c>
      <c r="N7" s="5" t="s">
        <v>36</v>
      </c>
      <c r="O7" s="5" t="s">
        <v>36</v>
      </c>
      <c r="P7" s="5" t="s">
        <v>36</v>
      </c>
      <c r="Q7" s="5" t="s">
        <v>36</v>
      </c>
      <c r="R7" s="12" t="s">
        <v>36</v>
      </c>
      <c r="S7" s="12" t="s">
        <v>36</v>
      </c>
      <c r="T7" s="12" t="s">
        <v>36</v>
      </c>
      <c r="U7" s="12" t="s">
        <v>36</v>
      </c>
      <c r="V7" s="12" t="s">
        <v>36</v>
      </c>
      <c r="W7" s="14">
        <f t="shared" si="0"/>
        <v>1</v>
      </c>
      <c r="X7" s="14">
        <f t="shared" si="1"/>
        <v>0</v>
      </c>
      <c r="Y7" s="14">
        <f t="shared" si="2"/>
        <v>0</v>
      </c>
      <c r="Z7" s="14">
        <f t="shared" si="3"/>
        <v>0</v>
      </c>
      <c r="AA7" s="14" t="str">
        <f t="shared" si="4"/>
        <v>No</v>
      </c>
      <c r="AB7" s="14">
        <f t="shared" si="5"/>
        <v>100</v>
      </c>
    </row>
    <row r="8" spans="1:28">
      <c r="A8" s="1" t="s">
        <v>7</v>
      </c>
      <c r="B8" s="10" t="s">
        <v>37</v>
      </c>
      <c r="C8" s="4" t="s">
        <v>35</v>
      </c>
      <c r="D8" s="4" t="s">
        <v>36</v>
      </c>
      <c r="E8" s="4" t="s">
        <v>36</v>
      </c>
      <c r="F8" s="4" t="s">
        <v>36</v>
      </c>
      <c r="G8" s="4" t="s">
        <v>37</v>
      </c>
      <c r="H8" s="11" t="s">
        <v>36</v>
      </c>
      <c r="I8" s="11" t="s">
        <v>36</v>
      </c>
      <c r="J8" s="11" t="s">
        <v>40</v>
      </c>
      <c r="K8" s="11" t="s">
        <v>36</v>
      </c>
      <c r="L8" s="11" t="s">
        <v>36</v>
      </c>
      <c r="M8" s="5" t="s">
        <v>36</v>
      </c>
      <c r="N8" s="5" t="s">
        <v>36</v>
      </c>
      <c r="O8" s="5" t="s">
        <v>36</v>
      </c>
      <c r="P8" s="5" t="s">
        <v>36</v>
      </c>
      <c r="Q8" s="5" t="s">
        <v>36</v>
      </c>
      <c r="R8" s="12" t="s">
        <v>36</v>
      </c>
      <c r="S8" s="12" t="s">
        <v>36</v>
      </c>
      <c r="T8" s="12" t="s">
        <v>36</v>
      </c>
      <c r="U8" s="12" t="s">
        <v>36</v>
      </c>
      <c r="V8" s="12" t="s">
        <v>37</v>
      </c>
      <c r="W8" s="14">
        <f t="shared" si="0"/>
        <v>3</v>
      </c>
      <c r="X8" s="14">
        <f t="shared" si="1"/>
        <v>0</v>
      </c>
      <c r="Y8" s="14">
        <f t="shared" si="2"/>
        <v>0</v>
      </c>
      <c r="Z8" s="14">
        <f t="shared" si="3"/>
        <v>2</v>
      </c>
      <c r="AA8" s="14" t="str">
        <f t="shared" si="4"/>
        <v>No</v>
      </c>
      <c r="AB8" s="14">
        <f t="shared" si="5"/>
        <v>98</v>
      </c>
    </row>
    <row r="9" spans="1:28">
      <c r="A9" s="1" t="s">
        <v>8</v>
      </c>
      <c r="B9" s="10" t="s">
        <v>36</v>
      </c>
      <c r="C9" s="4" t="s">
        <v>35</v>
      </c>
      <c r="D9" s="4" t="s">
        <v>36</v>
      </c>
      <c r="E9" s="4" t="s">
        <v>36</v>
      </c>
      <c r="F9" s="4" t="s">
        <v>37</v>
      </c>
      <c r="G9" s="4" t="s">
        <v>36</v>
      </c>
      <c r="H9" s="11" t="s">
        <v>36</v>
      </c>
      <c r="I9" s="11" t="s">
        <v>36</v>
      </c>
      <c r="J9" s="11" t="s">
        <v>36</v>
      </c>
      <c r="K9" s="11" t="s">
        <v>36</v>
      </c>
      <c r="L9" s="11" t="s">
        <v>36</v>
      </c>
      <c r="M9" s="5" t="s">
        <v>36</v>
      </c>
      <c r="N9" s="5" t="s">
        <v>36</v>
      </c>
      <c r="O9" s="5" t="s">
        <v>36</v>
      </c>
      <c r="P9" s="5" t="s">
        <v>36</v>
      </c>
      <c r="Q9" s="5" t="s">
        <v>36</v>
      </c>
      <c r="R9" s="12" t="s">
        <v>36</v>
      </c>
      <c r="S9" s="12" t="s">
        <v>36</v>
      </c>
      <c r="T9" s="12" t="s">
        <v>36</v>
      </c>
      <c r="U9" s="12" t="s">
        <v>36</v>
      </c>
      <c r="V9" s="12" t="s">
        <v>36</v>
      </c>
      <c r="W9" s="14">
        <f t="shared" si="0"/>
        <v>1</v>
      </c>
      <c r="X9" s="14">
        <f t="shared" si="1"/>
        <v>0</v>
      </c>
      <c r="Y9" s="14">
        <f t="shared" si="2"/>
        <v>0</v>
      </c>
      <c r="Z9" s="14">
        <f t="shared" si="3"/>
        <v>0</v>
      </c>
      <c r="AA9" s="14" t="str">
        <f t="shared" si="4"/>
        <v>No</v>
      </c>
      <c r="AB9" s="14">
        <f t="shared" si="5"/>
        <v>100</v>
      </c>
    </row>
    <row r="10" spans="1:28">
      <c r="A10" s="1" t="s">
        <v>9</v>
      </c>
      <c r="B10" s="10" t="s">
        <v>36</v>
      </c>
      <c r="C10" s="4" t="s">
        <v>35</v>
      </c>
      <c r="D10" s="4" t="s">
        <v>36</v>
      </c>
      <c r="E10" s="4" t="s">
        <v>36</v>
      </c>
      <c r="F10" s="4" t="s">
        <v>36</v>
      </c>
      <c r="G10" s="4" t="s">
        <v>36</v>
      </c>
      <c r="H10" s="11" t="s">
        <v>36</v>
      </c>
      <c r="I10" s="11" t="s">
        <v>36</v>
      </c>
      <c r="J10" s="11" t="s">
        <v>36</v>
      </c>
      <c r="K10" s="11" t="s">
        <v>36</v>
      </c>
      <c r="L10" s="11" t="s">
        <v>36</v>
      </c>
      <c r="M10" s="5" t="s">
        <v>36</v>
      </c>
      <c r="N10" s="5" t="s">
        <v>36</v>
      </c>
      <c r="O10" s="5" t="s">
        <v>37</v>
      </c>
      <c r="P10" s="5" t="s">
        <v>36</v>
      </c>
      <c r="Q10" s="5" t="s">
        <v>36</v>
      </c>
      <c r="R10" s="12" t="s">
        <v>36</v>
      </c>
      <c r="S10" s="12" t="s">
        <v>36</v>
      </c>
      <c r="T10" s="12" t="s">
        <v>37</v>
      </c>
      <c r="U10" s="12" t="s">
        <v>36</v>
      </c>
      <c r="V10" s="12" t="s">
        <v>36</v>
      </c>
      <c r="W10" s="14">
        <f t="shared" si="0"/>
        <v>2</v>
      </c>
      <c r="X10" s="14">
        <f t="shared" si="1"/>
        <v>0</v>
      </c>
      <c r="Y10" s="14">
        <f t="shared" si="2"/>
        <v>0</v>
      </c>
      <c r="Z10" s="14">
        <f t="shared" si="3"/>
        <v>0</v>
      </c>
      <c r="AA10" s="14" t="str">
        <f t="shared" si="4"/>
        <v>No</v>
      </c>
      <c r="AB10" s="14">
        <f t="shared" si="5"/>
        <v>100</v>
      </c>
    </row>
    <row r="11" spans="1:28">
      <c r="A11" s="1" t="s">
        <v>10</v>
      </c>
      <c r="B11" s="10" t="s">
        <v>37</v>
      </c>
      <c r="C11" s="4" t="s">
        <v>35</v>
      </c>
      <c r="D11" s="4" t="s">
        <v>37</v>
      </c>
      <c r="E11" s="4" t="s">
        <v>36</v>
      </c>
      <c r="F11" s="4" t="s">
        <v>36</v>
      </c>
      <c r="G11" s="4" t="s">
        <v>36</v>
      </c>
      <c r="H11" s="11" t="s">
        <v>36</v>
      </c>
      <c r="I11" s="11" t="s">
        <v>36</v>
      </c>
      <c r="J11" s="11" t="s">
        <v>36</v>
      </c>
      <c r="K11" s="11" t="s">
        <v>37</v>
      </c>
      <c r="L11" s="11" t="s">
        <v>36</v>
      </c>
      <c r="M11" s="5" t="s">
        <v>36</v>
      </c>
      <c r="N11" s="5" t="s">
        <v>36</v>
      </c>
      <c r="O11" s="5" t="s">
        <v>36</v>
      </c>
      <c r="P11" s="5" t="s">
        <v>39</v>
      </c>
      <c r="Q11" s="5" t="s">
        <v>36</v>
      </c>
      <c r="R11" s="12" t="s">
        <v>36</v>
      </c>
      <c r="S11" s="12" t="s">
        <v>36</v>
      </c>
      <c r="T11" s="12" t="s">
        <v>36</v>
      </c>
      <c r="U11" s="12" t="s">
        <v>36</v>
      </c>
      <c r="V11" s="12" t="s">
        <v>36</v>
      </c>
      <c r="W11" s="14">
        <f t="shared" si="0"/>
        <v>3</v>
      </c>
      <c r="X11" s="14">
        <f t="shared" si="1"/>
        <v>1</v>
      </c>
      <c r="Y11" s="14">
        <f t="shared" si="2"/>
        <v>0</v>
      </c>
      <c r="Z11" s="14">
        <f t="shared" si="3"/>
        <v>6</v>
      </c>
      <c r="AA11" s="14" t="str">
        <f t="shared" si="4"/>
        <v>No</v>
      </c>
      <c r="AB11" s="14">
        <f t="shared" si="5"/>
        <v>94</v>
      </c>
    </row>
    <row r="12" spans="1:28">
      <c r="A12" s="1" t="s">
        <v>11</v>
      </c>
      <c r="B12" s="10" t="s">
        <v>36</v>
      </c>
      <c r="C12" s="4" t="s">
        <v>35</v>
      </c>
      <c r="D12" s="4" t="s">
        <v>36</v>
      </c>
      <c r="E12" s="4" t="s">
        <v>36</v>
      </c>
      <c r="F12" s="4" t="s">
        <v>36</v>
      </c>
      <c r="G12" s="4" t="s">
        <v>36</v>
      </c>
      <c r="H12" s="11" t="s">
        <v>36</v>
      </c>
      <c r="I12" s="11" t="s">
        <v>36</v>
      </c>
      <c r="J12" s="11" t="s">
        <v>36</v>
      </c>
      <c r="K12" s="11" t="s">
        <v>36</v>
      </c>
      <c r="L12" s="11" t="s">
        <v>37</v>
      </c>
      <c r="M12" s="5" t="s">
        <v>36</v>
      </c>
      <c r="N12" s="5" t="s">
        <v>36</v>
      </c>
      <c r="O12" s="5" t="s">
        <v>36</v>
      </c>
      <c r="P12" s="5" t="s">
        <v>36</v>
      </c>
      <c r="Q12" s="5" t="s">
        <v>37</v>
      </c>
      <c r="R12" s="12" t="s">
        <v>36</v>
      </c>
      <c r="S12" s="12" t="s">
        <v>36</v>
      </c>
      <c r="T12" s="12" t="s">
        <v>36</v>
      </c>
      <c r="U12" s="12" t="s">
        <v>36</v>
      </c>
      <c r="V12" s="12" t="s">
        <v>36</v>
      </c>
      <c r="W12" s="14">
        <f t="shared" si="0"/>
        <v>2</v>
      </c>
      <c r="X12" s="14">
        <f t="shared" si="1"/>
        <v>0</v>
      </c>
      <c r="Y12" s="14">
        <f t="shared" si="2"/>
        <v>0</v>
      </c>
      <c r="Z12" s="14">
        <f t="shared" si="3"/>
        <v>0</v>
      </c>
      <c r="AA12" s="14" t="str">
        <f t="shared" si="4"/>
        <v>No</v>
      </c>
      <c r="AB12" s="14">
        <f t="shared" si="5"/>
        <v>100</v>
      </c>
    </row>
    <row r="13" spans="1:28">
      <c r="A13" s="1" t="s">
        <v>12</v>
      </c>
      <c r="B13" s="10" t="s">
        <v>36</v>
      </c>
      <c r="C13" s="4" t="s">
        <v>35</v>
      </c>
      <c r="D13" s="4" t="s">
        <v>36</v>
      </c>
      <c r="E13" s="4" t="s">
        <v>36</v>
      </c>
      <c r="F13" s="4" t="s">
        <v>36</v>
      </c>
      <c r="G13" s="4" t="s">
        <v>36</v>
      </c>
      <c r="H13" s="11" t="s">
        <v>36</v>
      </c>
      <c r="I13" s="11" t="s">
        <v>36</v>
      </c>
      <c r="J13" s="11" t="s">
        <v>36</v>
      </c>
      <c r="K13" s="11" t="s">
        <v>36</v>
      </c>
      <c r="L13" s="11" t="s">
        <v>39</v>
      </c>
      <c r="M13" s="5" t="s">
        <v>36</v>
      </c>
      <c r="N13" s="5" t="s">
        <v>36</v>
      </c>
      <c r="O13" s="5" t="s">
        <v>36</v>
      </c>
      <c r="P13" s="5" t="s">
        <v>36</v>
      </c>
      <c r="Q13" s="5" t="s">
        <v>36</v>
      </c>
      <c r="R13" s="12" t="s">
        <v>36</v>
      </c>
      <c r="S13" s="12" t="s">
        <v>36</v>
      </c>
      <c r="T13" s="12" t="s">
        <v>36</v>
      </c>
      <c r="U13" s="12" t="s">
        <v>36</v>
      </c>
      <c r="V13" s="12" t="s">
        <v>39</v>
      </c>
      <c r="W13" s="14">
        <f t="shared" si="0"/>
        <v>0</v>
      </c>
      <c r="X13" s="14">
        <f t="shared" si="1"/>
        <v>2</v>
      </c>
      <c r="Y13" s="14">
        <f t="shared" si="2"/>
        <v>0</v>
      </c>
      <c r="Z13" s="14">
        <f t="shared" si="3"/>
        <v>8</v>
      </c>
      <c r="AA13" s="14" t="str">
        <f t="shared" si="4"/>
        <v>No</v>
      </c>
      <c r="AB13" s="14">
        <f t="shared" si="5"/>
        <v>92</v>
      </c>
    </row>
    <row r="14" spans="1:28">
      <c r="A14" s="1" t="s">
        <v>13</v>
      </c>
      <c r="B14" s="10" t="s">
        <v>36</v>
      </c>
      <c r="C14" s="4" t="s">
        <v>35</v>
      </c>
      <c r="D14" s="4" t="s">
        <v>36</v>
      </c>
      <c r="E14" s="4" t="s">
        <v>36</v>
      </c>
      <c r="F14" s="4" t="s">
        <v>36</v>
      </c>
      <c r="G14" s="4" t="s">
        <v>36</v>
      </c>
      <c r="H14" s="11" t="s">
        <v>36</v>
      </c>
      <c r="I14" s="11" t="s">
        <v>36</v>
      </c>
      <c r="J14" s="11" t="s">
        <v>36</v>
      </c>
      <c r="K14" s="11" t="s">
        <v>36</v>
      </c>
      <c r="L14" s="11" t="s">
        <v>36</v>
      </c>
      <c r="M14" s="5" t="s">
        <v>36</v>
      </c>
      <c r="N14" s="5" t="s">
        <v>36</v>
      </c>
      <c r="O14" s="5" t="s">
        <v>36</v>
      </c>
      <c r="P14" s="5" t="s">
        <v>36</v>
      </c>
      <c r="Q14" s="5" t="s">
        <v>36</v>
      </c>
      <c r="R14" s="12" t="s">
        <v>40</v>
      </c>
      <c r="S14" s="12" t="s">
        <v>36</v>
      </c>
      <c r="T14" s="12" t="s">
        <v>36</v>
      </c>
      <c r="U14" s="12" t="s">
        <v>36</v>
      </c>
      <c r="V14" s="12" t="s">
        <v>36</v>
      </c>
      <c r="W14" s="14">
        <f t="shared" si="0"/>
        <v>0</v>
      </c>
      <c r="X14" s="14">
        <f t="shared" si="1"/>
        <v>0</v>
      </c>
      <c r="Y14" s="14">
        <f t="shared" si="2"/>
        <v>0</v>
      </c>
      <c r="Z14" s="14">
        <f t="shared" si="3"/>
        <v>0</v>
      </c>
      <c r="AA14" s="14" t="str">
        <f t="shared" si="4"/>
        <v>No</v>
      </c>
      <c r="AB14" s="14">
        <f t="shared" si="5"/>
        <v>100</v>
      </c>
    </row>
    <row r="15" spans="1:28">
      <c r="A15" s="1" t="s">
        <v>14</v>
      </c>
      <c r="B15" s="10" t="s">
        <v>36</v>
      </c>
      <c r="C15" s="4" t="s">
        <v>35</v>
      </c>
      <c r="D15" s="4" t="s">
        <v>37</v>
      </c>
      <c r="E15" s="4" t="s">
        <v>36</v>
      </c>
      <c r="F15" s="4" t="s">
        <v>36</v>
      </c>
      <c r="G15" s="4" t="s">
        <v>36</v>
      </c>
      <c r="H15" s="11" t="s">
        <v>36</v>
      </c>
      <c r="I15" s="11" t="s">
        <v>39</v>
      </c>
      <c r="J15" s="11" t="s">
        <v>36</v>
      </c>
      <c r="K15" s="11" t="s">
        <v>36</v>
      </c>
      <c r="L15" s="11" t="s">
        <v>36</v>
      </c>
      <c r="M15" s="5" t="s">
        <v>36</v>
      </c>
      <c r="N15" s="5" t="s">
        <v>36</v>
      </c>
      <c r="O15" s="5" t="s">
        <v>36</v>
      </c>
      <c r="P15" s="5" t="s">
        <v>36</v>
      </c>
      <c r="Q15" s="5" t="s">
        <v>36</v>
      </c>
      <c r="R15" s="12" t="s">
        <v>36</v>
      </c>
      <c r="S15" s="12" t="s">
        <v>36</v>
      </c>
      <c r="T15" s="12" t="s">
        <v>36</v>
      </c>
      <c r="U15" s="12" t="s">
        <v>36</v>
      </c>
      <c r="V15" s="12" t="s">
        <v>36</v>
      </c>
      <c r="W15" s="14">
        <f t="shared" si="0"/>
        <v>1</v>
      </c>
      <c r="X15" s="14">
        <f t="shared" si="1"/>
        <v>1</v>
      </c>
      <c r="Y15" s="14">
        <f t="shared" si="2"/>
        <v>0</v>
      </c>
      <c r="Z15" s="14">
        <f t="shared" si="3"/>
        <v>4</v>
      </c>
      <c r="AA15" s="14" t="str">
        <f t="shared" si="4"/>
        <v>No</v>
      </c>
      <c r="AB15" s="14">
        <f t="shared" si="5"/>
        <v>96</v>
      </c>
    </row>
    <row r="16" spans="1:28">
      <c r="A16" s="1" t="s">
        <v>15</v>
      </c>
      <c r="B16" s="10" t="s">
        <v>36</v>
      </c>
      <c r="C16" s="4" t="s">
        <v>35</v>
      </c>
      <c r="D16" s="4" t="s">
        <v>36</v>
      </c>
      <c r="E16" s="4" t="s">
        <v>36</v>
      </c>
      <c r="F16" s="4" t="s">
        <v>36</v>
      </c>
      <c r="G16" s="4" t="s">
        <v>36</v>
      </c>
      <c r="H16" s="11" t="s">
        <v>36</v>
      </c>
      <c r="I16" s="11" t="s">
        <v>36</v>
      </c>
      <c r="J16" s="11" t="s">
        <v>37</v>
      </c>
      <c r="K16" s="11" t="s">
        <v>36</v>
      </c>
      <c r="L16" s="11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5" t="s">
        <v>36</v>
      </c>
      <c r="R16" s="12" t="s">
        <v>36</v>
      </c>
      <c r="S16" s="12" t="s">
        <v>36</v>
      </c>
      <c r="T16" s="12" t="s">
        <v>36</v>
      </c>
      <c r="U16" s="12" t="s">
        <v>36</v>
      </c>
      <c r="V16" s="12" t="s">
        <v>36</v>
      </c>
      <c r="W16" s="14">
        <f t="shared" si="0"/>
        <v>1</v>
      </c>
      <c r="X16" s="14">
        <f t="shared" si="1"/>
        <v>0</v>
      </c>
      <c r="Y16" s="14">
        <f t="shared" si="2"/>
        <v>0</v>
      </c>
      <c r="Z16" s="14">
        <f t="shared" si="3"/>
        <v>0</v>
      </c>
      <c r="AA16" s="14" t="str">
        <f t="shared" si="4"/>
        <v>No</v>
      </c>
      <c r="AB16" s="14">
        <f t="shared" si="5"/>
        <v>100</v>
      </c>
    </row>
    <row r="17" spans="1:28">
      <c r="A17" s="1" t="s">
        <v>16</v>
      </c>
      <c r="B17" s="10" t="s">
        <v>36</v>
      </c>
      <c r="C17" s="4" t="s">
        <v>35</v>
      </c>
      <c r="D17" s="4" t="s">
        <v>36</v>
      </c>
      <c r="E17" s="4" t="s">
        <v>37</v>
      </c>
      <c r="F17" s="4" t="s">
        <v>36</v>
      </c>
      <c r="G17" s="4" t="s">
        <v>36</v>
      </c>
      <c r="H17" s="11" t="s">
        <v>36</v>
      </c>
      <c r="I17" s="11" t="s">
        <v>36</v>
      </c>
      <c r="J17" s="11" t="s">
        <v>37</v>
      </c>
      <c r="K17" s="11" t="s">
        <v>36</v>
      </c>
      <c r="L17" s="11" t="s">
        <v>36</v>
      </c>
      <c r="M17" s="5" t="s">
        <v>36</v>
      </c>
      <c r="N17" s="5" t="s">
        <v>36</v>
      </c>
      <c r="O17" s="5" t="s">
        <v>37</v>
      </c>
      <c r="P17" s="5" t="s">
        <v>36</v>
      </c>
      <c r="Q17" s="5" t="s">
        <v>36</v>
      </c>
      <c r="R17" s="12" t="s">
        <v>36</v>
      </c>
      <c r="S17" s="12" t="s">
        <v>36</v>
      </c>
      <c r="T17" s="12" t="s">
        <v>37</v>
      </c>
      <c r="U17" s="12" t="s">
        <v>36</v>
      </c>
      <c r="V17" s="12" t="s">
        <v>36</v>
      </c>
      <c r="W17" s="14">
        <f t="shared" si="0"/>
        <v>4</v>
      </c>
      <c r="X17" s="14">
        <f t="shared" si="1"/>
        <v>0</v>
      </c>
      <c r="Y17" s="14">
        <f t="shared" si="2"/>
        <v>0</v>
      </c>
      <c r="Z17" s="14">
        <f t="shared" si="3"/>
        <v>4</v>
      </c>
      <c r="AA17" s="14" t="str">
        <f t="shared" si="4"/>
        <v>No</v>
      </c>
      <c r="AB17" s="14">
        <f t="shared" si="5"/>
        <v>96</v>
      </c>
    </row>
    <row r="18" spans="1:28">
      <c r="A18" s="1" t="s">
        <v>17</v>
      </c>
      <c r="B18" s="10" t="s">
        <v>36</v>
      </c>
      <c r="C18" s="4" t="s">
        <v>35</v>
      </c>
      <c r="D18" s="4" t="s">
        <v>36</v>
      </c>
      <c r="E18" s="4" t="s">
        <v>36</v>
      </c>
      <c r="F18" s="4" t="s">
        <v>36</v>
      </c>
      <c r="G18" s="4" t="s">
        <v>36</v>
      </c>
      <c r="H18" s="11" t="s">
        <v>36</v>
      </c>
      <c r="I18" s="11" t="s">
        <v>36</v>
      </c>
      <c r="J18" s="11" t="s">
        <v>36</v>
      </c>
      <c r="K18" s="11" t="s">
        <v>36</v>
      </c>
      <c r="L18" s="11" t="s">
        <v>36</v>
      </c>
      <c r="M18" s="5" t="s">
        <v>36</v>
      </c>
      <c r="N18" s="5" t="s">
        <v>36</v>
      </c>
      <c r="O18" s="5" t="s">
        <v>36</v>
      </c>
      <c r="P18" s="5" t="s">
        <v>37</v>
      </c>
      <c r="Q18" s="5" t="s">
        <v>36</v>
      </c>
      <c r="R18" s="12" t="s">
        <v>36</v>
      </c>
      <c r="S18" s="12" t="s">
        <v>36</v>
      </c>
      <c r="T18" s="12" t="s">
        <v>36</v>
      </c>
      <c r="U18" s="12" t="s">
        <v>36</v>
      </c>
      <c r="V18" s="12" t="s">
        <v>37</v>
      </c>
      <c r="W18" s="14">
        <f t="shared" si="0"/>
        <v>2</v>
      </c>
      <c r="X18" s="14">
        <f t="shared" si="1"/>
        <v>0</v>
      </c>
      <c r="Y18" s="14">
        <f t="shared" si="2"/>
        <v>0</v>
      </c>
      <c r="Z18" s="14">
        <f t="shared" si="3"/>
        <v>0</v>
      </c>
      <c r="AA18" s="14" t="str">
        <f t="shared" si="4"/>
        <v>No</v>
      </c>
      <c r="AB18" s="14">
        <f t="shared" si="5"/>
        <v>100</v>
      </c>
    </row>
    <row r="19" spans="1:28">
      <c r="A19" s="1" t="s">
        <v>18</v>
      </c>
      <c r="B19" s="10" t="s">
        <v>36</v>
      </c>
      <c r="C19" s="4" t="s">
        <v>35</v>
      </c>
      <c r="D19" s="4" t="s">
        <v>36</v>
      </c>
      <c r="E19" s="4" t="s">
        <v>36</v>
      </c>
      <c r="F19" s="4" t="s">
        <v>36</v>
      </c>
      <c r="G19" s="4" t="s">
        <v>36</v>
      </c>
      <c r="H19" s="11" t="s">
        <v>36</v>
      </c>
      <c r="I19" s="11" t="s">
        <v>36</v>
      </c>
      <c r="J19" s="11" t="s">
        <v>36</v>
      </c>
      <c r="K19" s="11" t="s">
        <v>36</v>
      </c>
      <c r="L19" s="11" t="s">
        <v>36</v>
      </c>
      <c r="M19" s="5" t="s">
        <v>36</v>
      </c>
      <c r="N19" s="5" t="s">
        <v>36</v>
      </c>
      <c r="O19" s="5" t="s">
        <v>36</v>
      </c>
      <c r="P19" s="5" t="s">
        <v>36</v>
      </c>
      <c r="Q19" s="5" t="s">
        <v>37</v>
      </c>
      <c r="R19" s="12" t="s">
        <v>36</v>
      </c>
      <c r="S19" s="12" t="s">
        <v>36</v>
      </c>
      <c r="T19" s="12" t="s">
        <v>36</v>
      </c>
      <c r="U19" s="12" t="s">
        <v>36</v>
      </c>
      <c r="V19" s="12" t="s">
        <v>36</v>
      </c>
      <c r="W19" s="14">
        <f t="shared" si="0"/>
        <v>1</v>
      </c>
      <c r="X19" s="14">
        <f t="shared" si="1"/>
        <v>0</v>
      </c>
      <c r="Y19" s="14">
        <f t="shared" si="2"/>
        <v>0</v>
      </c>
      <c r="Z19" s="14">
        <f t="shared" si="3"/>
        <v>0</v>
      </c>
      <c r="AA19" s="14" t="str">
        <f t="shared" si="4"/>
        <v>No</v>
      </c>
      <c r="AB19" s="14">
        <f t="shared" si="5"/>
        <v>100</v>
      </c>
    </row>
    <row r="20" spans="1:28">
      <c r="A20" s="1" t="s">
        <v>19</v>
      </c>
      <c r="B20" s="10" t="s">
        <v>37</v>
      </c>
      <c r="C20" s="4" t="s">
        <v>35</v>
      </c>
      <c r="D20" s="4" t="s">
        <v>36</v>
      </c>
      <c r="E20" s="4" t="s">
        <v>36</v>
      </c>
      <c r="F20" s="4" t="s">
        <v>36</v>
      </c>
      <c r="G20" s="4" t="s">
        <v>36</v>
      </c>
      <c r="H20" s="11" t="s">
        <v>36</v>
      </c>
      <c r="I20" s="11" t="s">
        <v>36</v>
      </c>
      <c r="J20" s="11" t="s">
        <v>36</v>
      </c>
      <c r="K20" s="11" t="s">
        <v>36</v>
      </c>
      <c r="L20" s="11" t="s">
        <v>38</v>
      </c>
      <c r="M20" s="5" t="s">
        <v>39</v>
      </c>
      <c r="N20" s="5" t="s">
        <v>39</v>
      </c>
      <c r="O20" s="5" t="s">
        <v>36</v>
      </c>
      <c r="P20" s="5" t="s">
        <v>36</v>
      </c>
      <c r="Q20" s="5" t="s">
        <v>36</v>
      </c>
      <c r="R20" s="12" t="s">
        <v>36</v>
      </c>
      <c r="S20" s="12" t="s">
        <v>36</v>
      </c>
      <c r="T20" s="12" t="s">
        <v>36</v>
      </c>
      <c r="U20" s="12" t="s">
        <v>36</v>
      </c>
      <c r="V20" s="12" t="s">
        <v>36</v>
      </c>
      <c r="W20" s="14">
        <f t="shared" si="0"/>
        <v>1</v>
      </c>
      <c r="X20" s="14">
        <f t="shared" si="1"/>
        <v>2</v>
      </c>
      <c r="Y20" s="14">
        <f t="shared" si="2"/>
        <v>1</v>
      </c>
      <c r="Z20" s="14">
        <f t="shared" si="3"/>
        <v>13</v>
      </c>
      <c r="AA20" s="14" t="str">
        <f t="shared" si="4"/>
        <v>No</v>
      </c>
      <c r="AB20" s="14">
        <f t="shared" si="5"/>
        <v>87</v>
      </c>
    </row>
    <row r="21" spans="1:28">
      <c r="A21" s="1" t="s">
        <v>20</v>
      </c>
      <c r="B21" s="10" t="s">
        <v>36</v>
      </c>
      <c r="C21" s="4" t="s">
        <v>35</v>
      </c>
      <c r="D21" s="4" t="s">
        <v>36</v>
      </c>
      <c r="E21" s="4" t="s">
        <v>36</v>
      </c>
      <c r="F21" s="4" t="s">
        <v>36</v>
      </c>
      <c r="G21" s="4" t="s">
        <v>36</v>
      </c>
      <c r="H21" s="11" t="s">
        <v>36</v>
      </c>
      <c r="I21" s="11" t="s">
        <v>37</v>
      </c>
      <c r="J21" s="11" t="s">
        <v>36</v>
      </c>
      <c r="K21" s="11" t="s">
        <v>36</v>
      </c>
      <c r="L21" s="11" t="s">
        <v>36</v>
      </c>
      <c r="M21" s="5" t="s">
        <v>36</v>
      </c>
      <c r="N21" s="5" t="s">
        <v>36</v>
      </c>
      <c r="O21" s="5" t="s">
        <v>36</v>
      </c>
      <c r="P21" s="5" t="s">
        <v>36</v>
      </c>
      <c r="Q21" s="5" t="s">
        <v>36</v>
      </c>
      <c r="R21" s="12" t="s">
        <v>36</v>
      </c>
      <c r="S21" s="12" t="s">
        <v>36</v>
      </c>
      <c r="T21" s="12" t="s">
        <v>36</v>
      </c>
      <c r="U21" s="12" t="s">
        <v>36</v>
      </c>
      <c r="V21" s="12" t="s">
        <v>36</v>
      </c>
      <c r="W21" s="14">
        <f t="shared" si="0"/>
        <v>1</v>
      </c>
      <c r="X21" s="14">
        <f t="shared" si="1"/>
        <v>0</v>
      </c>
      <c r="Y21" s="14">
        <f t="shared" si="2"/>
        <v>0</v>
      </c>
      <c r="Z21" s="14">
        <f t="shared" si="3"/>
        <v>0</v>
      </c>
      <c r="AA21" s="14" t="str">
        <f t="shared" si="4"/>
        <v>No</v>
      </c>
      <c r="AB21" s="14">
        <f t="shared" si="5"/>
        <v>100</v>
      </c>
    </row>
    <row r="22" spans="1:28">
      <c r="A22" s="1" t="s">
        <v>21</v>
      </c>
      <c r="B22" s="10" t="s">
        <v>36</v>
      </c>
      <c r="C22" s="4" t="s">
        <v>35</v>
      </c>
      <c r="D22" s="4" t="s">
        <v>36</v>
      </c>
      <c r="E22" s="4" t="s">
        <v>36</v>
      </c>
      <c r="F22" s="4" t="s">
        <v>36</v>
      </c>
      <c r="G22" s="4" t="s">
        <v>36</v>
      </c>
      <c r="H22" s="11" t="s">
        <v>36</v>
      </c>
      <c r="I22" s="11" t="s">
        <v>36</v>
      </c>
      <c r="J22" s="11" t="s">
        <v>36</v>
      </c>
      <c r="K22" s="11" t="s">
        <v>36</v>
      </c>
      <c r="L22" s="11" t="s">
        <v>36</v>
      </c>
      <c r="M22" s="5" t="s">
        <v>36</v>
      </c>
      <c r="N22" s="5" t="s">
        <v>36</v>
      </c>
      <c r="O22" s="5" t="s">
        <v>36</v>
      </c>
      <c r="P22" s="5" t="s">
        <v>36</v>
      </c>
      <c r="Q22" s="5" t="s">
        <v>36</v>
      </c>
      <c r="R22" s="12" t="s">
        <v>36</v>
      </c>
      <c r="S22" s="12" t="s">
        <v>36</v>
      </c>
      <c r="T22" s="12" t="s">
        <v>36</v>
      </c>
      <c r="U22" s="12" t="s">
        <v>36</v>
      </c>
      <c r="V22" s="12" t="s">
        <v>36</v>
      </c>
      <c r="W22" s="14">
        <f t="shared" si="0"/>
        <v>0</v>
      </c>
      <c r="X22" s="14">
        <f t="shared" si="1"/>
        <v>0</v>
      </c>
      <c r="Y22" s="14">
        <f t="shared" si="2"/>
        <v>0</v>
      </c>
      <c r="Z22" s="14">
        <f t="shared" si="3"/>
        <v>0</v>
      </c>
      <c r="AA22" s="14" t="str">
        <f t="shared" si="4"/>
        <v>No</v>
      </c>
      <c r="AB22" s="14">
        <f t="shared" si="5"/>
        <v>100</v>
      </c>
    </row>
    <row r="23" spans="1:28">
      <c r="A23" s="1" t="s">
        <v>22</v>
      </c>
      <c r="B23" s="10" t="s">
        <v>36</v>
      </c>
      <c r="C23" s="4" t="s">
        <v>35</v>
      </c>
      <c r="D23" s="4" t="s">
        <v>36</v>
      </c>
      <c r="E23" s="4" t="s">
        <v>36</v>
      </c>
      <c r="F23" s="4" t="s">
        <v>36</v>
      </c>
      <c r="G23" s="4" t="s">
        <v>36</v>
      </c>
      <c r="H23" s="11" t="s">
        <v>36</v>
      </c>
      <c r="I23" s="11" t="s">
        <v>36</v>
      </c>
      <c r="J23" s="11" t="s">
        <v>36</v>
      </c>
      <c r="K23" s="11" t="s">
        <v>36</v>
      </c>
      <c r="L23" s="11" t="s">
        <v>37</v>
      </c>
      <c r="M23" s="5" t="s">
        <v>36</v>
      </c>
      <c r="N23" s="5" t="s">
        <v>36</v>
      </c>
      <c r="O23" s="5" t="s">
        <v>37</v>
      </c>
      <c r="P23" s="5" t="s">
        <v>36</v>
      </c>
      <c r="Q23" s="5" t="s">
        <v>36</v>
      </c>
      <c r="R23" s="12" t="s">
        <v>36</v>
      </c>
      <c r="S23" s="12" t="s">
        <v>36</v>
      </c>
      <c r="T23" s="12" t="s">
        <v>36</v>
      </c>
      <c r="U23" s="12" t="s">
        <v>37</v>
      </c>
      <c r="V23" s="12" t="s">
        <v>36</v>
      </c>
      <c r="W23" s="14">
        <f t="shared" si="0"/>
        <v>3</v>
      </c>
      <c r="X23" s="14">
        <f t="shared" si="1"/>
        <v>0</v>
      </c>
      <c r="Y23" s="14">
        <f t="shared" si="2"/>
        <v>0</v>
      </c>
      <c r="Z23" s="14">
        <f t="shared" si="3"/>
        <v>2</v>
      </c>
      <c r="AA23" s="14" t="str">
        <f t="shared" si="4"/>
        <v>No</v>
      </c>
      <c r="AB23" s="14">
        <f t="shared" si="5"/>
        <v>98</v>
      </c>
    </row>
    <row r="24" spans="1:28">
      <c r="A24" s="1" t="s">
        <v>23</v>
      </c>
      <c r="B24" s="10" t="s">
        <v>40</v>
      </c>
      <c r="C24" s="4" t="s">
        <v>35</v>
      </c>
      <c r="D24" s="4" t="s">
        <v>40</v>
      </c>
      <c r="E24" s="4" t="s">
        <v>36</v>
      </c>
      <c r="F24" s="4" t="s">
        <v>36</v>
      </c>
      <c r="G24" s="4" t="s">
        <v>36</v>
      </c>
      <c r="H24" s="11" t="s">
        <v>36</v>
      </c>
      <c r="I24" s="11" t="s">
        <v>36</v>
      </c>
      <c r="J24" s="11" t="s">
        <v>36</v>
      </c>
      <c r="K24" s="11" t="s">
        <v>36</v>
      </c>
      <c r="L24" s="11" t="s">
        <v>36</v>
      </c>
      <c r="M24" s="5" t="s">
        <v>36</v>
      </c>
      <c r="N24" s="5" t="s">
        <v>36</v>
      </c>
      <c r="O24" s="5" t="s">
        <v>36</v>
      </c>
      <c r="P24" s="5" t="s">
        <v>36</v>
      </c>
      <c r="Q24" s="5" t="s">
        <v>37</v>
      </c>
      <c r="R24" s="12" t="s">
        <v>36</v>
      </c>
      <c r="S24" s="12" t="s">
        <v>36</v>
      </c>
      <c r="T24" s="12" t="s">
        <v>36</v>
      </c>
      <c r="U24" s="12" t="s">
        <v>36</v>
      </c>
      <c r="V24" s="12" t="s">
        <v>36</v>
      </c>
      <c r="W24" s="14">
        <f t="shared" si="0"/>
        <v>1</v>
      </c>
      <c r="X24" s="14">
        <f t="shared" si="1"/>
        <v>0</v>
      </c>
      <c r="Y24" s="14">
        <f t="shared" si="2"/>
        <v>0</v>
      </c>
      <c r="Z24" s="14">
        <f t="shared" si="3"/>
        <v>0</v>
      </c>
      <c r="AA24" s="14" t="str">
        <f t="shared" si="4"/>
        <v>No</v>
      </c>
      <c r="AB24" s="14">
        <f t="shared" si="5"/>
        <v>100</v>
      </c>
    </row>
    <row r="25" spans="1:28">
      <c r="A25" s="1" t="s">
        <v>24</v>
      </c>
      <c r="B25" s="10" t="s">
        <v>36</v>
      </c>
      <c r="C25" s="4" t="s">
        <v>35</v>
      </c>
      <c r="D25" s="4" t="s">
        <v>36</v>
      </c>
      <c r="E25" s="4" t="s">
        <v>36</v>
      </c>
      <c r="F25" s="4" t="s">
        <v>37</v>
      </c>
      <c r="G25" s="4" t="s">
        <v>36</v>
      </c>
      <c r="H25" s="11" t="s">
        <v>36</v>
      </c>
      <c r="I25" s="11" t="s">
        <v>36</v>
      </c>
      <c r="J25" s="11" t="s">
        <v>36</v>
      </c>
      <c r="K25" s="11" t="s">
        <v>36</v>
      </c>
      <c r="L25" s="11" t="s">
        <v>36</v>
      </c>
      <c r="M25" s="5" t="s">
        <v>36</v>
      </c>
      <c r="N25" s="5" t="s">
        <v>37</v>
      </c>
      <c r="O25" s="5" t="s">
        <v>36</v>
      </c>
      <c r="P25" s="5" t="s">
        <v>36</v>
      </c>
      <c r="Q25" s="5" t="s">
        <v>36</v>
      </c>
      <c r="R25" s="12" t="s">
        <v>36</v>
      </c>
      <c r="S25" s="12" t="s">
        <v>36</v>
      </c>
      <c r="T25" s="12" t="s">
        <v>36</v>
      </c>
      <c r="U25" s="12" t="s">
        <v>36</v>
      </c>
      <c r="V25" s="12" t="s">
        <v>36</v>
      </c>
      <c r="W25" s="14">
        <f t="shared" si="0"/>
        <v>2</v>
      </c>
      <c r="X25" s="14">
        <f t="shared" si="1"/>
        <v>0</v>
      </c>
      <c r="Y25" s="14">
        <f t="shared" si="2"/>
        <v>0</v>
      </c>
      <c r="Z25" s="14">
        <f t="shared" si="3"/>
        <v>0</v>
      </c>
      <c r="AA25" s="14" t="str">
        <f t="shared" si="4"/>
        <v>No</v>
      </c>
      <c r="AB25" s="14">
        <f t="shared" si="5"/>
        <v>100</v>
      </c>
    </row>
    <row r="26" spans="1:28">
      <c r="A26" s="1" t="s">
        <v>25</v>
      </c>
      <c r="B26" s="10" t="s">
        <v>36</v>
      </c>
      <c r="C26" s="4" t="s">
        <v>35</v>
      </c>
      <c r="D26" s="4" t="s">
        <v>36</v>
      </c>
      <c r="E26" s="4" t="s">
        <v>36</v>
      </c>
      <c r="F26" s="4" t="s">
        <v>36</v>
      </c>
      <c r="G26" s="4" t="s">
        <v>36</v>
      </c>
      <c r="H26" s="11" t="s">
        <v>36</v>
      </c>
      <c r="I26" s="11" t="s">
        <v>37</v>
      </c>
      <c r="J26" s="11" t="s">
        <v>36</v>
      </c>
      <c r="K26" s="11" t="s">
        <v>36</v>
      </c>
      <c r="L26" s="11" t="s">
        <v>36</v>
      </c>
      <c r="M26" s="5" t="s">
        <v>36</v>
      </c>
      <c r="N26" s="5" t="s">
        <v>36</v>
      </c>
      <c r="O26" s="5" t="s">
        <v>36</v>
      </c>
      <c r="P26" s="5" t="s">
        <v>36</v>
      </c>
      <c r="Q26" s="5" t="s">
        <v>36</v>
      </c>
      <c r="R26" s="12" t="s">
        <v>37</v>
      </c>
      <c r="S26" s="12" t="s">
        <v>36</v>
      </c>
      <c r="T26" s="12" t="s">
        <v>38</v>
      </c>
      <c r="U26" s="12" t="s">
        <v>36</v>
      </c>
      <c r="V26" s="12" t="s">
        <v>36</v>
      </c>
      <c r="W26" s="14">
        <f t="shared" si="0"/>
        <v>2</v>
      </c>
      <c r="X26" s="14">
        <f t="shared" si="1"/>
        <v>0</v>
      </c>
      <c r="Y26" s="14">
        <f t="shared" si="2"/>
        <v>1</v>
      </c>
      <c r="Z26" s="14">
        <f t="shared" si="3"/>
        <v>5</v>
      </c>
      <c r="AA26" s="14" t="str">
        <f t="shared" si="4"/>
        <v>No</v>
      </c>
      <c r="AB26" s="14">
        <f t="shared" si="5"/>
        <v>95</v>
      </c>
    </row>
    <row r="29" spans="1:28">
      <c r="A29" s="9" t="s">
        <v>26</v>
      </c>
      <c r="U29" s="3"/>
      <c r="V29" s="15" t="s">
        <v>74</v>
      </c>
      <c r="W29" s="16">
        <f>AVERAGE(W3:W26)</f>
        <v>1.5416666666666667</v>
      </c>
      <c r="X29" s="16">
        <f t="shared" ref="X29:Z29" si="6">AVERAGE(X3:X26)</f>
        <v>0.29166666666666669</v>
      </c>
      <c r="Y29" s="16">
        <f t="shared" si="6"/>
        <v>8.3333333333333329E-2</v>
      </c>
      <c r="Z29" s="16">
        <f t="shared" si="6"/>
        <v>2</v>
      </c>
      <c r="AA29" s="15" t="s">
        <v>74</v>
      </c>
      <c r="AB29" s="15">
        <f>AVERAGE(AB3:AB26)</f>
        <v>98</v>
      </c>
    </row>
    <row r="30" spans="1:28">
      <c r="A30" s="6" t="s">
        <v>28</v>
      </c>
      <c r="B30" s="13" t="s">
        <v>71</v>
      </c>
      <c r="C30" s="13"/>
      <c r="D30" s="13"/>
      <c r="E30" s="13"/>
      <c r="F30" s="13"/>
      <c r="G30" s="7"/>
      <c r="H30" s="7"/>
      <c r="I30" s="7"/>
      <c r="V30" s="15" t="s">
        <v>75</v>
      </c>
      <c r="W30" s="15">
        <f>MIN(W3:W26)</f>
        <v>0</v>
      </c>
      <c r="X30" s="15">
        <f t="shared" ref="X30:Z30" si="7">MIN(X3:X26)</f>
        <v>0</v>
      </c>
      <c r="Y30" s="15">
        <f t="shared" si="7"/>
        <v>0</v>
      </c>
      <c r="Z30" s="15">
        <f t="shared" si="7"/>
        <v>0</v>
      </c>
      <c r="AA30" s="15" t="s">
        <v>75</v>
      </c>
      <c r="AB30" s="15">
        <f>MIN(AB3:AB26)</f>
        <v>87</v>
      </c>
    </row>
    <row r="31" spans="1:28">
      <c r="A31" s="6" t="s">
        <v>27</v>
      </c>
      <c r="B31" s="8" t="s">
        <v>31</v>
      </c>
      <c r="C31" s="8"/>
      <c r="D31" s="8"/>
      <c r="E31" s="8"/>
      <c r="F31" s="8"/>
      <c r="G31" s="8"/>
      <c r="H31" s="8"/>
      <c r="I31" s="7"/>
      <c r="V31" s="15" t="s">
        <v>76</v>
      </c>
      <c r="W31" s="15">
        <f>MAX(W3:W26)</f>
        <v>4</v>
      </c>
      <c r="X31" s="15">
        <f t="shared" ref="X31:Z31" si="8">MAX(X3:X26)</f>
        <v>2</v>
      </c>
      <c r="Y31" s="15">
        <f t="shared" si="8"/>
        <v>1</v>
      </c>
      <c r="Z31" s="15">
        <f t="shared" si="8"/>
        <v>13</v>
      </c>
      <c r="AA31" s="15"/>
      <c r="AB31" s="15"/>
    </row>
    <row r="32" spans="1:28">
      <c r="A32" s="6" t="s">
        <v>29</v>
      </c>
      <c r="B32" s="8" t="s">
        <v>33</v>
      </c>
      <c r="C32" s="8"/>
      <c r="D32" s="8"/>
      <c r="E32" s="8"/>
      <c r="F32" s="8"/>
      <c r="G32" s="8"/>
      <c r="H32" s="8"/>
      <c r="I32" s="8"/>
      <c r="V32" s="15" t="s">
        <v>62</v>
      </c>
      <c r="W32" s="15">
        <f>SUM(W3:W26)</f>
        <v>37</v>
      </c>
      <c r="X32" s="15">
        <f t="shared" ref="X32:Z32" si="9">SUM(X3:X26)</f>
        <v>7</v>
      </c>
      <c r="Y32" s="15">
        <f t="shared" si="9"/>
        <v>2</v>
      </c>
      <c r="Z32" s="15">
        <f t="shared" si="9"/>
        <v>48</v>
      </c>
      <c r="AA32" s="15"/>
      <c r="AB32" s="15"/>
    </row>
    <row r="33" spans="1:9">
      <c r="A33" s="6" t="s">
        <v>32</v>
      </c>
      <c r="B33" s="8" t="s">
        <v>70</v>
      </c>
      <c r="C33" s="8"/>
      <c r="D33" s="8"/>
      <c r="E33" s="8"/>
      <c r="F33" s="8"/>
      <c r="G33" s="8"/>
      <c r="H33" s="7"/>
      <c r="I33" s="7"/>
    </row>
    <row r="34" spans="1:9">
      <c r="A34" s="6" t="s">
        <v>30</v>
      </c>
      <c r="B34" s="8" t="s">
        <v>34</v>
      </c>
      <c r="C34" s="8"/>
      <c r="D34" s="8"/>
      <c r="E34" s="8"/>
      <c r="F34" s="8"/>
      <c r="G34" s="8"/>
      <c r="H34" s="8"/>
      <c r="I34" s="8"/>
    </row>
  </sheetData>
  <mergeCells count="6">
    <mergeCell ref="B34:I34"/>
    <mergeCell ref="B30:F30"/>
    <mergeCell ref="B1:H1"/>
    <mergeCell ref="B31:H31"/>
    <mergeCell ref="B32:I32"/>
    <mergeCell ref="B33:G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2023-07-10T18:49:43Z</dcterms:created>
  <dcterms:modified xsi:type="dcterms:W3CDTF">2023-07-11T14:06:07Z</dcterms:modified>
</cp:coreProperties>
</file>