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50" yWindow="-225" windowWidth="28755" windowHeight="12540" activeTab="3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Move Probability" sheetId="12" r:id="rId8"/>
    <sheet name="Move Prob - %" sheetId="10" r:id="rId9"/>
  </sheets>
  <definedNames>
    <definedName name="_xlnm._FilterDatabase" localSheetId="4" hidden="1">Items!$A$1:$W$257</definedName>
    <definedName name="_xlnm._FilterDatabase" localSheetId="3" hidden="1">Weapon!$A$1:$Y$257</definedName>
  </definedNames>
  <calcPr calcId="162913"/>
</workbook>
</file>

<file path=xl/calcChain.xml><?xml version="1.0" encoding="utf-8"?>
<calcChain xmlns="http://schemas.openxmlformats.org/spreadsheetml/2006/main">
  <c r="B3" i="4" l="1"/>
  <c r="B4" i="4"/>
  <c r="B5" i="4"/>
  <c r="A5" i="4" s="1"/>
  <c r="B6" i="4"/>
  <c r="B7" i="4"/>
  <c r="B8" i="4"/>
  <c r="A8" i="4" s="1"/>
  <c r="B9" i="4"/>
  <c r="A9" i="4" s="1"/>
  <c r="B10" i="4"/>
  <c r="A10" i="4" s="1"/>
  <c r="B11" i="4"/>
  <c r="B12" i="4"/>
  <c r="B13" i="4"/>
  <c r="A13" i="4" s="1"/>
  <c r="B14" i="4"/>
  <c r="A14" i="4" s="1"/>
  <c r="B15" i="4"/>
  <c r="A15" i="4" s="1"/>
  <c r="B16" i="4"/>
  <c r="A16" i="4" s="1"/>
  <c r="B17" i="4"/>
  <c r="A17" i="4" s="1"/>
  <c r="B18" i="4"/>
  <c r="A18" i="4" s="1"/>
  <c r="B19" i="4"/>
  <c r="B20" i="4"/>
  <c r="A20" i="4" s="1"/>
  <c r="B21" i="4"/>
  <c r="A21" i="4" s="1"/>
  <c r="B22" i="4"/>
  <c r="A22" i="4" s="1"/>
  <c r="B23" i="4"/>
  <c r="A23" i="4" s="1"/>
  <c r="B24" i="4"/>
  <c r="A24" i="4" s="1"/>
  <c r="B25" i="4"/>
  <c r="A25" i="4" s="1"/>
  <c r="B26" i="4"/>
  <c r="A26" i="4" s="1"/>
  <c r="B27" i="4"/>
  <c r="B28" i="4"/>
  <c r="B29" i="4"/>
  <c r="A29" i="4" s="1"/>
  <c r="B30" i="4"/>
  <c r="A30" i="4" s="1"/>
  <c r="B31" i="4"/>
  <c r="A31" i="4" s="1"/>
  <c r="B32" i="4"/>
  <c r="A32" i="4" s="1"/>
  <c r="B33" i="4"/>
  <c r="A33" i="4" s="1"/>
  <c r="B34" i="4"/>
  <c r="A34" i="4" s="1"/>
  <c r="B35" i="4"/>
  <c r="B36" i="4"/>
  <c r="B37" i="4"/>
  <c r="A37" i="4" s="1"/>
  <c r="B38" i="4"/>
  <c r="A38" i="4" s="1"/>
  <c r="B39" i="4"/>
  <c r="A39" i="4" s="1"/>
  <c r="B40" i="4"/>
  <c r="A40" i="4" s="1"/>
  <c r="B41" i="4"/>
  <c r="A41" i="4" s="1"/>
  <c r="B42" i="4"/>
  <c r="A42" i="4" s="1"/>
  <c r="B43" i="4"/>
  <c r="B44" i="4"/>
  <c r="A44" i="4" s="1"/>
  <c r="B45" i="4"/>
  <c r="A45" i="4" s="1"/>
  <c r="B46" i="4"/>
  <c r="A46" i="4" s="1"/>
  <c r="B47" i="4"/>
  <c r="B49" i="4"/>
  <c r="A49" i="4" s="1"/>
  <c r="B50" i="4"/>
  <c r="A50" i="4" s="1"/>
  <c r="B51" i="4"/>
  <c r="A51" i="4" s="1"/>
  <c r="B52" i="4"/>
  <c r="B53" i="4"/>
  <c r="A53" i="4" s="1"/>
  <c r="B54" i="4"/>
  <c r="A54" i="4" s="1"/>
  <c r="B55" i="4"/>
  <c r="A55" i="4" s="1"/>
  <c r="B56" i="4"/>
  <c r="B57" i="4"/>
  <c r="A57" i="4" s="1"/>
  <c r="B58" i="4"/>
  <c r="A58" i="4" s="1"/>
  <c r="B59" i="4"/>
  <c r="A59" i="4" s="1"/>
  <c r="B60" i="4"/>
  <c r="B61" i="4"/>
  <c r="A61" i="4" s="1"/>
  <c r="B62" i="4"/>
  <c r="A62" i="4" s="1"/>
  <c r="B63" i="4"/>
  <c r="A63" i="4" s="1"/>
  <c r="B64" i="4"/>
  <c r="A64" i="4" s="1"/>
  <c r="B65" i="4"/>
  <c r="A65" i="4" s="1"/>
  <c r="B66" i="4"/>
  <c r="A66" i="4" s="1"/>
  <c r="B67" i="4"/>
  <c r="A67" i="4" s="1"/>
  <c r="B68" i="4"/>
  <c r="B69" i="4"/>
  <c r="B70" i="4"/>
  <c r="A70" i="4" s="1"/>
  <c r="B71" i="4"/>
  <c r="A71" i="4" s="1"/>
  <c r="B72" i="4"/>
  <c r="A72" i="4" s="1"/>
  <c r="B73" i="4"/>
  <c r="A73" i="4" s="1"/>
  <c r="B74" i="4"/>
  <c r="A74" i="4" s="1"/>
  <c r="B75" i="4"/>
  <c r="A75" i="4" s="1"/>
  <c r="B76" i="4"/>
  <c r="B77" i="4"/>
  <c r="A77" i="4" s="1"/>
  <c r="B78" i="4"/>
  <c r="A78" i="4" s="1"/>
  <c r="B79" i="4"/>
  <c r="A79" i="4" s="1"/>
  <c r="B80" i="4"/>
  <c r="A80" i="4" s="1"/>
  <c r="B81" i="4"/>
  <c r="A81" i="4" s="1"/>
  <c r="B82" i="4"/>
  <c r="A82" i="4" s="1"/>
  <c r="B83" i="4"/>
  <c r="A83" i="4" s="1"/>
  <c r="B84" i="4"/>
  <c r="B85" i="4"/>
  <c r="B86" i="4"/>
  <c r="A86" i="4" s="1"/>
  <c r="B87" i="4"/>
  <c r="A87" i="4" s="1"/>
  <c r="B88" i="4"/>
  <c r="A88" i="4" s="1"/>
  <c r="B89" i="4"/>
  <c r="A89" i="4" s="1"/>
  <c r="B91" i="4"/>
  <c r="A91" i="4" s="1"/>
  <c r="B92" i="4"/>
  <c r="A92" i="4" s="1"/>
  <c r="B93" i="4"/>
  <c r="B94" i="4"/>
  <c r="A94" i="4" s="1"/>
  <c r="B95" i="4"/>
  <c r="A95" i="4" s="1"/>
  <c r="B96" i="4"/>
  <c r="A96" i="4" s="1"/>
  <c r="B97" i="4"/>
  <c r="A97" i="4" s="1"/>
  <c r="B98" i="4"/>
  <c r="A98" i="4" s="1"/>
  <c r="B99" i="4"/>
  <c r="A99" i="4" s="1"/>
  <c r="B100" i="4"/>
  <c r="A100" i="4" s="1"/>
  <c r="B101" i="4"/>
  <c r="A101" i="4" s="1"/>
  <c r="B102" i="4"/>
  <c r="B103" i="4"/>
  <c r="A103" i="4" s="1"/>
  <c r="B104" i="4"/>
  <c r="A104" i="4" s="1"/>
  <c r="B105" i="4"/>
  <c r="A105" i="4" s="1"/>
  <c r="B106" i="4"/>
  <c r="A106" i="4" s="1"/>
  <c r="B107" i="4"/>
  <c r="A107" i="4" s="1"/>
  <c r="B108" i="4"/>
  <c r="A108" i="4" s="1"/>
  <c r="B109" i="4"/>
  <c r="B110" i="4"/>
  <c r="B111" i="4"/>
  <c r="A111" i="4" s="1"/>
  <c r="B112" i="4"/>
  <c r="A112" i="4" s="1"/>
  <c r="B113" i="4"/>
  <c r="B114" i="4"/>
  <c r="A114" i="4" s="1"/>
  <c r="B115" i="4"/>
  <c r="A115" i="4" s="1"/>
  <c r="B116" i="4"/>
  <c r="A116" i="4" s="1"/>
  <c r="B117" i="4"/>
  <c r="B118" i="4"/>
  <c r="A118" i="4" s="1"/>
  <c r="B119" i="4"/>
  <c r="A119" i="4" s="1"/>
  <c r="B120" i="4"/>
  <c r="A120" i="4" s="1"/>
  <c r="B121" i="4"/>
  <c r="A121" i="4" s="1"/>
  <c r="B122" i="4"/>
  <c r="A122" i="4" s="1"/>
  <c r="B123" i="4"/>
  <c r="A123" i="4" s="1"/>
  <c r="B124" i="4"/>
  <c r="A124" i="4" s="1"/>
  <c r="B125" i="4"/>
  <c r="A125" i="4" s="1"/>
  <c r="B126" i="4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B142" i="4"/>
  <c r="B143" i="4"/>
  <c r="A143" i="4" s="1"/>
  <c r="B144" i="4"/>
  <c r="A144" i="4" s="1"/>
  <c r="B145" i="4"/>
  <c r="A145" i="4" s="1"/>
  <c r="B146" i="4"/>
  <c r="A146" i="4" s="1"/>
  <c r="B147" i="4"/>
  <c r="A147" i="4" s="1"/>
  <c r="B148" i="4"/>
  <c r="A148" i="4" s="1"/>
  <c r="B149" i="4"/>
  <c r="A149" i="4" s="1"/>
  <c r="B150" i="4"/>
  <c r="B151" i="4"/>
  <c r="A151" i="4" s="1"/>
  <c r="B152" i="4"/>
  <c r="A152" i="4" s="1"/>
  <c r="B153" i="4"/>
  <c r="A153" i="4" s="1"/>
  <c r="B154" i="4"/>
  <c r="A154" i="4" s="1"/>
  <c r="B155" i="4"/>
  <c r="A155" i="4" s="1"/>
  <c r="B156" i="4"/>
  <c r="A156" i="4" s="1"/>
  <c r="B157" i="4"/>
  <c r="A157" i="4" s="1"/>
  <c r="B158" i="4"/>
  <c r="B159" i="4"/>
  <c r="A159" i="4" s="1"/>
  <c r="B160" i="4"/>
  <c r="A160" i="4" s="1"/>
  <c r="B161" i="4"/>
  <c r="A161" i="4" s="1"/>
  <c r="B162" i="4"/>
  <c r="A162" i="4" s="1"/>
  <c r="B163" i="4"/>
  <c r="A163" i="4" s="1"/>
  <c r="B164" i="4"/>
  <c r="A164" i="4" s="1"/>
  <c r="B165" i="4"/>
  <c r="A165" i="4" s="1"/>
  <c r="B166" i="4"/>
  <c r="B167" i="4"/>
  <c r="A167" i="4" s="1"/>
  <c r="B168" i="4"/>
  <c r="A168" i="4" s="1"/>
  <c r="B169" i="4"/>
  <c r="A169" i="4" s="1"/>
  <c r="B170" i="4"/>
  <c r="A170" i="4" s="1"/>
  <c r="B171" i="4"/>
  <c r="A171" i="4" s="1"/>
  <c r="B172" i="4"/>
  <c r="A172" i="4" s="1"/>
  <c r="B173" i="4"/>
  <c r="A173" i="4" s="1"/>
  <c r="B174" i="4"/>
  <c r="B175" i="4"/>
  <c r="A175" i="4" s="1"/>
  <c r="B176" i="4"/>
  <c r="A176" i="4" s="1"/>
  <c r="B177" i="4"/>
  <c r="A177" i="4" s="1"/>
  <c r="B178" i="4"/>
  <c r="A178" i="4" s="1"/>
  <c r="B179" i="4"/>
  <c r="A179" i="4" s="1"/>
  <c r="B180" i="4"/>
  <c r="A180" i="4" s="1"/>
  <c r="B181" i="4"/>
  <c r="A181" i="4" s="1"/>
  <c r="B182" i="4"/>
  <c r="B183" i="4"/>
  <c r="A183" i="4" s="1"/>
  <c r="B184" i="4"/>
  <c r="A184" i="4" s="1"/>
  <c r="B185" i="4"/>
  <c r="A185" i="4" s="1"/>
  <c r="B186" i="4"/>
  <c r="A186" i="4" s="1"/>
  <c r="B187" i="4"/>
  <c r="A187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5" i="4"/>
  <c r="A215" i="4" s="1"/>
  <c r="B216" i="4"/>
  <c r="A216" i="4" s="1"/>
  <c r="B217" i="4"/>
  <c r="A217" i="4" s="1"/>
  <c r="B218" i="4"/>
  <c r="A218" i="4" s="1"/>
  <c r="B219" i="4"/>
  <c r="A219" i="4" s="1"/>
  <c r="B220" i="4"/>
  <c r="A220" i="4" s="1"/>
  <c r="B221" i="4"/>
  <c r="A221" i="4" s="1"/>
  <c r="B222" i="4"/>
  <c r="A222" i="4" s="1"/>
  <c r="B223" i="4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A90" i="4"/>
  <c r="A3" i="4"/>
  <c r="A4" i="4"/>
  <c r="A6" i="4"/>
  <c r="A7" i="4"/>
  <c r="A11" i="4"/>
  <c r="A12" i="4"/>
  <c r="A19" i="4"/>
  <c r="A27" i="4"/>
  <c r="A28" i="4"/>
  <c r="A35" i="4"/>
  <c r="A36" i="4"/>
  <c r="A43" i="4"/>
  <c r="A47" i="4"/>
  <c r="A48" i="4"/>
  <c r="A52" i="4"/>
  <c r="A56" i="4"/>
  <c r="A60" i="4"/>
  <c r="A68" i="4"/>
  <c r="A69" i="4"/>
  <c r="A76" i="4"/>
  <c r="A84" i="4"/>
  <c r="A85" i="4"/>
  <c r="A93" i="4"/>
  <c r="A102" i="4"/>
  <c r="A109" i="4"/>
  <c r="A110" i="4"/>
  <c r="A113" i="4"/>
  <c r="A117" i="4"/>
  <c r="A126" i="4"/>
  <c r="A141" i="4"/>
  <c r="A142" i="4"/>
  <c r="A150" i="4"/>
  <c r="A158" i="4"/>
  <c r="A166" i="4"/>
  <c r="A174" i="4"/>
  <c r="A182" i="4"/>
  <c r="A198" i="4"/>
  <c r="A214" i="4"/>
  <c r="A223" i="4"/>
  <c r="V57" i="4" l="1"/>
  <c r="V56" i="4"/>
  <c r="V55" i="4"/>
  <c r="V54" i="4"/>
  <c r="V52" i="4"/>
  <c r="B2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2" i="4"/>
</calcChain>
</file>

<file path=xl/sharedStrings.xml><?xml version="1.0" encoding="utf-8"?>
<sst xmlns="http://schemas.openxmlformats.org/spreadsheetml/2006/main" count="9472" uniqueCount="2401">
  <si>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</si>
  <si>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</si>
  <si>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</si>
  <si>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</si>
  <si>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</si>
  <si>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</si>
  <si>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</si>
  <si>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</si>
  <si>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</si>
  <si>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</si>
  <si>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</si>
  <si>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</si>
  <si>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</si>
  <si>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</si>
  <si>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</si>
  <si>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</si>
  <si>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</si>
  <si>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</si>
  <si>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</si>
  <si>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</si>
  <si>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</si>
  <si>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</si>
  <si>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</si>
  <si>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</si>
  <si>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</si>
  <si>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</si>
  <si>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</si>
  <si>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</si>
  <si>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</si>
  <si>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</si>
  <si>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</si>
  <si>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</si>
  <si>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</si>
  <si>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</si>
  <si>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</si>
  <si>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</si>
  <si>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</si>
  <si>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</si>
  <si>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</si>
  <si>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</si>
  <si>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</si>
  <si>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</si>
  <si>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</si>
  <si>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</si>
  <si>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</si>
  <si>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</si>
  <si>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</si>
  <si>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</si>
  <si>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</si>
  <si>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</si>
  <si>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</si>
  <si>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</si>
  <si>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</si>
  <si>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</si>
  <si>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</si>
  <si>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</si>
  <si>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</si>
  <si>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</si>
  <si>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</si>
  <si>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</si>
  <si>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</si>
  <si>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</si>
  <si>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</si>
  <si>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</si>
  <si>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</si>
  <si>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</si>
  <si>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</si>
  <si>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</si>
  <si>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</si>
  <si>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</si>
  <si>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</si>
  <si>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</si>
  <si>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</si>
  <si>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</si>
  <si>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</si>
  <si>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</si>
  <si>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</si>
  <si>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</si>
  <si>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</si>
  <si>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</si>
  <si>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</si>
  <si>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</si>
  <si>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</si>
  <si>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</si>
  <si>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</si>
  <si>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</si>
  <si>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</si>
  <si>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</si>
  <si>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</si>
  <si>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</si>
  <si>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</si>
  <si>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</si>
  <si>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</si>
  <si>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</si>
  <si>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</si>
  <si>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</si>
  <si>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</si>
  <si>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</si>
  <si>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</si>
  <si>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</si>
  <si>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</si>
  <si>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</si>
  <si>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</si>
  <si>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</si>
  <si>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</si>
  <si>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</si>
  <si>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</si>
  <si>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</si>
  <si>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</si>
  <si>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</si>
  <si>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</si>
  <si>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</si>
  <si>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</si>
  <si>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</si>
  <si>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</si>
  <si>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</si>
  <si>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</si>
  <si>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</si>
  <si>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</si>
  <si>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</si>
  <si>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</si>
  <si>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</si>
  <si>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</si>
  <si>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</si>
  <si>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</si>
  <si>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</si>
  <si>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</si>
  <si>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</si>
  <si>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</si>
  <si>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</si>
  <si>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</si>
  <si>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</si>
  <si>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</si>
  <si>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</si>
  <si>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</si>
  <si>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</si>
  <si>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</si>
  <si>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</si>
  <si>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</si>
  <si>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</si>
  <si>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</si>
  <si>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</si>
  <si>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</si>
  <si>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</si>
  <si>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</si>
  <si>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</si>
  <si>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</si>
  <si>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</si>
  <si>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</si>
  <si>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</si>
  <si>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</si>
  <si>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</si>
  <si>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</si>
  <si>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</si>
  <si>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</si>
  <si>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</si>
  <si>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</si>
  <si>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</si>
  <si>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</si>
  <si>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</si>
  <si>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</si>
  <si>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</si>
  <si>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</si>
  <si>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</si>
  <si>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</si>
  <si>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</si>
  <si>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</si>
  <si>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</si>
  <si>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</si>
  <si>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</si>
  <si>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</si>
  <si>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</si>
  <si>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</si>
  <si>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</si>
  <si>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</si>
  <si>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</si>
  <si>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</si>
  <si>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</si>
  <si>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</si>
  <si>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</si>
  <si>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</si>
  <si>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</si>
  <si>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</si>
  <si>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</si>
  <si>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</si>
  <si>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</si>
  <si>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</si>
  <si>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</si>
  <si>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</si>
  <si>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</si>
  <si>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</si>
  <si>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</si>
  <si>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</si>
  <si>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</si>
  <si>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</si>
  <si>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</si>
  <si>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</si>
  <si>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</si>
  <si>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</si>
  <si>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</si>
  <si>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</si>
  <si>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</si>
  <si>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</si>
  <si>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</si>
  <si>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</si>
  <si>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</si>
  <si>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</si>
  <si>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</si>
  <si>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</si>
  <si>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</si>
  <si>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</si>
  <si>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</si>
  <si>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</si>
  <si>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</si>
  <si>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</si>
  <si>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</si>
  <si>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</si>
  <si>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</si>
  <si>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</si>
  <si>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</si>
  <si>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</si>
  <si>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</si>
  <si>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</si>
  <si>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</si>
  <si>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</si>
  <si>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</si>
  <si>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</si>
  <si>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</si>
  <si>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</si>
  <si>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</si>
  <si>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</si>
  <si>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</si>
  <si>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</si>
  <si>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</si>
  <si>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</si>
  <si>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</si>
  <si>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</si>
  <si>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</si>
  <si>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</si>
  <si>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</si>
  <si>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</si>
  <si>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</si>
  <si>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</si>
  <si>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</si>
  <si>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</si>
  <si>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</si>
  <si>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</si>
  <si>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</si>
  <si>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</si>
  <si>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</si>
  <si>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</si>
  <si>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</si>
  <si>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</si>
  <si>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</si>
  <si>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</si>
  <si>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</si>
  <si>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</si>
  <si>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</si>
  <si>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</si>
  <si>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</si>
  <si>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</si>
  <si>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</si>
  <si>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</si>
  <si>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</si>
  <si>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</si>
  <si>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</si>
  <si>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</si>
  <si>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</si>
  <si>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</si>
  <si>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</si>
  <si>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</si>
  <si>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</si>
  <si>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</si>
  <si>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</si>
  <si>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</si>
  <si>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</si>
  <si>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</si>
  <si>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</si>
  <si>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</si>
  <si>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</si>
  <si>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</si>
  <si>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</si>
  <si>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</si>
  <si>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</si>
  <si>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</si>
  <si>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</si>
  <si>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</si>
  <si>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</si>
  <si>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</si>
  <si>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</si>
  <si>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</si>
  <si>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</si>
  <si>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</si>
  <si>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</si>
  <si>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</si>
  <si>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</si>
  <si>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</si>
  <si>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</si>
  <si>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</si>
  <si>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</si>
  <si>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</si>
  <si>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</si>
  <si>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</si>
  <si>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</si>
  <si>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</si>
  <si>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</si>
  <si>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</si>
  <si>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</si>
  <si>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</si>
  <si>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</si>
  <si>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</si>
  <si>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</si>
  <si>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</si>
  <si>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</si>
  <si>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</si>
  <si>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</si>
  <si>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</si>
  <si>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</si>
  <si>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</si>
  <si>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</si>
  <si>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</si>
  <si>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</si>
  <si>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</si>
  <si>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</si>
  <si>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</si>
  <si>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</si>
  <si>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</si>
  <si>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</si>
  <si>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</si>
  <si>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</si>
  <si>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</si>
  <si>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</si>
  <si>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</si>
  <si>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</si>
  <si>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</si>
  <si>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</si>
  <si>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</si>
  <si>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</si>
  <si>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</si>
  <si>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</si>
  <si>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</si>
  <si>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</si>
  <si>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</si>
  <si>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</si>
  <si>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</si>
  <si>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</si>
  <si>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</si>
  <si>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</si>
  <si>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</si>
  <si>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</si>
  <si>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</si>
  <si>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</si>
  <si>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</si>
  <si>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</si>
  <si>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</si>
  <si>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</si>
  <si>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</si>
  <si>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</si>
  <si>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</si>
  <si>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</si>
  <si>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</si>
  <si>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</si>
  <si>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</si>
  <si>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</si>
  <si>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</si>
  <si>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</si>
  <si>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</si>
  <si>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</si>
  <si>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</si>
  <si>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</si>
  <si>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</si>
  <si>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</si>
  <si>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</si>
  <si>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</si>
  <si>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</si>
  <si>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</si>
  <si>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</si>
  <si>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</si>
  <si>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</si>
  <si>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</si>
  <si>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</si>
  <si>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</si>
  <si>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</si>
  <si>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</si>
  <si>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</si>
  <si>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</si>
  <si>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</si>
  <si>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</si>
  <si>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</si>
  <si>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</si>
  <si>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</si>
  <si>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</si>
  <si>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</si>
  <si>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</si>
  <si>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</si>
  <si>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</si>
  <si>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</si>
  <si>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</si>
  <si>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</si>
  <si>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</si>
  <si>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</si>
  <si>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</si>
  <si>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</si>
  <si>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</si>
  <si>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</si>
  <si>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</si>
  <si>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</si>
  <si>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</si>
  <si>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</si>
  <si>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</si>
  <si>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</si>
  <si>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</si>
  <si>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</si>
  <si>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</si>
  <si>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</si>
  <si>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</si>
  <si>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</si>
  <si>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</si>
  <si>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</si>
  <si>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</si>
  <si>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</si>
  <si>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</si>
  <si>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</si>
  <si>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</si>
  <si>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</si>
  <si>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</si>
  <si>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</si>
  <si>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</si>
  <si>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</si>
  <si>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</si>
  <si>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</si>
  <si>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</si>
  <si>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</si>
  <si>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</si>
  <si>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</si>
  <si>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</si>
  <si>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</si>
  <si>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</si>
  <si>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</si>
  <si>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</si>
  <si>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</si>
  <si>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</si>
  <si>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</si>
  <si>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</si>
  <si>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</si>
  <si>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</si>
  <si>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</si>
  <si>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</si>
  <si>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</si>
  <si>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</si>
  <si>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</si>
  <si>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</si>
  <si>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</si>
  <si>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</si>
  <si>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</si>
  <si>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</si>
  <si>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</si>
  <si>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</si>
  <si>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</si>
  <si>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</si>
  <si>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</si>
  <si>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</si>
  <si>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</si>
  <si>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</si>
  <si>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</si>
  <si>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</si>
  <si>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</si>
  <si>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</si>
  <si>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</si>
  <si>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</si>
  <si>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</si>
  <si>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</si>
  <si>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</si>
  <si>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</si>
  <si>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</si>
  <si>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</si>
  <si>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</si>
  <si>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</si>
  <si>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</si>
  <si>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</si>
  <si>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</si>
  <si>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</si>
  <si>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</si>
  <si>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</si>
  <si>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</si>
  <si>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</si>
  <si>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</si>
  <si>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</si>
  <si>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</si>
  <si>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</si>
  <si>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</si>
  <si>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</si>
  <si>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</si>
  <si>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</si>
  <si>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</si>
  <si>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</si>
  <si>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</si>
  <si>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</si>
  <si>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</si>
  <si>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</si>
  <si>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</si>
  <si>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</si>
  <si>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</si>
  <si>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</si>
  <si>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</si>
  <si>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</si>
  <si>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</si>
  <si>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</si>
  <si>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</si>
  <si>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</si>
  <si>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</si>
  <si>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</si>
  <si>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</si>
  <si>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</si>
  <si>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</si>
  <si>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</si>
  <si>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</si>
  <si>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</si>
  <si>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</si>
  <si>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</si>
  <si>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</si>
  <si>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</si>
  <si>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</si>
  <si>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</si>
  <si>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</si>
  <si>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</si>
  <si>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</si>
  <si>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</si>
  <si>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</si>
  <si>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</si>
  <si>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</si>
  <si>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</si>
  <si>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</si>
  <si>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</si>
  <si>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</si>
  <si>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</si>
  <si>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</si>
  <si>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</si>
  <si>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</si>
  <si>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</si>
  <si>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</si>
  <si>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</si>
  <si>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</si>
  <si>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</si>
  <si>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</si>
  <si>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</si>
  <si>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</si>
  <si>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</si>
  <si>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</si>
  <si>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</si>
  <si>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</si>
  <si>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</si>
  <si>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</si>
  <si>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</si>
  <si>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</si>
  <si>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</si>
  <si>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</si>
  <si>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</si>
  <si>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</si>
  <si>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</si>
  <si>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</si>
  <si>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</si>
  <si>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</si>
  <si>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</si>
  <si>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</si>
  <si>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</si>
  <si>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</si>
  <si>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</si>
  <si>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</si>
  <si>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</si>
  <si>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</si>
  <si>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</si>
  <si>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</si>
  <si>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</si>
  <si>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</si>
  <si>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</si>
  <si>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</si>
  <si>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</si>
  <si>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</si>
  <si>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</si>
  <si>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</si>
  <si>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</si>
  <si>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</si>
  <si>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</si>
  <si>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</si>
  <si>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</si>
  <si>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</si>
  <si>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</si>
  <si>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</si>
  <si>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</si>
  <si>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</si>
  <si>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</si>
  <si>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</si>
  <si>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</si>
  <si>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</si>
  <si>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</si>
  <si>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</si>
  <si>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</si>
  <si>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</si>
  <si>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</si>
  <si>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</si>
  <si>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</si>
  <si>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</si>
  <si>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</si>
  <si>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</si>
  <si>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</si>
  <si>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</si>
  <si>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</si>
  <si>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</si>
  <si>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</si>
  <si>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</si>
  <si>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</si>
  <si>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</si>
  <si>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</si>
  <si>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</si>
  <si>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</si>
  <si>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</si>
  <si>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</si>
  <si>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</si>
  <si>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</si>
  <si>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</si>
  <si>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</si>
  <si>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</si>
  <si>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</si>
  <si>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</si>
  <si>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</si>
  <si>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</si>
  <si>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</si>
  <si>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</si>
  <si>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</si>
  <si>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</si>
  <si>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</si>
  <si>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</si>
  <si>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</si>
  <si>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</si>
  <si>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</si>
  <si>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</si>
  <si>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</si>
  <si>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</si>
  <si>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</si>
  <si>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</si>
  <si>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</si>
  <si>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</si>
  <si>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</si>
  <si>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</si>
  <si>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</si>
  <si>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</si>
  <si>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</si>
  <si>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</si>
  <si>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</si>
  <si>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</si>
  <si>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</si>
  <si>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</si>
  <si>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</si>
  <si>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</si>
  <si>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</si>
  <si>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</si>
  <si>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</si>
  <si>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</si>
  <si>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</si>
  <si>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</si>
  <si>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</si>
  <si>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</si>
  <si>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</si>
  <si>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</si>
  <si>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</si>
  <si>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</si>
  <si>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</si>
  <si>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</si>
  <si>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</si>
  <si>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</si>
  <si>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</si>
  <si>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</si>
  <si>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</si>
  <si>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</si>
  <si>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</si>
  <si>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</si>
  <si>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</si>
  <si>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</si>
  <si>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</si>
  <si>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</si>
  <si>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</si>
  <si>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</si>
  <si>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</si>
  <si>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</si>
  <si>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</si>
  <si>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</si>
  <si>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</si>
  <si>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</si>
  <si>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</si>
  <si>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</si>
  <si>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</si>
  <si>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</si>
  <si>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</si>
  <si>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</si>
  <si>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</si>
  <si>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</si>
  <si>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</si>
  <si>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</si>
  <si>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</si>
  <si>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</si>
  <si>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</si>
  <si>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</si>
  <si>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</si>
  <si>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</si>
  <si>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</si>
  <si>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</si>
  <si>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</si>
  <si>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</si>
  <si>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</si>
  <si>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</si>
  <si>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</si>
  <si>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</si>
  <si>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</si>
  <si>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</si>
  <si>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</si>
  <si>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</si>
  <si>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</si>
  <si>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</si>
  <si>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</si>
  <si>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</si>
  <si>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</si>
  <si>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</si>
  <si>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</si>
  <si>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</si>
  <si>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</si>
  <si>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</si>
  <si>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</si>
  <si>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</si>
  <si>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</si>
  <si>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</si>
  <si>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</si>
  <si>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</si>
  <si>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</si>
  <si>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</si>
  <si>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</si>
  <si>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</si>
  <si>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</si>
  <si>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</si>
  <si>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</si>
  <si>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</si>
  <si>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</si>
  <si>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</si>
  <si>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</si>
  <si>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</si>
  <si>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</si>
  <si>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</si>
  <si>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</si>
  <si>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</si>
  <si>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</si>
  <si>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</si>
  <si>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</si>
  <si>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</si>
  <si>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</si>
  <si>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</si>
  <si>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</si>
  <si>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</si>
  <si>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</si>
  <si>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</si>
  <si>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</si>
  <si>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</si>
  <si>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</si>
  <si>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</si>
  <si>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</si>
  <si>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</si>
  <si>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</si>
  <si>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</si>
  <si>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</si>
  <si>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</si>
  <si>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</si>
  <si>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</si>
  <si>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</si>
  <si>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</si>
  <si>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</si>
  <si>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</si>
  <si>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</si>
  <si>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</si>
  <si>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</si>
  <si>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</si>
  <si>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</si>
  <si>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</si>
  <si>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</si>
  <si>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</si>
  <si>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</si>
  <si>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</si>
  <si>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</si>
  <si>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</si>
  <si>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</si>
  <si>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</si>
  <si>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</si>
  <si>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</si>
  <si>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</si>
  <si>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</si>
  <si>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</si>
  <si>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</si>
  <si>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</si>
  <si>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</si>
  <si>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</si>
  <si>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</si>
  <si>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</si>
  <si>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</si>
  <si>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</si>
  <si>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</si>
  <si>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</si>
  <si>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</si>
  <si>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</si>
  <si>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</si>
  <si>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</si>
  <si>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</si>
  <si>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</si>
  <si>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</si>
  <si>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</si>
  <si>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</si>
  <si>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</si>
  <si>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</si>
  <si>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</si>
  <si>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</si>
  <si>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</si>
  <si>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</si>
  <si>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</si>
  <si>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</si>
  <si>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</si>
  <si>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</si>
  <si>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</si>
  <si>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</si>
  <si>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</si>
  <si>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</si>
  <si>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</si>
  <si>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</si>
  <si>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</si>
  <si>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</si>
  <si>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</si>
  <si>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</si>
  <si>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</si>
  <si>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</si>
  <si>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</si>
  <si>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</si>
  <si>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</si>
  <si>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</si>
  <si>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</si>
  <si>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</si>
  <si>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</si>
  <si>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</si>
  <si>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</si>
  <si>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</si>
  <si>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</si>
  <si>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</si>
  <si>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</si>
  <si>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</si>
  <si>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</si>
  <si>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</si>
  <si>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</si>
  <si>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</si>
  <si>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</si>
  <si>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</si>
  <si>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</si>
  <si>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</si>
  <si>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</si>
  <si>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</si>
  <si>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</si>
  <si>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</si>
  <si>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</si>
  <si>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</si>
  <si>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</si>
  <si>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</si>
  <si>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</si>
  <si>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</si>
  <si>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</si>
  <si>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</si>
  <si>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</si>
  <si>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</si>
  <si>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</si>
  <si>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</si>
  <si>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</si>
  <si>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</si>
  <si>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</si>
  <si>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</si>
  <si>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</si>
  <si>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</si>
  <si>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</si>
  <si>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</si>
  <si>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</si>
  <si>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</si>
  <si>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</si>
  <si>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</si>
  <si>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</si>
  <si>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</si>
  <si>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</si>
  <si>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</si>
  <si>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</si>
  <si>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</si>
  <si>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</si>
  <si>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</si>
  <si>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</si>
  <si>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</si>
  <si>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</si>
  <si>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</si>
  <si>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</si>
  <si>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</si>
  <si>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</si>
  <si>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</si>
  <si>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</si>
  <si>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</si>
  <si>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</si>
  <si>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</si>
  <si>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</si>
  <si>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</si>
  <si>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</si>
  <si>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</si>
  <si>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</si>
  <si>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</si>
  <si>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</si>
  <si>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</si>
  <si>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</si>
  <si>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</si>
  <si>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</si>
  <si>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</si>
  <si>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</si>
  <si>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</si>
  <si>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</si>
  <si>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</si>
  <si>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</si>
  <si>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</si>
  <si>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</si>
  <si>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</si>
  <si>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</si>
  <si>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</si>
  <si>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</si>
  <si>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</si>
  <si>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</si>
  <si>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</si>
  <si>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</si>
  <si>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</si>
  <si>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</si>
  <si>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</si>
  <si>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</si>
  <si>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</si>
  <si>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</si>
  <si>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</si>
  <si>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</si>
  <si>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</si>
  <si>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</si>
  <si>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</si>
  <si>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</si>
  <si>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</si>
  <si>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</si>
  <si>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</si>
  <si>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</si>
  <si>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</si>
  <si>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</si>
  <si>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</si>
  <si>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</si>
  <si>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</si>
  <si>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</si>
  <si>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</si>
  <si>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</si>
  <si>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</si>
  <si>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</si>
  <si>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</si>
  <si>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</si>
  <si>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</si>
  <si>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</si>
  <si>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</si>
  <si>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</si>
  <si>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</si>
  <si>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</si>
  <si>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</si>
  <si>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</si>
  <si>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</si>
  <si>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</si>
  <si>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</si>
  <si>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</si>
  <si>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</si>
  <si>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</si>
  <si>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</si>
  <si>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</si>
  <si>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</si>
  <si>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</si>
  <si>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</si>
  <si>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</si>
  <si>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</si>
  <si>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</si>
  <si>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</si>
  <si>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</si>
  <si>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</si>
  <si>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</si>
  <si>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</si>
  <si>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</si>
  <si>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</si>
  <si>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</si>
  <si>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</si>
  <si>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</si>
  <si>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</si>
  <si>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</si>
  <si>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</si>
  <si>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</si>
  <si>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</si>
  <si>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</si>
  <si>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</si>
  <si>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</si>
  <si>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</si>
  <si>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</si>
  <si>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</si>
  <si>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</si>
  <si>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</si>
  <si>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</si>
  <si>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</si>
  <si>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</si>
  <si>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</si>
  <si>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</si>
  <si>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</si>
  <si>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</si>
  <si>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</si>
  <si>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</si>
  <si>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</si>
  <si>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</si>
  <si>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</si>
  <si>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</si>
  <si>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</si>
  <si>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</si>
  <si>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</si>
  <si>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</si>
  <si>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</si>
  <si>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</si>
  <si>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</si>
  <si>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</si>
  <si>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</si>
  <si>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</si>
  <si>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</si>
  <si>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</si>
  <si>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</si>
  <si>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</si>
  <si>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</si>
  <si>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</si>
  <si>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</si>
  <si>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</si>
  <si>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</si>
  <si>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</si>
  <si>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</si>
  <si>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</si>
  <si>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</si>
  <si>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</si>
  <si>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</si>
  <si>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</si>
  <si>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</si>
  <si>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</si>
  <si>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</si>
  <si>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</si>
  <si>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</si>
  <si>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</si>
  <si>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</si>
  <si>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</si>
  <si>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</si>
  <si>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</si>
  <si>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</si>
  <si>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</si>
  <si>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</si>
  <si>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</si>
  <si>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</si>
  <si>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</si>
  <si>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</si>
  <si>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</si>
  <si>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</si>
  <si>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</si>
  <si>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</si>
  <si>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</si>
  <si>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</si>
  <si>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</si>
  <si>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</si>
  <si>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</si>
  <si>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</si>
  <si>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</si>
  <si>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</si>
  <si>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</si>
  <si>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</si>
  <si>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</si>
  <si>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</si>
  <si>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</si>
  <si>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</si>
  <si>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</si>
  <si>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</si>
  <si>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</si>
  <si>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</si>
  <si>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</si>
  <si>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</si>
  <si>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</si>
  <si>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</si>
  <si>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</si>
  <si>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</si>
  <si>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</si>
  <si>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</si>
  <si>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</si>
  <si>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</si>
  <si>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</si>
  <si>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</si>
  <si>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</si>
  <si>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</si>
  <si>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</si>
  <si>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</si>
  <si>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</si>
  <si>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</si>
  <si>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</si>
  <si>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</si>
  <si>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</si>
  <si>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</si>
  <si>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</si>
  <si>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</si>
  <si>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</si>
  <si>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</si>
  <si>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</si>
  <si>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</si>
  <si>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</si>
  <si>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</si>
  <si>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</si>
  <si>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</si>
  <si>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</si>
  <si>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</si>
  <si>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</si>
  <si>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</si>
  <si>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</si>
  <si>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</si>
  <si>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</si>
  <si>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</si>
  <si>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</si>
  <si>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</si>
  <si>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</si>
  <si>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</si>
  <si>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</si>
  <si>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</si>
  <si>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</si>
  <si>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</si>
  <si>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</si>
  <si>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</si>
  <si>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</si>
  <si>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</si>
  <si>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</si>
  <si>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</si>
  <si>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</si>
  <si>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</si>
  <si>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</si>
  <si>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</si>
  <si>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</si>
  <si>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</si>
  <si>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</si>
  <si>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</si>
  <si>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</si>
  <si>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</si>
  <si>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</si>
  <si>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</si>
  <si>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</si>
  <si>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</si>
  <si>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</si>
  <si>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</si>
  <si>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</si>
  <si>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</si>
  <si>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</si>
  <si>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</si>
  <si>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</si>
  <si>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</si>
  <si>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</si>
  <si>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</si>
  <si>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</si>
  <si>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</si>
  <si>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</si>
  <si>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</si>
  <si>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</si>
  <si>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</si>
  <si>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</si>
  <si>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</si>
  <si>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</si>
  <si>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</si>
  <si>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</si>
  <si>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</si>
  <si>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</si>
  <si>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</si>
  <si>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</si>
  <si>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</si>
  <si>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</si>
  <si>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</si>
  <si>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</si>
  <si>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</si>
  <si>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</si>
  <si>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</si>
  <si>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</si>
  <si>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</si>
  <si>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</si>
  <si>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</si>
  <si>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</si>
  <si>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</si>
  <si>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</si>
  <si>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</si>
  <si>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</si>
  <si>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</si>
  <si>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</si>
  <si>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</si>
  <si>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</si>
  <si>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</si>
  <si>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</si>
  <si>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</si>
  <si>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</si>
  <si>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</si>
  <si>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</si>
  <si>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</si>
  <si>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</si>
  <si>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</si>
  <si>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</si>
  <si>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</si>
  <si>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</si>
  <si>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</si>
  <si>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</si>
  <si>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</si>
  <si>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</si>
  <si>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</si>
  <si>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</si>
  <si>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</si>
  <si>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</si>
  <si>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</si>
  <si>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</si>
  <si>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</si>
  <si>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</si>
  <si>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</si>
  <si>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</si>
  <si>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</si>
  <si>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</si>
  <si>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</si>
  <si>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</si>
  <si>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</si>
  <si>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</si>
  <si>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</si>
  <si>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</si>
  <si>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</si>
  <si>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</si>
  <si>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</si>
  <si>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</si>
  <si>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</si>
  <si>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</si>
  <si>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</si>
  <si>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</si>
  <si>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</si>
  <si>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</si>
  <si>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</si>
  <si>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</si>
  <si>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</si>
  <si>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</si>
  <si>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</si>
  <si>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</si>
  <si>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</si>
  <si>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</si>
  <si>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</si>
  <si>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</si>
  <si>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</si>
  <si>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</si>
  <si>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</si>
  <si>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</si>
  <si>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</si>
  <si>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</si>
  <si>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</si>
  <si>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</si>
  <si>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</si>
  <si>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</si>
  <si>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</si>
  <si>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</si>
  <si>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</si>
  <si>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</si>
  <si>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</si>
  <si>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</si>
  <si>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</si>
  <si>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</si>
  <si>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</si>
  <si>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</si>
  <si>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</si>
  <si>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</si>
  <si>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</si>
  <si>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</si>
  <si>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</si>
  <si>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</si>
  <si>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</si>
  <si>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</si>
  <si>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</si>
  <si>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</si>
  <si>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</si>
  <si>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</si>
  <si>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</si>
  <si>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</si>
  <si>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</si>
  <si>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</si>
  <si>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</si>
  <si>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</si>
  <si>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</si>
  <si>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</si>
  <si>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</si>
  <si>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</si>
  <si>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</si>
  <si>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</si>
  <si>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</si>
  <si>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</si>
  <si>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</si>
  <si>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</si>
  <si>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</si>
  <si>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</si>
  <si>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</si>
  <si>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</si>
  <si>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</si>
  <si>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</si>
  <si>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</si>
  <si>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</si>
  <si>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</si>
  <si>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</si>
  <si>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</si>
  <si>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</si>
  <si>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</si>
  <si>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</si>
  <si>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</si>
  <si>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</si>
  <si>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</si>
  <si>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</si>
  <si>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</si>
  <si>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</si>
  <si>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</si>
  <si>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</si>
  <si>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</si>
  <si>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</si>
  <si>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</si>
  <si>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</si>
  <si>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</si>
  <si>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</si>
  <si>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</si>
  <si>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</si>
  <si>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</si>
  <si>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</si>
  <si>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</si>
  <si>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</si>
  <si>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</si>
  <si>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</si>
  <si>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</si>
  <si>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</si>
  <si>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</si>
  <si>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</si>
  <si>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</si>
  <si>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</si>
  <si>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</si>
  <si>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</si>
  <si>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</si>
  <si>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</si>
  <si>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</si>
  <si>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</si>
  <si>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</si>
  <si>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</si>
  <si>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</si>
  <si>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</si>
  <si>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</si>
  <si>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</si>
  <si>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</si>
  <si>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</si>
  <si>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</si>
  <si>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</si>
  <si>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</si>
  <si>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</si>
  <si>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</si>
  <si>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</si>
  <si>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</si>
  <si>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</si>
  <si>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</si>
  <si>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</si>
  <si>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</si>
  <si>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</si>
  <si>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</si>
  <si>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</si>
  <si>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</si>
  <si>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</si>
  <si>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</si>
  <si>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</si>
  <si>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</si>
  <si>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</si>
  <si>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</si>
  <si>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</si>
  <si>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</si>
  <si>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</si>
  <si>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</si>
  <si>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</si>
  <si>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</si>
  <si>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</si>
  <si>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</si>
  <si>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</si>
  <si>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</si>
  <si>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</si>
  <si>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</si>
  <si>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</si>
  <si>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</si>
  <si>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</si>
  <si>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</si>
  <si>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</si>
  <si>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</si>
  <si>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</si>
  <si>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</si>
  <si>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</si>
  <si>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</si>
  <si>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</si>
  <si>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</si>
  <si>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</si>
  <si>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</si>
  <si>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</si>
  <si>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</si>
  <si>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</si>
  <si>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</si>
  <si>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</si>
  <si>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</si>
  <si>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</si>
  <si>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</si>
  <si>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</si>
  <si>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</si>
  <si>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</si>
  <si>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</si>
  <si>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</si>
  <si>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</si>
  <si>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</si>
  <si>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</si>
  <si>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</si>
  <si>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</si>
  <si>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</si>
  <si>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</si>
  <si>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</si>
  <si>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</si>
  <si>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</si>
  <si>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</si>
  <si>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</si>
  <si>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</si>
  <si>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</si>
  <si>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</si>
  <si>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</si>
  <si>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</si>
  <si>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</si>
  <si>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</si>
  <si>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</si>
  <si>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</si>
  <si>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</si>
  <si>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</si>
  <si>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</si>
  <si>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</si>
  <si>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</si>
  <si>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</si>
  <si>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</si>
  <si>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</si>
  <si>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</si>
  <si>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</si>
  <si>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</si>
  <si>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</si>
  <si>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</si>
  <si>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</si>
  <si>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</si>
  <si>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</si>
  <si>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</si>
  <si>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</si>
  <si>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</si>
  <si>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</si>
  <si>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</si>
  <si>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</si>
  <si>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</si>
  <si>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</si>
  <si>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</si>
  <si>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</si>
  <si>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</si>
  <si>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</si>
  <si>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</si>
  <si>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</si>
  <si>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</si>
  <si>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</si>
  <si>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</si>
  <si>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</si>
  <si>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</si>
  <si>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</si>
  <si>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</si>
  <si>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</si>
  <si>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</si>
  <si>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</si>
  <si>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</si>
  <si>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</si>
  <si>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</si>
  <si>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</si>
  <si>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</si>
  <si>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</si>
  <si>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</si>
  <si>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</si>
  <si>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</si>
  <si>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</si>
  <si>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</si>
  <si>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</si>
  <si>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</si>
  <si>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</si>
  <si>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</si>
  <si>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</si>
  <si>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</si>
  <si>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</si>
  <si>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</si>
  <si>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</si>
  <si>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</si>
  <si>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</si>
  <si>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</si>
  <si>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</si>
  <si>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</si>
  <si>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</si>
  <si>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</si>
  <si>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</si>
  <si>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</si>
  <si>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</si>
  <si>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</si>
  <si>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</si>
  <si>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</si>
  <si>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</si>
  <si>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</si>
  <si>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</si>
  <si>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</si>
  <si>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</si>
  <si>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</si>
  <si>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</si>
  <si>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</si>
  <si>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</si>
  <si>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</si>
  <si>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</si>
  <si>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</si>
  <si>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</si>
  <si>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</si>
  <si>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</si>
  <si>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</si>
  <si>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</si>
  <si>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</si>
  <si>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</si>
  <si>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</si>
  <si>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</si>
  <si>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</si>
  <si>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</si>
  <si>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</si>
  <si>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</si>
  <si>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</si>
  <si>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</si>
  <si>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</si>
  <si>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</si>
  <si>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</si>
  <si>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</si>
  <si>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</si>
  <si>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</si>
  <si>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</si>
  <si>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</si>
  <si>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</si>
  <si>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</si>
  <si>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</si>
  <si>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</si>
  <si>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</si>
  <si>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</si>
  <si>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</si>
  <si>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</si>
  <si>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</si>
  <si>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</si>
  <si>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</si>
  <si>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</si>
  <si>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</si>
  <si>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</si>
  <si>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</si>
  <si>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</si>
  <si>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</si>
  <si>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</si>
  <si>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</si>
  <si>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</si>
  <si>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</si>
  <si>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</si>
  <si>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</si>
  <si>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</si>
  <si>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</si>
  <si>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</si>
  <si>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</si>
  <si>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</si>
  <si>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</si>
  <si>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</si>
  <si>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</si>
  <si>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</si>
  <si>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</si>
  <si>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</si>
  <si>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</si>
  <si>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</si>
  <si>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</si>
  <si>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</si>
  <si>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</si>
  <si>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</si>
  <si>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</si>
  <si>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</si>
  <si>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</si>
  <si>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</si>
  <si>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</si>
  <si>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</si>
  <si>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</si>
  <si>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</si>
  <si>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</si>
  <si>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</si>
  <si>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</si>
  <si>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</si>
  <si>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</si>
  <si>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</si>
  <si>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</si>
  <si>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</si>
  <si>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</si>
  <si>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</si>
  <si>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</si>
  <si>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</si>
  <si>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</si>
  <si>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</si>
  <si>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</si>
  <si>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</si>
  <si>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</si>
  <si>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</si>
  <si>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</si>
  <si>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</si>
  <si>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</si>
  <si>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</si>
  <si>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</si>
  <si>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</si>
  <si>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</si>
  <si>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</si>
  <si>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</si>
  <si>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</si>
  <si>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</si>
  <si>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</si>
  <si>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</si>
  <si>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</si>
  <si>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</si>
  <si>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</si>
  <si>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</si>
  <si>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</si>
  <si>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</si>
  <si>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</si>
  <si>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</si>
  <si>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</si>
  <si>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</si>
  <si>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</si>
  <si>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</si>
  <si>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</si>
  <si>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</si>
  <si>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</si>
  <si>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</si>
  <si>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</si>
  <si>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</si>
  <si>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</si>
  <si>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</si>
  <si>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</si>
  <si>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</si>
  <si>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</si>
  <si>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</si>
  <si>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</si>
  <si>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</si>
  <si>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</si>
  <si>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</si>
  <si>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</si>
  <si>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</si>
  <si>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</si>
  <si>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</si>
  <si>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</si>
  <si>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</si>
  <si>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</si>
  <si>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</si>
  <si>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</si>
  <si>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</si>
  <si>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</si>
  <si>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</si>
  <si>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</si>
  <si>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</si>
  <si>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</si>
  <si>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</si>
  <si>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</si>
  <si>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</si>
  <si>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</si>
  <si>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</si>
  <si>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</si>
  <si>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</si>
  <si>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</si>
  <si>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</si>
  <si>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</si>
  <si>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</si>
  <si>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</si>
  <si>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</si>
  <si>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</si>
  <si>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</si>
  <si>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</si>
  <si>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</si>
  <si>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</si>
  <si>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</si>
  <si>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</si>
  <si>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</si>
  <si>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</si>
  <si>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</si>
  <si>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</si>
  <si>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</si>
  <si>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</si>
  <si>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</si>
  <si>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</si>
  <si>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</si>
  <si>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</si>
  <si>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</si>
  <si>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</si>
  <si>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</si>
  <si>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</si>
  <si>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</si>
  <si>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</si>
  <si>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</si>
  <si>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</si>
  <si>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</si>
  <si>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</si>
  <si>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</si>
  <si>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</si>
  <si>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</si>
  <si>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</si>
  <si>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</si>
  <si>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</si>
  <si>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</si>
  <si>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</si>
  <si>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</si>
  <si>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</si>
  <si>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</si>
  <si>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</si>
  <si>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</si>
  <si>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</si>
  <si>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</si>
  <si>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</si>
  <si>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</si>
  <si>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</si>
  <si>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</si>
  <si>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</si>
  <si>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</si>
  <si>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</si>
  <si>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</si>
  <si>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</si>
  <si>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</si>
  <si>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</si>
  <si>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</si>
  <si>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</si>
  <si>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</si>
  <si>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</si>
  <si>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</si>
  <si>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</si>
  <si>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</si>
  <si>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</si>
  <si>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</si>
  <si>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</si>
  <si>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</si>
  <si>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</si>
  <si>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</si>
  <si>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</si>
  <si>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</si>
  <si>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</si>
  <si>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</si>
  <si>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</si>
  <si>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</si>
  <si>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</si>
  <si>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</si>
  <si>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</si>
  <si>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</si>
  <si>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</si>
  <si>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</si>
  <si>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</si>
  <si>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</si>
  <si>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</si>
  <si>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</si>
  <si>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</si>
  <si>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</si>
  <si>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</si>
  <si>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</si>
  <si>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</si>
  <si>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</si>
  <si>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</si>
  <si>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</si>
  <si>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</si>
  <si>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</si>
  <si>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</si>
  <si>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</si>
  <si>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</si>
  <si>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</si>
  <si>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</si>
  <si>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</si>
  <si>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</si>
  <si>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</si>
  <si>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</si>
  <si>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</si>
  <si>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</si>
  <si>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</si>
  <si>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</si>
  <si>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</si>
  <si>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</si>
  <si>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</si>
  <si>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</si>
  <si>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</si>
  <si>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</si>
  <si>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</si>
  <si>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</si>
  <si>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</si>
  <si>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</si>
  <si>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</si>
  <si>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</si>
  <si>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</si>
  <si>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</si>
  <si>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</si>
  <si>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</si>
  <si>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</si>
  <si>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</si>
  <si>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</si>
  <si>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</si>
  <si>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</si>
  <si>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</si>
  <si>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</si>
  <si>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</si>
  <si>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</si>
  <si>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</si>
  <si>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</si>
  <si>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</si>
  <si>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</si>
  <si>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</si>
  <si>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</si>
  <si>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</si>
  <si>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</si>
  <si>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</si>
  <si>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</si>
  <si>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</si>
  <si>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</si>
  <si>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</si>
  <si>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</si>
  <si>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</si>
  <si>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</si>
  <si>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</si>
  <si>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</si>
  <si>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</si>
  <si>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</si>
  <si>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</si>
  <si>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</si>
  <si>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</si>
  <si>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</si>
  <si>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</si>
  <si>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</si>
  <si>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</si>
  <si>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</si>
  <si>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</si>
  <si>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</si>
  <si>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</si>
  <si>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</si>
  <si>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</si>
  <si>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</si>
  <si>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</si>
  <si>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</si>
  <si>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</si>
  <si>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</si>
  <si>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</si>
  <si>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</si>
  <si>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</si>
  <si>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</si>
  <si>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</si>
  <si>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</si>
  <si>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</si>
  <si>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</si>
  <si>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</si>
  <si>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</si>
  <si>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</si>
  <si>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</si>
  <si>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</si>
  <si>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</si>
  <si>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</si>
  <si>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</si>
  <si>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</si>
  <si>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</si>
  <si>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</si>
  <si>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</si>
  <si>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</si>
  <si>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</si>
  <si>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</si>
  <si>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</si>
  <si>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</si>
  <si>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</si>
  <si>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</si>
  <si>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</si>
  <si>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</si>
  <si>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</si>
  <si>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</si>
  <si>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</si>
  <si>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</si>
  <si>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</si>
  <si>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</si>
  <si>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</si>
  <si>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</si>
  <si>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</si>
  <si>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</si>
  <si>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</si>
  <si>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</si>
  <si>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</si>
  <si>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</si>
  <si>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</si>
  <si>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</si>
  <si>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</si>
  <si>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</si>
  <si>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</si>
  <si>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</si>
  <si>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</si>
  <si>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</si>
  <si>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</si>
  <si>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</si>
  <si>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</si>
  <si>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</si>
  <si>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</si>
  <si>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</si>
  <si>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</si>
  <si>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</si>
  <si>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</si>
  <si>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</si>
  <si>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</si>
  <si>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</si>
  <si>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</si>
  <si>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</si>
  <si>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</si>
  <si>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</si>
  <si>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</si>
  <si>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</si>
  <si>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</si>
  <si>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</si>
  <si>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</si>
  <si>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</si>
  <si>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</si>
  <si>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</si>
  <si>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</si>
  <si>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</si>
  <si>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</si>
  <si>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</si>
  <si>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</si>
  <si>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</si>
  <si>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</si>
  <si>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</si>
  <si>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</si>
  <si>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</si>
  <si>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</si>
  <si>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</si>
  <si>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</si>
  <si>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</si>
  <si>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</si>
  <si>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</si>
  <si>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</si>
  <si>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</si>
  <si>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</si>
  <si>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</si>
  <si>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</si>
  <si>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</si>
  <si>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</si>
  <si>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</si>
  <si>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</si>
  <si>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</si>
  <si>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</si>
  <si>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</si>
  <si>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</si>
  <si>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</si>
  <si>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</si>
  <si>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</si>
  <si>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</si>
  <si>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</si>
  <si>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</si>
  <si>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</si>
  <si>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</si>
  <si>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</si>
  <si>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</si>
  <si>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</si>
  <si>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</si>
  <si>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</si>
  <si>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</si>
  <si>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</si>
  <si>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</si>
  <si>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</si>
  <si>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</si>
  <si>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</si>
  <si>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</si>
  <si>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</si>
  <si>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</si>
  <si>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</si>
  <si>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</si>
  <si>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</si>
  <si>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</si>
  <si>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</si>
  <si>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</si>
  <si>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</si>
  <si>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</si>
  <si>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</si>
  <si>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</si>
  <si>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</si>
  <si>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</si>
  <si>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</si>
  <si>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</si>
  <si>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</si>
  <si>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</si>
  <si>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</si>
  <si>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</si>
  <si>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</si>
  <si>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</si>
  <si>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</si>
  <si>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</si>
  <si>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</si>
  <si>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</si>
  <si>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</si>
  <si>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</si>
  <si>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</si>
  <si>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</si>
  <si>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</si>
  <si>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</si>
  <si>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</si>
  <si>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</si>
  <si>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</si>
  <si>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</si>
  <si>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</si>
  <si>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</si>
  <si>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</si>
  <si>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</si>
  <si>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</si>
  <si>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</si>
  <si>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</si>
  <si>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</si>
  <si>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</si>
  <si>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</si>
  <si>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</si>
  <si>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</si>
  <si>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</si>
  <si>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</si>
  <si>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</si>
  <si>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</si>
  <si>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</si>
  <si>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</si>
  <si>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</si>
  <si>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</si>
  <si>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</si>
  <si>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</si>
  <si>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</si>
  <si>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</si>
  <si>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</si>
  <si>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</si>
  <si>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</si>
  <si>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</si>
  <si>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</si>
  <si>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</si>
  <si>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</si>
  <si>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</si>
  <si>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</si>
  <si>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</si>
  <si>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</si>
  <si>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</si>
  <si>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</si>
  <si>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</si>
  <si>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</si>
  <si>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</si>
  <si>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</si>
  <si>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</si>
  <si>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</si>
  <si>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</si>
  <si>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</si>
  <si>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</si>
  <si>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</si>
  <si>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</si>
  <si>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</si>
  <si>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</si>
  <si>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</si>
  <si>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</si>
  <si>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</si>
  <si>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</si>
  <si>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</si>
  <si>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</si>
  <si>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</si>
  <si>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</si>
  <si>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</si>
  <si>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</si>
  <si>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</si>
  <si>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</si>
  <si>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</si>
  <si>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</si>
  <si>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</si>
  <si>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</si>
  <si>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</si>
  <si>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</si>
  <si>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</si>
  <si>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</si>
  <si>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</si>
  <si>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</si>
  <si>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</si>
  <si>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</si>
  <si>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</si>
  <si>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</si>
  <si>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</si>
  <si>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</si>
  <si>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</si>
  <si>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</si>
  <si>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</si>
  <si>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</si>
  <si>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</si>
  <si>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</si>
  <si>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</si>
  <si>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</si>
  <si>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</si>
  <si>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</si>
  <si>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</si>
  <si>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</si>
  <si>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</si>
  <si>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</si>
  <si>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</si>
  <si>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</si>
  <si>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</si>
  <si>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</si>
  <si>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</si>
  <si>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</si>
  <si>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</si>
  <si>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</si>
  <si>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</si>
  <si>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</si>
  <si>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</si>
  <si>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</si>
  <si>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</si>
  <si>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</si>
  <si>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</si>
  <si>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</si>
  <si>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</si>
  <si>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</si>
  <si>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</si>
  <si>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</si>
  <si>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</si>
  <si>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</si>
  <si>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</si>
  <si>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</si>
  <si>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</si>
  <si>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</si>
  <si>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</si>
  <si>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</si>
  <si>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</si>
  <si>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</si>
  <si>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</si>
  <si>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</si>
  <si>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</si>
  <si>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</si>
  <si>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</si>
  <si>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</si>
  <si>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</si>
  <si>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</si>
  <si>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</si>
  <si>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</si>
  <si>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</si>
  <si>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</si>
  <si>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</si>
  <si>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</si>
  <si>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</si>
  <si>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</si>
  <si>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</si>
  <si>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</si>
  <si>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</si>
  <si>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</si>
  <si>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</si>
  <si>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</si>
  <si>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</si>
  <si>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</si>
  <si>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</si>
  <si>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</si>
  <si>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</si>
  <si>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</si>
  <si>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</si>
  <si>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</si>
  <si>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</si>
  <si>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</si>
  <si>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</si>
  <si>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</si>
  <si>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</si>
  <si>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</si>
  <si>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</si>
  <si>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</si>
  <si>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</si>
  <si>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</si>
  <si>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</si>
  <si>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</si>
  <si>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</si>
  <si>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</si>
  <si>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</si>
  <si>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</si>
  <si>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</si>
  <si>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</si>
  <si>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</si>
  <si>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</si>
  <si>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</si>
  <si>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</si>
  <si>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</si>
  <si>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</si>
  <si>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</si>
  <si>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</si>
  <si>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</si>
  <si>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</si>
  <si>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</si>
  <si>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</si>
  <si>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</si>
  <si>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</si>
  <si>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</si>
  <si>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</si>
  <si>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</si>
  <si>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</si>
  <si>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</si>
  <si>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</si>
  <si>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</si>
  <si>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</si>
  <si>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</si>
  <si>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</si>
  <si>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</si>
  <si>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</si>
  <si>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</si>
  <si>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</si>
  <si>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</si>
  <si>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</si>
  <si>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</si>
  <si>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</si>
  <si>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</si>
  <si>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</si>
  <si>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</si>
  <si>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</si>
  <si>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</si>
  <si>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</si>
  <si>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</si>
  <si>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</si>
  <si>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</si>
  <si>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</si>
  <si>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</si>
  <si>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</si>
  <si>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</si>
  <si>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</si>
  <si>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</si>
  <si>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</si>
  <si>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</si>
  <si>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</si>
  <si>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</si>
  <si>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</si>
  <si>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</si>
  <si>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</si>
  <si>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</si>
  <si>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</si>
  <si>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</si>
  <si>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</si>
  <si>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</si>
  <si>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</si>
  <si>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</si>
  <si>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</si>
  <si>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</si>
  <si>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</si>
  <si>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</si>
  <si>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</si>
  <si>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</si>
  <si>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</si>
  <si>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</si>
  <si>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</si>
  <si>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</si>
  <si>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</si>
  <si>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</si>
  <si>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</si>
  <si>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</si>
  <si>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</si>
  <si>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</si>
  <si>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</si>
  <si>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</si>
  <si>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</si>
  <si>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</si>
  <si>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</si>
  <si>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</si>
  <si>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</si>
  <si>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</si>
  <si>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</si>
  <si>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</si>
  <si>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</si>
  <si>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</si>
  <si>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</si>
  <si>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</si>
  <si>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</si>
  <si>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</si>
  <si>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</si>
  <si>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</si>
  <si>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</si>
  <si>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</si>
  <si>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</si>
  <si>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</si>
  <si>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</si>
  <si>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</si>
  <si>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</si>
  <si>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</si>
  <si>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</si>
  <si>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</si>
  <si>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</si>
  <si>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</si>
  <si>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</si>
  <si>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</si>
  <si>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</si>
  <si>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</si>
  <si>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</si>
  <si>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</si>
  <si>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</si>
  <si>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</si>
  <si>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</si>
  <si>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</si>
  <si>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</si>
  <si>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</si>
  <si>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</si>
  <si>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</si>
  <si>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</si>
  <si>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</si>
  <si>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</si>
  <si>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</si>
  <si>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</si>
  <si>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</si>
  <si>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</si>
  <si>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</si>
  <si>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</si>
  <si>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</si>
  <si>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</si>
  <si>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</si>
  <si>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</si>
  <si>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</si>
  <si>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</si>
  <si>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</si>
  <si>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</si>
  <si>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</si>
  <si>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</si>
  <si>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</si>
  <si>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</si>
  <si>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</si>
  <si>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</si>
  <si>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</si>
  <si>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</si>
  <si>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</si>
  <si>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</si>
  <si>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</si>
  <si>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</si>
  <si>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</si>
  <si>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</si>
  <si>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</si>
  <si>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</si>
  <si>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</si>
  <si>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</si>
  <si>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</si>
  <si>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</si>
  <si>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</si>
  <si>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</si>
  <si>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</si>
  <si>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</si>
  <si>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</si>
  <si>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</si>
  <si>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</si>
  <si>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</si>
  <si>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</si>
  <si>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</si>
  <si>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</si>
  <si>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</si>
  <si>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</si>
  <si>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</si>
  <si>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</si>
  <si>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</si>
  <si>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</si>
  <si>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</si>
  <si>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</si>
  <si>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</si>
  <si>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</si>
  <si>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</si>
  <si>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</si>
  <si>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</si>
  <si>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</si>
  <si>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</si>
  <si>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</si>
  <si>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</si>
  <si>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</si>
  <si>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</si>
  <si>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</si>
  <si>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</si>
  <si>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</si>
  <si>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</si>
  <si>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</si>
  <si>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</si>
  <si>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</si>
  <si>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</si>
  <si>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</si>
  <si>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</si>
  <si>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</si>
  <si>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</si>
  <si>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</si>
  <si>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</si>
  <si>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</si>
  <si>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</si>
  <si>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</si>
  <si>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</si>
  <si>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</si>
  <si>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Full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</si>
  <si>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</si>
  <si>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</si>
  <si>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</si>
  <si>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</si>
  <si>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</si>
  <si>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</si>
  <si>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</si>
  <si>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</si>
  <si>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</si>
  <si>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</si>
  <si>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</si>
  <si>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O-Para, Poison</t>
  </si>
  <si>
    <t>Weapon, O-Pa/Po, Stone</t>
  </si>
  <si>
    <t>Weak</t>
  </si>
  <si>
    <t>Knife Catclaw</t>
  </si>
  <si>
    <t>Sword Laser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</si>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</sst>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4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34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52"/>
  <sheetViews>
    <sheetView workbookViewId="0">
      <pane ySplit="1" topLeftCell="A149" activePane="bottomLeft" state="frozen"/>
      <selection pane="bottomLeft" activeCell="P166" sqref="P166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2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</row>
    <row r="2" spans="1:22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</row>
    <row r="3" spans="1:22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</row>
    <row r="4" spans="1:22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</row>
    <row r="5" spans="1:22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</row>
    <row r="6" spans="1:22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</row>
    <row r="7" spans="1:22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</row>
    <row r="8" spans="1:22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</row>
    <row r="9" spans="1:22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</row>
    <row r="10" spans="1:22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</row>
    <row r="11" spans="1:22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</row>
    <row r="12" spans="1:22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</row>
    <row r="13" spans="1:22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</row>
    <row r="14" spans="1:22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</row>
    <row r="15" spans="1:22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</row>
    <row r="16" spans="1:22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</row>
    <row r="17" spans="1:22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</row>
    <row r="18" spans="1:22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</row>
    <row r="19" spans="1:22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</row>
    <row r="20" spans="1:22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</row>
    <row r="21" spans="1:22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</row>
    <row r="22" spans="1:22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</row>
    <row r="23" spans="1:22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</row>
    <row r="24" spans="1:22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</row>
    <row r="25" spans="1:22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</row>
    <row r="26" spans="1:22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</row>
    <row r="27" spans="1:22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</row>
    <row r="28" spans="1:22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</row>
    <row r="29" spans="1:22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</row>
    <row r="30" spans="1:22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</row>
    <row r="31" spans="1:22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</row>
    <row r="32" spans="1:22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</row>
    <row r="33" spans="1:22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</row>
    <row r="34" spans="1:22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</row>
    <row r="35" spans="1:22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</row>
    <row r="36" spans="1:22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</row>
    <row r="37" spans="1:22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</row>
    <row r="38" spans="1:22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</row>
    <row r="39" spans="1:22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</row>
    <row r="40" spans="1:22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</row>
    <row r="41" spans="1:22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</row>
    <row r="42" spans="1:22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</row>
    <row r="43" spans="1:22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</row>
    <row r="44" spans="1:22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</row>
    <row r="45" spans="1:22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</row>
    <row r="46" spans="1:22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</row>
    <row r="47" spans="1:22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</row>
    <row r="48" spans="1:22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</row>
    <row r="49" spans="1:22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</row>
    <row r="50" spans="1:22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</row>
    <row r="51" spans="1:22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</row>
    <row r="52" spans="1:22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</row>
    <row r="53" spans="1:22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</row>
    <row r="54" spans="1:22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</row>
    <row r="55" spans="1:22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</row>
    <row r="56" spans="1:22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</row>
    <row r="57" spans="1:22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</row>
    <row r="58" spans="1:22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</row>
    <row r="59" spans="1:22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</row>
    <row r="60" spans="1:22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</row>
    <row r="61" spans="1:22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</row>
    <row r="62" spans="1:22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</row>
    <row r="63" spans="1:22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</row>
    <row r="64" spans="1:22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</row>
    <row r="65" spans="1:22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</row>
    <row r="66" spans="1:22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</row>
    <row r="67" spans="1:22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</row>
    <row r="68" spans="1:22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</row>
    <row r="69" spans="1:22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</row>
    <row r="70" spans="1:22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</row>
    <row r="71" spans="1:22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</row>
    <row r="72" spans="1:22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</row>
    <row r="73" spans="1:22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</row>
    <row r="74" spans="1:22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</row>
    <row r="75" spans="1:22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</row>
    <row r="76" spans="1:22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</row>
    <row r="77" spans="1:22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</row>
    <row r="78" spans="1:22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</row>
    <row r="79" spans="1:22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</row>
    <row r="80" spans="1:22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</row>
    <row r="81" spans="1:22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</row>
    <row r="82" spans="1:22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</row>
    <row r="83" spans="1:22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</row>
    <row r="84" spans="1:22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</row>
    <row r="85" spans="1:22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</row>
    <row r="86" spans="1:22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</row>
    <row r="87" spans="1:22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</row>
    <row r="88" spans="1:22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</row>
    <row r="89" spans="1:22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</row>
    <row r="90" spans="1:22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</row>
    <row r="91" spans="1:22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</row>
    <row r="92" spans="1:22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</row>
    <row r="93" spans="1:22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</row>
    <row r="94" spans="1:22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</row>
    <row r="95" spans="1:22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</row>
    <row r="96" spans="1:22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</row>
    <row r="97" spans="1:22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</row>
    <row r="98" spans="1:22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</row>
    <row r="99" spans="1:22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</row>
    <row r="100" spans="1:22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</row>
    <row r="101" spans="1:22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</row>
    <row r="102" spans="1:22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</row>
    <row r="103" spans="1:22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</row>
    <row r="104" spans="1:22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</row>
    <row r="105" spans="1:22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2387</v>
      </c>
      <c r="S105" s="9" t="s">
        <v>101</v>
      </c>
      <c r="T105" s="9" t="s">
        <v>245</v>
      </c>
      <c r="U105" s="9" t="s">
        <v>139</v>
      </c>
      <c r="V105" s="10" t="s">
        <v>105</v>
      </c>
    </row>
    <row r="106" spans="1:22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</row>
    <row r="107" spans="1:22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</row>
    <row r="108" spans="1:22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</row>
    <row r="109" spans="1:22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2387</v>
      </c>
      <c r="U109" s="6" t="s">
        <v>139</v>
      </c>
      <c r="V109" s="7"/>
    </row>
    <row r="110" spans="1:22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2387</v>
      </c>
      <c r="T110" s="9" t="s">
        <v>110</v>
      </c>
      <c r="U110" s="9" t="s">
        <v>139</v>
      </c>
      <c r="V110" s="10" t="s">
        <v>105</v>
      </c>
    </row>
    <row r="111" spans="1:22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</row>
    <row r="112" spans="1:22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</row>
    <row r="113" spans="1:22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</row>
    <row r="114" spans="1:22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</row>
    <row r="115" spans="1:22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</row>
    <row r="116" spans="1:22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</row>
    <row r="117" spans="1:22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</row>
    <row r="118" spans="1:22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</row>
    <row r="119" spans="1:22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</row>
    <row r="120" spans="1:22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</row>
    <row r="121" spans="1:22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</row>
    <row r="122" spans="1:22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</row>
    <row r="123" spans="1:22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</row>
    <row r="124" spans="1:22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</row>
    <row r="125" spans="1:22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</row>
    <row r="126" spans="1:22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</row>
    <row r="127" spans="1:22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</row>
    <row r="128" spans="1:22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</row>
    <row r="129" spans="1:22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</row>
    <row r="130" spans="1:22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</row>
    <row r="131" spans="1:22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</row>
    <row r="132" spans="1:22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</row>
    <row r="133" spans="1:22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</row>
    <row r="134" spans="1:22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</row>
    <row r="135" spans="1:22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</row>
    <row r="136" spans="1:22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</row>
    <row r="137" spans="1:22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</row>
    <row r="138" spans="1:22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</row>
    <row r="139" spans="1:22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</row>
    <row r="140" spans="1:22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</row>
    <row r="141" spans="1:22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</row>
    <row r="142" spans="1:22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</row>
    <row r="143" spans="1:22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</row>
    <row r="144" spans="1:22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</row>
    <row r="145" spans="1:22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</row>
    <row r="146" spans="1:22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</row>
    <row r="147" spans="1:22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</row>
    <row r="148" spans="1:22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</row>
    <row r="149" spans="1:22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</row>
    <row r="150" spans="1:22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</row>
    <row r="151" spans="1:22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</row>
    <row r="152" spans="1:22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</row>
    <row r="153" spans="1:22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</row>
    <row r="154" spans="1:22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</row>
    <row r="155" spans="1:22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</row>
    <row r="156" spans="1:22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</row>
    <row r="157" spans="1:22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</row>
    <row r="158" spans="1:22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</row>
    <row r="159" spans="1:22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</row>
    <row r="160" spans="1:22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</row>
    <row r="161" spans="1:22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</row>
    <row r="162" spans="1:22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</row>
    <row r="163" spans="1:22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</row>
    <row r="164" spans="1:22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</row>
    <row r="165" spans="1:22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</row>
    <row r="166" spans="1:22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</row>
    <row r="167" spans="1:22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</row>
    <row r="168" spans="1:22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</row>
    <row r="169" spans="1:22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</row>
    <row r="170" spans="1:22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</row>
    <row r="171" spans="1:22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</row>
    <row r="172" spans="1:22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</row>
    <row r="173" spans="1:22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</row>
    <row r="174" spans="1:22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</row>
    <row r="175" spans="1:22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</row>
    <row r="176" spans="1:22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</row>
    <row r="177" spans="1:22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</row>
    <row r="178" spans="1:22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</row>
    <row r="179" spans="1:22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</row>
    <row r="180" spans="1:22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</row>
    <row r="181" spans="1:22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</row>
    <row r="182" spans="1:22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</row>
    <row r="183" spans="1:22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</row>
    <row r="184" spans="1:22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</row>
    <row r="185" spans="1:22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</row>
    <row r="186" spans="1:22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</row>
    <row r="187" spans="1:22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</row>
    <row r="188" spans="1:22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</row>
    <row r="189" spans="1:22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</row>
    <row r="190" spans="1:22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2387</v>
      </c>
      <c r="R190" s="9" t="s">
        <v>101</v>
      </c>
      <c r="S190" s="9" t="s">
        <v>572</v>
      </c>
      <c r="T190" s="9"/>
      <c r="U190" s="9"/>
      <c r="V190" s="10"/>
    </row>
    <row r="191" spans="1:22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</row>
    <row r="192" spans="1:22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</row>
    <row r="193" spans="1:22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</row>
    <row r="194" spans="1:22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</row>
    <row r="195" spans="1:22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</row>
    <row r="196" spans="1:22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</row>
    <row r="197" spans="1:22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</row>
    <row r="198" spans="1:22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</row>
    <row r="199" spans="1:22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</row>
    <row r="200" spans="1:22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</row>
    <row r="201" spans="1:22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</row>
    <row r="202" spans="1:22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</row>
    <row r="203" spans="1:22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</row>
    <row r="204" spans="1:22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</row>
    <row r="205" spans="1:22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</row>
    <row r="206" spans="1:22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</row>
    <row r="207" spans="1:22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</row>
    <row r="208" spans="1:22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</row>
    <row r="209" spans="1:22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</row>
    <row r="210" spans="1:22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</row>
    <row r="211" spans="1:22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</row>
    <row r="212" spans="1:22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</row>
    <row r="213" spans="1:22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</row>
    <row r="214" spans="1:22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</row>
    <row r="215" spans="1:22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</row>
    <row r="216" spans="1:22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</row>
    <row r="217" spans="1:22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</row>
    <row r="218" spans="1:22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</row>
    <row r="219" spans="1:22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</row>
    <row r="220" spans="1:22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</row>
    <row r="221" spans="1:22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</row>
    <row r="222" spans="1:22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</row>
    <row r="223" spans="1:22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</row>
    <row r="224" spans="1:22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</row>
    <row r="225" spans="1:22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</row>
    <row r="226" spans="1:22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</row>
    <row r="227" spans="1:22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</row>
    <row r="228" spans="1:22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</row>
    <row r="229" spans="1:22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</row>
    <row r="230" spans="1:22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</row>
    <row r="231" spans="1:22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</row>
    <row r="232" spans="1:22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</row>
    <row r="233" spans="1:22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</row>
    <row r="234" spans="1:22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</row>
    <row r="235" spans="1:22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</row>
    <row r="236" spans="1:22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</row>
    <row r="237" spans="1:22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</row>
    <row r="238" spans="1:22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</row>
    <row r="239" spans="1:22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</row>
    <row r="240" spans="1:22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</row>
    <row r="241" spans="1:22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</row>
    <row r="242" spans="1:22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</row>
    <row r="243" spans="1:22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</row>
    <row r="244" spans="1:22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</row>
    <row r="245" spans="1:22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</row>
    <row r="246" spans="1:22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</row>
    <row r="247" spans="1:22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</row>
    <row r="248" spans="1:22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2387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</row>
    <row r="249" spans="1:22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2387</v>
      </c>
      <c r="T249" s="6"/>
      <c r="U249" s="6"/>
      <c r="V249" s="7"/>
    </row>
    <row r="250" spans="1:22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</row>
    <row r="251" spans="1:22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</row>
    <row r="252" spans="1:22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P23" sqref="P23"/>
    </sheetView>
  </sheetViews>
  <sheetFormatPr defaultRowHeight="15"/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Y257"/>
  <sheetViews>
    <sheetView tabSelected="1" workbookViewId="0">
      <pane ySplit="1" topLeftCell="A2" activePane="bottomLeft" state="frozen"/>
      <selection pane="bottomLeft" activeCell="T10" sqref="T10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67.42578125" customWidth="1"/>
    <col min="11" max="14" width="9.140625" hidden="1" customWidth="1"/>
    <col min="16" max="16" width="9.140625" customWidth="1"/>
    <col min="19" max="19" width="11.42578125" bestFit="1" customWidth="1"/>
    <col min="23" max="23" width="10.28515625" bestFit="1" customWidth="1"/>
  </cols>
  <sheetData>
    <row r="1" spans="1:25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s="93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2371</v>
      </c>
      <c r="V1" s="121" t="s">
        <v>2378</v>
      </c>
      <c r="W1" s="121" t="s">
        <v>2344</v>
      </c>
      <c r="X1" s="121" t="s">
        <v>2358</v>
      </c>
      <c r="Y1" s="121" t="s">
        <v>2370</v>
      </c>
    </row>
    <row r="2" spans="1:25">
      <c r="A2" t="str">
        <f t="shared" ref="A2:A65" si="0">B2</f>
        <v>Laser Sword</v>
      </c>
      <c r="B2" t="str">
        <f>CONCATENATE(C2, " ",D2)</f>
        <v>Laser Sword</v>
      </c>
      <c r="C2" s="94" t="s">
        <v>1938</v>
      </c>
      <c r="D2" s="96" t="s">
        <v>108</v>
      </c>
      <c r="E2" s="97" t="s">
        <v>1939</v>
      </c>
      <c r="F2" s="94">
        <v>50</v>
      </c>
      <c r="G2" s="94">
        <v>11000</v>
      </c>
      <c r="H2" s="5">
        <v>63</v>
      </c>
      <c r="I2" s="5" t="s">
        <v>1926</v>
      </c>
      <c r="J2" s="43" t="s">
        <v>1941</v>
      </c>
      <c r="K2" s="19"/>
      <c r="L2" s="19"/>
      <c r="M2" s="25"/>
      <c r="N2" s="19"/>
      <c r="O2" s="5" t="s">
        <v>1868</v>
      </c>
      <c r="P2" t="s">
        <v>5</v>
      </c>
      <c r="Q2">
        <v>11</v>
      </c>
      <c r="R2" t="s">
        <v>2345</v>
      </c>
      <c r="S2" t="s">
        <v>2307</v>
      </c>
    </row>
    <row r="3" spans="1:25">
      <c r="A3" t="str">
        <f t="shared" si="0"/>
        <v>Sabre</v>
      </c>
      <c r="B3" t="str">
        <f>C3</f>
        <v>Sabre</v>
      </c>
      <c r="C3" s="94" t="s">
        <v>1127</v>
      </c>
      <c r="D3" s="96" t="s">
        <v>108</v>
      </c>
      <c r="E3" s="97">
        <v>10</v>
      </c>
      <c r="F3" s="94">
        <v>50</v>
      </c>
      <c r="G3" s="94">
        <v>3200</v>
      </c>
      <c r="H3" s="5">
        <v>36</v>
      </c>
      <c r="I3" s="5" t="s">
        <v>1719</v>
      </c>
      <c r="J3" s="43" t="s">
        <v>1720</v>
      </c>
      <c r="K3" s="19"/>
      <c r="L3" s="19"/>
      <c r="M3" s="25"/>
      <c r="N3" s="19"/>
      <c r="O3" s="5" t="s">
        <v>1721</v>
      </c>
      <c r="P3" t="s">
        <v>5</v>
      </c>
      <c r="Q3">
        <v>9</v>
      </c>
      <c r="R3" t="s">
        <v>2345</v>
      </c>
      <c r="S3" t="s">
        <v>2307</v>
      </c>
    </row>
    <row r="4" spans="1:25">
      <c r="A4" t="str">
        <f t="shared" si="0"/>
        <v>CatClaw</v>
      </c>
      <c r="B4" t="str">
        <f>C4</f>
        <v>CatClaw</v>
      </c>
      <c r="C4" s="94" t="s">
        <v>821</v>
      </c>
      <c r="D4" s="96" t="s">
        <v>1722</v>
      </c>
      <c r="E4" s="97">
        <v>11</v>
      </c>
      <c r="F4" s="94">
        <v>50</v>
      </c>
      <c r="G4" s="94">
        <v>26000</v>
      </c>
      <c r="H4" s="5">
        <v>99</v>
      </c>
      <c r="I4" s="5" t="s">
        <v>1723</v>
      </c>
      <c r="J4" s="43" t="s">
        <v>1724</v>
      </c>
      <c r="K4" s="19"/>
      <c r="L4" s="19"/>
      <c r="M4" s="25"/>
      <c r="N4" s="19"/>
      <c r="O4" s="5" t="s">
        <v>1725</v>
      </c>
      <c r="P4" t="s">
        <v>5</v>
      </c>
      <c r="Q4">
        <v>13</v>
      </c>
      <c r="R4" t="s">
        <v>2345</v>
      </c>
      <c r="S4" t="s">
        <v>2307</v>
      </c>
    </row>
    <row r="5" spans="1:25">
      <c r="A5" t="str">
        <f t="shared" si="0"/>
        <v>Rapier</v>
      </c>
      <c r="B5" t="str">
        <f>C5</f>
        <v>Rapier</v>
      </c>
      <c r="C5" s="94" t="s">
        <v>1713</v>
      </c>
      <c r="D5" s="96" t="s">
        <v>108</v>
      </c>
      <c r="E5" s="97" t="s">
        <v>1690</v>
      </c>
      <c r="F5" s="94">
        <v>50</v>
      </c>
      <c r="G5" s="94">
        <v>400</v>
      </c>
      <c r="H5" s="5">
        <v>18</v>
      </c>
      <c r="I5" s="5" t="s">
        <v>1714</v>
      </c>
      <c r="J5" s="43" t="s">
        <v>1717</v>
      </c>
      <c r="K5" s="19"/>
      <c r="L5" s="19"/>
      <c r="M5" s="25"/>
      <c r="N5" s="19"/>
      <c r="O5" s="5" t="s">
        <v>1718</v>
      </c>
      <c r="P5" t="s">
        <v>5</v>
      </c>
      <c r="Q5">
        <v>7</v>
      </c>
      <c r="R5" t="s">
        <v>2345</v>
      </c>
      <c r="S5" t="s">
        <v>2307</v>
      </c>
    </row>
    <row r="6" spans="1:25">
      <c r="A6" t="str">
        <f t="shared" si="0"/>
        <v>Beak</v>
      </c>
      <c r="B6" t="str">
        <f t="shared" ref="B6:B47" si="1">C6&amp;D6</f>
        <v>Beak</v>
      </c>
      <c r="C6" s="94" t="s">
        <v>348</v>
      </c>
      <c r="D6" s="96"/>
      <c r="E6" s="97" t="s">
        <v>1691</v>
      </c>
      <c r="F6" s="94">
        <v>30</v>
      </c>
      <c r="G6" s="94"/>
      <c r="H6" s="5">
        <v>9</v>
      </c>
      <c r="I6" s="5">
        <v>0</v>
      </c>
      <c r="J6" s="43" t="s">
        <v>2000</v>
      </c>
      <c r="K6" s="19" t="s">
        <v>1993</v>
      </c>
      <c r="L6" s="19"/>
      <c r="M6" s="25"/>
      <c r="N6" s="19"/>
      <c r="O6" s="5">
        <v>1</v>
      </c>
      <c r="P6" t="s">
        <v>5</v>
      </c>
      <c r="Q6">
        <v>6</v>
      </c>
      <c r="R6" t="s">
        <v>2345</v>
      </c>
      <c r="S6" t="s">
        <v>2307</v>
      </c>
    </row>
    <row r="7" spans="1:25">
      <c r="A7" t="str">
        <f t="shared" si="0"/>
        <v>Tail</v>
      </c>
      <c r="B7" t="str">
        <f t="shared" si="1"/>
        <v>Tail</v>
      </c>
      <c r="C7" s="94" t="s">
        <v>147</v>
      </c>
      <c r="D7" s="96"/>
      <c r="E7" s="97" t="s">
        <v>1695</v>
      </c>
      <c r="F7" s="94">
        <v>30</v>
      </c>
      <c r="G7" s="94"/>
      <c r="H7" s="5">
        <v>9</v>
      </c>
      <c r="I7" s="5">
        <v>0</v>
      </c>
      <c r="J7" s="43" t="s">
        <v>2001</v>
      </c>
      <c r="K7" s="19" t="s">
        <v>1994</v>
      </c>
      <c r="L7" s="19"/>
      <c r="M7" s="25"/>
      <c r="N7" s="19"/>
      <c r="O7" s="5">
        <v>1</v>
      </c>
      <c r="P7" t="s">
        <v>5</v>
      </c>
      <c r="Q7">
        <v>8</v>
      </c>
      <c r="R7" t="s">
        <v>2345</v>
      </c>
      <c r="S7" t="s">
        <v>2307</v>
      </c>
    </row>
    <row r="8" spans="1:25">
      <c r="A8" t="str">
        <f t="shared" si="0"/>
        <v>Fin</v>
      </c>
      <c r="B8" t="str">
        <f t="shared" si="1"/>
        <v>Fin</v>
      </c>
      <c r="C8" s="94" t="s">
        <v>250</v>
      </c>
      <c r="D8" s="96"/>
      <c r="E8" s="97" t="s">
        <v>1702</v>
      </c>
      <c r="F8" s="94">
        <v>30</v>
      </c>
      <c r="G8" s="94"/>
      <c r="H8" s="5">
        <v>9</v>
      </c>
      <c r="I8" s="5">
        <v>0</v>
      </c>
      <c r="J8" s="43" t="s">
        <v>2000</v>
      </c>
      <c r="K8" s="19" t="s">
        <v>1993</v>
      </c>
      <c r="L8" s="19"/>
      <c r="M8" s="25"/>
      <c r="N8" s="19"/>
      <c r="O8" s="5">
        <v>1</v>
      </c>
      <c r="P8" t="s">
        <v>5</v>
      </c>
      <c r="Q8">
        <v>6</v>
      </c>
      <c r="R8" t="s">
        <v>2345</v>
      </c>
      <c r="S8" t="s">
        <v>2307</v>
      </c>
    </row>
    <row r="9" spans="1:25" hidden="1">
      <c r="A9" t="str">
        <f t="shared" si="0"/>
        <v>ComVirus</v>
      </c>
      <c r="B9" t="str">
        <f t="shared" si="1"/>
        <v>ComVirus</v>
      </c>
      <c r="C9" s="94" t="s">
        <v>690</v>
      </c>
      <c r="D9" s="96"/>
      <c r="E9" s="97">
        <v>58</v>
      </c>
      <c r="F9" s="94">
        <v>30</v>
      </c>
      <c r="G9" s="94">
        <v>0</v>
      </c>
      <c r="H9" s="5">
        <v>9</v>
      </c>
      <c r="I9" s="5">
        <v>0</v>
      </c>
      <c r="J9" s="43" t="s">
        <v>1895</v>
      </c>
      <c r="K9" s="19"/>
      <c r="L9" s="19"/>
      <c r="M9" s="25"/>
      <c r="N9" s="19"/>
      <c r="O9" s="5">
        <v>1</v>
      </c>
      <c r="P9" t="s">
        <v>6</v>
      </c>
      <c r="Q9">
        <v>13</v>
      </c>
      <c r="R9" t="s">
        <v>2147</v>
      </c>
      <c r="S9" t="s">
        <v>2307</v>
      </c>
    </row>
    <row r="10" spans="1:25">
      <c r="A10" t="str">
        <f t="shared" si="0"/>
        <v>Psi Gun</v>
      </c>
      <c r="B10" t="str">
        <f t="shared" ref="B10:B11" si="2">CONCATENATE(C10, " ",D10)</f>
        <v>Psi Gun</v>
      </c>
      <c r="C10" s="94" t="s">
        <v>926</v>
      </c>
      <c r="D10" s="96" t="s">
        <v>1859</v>
      </c>
      <c r="E10" s="97">
        <v>72</v>
      </c>
      <c r="F10" s="94">
        <v>30</v>
      </c>
      <c r="G10" s="94">
        <v>50000</v>
      </c>
      <c r="H10" s="5">
        <v>144</v>
      </c>
      <c r="I10" s="5" t="s">
        <v>1955</v>
      </c>
      <c r="J10" s="43" t="s">
        <v>1957</v>
      </c>
      <c r="K10" s="19"/>
      <c r="L10" s="19"/>
      <c r="M10" s="25"/>
      <c r="N10" s="19"/>
      <c r="O10" s="5" t="s">
        <v>1813</v>
      </c>
      <c r="P10" t="s">
        <v>6</v>
      </c>
      <c r="Q10">
        <v>12</v>
      </c>
      <c r="R10" t="s">
        <v>2346</v>
      </c>
      <c r="S10" t="s">
        <v>2311</v>
      </c>
    </row>
    <row r="11" spans="1:25">
      <c r="A11" t="str">
        <f t="shared" si="0"/>
        <v>Vampic Sword</v>
      </c>
      <c r="B11" t="str">
        <f t="shared" si="2"/>
        <v>Vampic Sword</v>
      </c>
      <c r="C11" s="94" t="s">
        <v>1726</v>
      </c>
      <c r="D11" s="96" t="s">
        <v>108</v>
      </c>
      <c r="E11" s="97">
        <v>12</v>
      </c>
      <c r="F11" s="94">
        <v>30</v>
      </c>
      <c r="G11" s="94">
        <v>50</v>
      </c>
      <c r="H11" s="5">
        <v>9</v>
      </c>
      <c r="I11" s="5">
        <v>0</v>
      </c>
      <c r="J11" s="43" t="s">
        <v>1728</v>
      </c>
      <c r="K11" s="19"/>
      <c r="L11" s="19"/>
      <c r="M11" s="25"/>
      <c r="N11" s="19"/>
      <c r="O11" s="5">
        <v>1</v>
      </c>
      <c r="P11" t="s">
        <v>6</v>
      </c>
      <c r="Q11">
        <v>6</v>
      </c>
      <c r="R11" t="s">
        <v>2345</v>
      </c>
      <c r="S11" t="s">
        <v>2307</v>
      </c>
      <c r="W11" t="s">
        <v>54</v>
      </c>
      <c r="X11">
        <v>25</v>
      </c>
    </row>
    <row r="12" spans="1:25">
      <c r="A12" t="str">
        <f t="shared" si="0"/>
        <v>Touch</v>
      </c>
      <c r="B12" t="str">
        <f t="shared" si="1"/>
        <v>Touch</v>
      </c>
      <c r="C12" s="94" t="s">
        <v>519</v>
      </c>
      <c r="D12" s="96"/>
      <c r="E12" s="97">
        <v>95</v>
      </c>
      <c r="F12" s="94">
        <v>15</v>
      </c>
      <c r="G12" s="94"/>
      <c r="H12" s="5">
        <v>9</v>
      </c>
      <c r="I12" s="5">
        <v>0</v>
      </c>
      <c r="J12" s="43" t="s">
        <v>1728</v>
      </c>
      <c r="K12" s="19"/>
      <c r="L12" s="19"/>
      <c r="M12" s="25"/>
      <c r="N12" s="19"/>
      <c r="O12" s="5">
        <v>1</v>
      </c>
      <c r="P12" t="s">
        <v>6</v>
      </c>
      <c r="Q12">
        <v>6</v>
      </c>
      <c r="R12" t="s">
        <v>2345</v>
      </c>
      <c r="S12" t="s">
        <v>2307</v>
      </c>
      <c r="W12" t="s">
        <v>54</v>
      </c>
      <c r="X12">
        <v>25</v>
      </c>
    </row>
    <row r="13" spans="1:25">
      <c r="A13" t="str">
        <f t="shared" si="0"/>
        <v>Dissolve</v>
      </c>
      <c r="B13" t="str">
        <f t="shared" si="1"/>
        <v>Dissolve</v>
      </c>
      <c r="C13" s="94" t="s">
        <v>130</v>
      </c>
      <c r="D13" s="96"/>
      <c r="E13" s="97">
        <v>97</v>
      </c>
      <c r="F13" s="94">
        <v>15</v>
      </c>
      <c r="G13" s="94"/>
      <c r="H13" s="5">
        <v>9</v>
      </c>
      <c r="I13" s="5">
        <v>0</v>
      </c>
      <c r="J13" s="43" t="s">
        <v>2012</v>
      </c>
      <c r="K13" s="19"/>
      <c r="L13" s="19"/>
      <c r="M13" s="25"/>
      <c r="N13" s="19"/>
      <c r="O13" s="5">
        <v>1</v>
      </c>
      <c r="P13" t="s">
        <v>6</v>
      </c>
      <c r="Q13">
        <v>6</v>
      </c>
      <c r="R13" t="s">
        <v>2345</v>
      </c>
      <c r="S13" t="s">
        <v>2307</v>
      </c>
      <c r="W13" t="s">
        <v>54</v>
      </c>
      <c r="X13">
        <v>33</v>
      </c>
    </row>
    <row r="14" spans="1:25">
      <c r="A14" t="str">
        <f t="shared" si="0"/>
        <v>Absorb</v>
      </c>
      <c r="B14" t="str">
        <f t="shared" si="1"/>
        <v>Absorb</v>
      </c>
      <c r="C14" s="94" t="s">
        <v>54</v>
      </c>
      <c r="D14" s="96"/>
      <c r="E14" s="97">
        <v>98</v>
      </c>
      <c r="F14" s="94">
        <v>15</v>
      </c>
      <c r="G14" s="94"/>
      <c r="H14" s="5">
        <v>9</v>
      </c>
      <c r="I14" s="5">
        <v>0</v>
      </c>
      <c r="J14" s="43" t="s">
        <v>2013</v>
      </c>
      <c r="K14" s="19"/>
      <c r="L14" s="19"/>
      <c r="M14" s="25"/>
      <c r="N14" s="19"/>
      <c r="O14" s="5">
        <v>1</v>
      </c>
      <c r="P14" t="s">
        <v>6</v>
      </c>
      <c r="Q14">
        <v>6</v>
      </c>
      <c r="R14" t="s">
        <v>2345</v>
      </c>
      <c r="S14" t="s">
        <v>2307</v>
      </c>
      <c r="W14" t="s">
        <v>54</v>
      </c>
      <c r="X14">
        <v>25</v>
      </c>
    </row>
    <row r="15" spans="1:25">
      <c r="A15" t="str">
        <f t="shared" si="0"/>
        <v>Psi Knife</v>
      </c>
      <c r="B15" t="str">
        <f t="shared" ref="B15:B18" si="3">CONCATENATE(C15, " ",D15)</f>
        <v>Psi Knife</v>
      </c>
      <c r="C15" s="94" t="s">
        <v>926</v>
      </c>
      <c r="D15" s="96" t="s">
        <v>1722</v>
      </c>
      <c r="E15" s="97" t="s">
        <v>1942</v>
      </c>
      <c r="F15" s="94">
        <v>50</v>
      </c>
      <c r="G15" s="94">
        <v>1400</v>
      </c>
      <c r="H15" s="5">
        <v>27</v>
      </c>
      <c r="I15" s="5">
        <v>0</v>
      </c>
      <c r="J15" s="43" t="s">
        <v>1944</v>
      </c>
      <c r="K15" s="19"/>
      <c r="L15" s="19"/>
      <c r="M15" s="25"/>
      <c r="N15" s="19"/>
      <c r="O15" s="5" t="s">
        <v>1945</v>
      </c>
      <c r="P15" t="s">
        <v>6</v>
      </c>
      <c r="Q15">
        <v>8</v>
      </c>
      <c r="R15" t="s">
        <v>2345</v>
      </c>
      <c r="S15" t="s">
        <v>2307</v>
      </c>
    </row>
    <row r="16" spans="1:25">
      <c r="A16" t="str">
        <f t="shared" si="0"/>
        <v>Psi Sword</v>
      </c>
      <c r="B16" t="str">
        <f t="shared" si="3"/>
        <v>Psi Sword</v>
      </c>
      <c r="C16" s="94" t="s">
        <v>926</v>
      </c>
      <c r="D16" s="96" t="s">
        <v>108</v>
      </c>
      <c r="E16" s="97" t="s">
        <v>1946</v>
      </c>
      <c r="F16" s="94">
        <v>50</v>
      </c>
      <c r="G16" s="94">
        <v>17000</v>
      </c>
      <c r="H16" s="5">
        <v>81</v>
      </c>
      <c r="I16" s="5">
        <v>0</v>
      </c>
      <c r="J16" s="43" t="s">
        <v>1948</v>
      </c>
      <c r="K16" s="19"/>
      <c r="L16" s="19"/>
      <c r="M16" s="25"/>
      <c r="N16" s="19"/>
      <c r="O16" s="5" t="s">
        <v>1800</v>
      </c>
      <c r="P16" t="s">
        <v>6</v>
      </c>
      <c r="Q16">
        <v>12</v>
      </c>
      <c r="R16" t="s">
        <v>2345</v>
      </c>
      <c r="S16" t="s">
        <v>2307</v>
      </c>
    </row>
    <row r="17" spans="1:23" hidden="1">
      <c r="A17" t="str">
        <f t="shared" si="0"/>
        <v>Flare Book</v>
      </c>
      <c r="B17" t="str">
        <f t="shared" si="3"/>
        <v>Flare Book</v>
      </c>
      <c r="C17" s="94" t="s">
        <v>485</v>
      </c>
      <c r="D17" s="96" t="s">
        <v>1783</v>
      </c>
      <c r="E17" s="97">
        <v>30</v>
      </c>
      <c r="F17" s="94">
        <v>10</v>
      </c>
      <c r="G17" s="94">
        <v>50000</v>
      </c>
      <c r="H17" s="5">
        <v>144</v>
      </c>
      <c r="I17" s="5">
        <v>0</v>
      </c>
      <c r="J17" s="43" t="s">
        <v>1812</v>
      </c>
      <c r="K17" s="19"/>
      <c r="L17" s="19"/>
      <c r="M17" s="25"/>
      <c r="N17" s="19"/>
      <c r="O17" s="5" t="s">
        <v>1813</v>
      </c>
      <c r="P17" t="s">
        <v>6</v>
      </c>
      <c r="Q17">
        <v>13</v>
      </c>
      <c r="R17" t="s">
        <v>1846</v>
      </c>
      <c r="S17" t="s">
        <v>2312</v>
      </c>
    </row>
    <row r="18" spans="1:23" hidden="1">
      <c r="A18" t="str">
        <f t="shared" si="0"/>
        <v>Mage Staff</v>
      </c>
      <c r="B18" t="str">
        <f t="shared" si="3"/>
        <v>Mage Staff</v>
      </c>
      <c r="C18" s="94" t="s">
        <v>1801</v>
      </c>
      <c r="D18" s="96" t="s">
        <v>1802</v>
      </c>
      <c r="E18" s="97" t="s">
        <v>1803</v>
      </c>
      <c r="F18" s="94">
        <v>15</v>
      </c>
      <c r="G18" s="94">
        <v>17000</v>
      </c>
      <c r="H18" s="5">
        <v>81</v>
      </c>
      <c r="I18" s="5">
        <v>0</v>
      </c>
      <c r="J18" s="43" t="s">
        <v>1805</v>
      </c>
      <c r="K18" s="19"/>
      <c r="L18" s="19"/>
      <c r="M18" s="25"/>
      <c r="N18" s="19"/>
      <c r="O18" s="5" t="s">
        <v>1800</v>
      </c>
      <c r="P18" t="s">
        <v>6</v>
      </c>
      <c r="Q18">
        <v>8</v>
      </c>
      <c r="R18" t="s">
        <v>1846</v>
      </c>
      <c r="S18" t="s">
        <v>2312</v>
      </c>
      <c r="T18" t="s">
        <v>159</v>
      </c>
    </row>
    <row r="19" spans="1:23" hidden="1">
      <c r="A19" t="str">
        <f t="shared" si="0"/>
        <v>Flame</v>
      </c>
      <c r="B19" t="str">
        <f t="shared" si="1"/>
        <v>Flame</v>
      </c>
      <c r="C19" s="94" t="s">
        <v>49</v>
      </c>
      <c r="D19" s="96"/>
      <c r="E19" s="97" t="s">
        <v>2050</v>
      </c>
      <c r="F19" s="94">
        <v>15</v>
      </c>
      <c r="G19" s="94"/>
      <c r="H19" s="5">
        <v>9</v>
      </c>
      <c r="I19" s="5" t="s">
        <v>1955</v>
      </c>
      <c r="J19" s="43" t="s">
        <v>2052</v>
      </c>
      <c r="K19" s="19"/>
      <c r="L19" s="19"/>
      <c r="M19" s="25"/>
      <c r="N19" s="19"/>
      <c r="O19" s="5" t="s">
        <v>2014</v>
      </c>
      <c r="P19" t="s">
        <v>6</v>
      </c>
      <c r="Q19">
        <v>5</v>
      </c>
      <c r="R19" t="s">
        <v>1846</v>
      </c>
      <c r="S19" t="s">
        <v>2312</v>
      </c>
      <c r="T19" t="s">
        <v>159</v>
      </c>
    </row>
    <row r="20" spans="1:23" hidden="1">
      <c r="A20" t="str">
        <f t="shared" si="0"/>
        <v>Gas</v>
      </c>
      <c r="B20" t="str">
        <f t="shared" si="1"/>
        <v>Gas</v>
      </c>
      <c r="C20" s="94" t="s">
        <v>101</v>
      </c>
      <c r="D20" s="96"/>
      <c r="E20" s="97" t="s">
        <v>2053</v>
      </c>
      <c r="F20" s="94">
        <v>15</v>
      </c>
      <c r="G20" s="94"/>
      <c r="H20" s="5">
        <v>9</v>
      </c>
      <c r="I20" s="5" t="s">
        <v>1955</v>
      </c>
      <c r="J20" s="43" t="s">
        <v>2055</v>
      </c>
      <c r="K20" s="19"/>
      <c r="L20" s="19"/>
      <c r="M20" s="25"/>
      <c r="N20" s="19"/>
      <c r="O20" s="5" t="s">
        <v>2014</v>
      </c>
      <c r="P20" t="s">
        <v>6</v>
      </c>
      <c r="Q20">
        <v>5</v>
      </c>
      <c r="R20" t="s">
        <v>1846</v>
      </c>
      <c r="S20" t="s">
        <v>2312</v>
      </c>
      <c r="T20" t="s">
        <v>20</v>
      </c>
    </row>
    <row r="21" spans="1:23" hidden="1">
      <c r="A21" t="str">
        <f t="shared" si="0"/>
        <v>Blizzard</v>
      </c>
      <c r="B21" t="str">
        <f t="shared" si="1"/>
        <v>Blizzard</v>
      </c>
      <c r="C21" s="94" t="s">
        <v>268</v>
      </c>
      <c r="D21" s="96"/>
      <c r="E21" s="97" t="s">
        <v>1837</v>
      </c>
      <c r="F21" s="94">
        <v>15</v>
      </c>
      <c r="G21" s="94"/>
      <c r="H21" s="5">
        <v>9</v>
      </c>
      <c r="I21" s="5" t="s">
        <v>1955</v>
      </c>
      <c r="J21" s="43" t="s">
        <v>2056</v>
      </c>
      <c r="K21" s="19"/>
      <c r="L21" s="19"/>
      <c r="M21" s="25"/>
      <c r="N21" s="19"/>
      <c r="O21" s="5" t="s">
        <v>2014</v>
      </c>
      <c r="P21" t="s">
        <v>6</v>
      </c>
      <c r="Q21">
        <v>5</v>
      </c>
      <c r="R21" t="s">
        <v>1846</v>
      </c>
      <c r="S21" t="s">
        <v>2312</v>
      </c>
      <c r="T21" t="s">
        <v>441</v>
      </c>
    </row>
    <row r="22" spans="1:23" hidden="1">
      <c r="A22" t="str">
        <f t="shared" si="0"/>
        <v>Lightning</v>
      </c>
      <c r="B22" t="str">
        <f t="shared" si="1"/>
        <v>Lightning</v>
      </c>
      <c r="C22" s="94" t="s">
        <v>2387</v>
      </c>
      <c r="D22" s="96"/>
      <c r="E22" s="97" t="s">
        <v>1997</v>
      </c>
      <c r="F22" s="94">
        <v>15</v>
      </c>
      <c r="G22" s="94"/>
      <c r="H22" s="5">
        <v>9</v>
      </c>
      <c r="I22" s="5" t="s">
        <v>1955</v>
      </c>
      <c r="J22" s="43" t="s">
        <v>2058</v>
      </c>
      <c r="K22" s="19"/>
      <c r="L22" s="19"/>
      <c r="M22" s="25"/>
      <c r="N22" s="19"/>
      <c r="O22" s="5" t="s">
        <v>2014</v>
      </c>
      <c r="P22" t="s">
        <v>6</v>
      </c>
      <c r="Q22">
        <v>5</v>
      </c>
      <c r="R22" t="s">
        <v>1846</v>
      </c>
      <c r="S22" t="s">
        <v>2312</v>
      </c>
      <c r="T22" t="s">
        <v>242</v>
      </c>
    </row>
    <row r="23" spans="1:23" hidden="1">
      <c r="A23" t="str">
        <f t="shared" si="0"/>
        <v>P-Blast</v>
      </c>
      <c r="B23" t="str">
        <f t="shared" si="1"/>
        <v>P-Blast</v>
      </c>
      <c r="C23" s="94" t="s">
        <v>142</v>
      </c>
      <c r="D23" s="96"/>
      <c r="E23" s="97" t="s">
        <v>1894</v>
      </c>
      <c r="F23" s="94">
        <v>15</v>
      </c>
      <c r="G23" s="94"/>
      <c r="H23" s="5">
        <v>9</v>
      </c>
      <c r="I23" s="5" t="s">
        <v>1955</v>
      </c>
      <c r="J23" s="43" t="s">
        <v>2060</v>
      </c>
      <c r="K23" s="19"/>
      <c r="L23" s="19"/>
      <c r="M23" s="25"/>
      <c r="N23" s="19"/>
      <c r="O23" s="5" t="s">
        <v>2014</v>
      </c>
      <c r="P23" t="s">
        <v>6</v>
      </c>
      <c r="Q23">
        <v>9</v>
      </c>
      <c r="R23" t="s">
        <v>1846</v>
      </c>
      <c r="S23" t="s">
        <v>2312</v>
      </c>
    </row>
    <row r="24" spans="1:23" hidden="1">
      <c r="A24" t="str">
        <f t="shared" si="0"/>
        <v>Tornado</v>
      </c>
      <c r="B24" t="str">
        <f t="shared" si="1"/>
        <v>Tornado</v>
      </c>
      <c r="C24" s="94" t="s">
        <v>110</v>
      </c>
      <c r="D24" s="96"/>
      <c r="E24" s="97" t="s">
        <v>1956</v>
      </c>
      <c r="F24" s="94">
        <v>5</v>
      </c>
      <c r="G24" s="94"/>
      <c r="H24" s="5">
        <v>9</v>
      </c>
      <c r="I24" s="5" t="s">
        <v>1955</v>
      </c>
      <c r="J24" s="43" t="s">
        <v>2078</v>
      </c>
      <c r="K24" s="19"/>
      <c r="L24" s="19"/>
      <c r="M24" s="25"/>
      <c r="N24" s="19"/>
      <c r="O24" s="5" t="s">
        <v>2014</v>
      </c>
      <c r="P24" t="s">
        <v>6</v>
      </c>
      <c r="Q24">
        <v>8</v>
      </c>
      <c r="R24" t="s">
        <v>1846</v>
      </c>
      <c r="S24" t="s">
        <v>2312</v>
      </c>
    </row>
    <row r="25" spans="1:23" hidden="1">
      <c r="A25" t="str">
        <f t="shared" si="0"/>
        <v>Quake</v>
      </c>
      <c r="B25" t="str">
        <f t="shared" si="1"/>
        <v>Quake</v>
      </c>
      <c r="C25" s="94" t="s">
        <v>88</v>
      </c>
      <c r="D25" s="96"/>
      <c r="E25" s="97" t="s">
        <v>1947</v>
      </c>
      <c r="F25" s="94">
        <v>5</v>
      </c>
      <c r="G25" s="94"/>
      <c r="H25" s="5">
        <v>9</v>
      </c>
      <c r="I25" s="5" t="s">
        <v>1955</v>
      </c>
      <c r="J25" s="43" t="s">
        <v>2079</v>
      </c>
      <c r="K25" s="19"/>
      <c r="L25" s="19"/>
      <c r="M25" s="25"/>
      <c r="N25" s="19"/>
      <c r="O25" s="5" t="s">
        <v>2014</v>
      </c>
      <c r="P25" t="s">
        <v>6</v>
      </c>
      <c r="Q25">
        <v>8</v>
      </c>
      <c r="R25" t="s">
        <v>1846</v>
      </c>
      <c r="S25" t="s">
        <v>2312</v>
      </c>
      <c r="T25" t="s">
        <v>88</v>
      </c>
    </row>
    <row r="26" spans="1:23" hidden="1">
      <c r="A26" t="str">
        <f t="shared" si="0"/>
        <v>Whirl</v>
      </c>
      <c r="B26" t="str">
        <f t="shared" si="1"/>
        <v>Whirl</v>
      </c>
      <c r="C26" s="94" t="s">
        <v>245</v>
      </c>
      <c r="D26" s="96"/>
      <c r="E26" s="97" t="s">
        <v>1854</v>
      </c>
      <c r="F26" s="94">
        <v>5</v>
      </c>
      <c r="G26" s="94"/>
      <c r="H26" s="5">
        <v>9</v>
      </c>
      <c r="I26" s="5" t="s">
        <v>1955</v>
      </c>
      <c r="J26" s="43" t="s">
        <v>2078</v>
      </c>
      <c r="K26" s="19"/>
      <c r="L26" s="19"/>
      <c r="M26" s="25"/>
      <c r="N26" s="19"/>
      <c r="O26" s="5" t="s">
        <v>2014</v>
      </c>
      <c r="P26" t="s">
        <v>6</v>
      </c>
      <c r="Q26">
        <v>8</v>
      </c>
      <c r="R26" t="s">
        <v>1846</v>
      </c>
      <c r="S26" t="s">
        <v>2312</v>
      </c>
    </row>
    <row r="27" spans="1:23" hidden="1">
      <c r="A27" t="str">
        <f t="shared" si="0"/>
        <v>Flare</v>
      </c>
      <c r="B27" t="str">
        <f t="shared" si="1"/>
        <v>Flare</v>
      </c>
      <c r="C27" s="94" t="s">
        <v>485</v>
      </c>
      <c r="D27" s="96"/>
      <c r="E27" s="97" t="s">
        <v>1889</v>
      </c>
      <c r="F27" s="94">
        <v>5</v>
      </c>
      <c r="G27" s="94"/>
      <c r="H27" s="5">
        <v>9</v>
      </c>
      <c r="I27" s="5" t="s">
        <v>1955</v>
      </c>
      <c r="J27" s="43" t="s">
        <v>2081</v>
      </c>
      <c r="K27" s="19"/>
      <c r="L27" s="19"/>
      <c r="M27" s="25"/>
      <c r="N27" s="19"/>
      <c r="O27" s="5" t="s">
        <v>2014</v>
      </c>
      <c r="P27" t="s">
        <v>6</v>
      </c>
      <c r="Q27">
        <v>10</v>
      </c>
      <c r="R27" t="s">
        <v>1846</v>
      </c>
      <c r="S27" t="s">
        <v>2312</v>
      </c>
    </row>
    <row r="28" spans="1:23" hidden="1">
      <c r="A28" t="str">
        <f t="shared" si="0"/>
        <v>Acid</v>
      </c>
      <c r="B28" t="str">
        <f t="shared" si="1"/>
        <v>Acid</v>
      </c>
      <c r="C28" s="94" t="s">
        <v>235</v>
      </c>
      <c r="D28" s="96"/>
      <c r="E28" s="97" t="s">
        <v>1770</v>
      </c>
      <c r="F28" s="94">
        <v>5</v>
      </c>
      <c r="G28" s="94"/>
      <c r="H28" s="5">
        <v>9</v>
      </c>
      <c r="I28" s="5">
        <v>0</v>
      </c>
      <c r="J28" s="43" t="s">
        <v>2055</v>
      </c>
      <c r="K28" s="19"/>
      <c r="L28" s="19"/>
      <c r="M28" s="25"/>
      <c r="N28" s="19"/>
      <c r="O28" s="5">
        <v>1</v>
      </c>
      <c r="P28" t="s">
        <v>6</v>
      </c>
      <c r="Q28">
        <v>5</v>
      </c>
      <c r="R28" t="s">
        <v>1846</v>
      </c>
      <c r="S28" t="s">
        <v>2312</v>
      </c>
      <c r="T28" t="s">
        <v>20</v>
      </c>
    </row>
    <row r="29" spans="1:23" hidden="1">
      <c r="A29" t="str">
        <f t="shared" si="0"/>
        <v>Heal Staff</v>
      </c>
      <c r="B29" t="str">
        <f t="shared" ref="B29:B30" si="4">CONCATENATE(C29, " ",D29)</f>
        <v>Heal Staff</v>
      </c>
      <c r="C29" s="94" t="s">
        <v>74</v>
      </c>
      <c r="D29" s="96" t="s">
        <v>1802</v>
      </c>
      <c r="E29" s="97" t="s">
        <v>1795</v>
      </c>
      <c r="F29" s="94">
        <v>15</v>
      </c>
      <c r="G29" s="94">
        <v>17000</v>
      </c>
      <c r="H29" s="5">
        <v>81</v>
      </c>
      <c r="I29" s="5">
        <v>0</v>
      </c>
      <c r="J29" s="43" t="s">
        <v>1811</v>
      </c>
      <c r="K29" s="19"/>
      <c r="L29" s="19"/>
      <c r="M29" s="25"/>
      <c r="N29" s="19"/>
      <c r="O29" s="5" t="s">
        <v>1800</v>
      </c>
      <c r="P29" t="s">
        <v>6</v>
      </c>
      <c r="Q29">
        <v>4</v>
      </c>
      <c r="R29" t="s">
        <v>1846</v>
      </c>
      <c r="S29" t="s">
        <v>2313</v>
      </c>
      <c r="W29" t="s">
        <v>74</v>
      </c>
    </row>
    <row r="30" spans="1:23" hidden="1">
      <c r="A30" t="str">
        <f t="shared" si="0"/>
        <v>Cure Book</v>
      </c>
      <c r="B30" t="str">
        <f t="shared" si="4"/>
        <v>Cure Book</v>
      </c>
      <c r="C30" s="94" t="s">
        <v>213</v>
      </c>
      <c r="D30" s="96" t="s">
        <v>1783</v>
      </c>
      <c r="E30" s="97">
        <v>24</v>
      </c>
      <c r="F30" s="94">
        <v>30</v>
      </c>
      <c r="G30" s="94">
        <v>6800</v>
      </c>
      <c r="H30" s="5">
        <v>45</v>
      </c>
      <c r="I30" s="5">
        <v>0</v>
      </c>
      <c r="J30" s="43" t="s">
        <v>1784</v>
      </c>
      <c r="K30" s="19"/>
      <c r="L30" s="19"/>
      <c r="M30" s="25"/>
      <c r="N30" s="19"/>
      <c r="O30" s="5" t="s">
        <v>1712</v>
      </c>
      <c r="P30" t="s">
        <v>6</v>
      </c>
      <c r="Q30">
        <v>4</v>
      </c>
      <c r="R30" t="s">
        <v>1846</v>
      </c>
      <c r="S30" t="s">
        <v>2310</v>
      </c>
      <c r="W30" t="s">
        <v>74</v>
      </c>
    </row>
    <row r="31" spans="1:23" hidden="1">
      <c r="A31" t="str">
        <f t="shared" si="0"/>
        <v>Cure</v>
      </c>
      <c r="B31" t="str">
        <f t="shared" si="1"/>
        <v>Cure</v>
      </c>
      <c r="C31" s="94" t="s">
        <v>213</v>
      </c>
      <c r="D31" s="96"/>
      <c r="E31" s="97">
        <v>99</v>
      </c>
      <c r="F31" s="94">
        <v>15</v>
      </c>
      <c r="G31" s="94"/>
      <c r="H31" s="5">
        <v>9</v>
      </c>
      <c r="I31" s="5" t="s">
        <v>1955</v>
      </c>
      <c r="J31" s="43" t="s">
        <v>1784</v>
      </c>
      <c r="K31" s="19"/>
      <c r="L31" s="19"/>
      <c r="M31" s="25"/>
      <c r="N31" s="19"/>
      <c r="O31" s="5" t="s">
        <v>2014</v>
      </c>
      <c r="P31" t="s">
        <v>6</v>
      </c>
      <c r="Q31">
        <v>4</v>
      </c>
      <c r="R31" t="s">
        <v>1846</v>
      </c>
      <c r="S31" t="s">
        <v>2310</v>
      </c>
      <c r="W31" t="s">
        <v>74</v>
      </c>
    </row>
    <row r="32" spans="1:23" hidden="1">
      <c r="A32" t="str">
        <f t="shared" si="0"/>
        <v>Honey</v>
      </c>
      <c r="B32" t="str">
        <f t="shared" si="1"/>
        <v>Honey</v>
      </c>
      <c r="C32" s="94" t="s">
        <v>423</v>
      </c>
      <c r="D32" s="96"/>
      <c r="E32" s="97" t="s">
        <v>2029</v>
      </c>
      <c r="F32" s="94">
        <v>10</v>
      </c>
      <c r="G32" s="94"/>
      <c r="H32" s="5">
        <v>9</v>
      </c>
      <c r="I32" s="5" t="s">
        <v>1955</v>
      </c>
      <c r="J32" s="43" t="s">
        <v>1784</v>
      </c>
      <c r="K32" s="19"/>
      <c r="L32" s="19"/>
      <c r="M32" s="25"/>
      <c r="N32" s="19"/>
      <c r="O32" s="5" t="s">
        <v>2014</v>
      </c>
      <c r="P32" t="s">
        <v>6</v>
      </c>
      <c r="Q32">
        <v>4</v>
      </c>
      <c r="R32" t="s">
        <v>1846</v>
      </c>
      <c r="S32" t="s">
        <v>2310</v>
      </c>
      <c r="W32" t="s">
        <v>74</v>
      </c>
    </row>
    <row r="33" spans="1:25" hidden="1">
      <c r="A33" t="str">
        <f t="shared" si="0"/>
        <v>Heal</v>
      </c>
      <c r="B33" t="str">
        <f t="shared" si="1"/>
        <v>Heal</v>
      </c>
      <c r="C33" s="94" t="s">
        <v>74</v>
      </c>
      <c r="D33" s="96"/>
      <c r="E33" s="97" t="s">
        <v>1876</v>
      </c>
      <c r="F33" s="94">
        <v>10</v>
      </c>
      <c r="G33" s="94"/>
      <c r="H33" s="5">
        <v>9</v>
      </c>
      <c r="I33" s="5" t="s">
        <v>1955</v>
      </c>
      <c r="J33" s="43" t="s">
        <v>1784</v>
      </c>
      <c r="K33" s="19"/>
      <c r="L33" s="19"/>
      <c r="M33" s="25"/>
      <c r="N33" s="19"/>
      <c r="O33" s="5" t="s">
        <v>2014</v>
      </c>
      <c r="P33" t="s">
        <v>6</v>
      </c>
      <c r="Q33">
        <v>4</v>
      </c>
      <c r="R33" t="s">
        <v>1846</v>
      </c>
      <c r="S33" t="s">
        <v>2310</v>
      </c>
      <c r="W33" t="s">
        <v>74</v>
      </c>
    </row>
    <row r="34" spans="1:25" hidden="1">
      <c r="A34" t="str">
        <f t="shared" si="0"/>
        <v>Burning</v>
      </c>
      <c r="B34" t="str">
        <f t="shared" si="1"/>
        <v>Burning</v>
      </c>
      <c r="C34" s="94" t="s">
        <v>154</v>
      </c>
      <c r="D34" s="96"/>
      <c r="E34" s="97" t="s">
        <v>1950</v>
      </c>
      <c r="F34" s="94">
        <v>30</v>
      </c>
      <c r="G34" s="94"/>
      <c r="H34" s="5">
        <v>9</v>
      </c>
      <c r="I34" s="5">
        <v>0</v>
      </c>
      <c r="J34" s="43" t="s">
        <v>2019</v>
      </c>
      <c r="K34" s="19"/>
      <c r="L34" s="19"/>
      <c r="M34" s="25"/>
      <c r="N34" s="19"/>
      <c r="O34" s="5">
        <v>1</v>
      </c>
      <c r="P34" t="s">
        <v>6</v>
      </c>
      <c r="R34" t="s">
        <v>1846</v>
      </c>
      <c r="S34" t="s">
        <v>121</v>
      </c>
      <c r="T34" t="s">
        <v>159</v>
      </c>
      <c r="W34" t="s">
        <v>121</v>
      </c>
    </row>
    <row r="35" spans="1:25" hidden="1">
      <c r="A35" t="str">
        <f t="shared" si="0"/>
        <v>Prayer Book</v>
      </c>
      <c r="B35" t="str">
        <f t="shared" ref="B35:B39" si="5">CONCATENATE(C35, " ",D35)</f>
        <v>Prayer Book</v>
      </c>
      <c r="C35" s="94" t="s">
        <v>1785</v>
      </c>
      <c r="D35" s="96" t="s">
        <v>1783</v>
      </c>
      <c r="E35" s="97">
        <v>25</v>
      </c>
      <c r="F35" s="94">
        <v>30</v>
      </c>
      <c r="G35" s="94">
        <v>6800</v>
      </c>
      <c r="H35" s="5">
        <v>45</v>
      </c>
      <c r="I35" s="5">
        <v>0</v>
      </c>
      <c r="J35" s="43" t="s">
        <v>1787</v>
      </c>
      <c r="K35" s="19"/>
      <c r="L35" s="19"/>
      <c r="M35" s="25"/>
      <c r="N35" s="19"/>
      <c r="O35" s="5" t="s">
        <v>1712</v>
      </c>
      <c r="P35" t="s">
        <v>6</v>
      </c>
      <c r="Q35">
        <v>13</v>
      </c>
      <c r="R35" t="s">
        <v>1846</v>
      </c>
      <c r="S35" t="s">
        <v>2311</v>
      </c>
      <c r="T35" t="s">
        <v>2373</v>
      </c>
    </row>
    <row r="36" spans="1:25" hidden="1">
      <c r="A36" t="str">
        <f t="shared" si="0"/>
        <v>Fire Book</v>
      </c>
      <c r="B36" t="str">
        <f t="shared" si="5"/>
        <v>Fire Book</v>
      </c>
      <c r="C36" s="94" t="s">
        <v>159</v>
      </c>
      <c r="D36" s="96" t="s">
        <v>1783</v>
      </c>
      <c r="E36" s="97">
        <v>26</v>
      </c>
      <c r="F36" s="94">
        <v>30</v>
      </c>
      <c r="G36" s="94">
        <v>6800</v>
      </c>
      <c r="H36" s="5">
        <v>45</v>
      </c>
      <c r="I36" s="5">
        <v>0</v>
      </c>
      <c r="J36" s="43" t="s">
        <v>1789</v>
      </c>
      <c r="K36" s="19"/>
      <c r="L36" s="19"/>
      <c r="M36" s="25"/>
      <c r="N36" s="19"/>
      <c r="O36" s="5" t="s">
        <v>1712</v>
      </c>
      <c r="P36" t="s">
        <v>6</v>
      </c>
      <c r="Q36">
        <v>10</v>
      </c>
      <c r="R36" t="s">
        <v>1846</v>
      </c>
      <c r="S36" t="s">
        <v>2311</v>
      </c>
      <c r="T36" t="s">
        <v>159</v>
      </c>
    </row>
    <row r="37" spans="1:25" hidden="1">
      <c r="A37" t="str">
        <f t="shared" si="0"/>
        <v>Ice Book</v>
      </c>
      <c r="B37" t="str">
        <f t="shared" si="5"/>
        <v>Ice Book</v>
      </c>
      <c r="C37" s="94" t="s">
        <v>441</v>
      </c>
      <c r="D37" s="96" t="s">
        <v>1783</v>
      </c>
      <c r="E37" s="97">
        <v>27</v>
      </c>
      <c r="F37" s="94">
        <v>30</v>
      </c>
      <c r="G37" s="94">
        <v>6800</v>
      </c>
      <c r="H37" s="5">
        <v>45</v>
      </c>
      <c r="I37" s="5">
        <v>0</v>
      </c>
      <c r="J37" s="43" t="s">
        <v>1790</v>
      </c>
      <c r="K37" s="19"/>
      <c r="L37" s="19"/>
      <c r="M37" s="25"/>
      <c r="N37" s="19"/>
      <c r="O37" s="5" t="s">
        <v>1712</v>
      </c>
      <c r="P37" t="s">
        <v>6</v>
      </c>
      <c r="Q37">
        <v>10</v>
      </c>
      <c r="R37" t="s">
        <v>1846</v>
      </c>
      <c r="S37" t="s">
        <v>2311</v>
      </c>
      <c r="T37" t="s">
        <v>441</v>
      </c>
    </row>
    <row r="38" spans="1:25" hidden="1">
      <c r="A38" t="str">
        <f t="shared" si="0"/>
        <v>Thunder Book</v>
      </c>
      <c r="B38" t="str">
        <f t="shared" si="5"/>
        <v>Thunder Book</v>
      </c>
      <c r="C38" s="94" t="s">
        <v>242</v>
      </c>
      <c r="D38" s="96" t="s">
        <v>1783</v>
      </c>
      <c r="E38" s="97">
        <v>28</v>
      </c>
      <c r="F38" s="94">
        <v>30</v>
      </c>
      <c r="G38" s="94">
        <v>6800</v>
      </c>
      <c r="H38" s="5">
        <v>45</v>
      </c>
      <c r="I38" s="5">
        <v>0</v>
      </c>
      <c r="J38" s="43" t="s">
        <v>1791</v>
      </c>
      <c r="K38" s="19"/>
      <c r="L38" s="19"/>
      <c r="M38" s="25"/>
      <c r="N38" s="19"/>
      <c r="O38" s="5" t="s">
        <v>1712</v>
      </c>
      <c r="P38" t="s">
        <v>6</v>
      </c>
      <c r="Q38">
        <v>10</v>
      </c>
      <c r="R38" t="s">
        <v>1846</v>
      </c>
      <c r="S38" t="s">
        <v>2311</v>
      </c>
      <c r="T38" t="s">
        <v>242</v>
      </c>
    </row>
    <row r="39" spans="1:25" hidden="1">
      <c r="A39" t="str">
        <f t="shared" si="0"/>
        <v>Fog Book</v>
      </c>
      <c r="B39" t="str">
        <f t="shared" si="5"/>
        <v>Fog Book</v>
      </c>
      <c r="C39" s="94" t="s">
        <v>1792</v>
      </c>
      <c r="D39" s="96" t="s">
        <v>1783</v>
      </c>
      <c r="E39" s="97">
        <v>29</v>
      </c>
      <c r="F39" s="94">
        <v>30</v>
      </c>
      <c r="G39" s="94">
        <v>6800</v>
      </c>
      <c r="H39" s="5">
        <v>45</v>
      </c>
      <c r="I39" s="5">
        <v>0</v>
      </c>
      <c r="J39" s="43" t="s">
        <v>1793</v>
      </c>
      <c r="K39" s="19"/>
      <c r="L39" s="19"/>
      <c r="M39" s="25"/>
      <c r="N39" s="19"/>
      <c r="O39" s="5" t="s">
        <v>1712</v>
      </c>
      <c r="P39" t="s">
        <v>6</v>
      </c>
      <c r="Q39">
        <v>10</v>
      </c>
      <c r="R39" t="s">
        <v>1846</v>
      </c>
      <c r="S39" t="s">
        <v>2311</v>
      </c>
      <c r="T39" t="s">
        <v>20</v>
      </c>
    </row>
    <row r="40" spans="1:25" hidden="1">
      <c r="A40" t="str">
        <f t="shared" si="0"/>
        <v>Thunder</v>
      </c>
      <c r="B40" t="str">
        <f t="shared" si="1"/>
        <v>Thunder</v>
      </c>
      <c r="C40" s="94" t="s">
        <v>242</v>
      </c>
      <c r="D40" s="96"/>
      <c r="E40" s="97" t="s">
        <v>2044</v>
      </c>
      <c r="F40" s="94">
        <v>15</v>
      </c>
      <c r="G40" s="94"/>
      <c r="H40" s="5">
        <v>9</v>
      </c>
      <c r="I40" s="5" t="s">
        <v>1955</v>
      </c>
      <c r="J40" s="43" t="s">
        <v>2045</v>
      </c>
      <c r="K40" s="19"/>
      <c r="L40" s="19"/>
      <c r="M40" s="25"/>
      <c r="N40" s="19"/>
      <c r="O40" s="5" t="s">
        <v>2014</v>
      </c>
      <c r="P40" t="s">
        <v>6</v>
      </c>
      <c r="Q40">
        <v>7</v>
      </c>
      <c r="R40" t="s">
        <v>1846</v>
      </c>
      <c r="S40" t="s">
        <v>2311</v>
      </c>
      <c r="T40" t="s">
        <v>242</v>
      </c>
    </row>
    <row r="41" spans="1:25" hidden="1">
      <c r="A41" t="str">
        <f t="shared" si="0"/>
        <v>Ice</v>
      </c>
      <c r="B41" t="str">
        <f t="shared" si="1"/>
        <v>Ice</v>
      </c>
      <c r="C41" s="94" t="s">
        <v>441</v>
      </c>
      <c r="D41" s="96"/>
      <c r="E41" s="97" t="s">
        <v>2046</v>
      </c>
      <c r="F41" s="94">
        <v>15</v>
      </c>
      <c r="G41" s="94"/>
      <c r="H41" s="5">
        <v>9</v>
      </c>
      <c r="I41" s="5" t="s">
        <v>1955</v>
      </c>
      <c r="J41" s="43" t="s">
        <v>2047</v>
      </c>
      <c r="K41" s="19"/>
      <c r="L41" s="19"/>
      <c r="M41" s="25"/>
      <c r="N41" s="19"/>
      <c r="O41" s="5" t="s">
        <v>2014</v>
      </c>
      <c r="P41" t="s">
        <v>6</v>
      </c>
      <c r="Q41">
        <v>7</v>
      </c>
      <c r="R41" t="s">
        <v>1846</v>
      </c>
      <c r="S41" t="s">
        <v>2311</v>
      </c>
      <c r="T41" t="s">
        <v>441</v>
      </c>
    </row>
    <row r="42" spans="1:25" hidden="1">
      <c r="A42" t="str">
        <f t="shared" si="0"/>
        <v>Fire</v>
      </c>
      <c r="B42" t="str">
        <f t="shared" si="1"/>
        <v>Fire</v>
      </c>
      <c r="C42" s="94" t="s">
        <v>159</v>
      </c>
      <c r="D42" s="96"/>
      <c r="E42" s="97" t="s">
        <v>2048</v>
      </c>
      <c r="F42" s="94">
        <v>15</v>
      </c>
      <c r="G42" s="94"/>
      <c r="H42" s="5">
        <v>9</v>
      </c>
      <c r="I42" s="5" t="s">
        <v>1955</v>
      </c>
      <c r="J42" s="43" t="s">
        <v>2049</v>
      </c>
      <c r="K42" s="19"/>
      <c r="L42" s="19"/>
      <c r="M42" s="25"/>
      <c r="N42" s="19"/>
      <c r="O42" s="5" t="s">
        <v>2014</v>
      </c>
      <c r="P42" t="s">
        <v>6</v>
      </c>
      <c r="Q42">
        <v>7</v>
      </c>
      <c r="R42" t="s">
        <v>1846</v>
      </c>
      <c r="S42" t="s">
        <v>2311</v>
      </c>
      <c r="T42" t="s">
        <v>159</v>
      </c>
    </row>
    <row r="43" spans="1:25" hidden="1">
      <c r="A43" t="str">
        <f t="shared" si="0"/>
        <v>Beam</v>
      </c>
      <c r="B43" t="str">
        <f t="shared" si="1"/>
        <v>Beam</v>
      </c>
      <c r="C43" s="94" t="s">
        <v>109</v>
      </c>
      <c r="D43" s="96"/>
      <c r="E43" s="97" t="s">
        <v>1995</v>
      </c>
      <c r="F43" s="94">
        <v>15</v>
      </c>
      <c r="G43" s="94"/>
      <c r="H43" s="5">
        <v>9</v>
      </c>
      <c r="I43" s="5">
        <v>0</v>
      </c>
      <c r="J43" s="43" t="s">
        <v>2059</v>
      </c>
      <c r="K43" s="19"/>
      <c r="L43" s="19"/>
      <c r="M43" s="25"/>
      <c r="N43" s="19"/>
      <c r="O43" s="5">
        <v>1</v>
      </c>
      <c r="P43" t="s">
        <v>6</v>
      </c>
      <c r="Q43">
        <v>7</v>
      </c>
      <c r="R43" t="s">
        <v>1846</v>
      </c>
      <c r="S43" t="s">
        <v>2311</v>
      </c>
    </row>
    <row r="44" spans="1:25" hidden="1">
      <c r="A44" t="str">
        <f t="shared" si="0"/>
        <v>Dispel</v>
      </c>
      <c r="B44" t="str">
        <f t="shared" si="1"/>
        <v>Dispel</v>
      </c>
      <c r="C44" s="94" t="s">
        <v>444</v>
      </c>
      <c r="D44" s="96"/>
      <c r="E44" s="97" t="s">
        <v>1775</v>
      </c>
      <c r="F44" s="94">
        <v>15</v>
      </c>
      <c r="G44" s="94"/>
      <c r="H44" s="5">
        <v>9</v>
      </c>
      <c r="I44" s="5" t="s">
        <v>1955</v>
      </c>
      <c r="J44" s="43" t="s">
        <v>2061</v>
      </c>
      <c r="K44" s="19"/>
      <c r="L44" s="19"/>
      <c r="M44" s="25"/>
      <c r="N44" s="19"/>
      <c r="O44" s="5" t="s">
        <v>2014</v>
      </c>
      <c r="P44" t="s">
        <v>6</v>
      </c>
      <c r="Q44">
        <v>13</v>
      </c>
      <c r="R44" t="s">
        <v>1846</v>
      </c>
      <c r="S44" t="s">
        <v>2311</v>
      </c>
      <c r="T44" t="s">
        <v>2373</v>
      </c>
    </row>
    <row r="45" spans="1:25" hidden="1">
      <c r="A45" t="str">
        <f t="shared" si="0"/>
        <v>D-Beam</v>
      </c>
      <c r="B45" t="str">
        <f t="shared" si="1"/>
        <v>D-Beam</v>
      </c>
      <c r="C45" s="94" t="s">
        <v>178</v>
      </c>
      <c r="D45" s="96"/>
      <c r="E45" s="97" t="s">
        <v>1773</v>
      </c>
      <c r="F45" s="94">
        <v>15</v>
      </c>
      <c r="G45" s="94"/>
      <c r="H45" s="5">
        <v>9</v>
      </c>
      <c r="I45" s="5">
        <v>0</v>
      </c>
      <c r="J45" s="43" t="s">
        <v>2062</v>
      </c>
      <c r="K45" s="19"/>
      <c r="L45" s="19"/>
      <c r="M45" s="25"/>
      <c r="N45" s="19"/>
      <c r="O45" s="5">
        <v>1</v>
      </c>
      <c r="P45" t="s">
        <v>6</v>
      </c>
      <c r="Q45">
        <v>13</v>
      </c>
      <c r="R45" t="s">
        <v>1846</v>
      </c>
      <c r="S45" t="s">
        <v>2311</v>
      </c>
      <c r="T45" t="s">
        <v>2381</v>
      </c>
    </row>
    <row r="46" spans="1:25" hidden="1">
      <c r="A46" t="str">
        <f t="shared" si="0"/>
        <v>Squirt</v>
      </c>
      <c r="B46" t="str">
        <f t="shared" si="1"/>
        <v>Squirt</v>
      </c>
      <c r="C46" s="94" t="s">
        <v>258</v>
      </c>
      <c r="D46" s="96"/>
      <c r="E46" s="97" t="s">
        <v>2002</v>
      </c>
      <c r="F46" s="94">
        <v>15</v>
      </c>
      <c r="G46" s="94"/>
      <c r="H46" s="5">
        <v>9</v>
      </c>
      <c r="I46" s="5">
        <v>0</v>
      </c>
      <c r="J46" s="43" t="s">
        <v>2047</v>
      </c>
      <c r="K46" s="19"/>
      <c r="L46" s="19"/>
      <c r="M46" s="25"/>
      <c r="N46" s="19"/>
      <c r="O46" s="5">
        <v>1</v>
      </c>
      <c r="P46" t="s">
        <v>6</v>
      </c>
      <c r="Q46">
        <v>7</v>
      </c>
      <c r="R46" t="s">
        <v>1846</v>
      </c>
      <c r="S46" t="s">
        <v>2311</v>
      </c>
      <c r="T46" t="s">
        <v>441</v>
      </c>
    </row>
    <row r="47" spans="1:25" hidden="1">
      <c r="A47" t="str">
        <f t="shared" si="0"/>
        <v>SunBurst</v>
      </c>
      <c r="B47" t="str">
        <f t="shared" si="1"/>
        <v>SunBurst</v>
      </c>
      <c r="C47" s="94" t="s">
        <v>45</v>
      </c>
      <c r="D47" s="96"/>
      <c r="E47" s="97" t="s">
        <v>1958</v>
      </c>
      <c r="F47" s="94">
        <v>15</v>
      </c>
      <c r="G47" s="94"/>
      <c r="H47" s="5">
        <v>9</v>
      </c>
      <c r="I47" s="5">
        <v>0</v>
      </c>
      <c r="J47" s="43" t="s">
        <v>2061</v>
      </c>
      <c r="K47" s="19"/>
      <c r="L47" s="19"/>
      <c r="M47" s="25"/>
      <c r="N47" s="19"/>
      <c r="O47" s="5">
        <v>1</v>
      </c>
      <c r="P47" t="s">
        <v>6</v>
      </c>
      <c r="Q47">
        <v>13</v>
      </c>
      <c r="R47" t="s">
        <v>1846</v>
      </c>
      <c r="S47" t="s">
        <v>2311</v>
      </c>
      <c r="T47" t="s">
        <v>2373</v>
      </c>
    </row>
    <row r="48" spans="1:25" hidden="1">
      <c r="A48" t="str">
        <f t="shared" si="0"/>
        <v>MegaCure</v>
      </c>
      <c r="B48" t="s">
        <v>2376</v>
      </c>
      <c r="C48" s="94" t="s">
        <v>75</v>
      </c>
      <c r="D48" s="96" t="s">
        <v>1761</v>
      </c>
      <c r="E48" s="97" t="s">
        <v>2025</v>
      </c>
      <c r="F48" s="94">
        <v>3</v>
      </c>
      <c r="G48" s="94"/>
      <c r="H48" s="5">
        <v>9</v>
      </c>
      <c r="I48" s="5" t="s">
        <v>1955</v>
      </c>
      <c r="J48" s="43" t="s">
        <v>2030</v>
      </c>
      <c r="K48" s="19"/>
      <c r="L48" s="19"/>
      <c r="M48" s="25"/>
      <c r="N48" s="19"/>
      <c r="O48" s="5" t="s">
        <v>2014</v>
      </c>
      <c r="P48" t="s">
        <v>6</v>
      </c>
      <c r="Q48">
        <v>6</v>
      </c>
      <c r="R48" t="s">
        <v>2347</v>
      </c>
      <c r="S48" t="s">
        <v>2313</v>
      </c>
      <c r="W48" t="s">
        <v>74</v>
      </c>
      <c r="Y48" t="s">
        <v>2377</v>
      </c>
    </row>
    <row r="49" spans="1:24">
      <c r="A49" t="str">
        <f t="shared" si="0"/>
        <v>Missile Cannon</v>
      </c>
      <c r="B49" t="str">
        <f t="shared" ref="B49:B59" si="6">CONCATENATE(C49, " ",D49)</f>
        <v>Missile Cannon</v>
      </c>
      <c r="C49" s="94" t="s">
        <v>1912</v>
      </c>
      <c r="D49" s="96" t="s">
        <v>1901</v>
      </c>
      <c r="E49" s="97">
        <v>60</v>
      </c>
      <c r="F49" s="94">
        <v>10</v>
      </c>
      <c r="G49" s="94">
        <v>36000</v>
      </c>
      <c r="H49" s="5">
        <v>117</v>
      </c>
      <c r="I49" s="5">
        <v>0</v>
      </c>
      <c r="J49" s="43" t="s">
        <v>1913</v>
      </c>
      <c r="K49" s="19">
        <v>300</v>
      </c>
      <c r="L49" s="19"/>
      <c r="M49" s="25"/>
      <c r="N49" s="19"/>
      <c r="O49" s="5">
        <v>13</v>
      </c>
      <c r="P49" t="s">
        <v>2363</v>
      </c>
      <c r="R49" t="s">
        <v>2346</v>
      </c>
      <c r="S49" t="s">
        <v>2312</v>
      </c>
      <c r="U49">
        <v>200</v>
      </c>
      <c r="V49">
        <v>100</v>
      </c>
    </row>
    <row r="50" spans="1:24">
      <c r="A50" t="str">
        <f t="shared" si="0"/>
        <v>NukeBomb</v>
      </c>
      <c r="B50" t="str">
        <f>C50&amp;D50</f>
        <v>NukeBomb</v>
      </c>
      <c r="C50" s="94" t="s">
        <v>741</v>
      </c>
      <c r="D50" s="96"/>
      <c r="E50" s="97">
        <v>61</v>
      </c>
      <c r="F50" s="94">
        <v>1</v>
      </c>
      <c r="G50" s="94">
        <v>1464</v>
      </c>
      <c r="H50" s="5">
        <v>144</v>
      </c>
      <c r="I50" s="5">
        <v>0</v>
      </c>
      <c r="J50" s="43" t="s">
        <v>1915</v>
      </c>
      <c r="K50" s="19">
        <v>600</v>
      </c>
      <c r="L50" s="19"/>
      <c r="M50" s="25" t="s">
        <v>1916</v>
      </c>
      <c r="N50" s="19"/>
      <c r="O50" s="5">
        <v>16</v>
      </c>
      <c r="P50" t="s">
        <v>2363</v>
      </c>
      <c r="R50" t="s">
        <v>2346</v>
      </c>
      <c r="S50" t="s">
        <v>2312</v>
      </c>
      <c r="U50">
        <v>600</v>
      </c>
      <c r="V50">
        <v>100</v>
      </c>
    </row>
    <row r="51" spans="1:24">
      <c r="A51" t="str">
        <f t="shared" si="0"/>
        <v>Samurai Bow</v>
      </c>
      <c r="B51" t="str">
        <f t="shared" si="6"/>
        <v>Samurai Bow</v>
      </c>
      <c r="C51" s="94" t="s">
        <v>537</v>
      </c>
      <c r="D51" s="96" t="s">
        <v>751</v>
      </c>
      <c r="E51" s="97">
        <v>23</v>
      </c>
      <c r="F51" s="94">
        <v>30</v>
      </c>
      <c r="G51" s="94">
        <v>36000</v>
      </c>
      <c r="H51" s="5">
        <v>117</v>
      </c>
      <c r="I51" s="5" t="s">
        <v>1779</v>
      </c>
      <c r="J51" s="43" t="s">
        <v>1781</v>
      </c>
      <c r="K51" s="19">
        <v>1000</v>
      </c>
      <c r="L51" s="19">
        <v>1084</v>
      </c>
      <c r="M51" s="25"/>
      <c r="N51" s="19"/>
      <c r="O51" s="5" t="s">
        <v>1782</v>
      </c>
      <c r="P51" t="s">
        <v>2363</v>
      </c>
      <c r="R51" t="s">
        <v>2346</v>
      </c>
      <c r="S51" t="s">
        <v>2311</v>
      </c>
    </row>
    <row r="52" spans="1:24">
      <c r="A52" t="str">
        <f t="shared" si="0"/>
        <v>SMG Gun</v>
      </c>
      <c r="B52" t="str">
        <f t="shared" si="6"/>
        <v>SMG Gun</v>
      </c>
      <c r="C52" s="94" t="s">
        <v>1898</v>
      </c>
      <c r="D52" s="96" t="s">
        <v>1859</v>
      </c>
      <c r="E52" s="97" t="s">
        <v>27</v>
      </c>
      <c r="F52" s="94">
        <v>30</v>
      </c>
      <c r="G52" s="94">
        <v>6800</v>
      </c>
      <c r="H52" s="5">
        <v>45</v>
      </c>
      <c r="I52" s="5">
        <v>0</v>
      </c>
      <c r="J52" s="43" t="s">
        <v>1899</v>
      </c>
      <c r="K52" s="19">
        <v>250</v>
      </c>
      <c r="L52" s="19"/>
      <c r="M52" s="25"/>
      <c r="N52" s="19" t="s">
        <v>1874</v>
      </c>
      <c r="O52" s="5">
        <v>5</v>
      </c>
      <c r="P52" t="s">
        <v>2363</v>
      </c>
      <c r="R52" t="s">
        <v>2346</v>
      </c>
      <c r="S52" t="s">
        <v>2311</v>
      </c>
      <c r="U52">
        <v>250</v>
      </c>
      <c r="V52">
        <f>U52*0.1</f>
        <v>25</v>
      </c>
    </row>
    <row r="53" spans="1:24">
      <c r="A53" t="str">
        <f t="shared" si="0"/>
        <v>Grenade</v>
      </c>
      <c r="B53" t="str">
        <f>C53&amp;D53</f>
        <v>Grenade</v>
      </c>
      <c r="C53" s="94" t="s">
        <v>608</v>
      </c>
      <c r="D53" s="96"/>
      <c r="E53" s="97" t="s">
        <v>32</v>
      </c>
      <c r="F53" s="94">
        <v>30</v>
      </c>
      <c r="G53" s="94">
        <v>11000</v>
      </c>
      <c r="H53" s="5">
        <v>63</v>
      </c>
      <c r="I53" s="5">
        <v>0</v>
      </c>
      <c r="J53" s="43" t="s">
        <v>1900</v>
      </c>
      <c r="K53" s="19">
        <v>350</v>
      </c>
      <c r="L53" s="19"/>
      <c r="M53" s="25"/>
      <c r="N53" s="19" t="s">
        <v>1740</v>
      </c>
      <c r="O53" s="5">
        <v>7</v>
      </c>
      <c r="P53" t="s">
        <v>2363</v>
      </c>
      <c r="R53" t="s">
        <v>2346</v>
      </c>
      <c r="S53" t="s">
        <v>2311</v>
      </c>
      <c r="U53">
        <v>350</v>
      </c>
      <c r="V53">
        <v>0</v>
      </c>
    </row>
    <row r="54" spans="1:24">
      <c r="A54" t="str">
        <f t="shared" si="0"/>
        <v>Bazooka Cannon</v>
      </c>
      <c r="B54" t="str">
        <f t="shared" si="6"/>
        <v>Bazooka Cannon</v>
      </c>
      <c r="C54" s="94" t="s">
        <v>550</v>
      </c>
      <c r="D54" s="96" t="s">
        <v>1901</v>
      </c>
      <c r="E54" s="97" t="s">
        <v>1902</v>
      </c>
      <c r="F54" s="94">
        <v>30</v>
      </c>
      <c r="G54" s="94">
        <v>17000</v>
      </c>
      <c r="H54" s="5">
        <v>81</v>
      </c>
      <c r="I54" s="5">
        <v>0</v>
      </c>
      <c r="J54" s="43" t="s">
        <v>1903</v>
      </c>
      <c r="K54" s="19">
        <v>490</v>
      </c>
      <c r="L54" s="19"/>
      <c r="M54" s="25"/>
      <c r="N54" s="19"/>
      <c r="O54" s="5">
        <v>9</v>
      </c>
      <c r="P54" t="s">
        <v>2363</v>
      </c>
      <c r="R54" t="s">
        <v>2346</v>
      </c>
      <c r="S54" t="s">
        <v>2311</v>
      </c>
      <c r="U54">
        <v>490</v>
      </c>
      <c r="V54">
        <f t="shared" ref="V54:V57" si="7">U54*0.1</f>
        <v>49</v>
      </c>
    </row>
    <row r="55" spans="1:24">
      <c r="A55" t="str">
        <f t="shared" si="0"/>
        <v>Vulcan Cannon</v>
      </c>
      <c r="B55" t="str">
        <f t="shared" si="6"/>
        <v>Vulcan Cannon</v>
      </c>
      <c r="C55" s="94" t="s">
        <v>1904</v>
      </c>
      <c r="D55" s="96" t="s">
        <v>1901</v>
      </c>
      <c r="E55" s="97" t="s">
        <v>1905</v>
      </c>
      <c r="F55" s="94">
        <v>30</v>
      </c>
      <c r="G55" s="94">
        <v>26000</v>
      </c>
      <c r="H55" s="5">
        <v>99</v>
      </c>
      <c r="I55" s="5">
        <v>0</v>
      </c>
      <c r="J55" s="43" t="s">
        <v>1906</v>
      </c>
      <c r="K55" s="19">
        <v>660</v>
      </c>
      <c r="L55" s="19"/>
      <c r="M55" s="25"/>
      <c r="N55" s="19"/>
      <c r="O55" s="5">
        <v>11</v>
      </c>
      <c r="P55" t="s">
        <v>2363</v>
      </c>
      <c r="R55" t="s">
        <v>2346</v>
      </c>
      <c r="S55" t="s">
        <v>2311</v>
      </c>
      <c r="U55">
        <v>660</v>
      </c>
      <c r="V55">
        <f t="shared" si="7"/>
        <v>66</v>
      </c>
    </row>
    <row r="56" spans="1:24">
      <c r="A56" t="str">
        <f t="shared" si="0"/>
        <v>Tank Cannon</v>
      </c>
      <c r="B56" t="str">
        <f t="shared" si="6"/>
        <v>Tank Cannon</v>
      </c>
      <c r="C56" s="94" t="s">
        <v>1291</v>
      </c>
      <c r="D56" s="96" t="s">
        <v>1901</v>
      </c>
      <c r="E56" s="97" t="s">
        <v>1907</v>
      </c>
      <c r="F56" s="94">
        <v>20</v>
      </c>
      <c r="G56" s="94">
        <v>36000</v>
      </c>
      <c r="H56" s="5">
        <v>117</v>
      </c>
      <c r="I56" s="5">
        <v>0</v>
      </c>
      <c r="J56" s="43" t="s">
        <v>1909</v>
      </c>
      <c r="K56" s="19">
        <v>850</v>
      </c>
      <c r="L56" s="19"/>
      <c r="M56" s="25"/>
      <c r="N56" s="19"/>
      <c r="O56" s="5">
        <v>13</v>
      </c>
      <c r="P56" t="s">
        <v>2363</v>
      </c>
      <c r="R56" t="s">
        <v>2346</v>
      </c>
      <c r="S56" t="s">
        <v>2311</v>
      </c>
      <c r="U56">
        <v>850</v>
      </c>
      <c r="V56">
        <f t="shared" si="7"/>
        <v>85</v>
      </c>
      <c r="W56" t="s">
        <v>2308</v>
      </c>
      <c r="X56">
        <v>70</v>
      </c>
    </row>
    <row r="57" spans="1:24">
      <c r="A57" t="str">
        <f t="shared" si="0"/>
        <v>Fire Gun</v>
      </c>
      <c r="B57" t="str">
        <f t="shared" si="6"/>
        <v>Fire Gun</v>
      </c>
      <c r="C57" s="94" t="s">
        <v>159</v>
      </c>
      <c r="D57" s="96" t="s">
        <v>1859</v>
      </c>
      <c r="E57" s="97" t="s">
        <v>1910</v>
      </c>
      <c r="F57" s="94">
        <v>30</v>
      </c>
      <c r="G57" s="94">
        <v>17000</v>
      </c>
      <c r="H57" s="5">
        <v>81</v>
      </c>
      <c r="I57" s="5">
        <v>0</v>
      </c>
      <c r="J57" s="43" t="s">
        <v>1911</v>
      </c>
      <c r="K57" s="19">
        <v>250</v>
      </c>
      <c r="L57" s="19"/>
      <c r="M57" s="25"/>
      <c r="N57" s="19" t="s">
        <v>1868</v>
      </c>
      <c r="O57" s="5">
        <v>9</v>
      </c>
      <c r="P57" t="s">
        <v>2363</v>
      </c>
      <c r="R57" t="s">
        <v>2346</v>
      </c>
      <c r="S57" t="s">
        <v>2311</v>
      </c>
      <c r="T57" t="s">
        <v>159</v>
      </c>
      <c r="U57">
        <v>250</v>
      </c>
      <c r="V57">
        <f t="shared" si="7"/>
        <v>25</v>
      </c>
    </row>
    <row r="58" spans="1:24">
      <c r="A58" t="str">
        <f t="shared" si="0"/>
        <v>Bow Bow</v>
      </c>
      <c r="B58" t="str">
        <f t="shared" si="6"/>
        <v>Bow Bow</v>
      </c>
      <c r="C58" s="94" t="s">
        <v>751</v>
      </c>
      <c r="D58" s="96" t="s">
        <v>751</v>
      </c>
      <c r="E58" s="97">
        <v>15</v>
      </c>
      <c r="F58" s="94">
        <v>50</v>
      </c>
      <c r="G58" s="94">
        <v>50</v>
      </c>
      <c r="H58" s="5">
        <v>9</v>
      </c>
      <c r="I58" s="5" t="s">
        <v>1734</v>
      </c>
      <c r="J58" s="43" t="s">
        <v>1736</v>
      </c>
      <c r="K58" s="19">
        <v>50</v>
      </c>
      <c r="L58" s="98">
        <v>0.5</v>
      </c>
      <c r="M58" s="25"/>
      <c r="N58" s="19"/>
      <c r="O58" s="5" t="s">
        <v>1737</v>
      </c>
      <c r="P58" t="s">
        <v>2363</v>
      </c>
      <c r="R58" t="s">
        <v>2346</v>
      </c>
      <c r="S58" t="s">
        <v>2307</v>
      </c>
      <c r="U58">
        <v>50</v>
      </c>
      <c r="V58">
        <v>0</v>
      </c>
      <c r="X58">
        <v>60</v>
      </c>
    </row>
    <row r="59" spans="1:24">
      <c r="A59" t="str">
        <f t="shared" si="0"/>
        <v>Gold Bow</v>
      </c>
      <c r="B59" t="str">
        <f t="shared" si="6"/>
        <v>Gold Bow</v>
      </c>
      <c r="C59" s="94" t="s">
        <v>1673</v>
      </c>
      <c r="D59" s="96" t="s">
        <v>751</v>
      </c>
      <c r="E59" s="97">
        <v>16</v>
      </c>
      <c r="F59" s="94">
        <v>50</v>
      </c>
      <c r="G59" s="94">
        <v>6800</v>
      </c>
      <c r="H59" s="5">
        <v>45</v>
      </c>
      <c r="I59" s="5" t="s">
        <v>1738</v>
      </c>
      <c r="J59" s="43" t="s">
        <v>1739</v>
      </c>
      <c r="K59" s="19">
        <v>320</v>
      </c>
      <c r="L59" s="98">
        <v>1</v>
      </c>
      <c r="M59" s="25"/>
      <c r="N59" s="19"/>
      <c r="O59" s="5" t="s">
        <v>1740</v>
      </c>
      <c r="P59" t="s">
        <v>2363</v>
      </c>
      <c r="R59" t="s">
        <v>2346</v>
      </c>
      <c r="S59" t="s">
        <v>2307</v>
      </c>
      <c r="U59">
        <v>320</v>
      </c>
      <c r="V59">
        <v>0</v>
      </c>
      <c r="X59">
        <v>164</v>
      </c>
    </row>
    <row r="60" spans="1:24">
      <c r="A60" t="str">
        <f t="shared" si="0"/>
        <v>Coin</v>
      </c>
      <c r="B60" t="str">
        <f>C60&amp;D60</f>
        <v>Coin</v>
      </c>
      <c r="C60" s="94" t="s">
        <v>711</v>
      </c>
      <c r="D60" s="96"/>
      <c r="E60" s="97">
        <v>67</v>
      </c>
      <c r="F60" s="94">
        <v>50</v>
      </c>
      <c r="G60" s="94">
        <v>11000</v>
      </c>
      <c r="H60" s="5">
        <v>63</v>
      </c>
      <c r="I60" s="5" t="s">
        <v>1926</v>
      </c>
      <c r="J60" s="43" t="s">
        <v>1927</v>
      </c>
      <c r="K60" s="19">
        <v>50</v>
      </c>
      <c r="L60" s="98">
        <v>0.7</v>
      </c>
      <c r="M60" s="25"/>
      <c r="N60" s="19"/>
      <c r="O60" s="5" t="s">
        <v>1868</v>
      </c>
      <c r="P60" t="s">
        <v>2363</v>
      </c>
      <c r="R60" t="s">
        <v>2346</v>
      </c>
      <c r="S60" t="s">
        <v>2307</v>
      </c>
      <c r="U60">
        <v>50</v>
      </c>
      <c r="V60">
        <v>0</v>
      </c>
      <c r="X60">
        <v>80</v>
      </c>
    </row>
    <row r="61" spans="1:24">
      <c r="A61" t="str">
        <f t="shared" si="0"/>
        <v>Rocket</v>
      </c>
      <c r="B61" t="str">
        <f>C61&amp;D61</f>
        <v>Rocket</v>
      </c>
      <c r="C61" s="94" t="s">
        <v>648</v>
      </c>
      <c r="D61" s="96"/>
      <c r="E61" s="97">
        <v>71</v>
      </c>
      <c r="F61" s="94">
        <v>30</v>
      </c>
      <c r="G61" s="94">
        <v>6800</v>
      </c>
      <c r="H61" s="5">
        <v>45</v>
      </c>
      <c r="I61" s="5" t="s">
        <v>1668</v>
      </c>
      <c r="J61" s="43" t="s">
        <v>1954</v>
      </c>
      <c r="K61" s="19">
        <v>160</v>
      </c>
      <c r="L61" s="19">
        <v>275</v>
      </c>
      <c r="M61" s="25"/>
      <c r="N61" s="19"/>
      <c r="O61" s="5" t="s">
        <v>1672</v>
      </c>
      <c r="P61" t="s">
        <v>2363</v>
      </c>
      <c r="R61" t="s">
        <v>2346</v>
      </c>
      <c r="S61" t="s">
        <v>2307</v>
      </c>
      <c r="U61">
        <v>160</v>
      </c>
      <c r="V61">
        <v>55</v>
      </c>
      <c r="X61">
        <v>87</v>
      </c>
    </row>
    <row r="62" spans="1:24">
      <c r="A62" t="str">
        <f t="shared" si="0"/>
        <v>Colt Gun</v>
      </c>
      <c r="B62" t="str">
        <f t="shared" ref="B62:B76" si="8">CONCATENATE(C62, " ",D62)</f>
        <v>Colt Gun</v>
      </c>
      <c r="C62" s="94" t="s">
        <v>1858</v>
      </c>
      <c r="D62" s="96" t="s">
        <v>1859</v>
      </c>
      <c r="E62" s="97" t="s">
        <v>1860</v>
      </c>
      <c r="F62" s="94">
        <v>50</v>
      </c>
      <c r="G62" s="94">
        <v>1400</v>
      </c>
      <c r="H62" s="5">
        <v>27</v>
      </c>
      <c r="I62" s="5" t="s">
        <v>1661</v>
      </c>
      <c r="J62" s="43" t="s">
        <v>1861</v>
      </c>
      <c r="K62" s="19">
        <v>84</v>
      </c>
      <c r="L62" s="19">
        <v>225</v>
      </c>
      <c r="M62" s="99" t="s">
        <v>1862</v>
      </c>
      <c r="N62" s="19" t="s">
        <v>1718</v>
      </c>
      <c r="O62" s="5" t="s">
        <v>1663</v>
      </c>
      <c r="P62" t="s">
        <v>2363</v>
      </c>
      <c r="R62" t="s">
        <v>2346</v>
      </c>
      <c r="S62" t="s">
        <v>2307</v>
      </c>
      <c r="U62">
        <v>100</v>
      </c>
      <c r="V62">
        <v>45</v>
      </c>
      <c r="X62">
        <v>45</v>
      </c>
    </row>
    <row r="63" spans="1:24">
      <c r="A63" t="str">
        <f t="shared" si="0"/>
        <v>Musket Gun</v>
      </c>
      <c r="B63" t="str">
        <f t="shared" si="8"/>
        <v>Musket Gun</v>
      </c>
      <c r="C63" s="94" t="s">
        <v>1863</v>
      </c>
      <c r="D63" s="96" t="s">
        <v>1859</v>
      </c>
      <c r="E63" s="97" t="s">
        <v>1864</v>
      </c>
      <c r="F63" s="94">
        <v>50</v>
      </c>
      <c r="G63" s="94">
        <v>8000</v>
      </c>
      <c r="H63" s="5">
        <v>63</v>
      </c>
      <c r="I63" s="5" t="s">
        <v>1674</v>
      </c>
      <c r="J63" s="43" t="s">
        <v>1865</v>
      </c>
      <c r="K63" s="19">
        <v>350</v>
      </c>
      <c r="L63" s="19">
        <v>500</v>
      </c>
      <c r="M63" s="25"/>
      <c r="N63" s="19" t="s">
        <v>1740</v>
      </c>
      <c r="O63" s="5" t="s">
        <v>1676</v>
      </c>
      <c r="P63" t="s">
        <v>2363</v>
      </c>
      <c r="R63" t="s">
        <v>2346</v>
      </c>
      <c r="S63" t="s">
        <v>2307</v>
      </c>
      <c r="U63">
        <v>350</v>
      </c>
      <c r="V63">
        <v>75</v>
      </c>
      <c r="X63">
        <v>100</v>
      </c>
    </row>
    <row r="64" spans="1:24">
      <c r="A64" t="str">
        <f t="shared" si="0"/>
        <v>Magnum Gun</v>
      </c>
      <c r="B64" t="str">
        <f t="shared" si="8"/>
        <v>Magnum Gun</v>
      </c>
      <c r="C64" s="94" t="s">
        <v>552</v>
      </c>
      <c r="D64" s="96" t="s">
        <v>1859</v>
      </c>
      <c r="E64" s="97" t="s">
        <v>1866</v>
      </c>
      <c r="F64" s="94">
        <v>50</v>
      </c>
      <c r="G64" s="94">
        <v>17000</v>
      </c>
      <c r="H64" s="5">
        <v>81</v>
      </c>
      <c r="I64" s="5" t="s">
        <v>1694</v>
      </c>
      <c r="J64" s="43" t="s">
        <v>1867</v>
      </c>
      <c r="K64" s="19">
        <v>450</v>
      </c>
      <c r="L64" s="19">
        <v>750</v>
      </c>
      <c r="M64" s="25"/>
      <c r="N64" s="19" t="s">
        <v>1868</v>
      </c>
      <c r="O64" s="5" t="s">
        <v>1698</v>
      </c>
      <c r="P64" t="s">
        <v>2363</v>
      </c>
      <c r="R64" t="s">
        <v>2346</v>
      </c>
      <c r="S64" t="s">
        <v>2307</v>
      </c>
      <c r="U64">
        <v>450</v>
      </c>
      <c r="V64">
        <v>150</v>
      </c>
      <c r="X64">
        <v>150</v>
      </c>
    </row>
    <row r="65" spans="1:25">
      <c r="A65" t="str">
        <f t="shared" si="0"/>
        <v>Laser Gun</v>
      </c>
      <c r="B65" t="str">
        <f t="shared" si="8"/>
        <v>Laser Gun</v>
      </c>
      <c r="C65" s="94" t="s">
        <v>1938</v>
      </c>
      <c r="D65" s="96" t="s">
        <v>1859</v>
      </c>
      <c r="E65" s="97" t="s">
        <v>1949</v>
      </c>
      <c r="F65" s="94">
        <v>30</v>
      </c>
      <c r="G65" s="94">
        <v>36000</v>
      </c>
      <c r="H65" s="5">
        <v>117</v>
      </c>
      <c r="I65" s="5" t="s">
        <v>1779</v>
      </c>
      <c r="J65" s="43" t="s">
        <v>1951</v>
      </c>
      <c r="K65" s="19"/>
      <c r="L65" s="19"/>
      <c r="M65" s="25"/>
      <c r="N65" s="19"/>
      <c r="O65" s="5" t="s">
        <v>1782</v>
      </c>
      <c r="P65" t="s">
        <v>2363</v>
      </c>
      <c r="R65" t="s">
        <v>2346</v>
      </c>
      <c r="S65" t="s">
        <v>2307</v>
      </c>
      <c r="U65">
        <v>350</v>
      </c>
      <c r="V65">
        <v>50</v>
      </c>
    </row>
    <row r="66" spans="1:25">
      <c r="A66" t="str">
        <f t="shared" ref="A66:A129" si="9">B66</f>
        <v>Glass Sword</v>
      </c>
      <c r="B66" t="str">
        <f t="shared" si="8"/>
        <v>Glass Sword</v>
      </c>
      <c r="C66" s="94" t="s">
        <v>1729</v>
      </c>
      <c r="D66" s="96" t="s">
        <v>108</v>
      </c>
      <c r="E66" s="97">
        <v>13</v>
      </c>
      <c r="F66" s="94">
        <v>1</v>
      </c>
      <c r="G66" s="94">
        <v>50000</v>
      </c>
      <c r="H66" s="5">
        <v>144</v>
      </c>
      <c r="I66" s="5" t="s">
        <v>1689</v>
      </c>
      <c r="J66" s="43" t="s">
        <v>1730</v>
      </c>
      <c r="K66" s="19"/>
      <c r="L66" s="19"/>
      <c r="M66" s="25" t="s">
        <v>1731</v>
      </c>
      <c r="N66" s="19"/>
      <c r="O66" s="5" t="s">
        <v>1693</v>
      </c>
      <c r="P66" t="s">
        <v>2363</v>
      </c>
      <c r="R66" t="s">
        <v>2345</v>
      </c>
      <c r="S66" t="s">
        <v>2307</v>
      </c>
      <c r="T66" t="s">
        <v>2343</v>
      </c>
      <c r="U66">
        <v>1000</v>
      </c>
      <c r="V66">
        <v>100</v>
      </c>
    </row>
    <row r="67" spans="1:25" hidden="1">
      <c r="A67" t="str">
        <f t="shared" si="9"/>
        <v>Temptat</v>
      </c>
      <c r="B67" t="str">
        <f>C67&amp;D67</f>
        <v>Temptat</v>
      </c>
      <c r="C67" s="94" t="s">
        <v>713</v>
      </c>
      <c r="D67" s="96"/>
      <c r="E67" s="97">
        <v>55</v>
      </c>
      <c r="F67" s="94">
        <v>30</v>
      </c>
      <c r="G67" s="94">
        <v>6800</v>
      </c>
      <c r="H67" s="5">
        <v>45</v>
      </c>
      <c r="I67" s="5">
        <v>0</v>
      </c>
      <c r="J67" s="43" t="s">
        <v>1888</v>
      </c>
      <c r="K67" s="19"/>
      <c r="L67" s="19"/>
      <c r="M67" s="25"/>
      <c r="N67" s="19"/>
      <c r="O67" s="5" t="s">
        <v>1712</v>
      </c>
      <c r="P67" t="s">
        <v>2364</v>
      </c>
      <c r="R67" t="s">
        <v>1846</v>
      </c>
      <c r="S67" t="s">
        <v>2307</v>
      </c>
      <c r="W67" t="s">
        <v>1888</v>
      </c>
    </row>
    <row r="68" spans="1:25">
      <c r="A68" t="str">
        <f t="shared" si="9"/>
        <v>StunGun</v>
      </c>
      <c r="B68" t="str">
        <f>C68</f>
        <v>StunGun</v>
      </c>
      <c r="C68" s="94" t="s">
        <v>562</v>
      </c>
      <c r="D68" s="96" t="s">
        <v>1859</v>
      </c>
      <c r="E68" s="97">
        <v>56</v>
      </c>
      <c r="F68" s="94">
        <v>40</v>
      </c>
      <c r="G68" s="94">
        <v>1400</v>
      </c>
      <c r="H68" s="5">
        <v>27</v>
      </c>
      <c r="I68" s="5" t="s">
        <v>1871</v>
      </c>
      <c r="J68" s="43" t="s">
        <v>1890</v>
      </c>
      <c r="K68" s="19"/>
      <c r="L68" s="19"/>
      <c r="M68" s="25"/>
      <c r="N68" s="19"/>
      <c r="O68" s="5" t="s">
        <v>1874</v>
      </c>
      <c r="P68" t="s">
        <v>2364</v>
      </c>
      <c r="R68" t="s">
        <v>2346</v>
      </c>
      <c r="S68" t="s">
        <v>2307</v>
      </c>
      <c r="W68" t="s">
        <v>1890</v>
      </c>
    </row>
    <row r="69" spans="1:25" hidden="1">
      <c r="A69" t="str">
        <f t="shared" si="9"/>
        <v>Wizard Staff</v>
      </c>
      <c r="B69" t="str">
        <f t="shared" si="8"/>
        <v>Wizard Staff</v>
      </c>
      <c r="C69" s="94" t="s">
        <v>640</v>
      </c>
      <c r="D69" s="96" t="s">
        <v>1802</v>
      </c>
      <c r="E69" s="97" t="s">
        <v>1806</v>
      </c>
      <c r="F69" s="94">
        <v>10</v>
      </c>
      <c r="G69" s="94">
        <v>36000</v>
      </c>
      <c r="H69" s="5">
        <v>117</v>
      </c>
      <c r="I69" s="5">
        <v>0</v>
      </c>
      <c r="J69" s="43" t="s">
        <v>2385</v>
      </c>
      <c r="K69" s="19"/>
      <c r="L69" s="19"/>
      <c r="M69" s="25"/>
      <c r="N69" s="19"/>
      <c r="O69" s="5" t="s">
        <v>1809</v>
      </c>
      <c r="P69" t="s">
        <v>2364</v>
      </c>
      <c r="R69" t="s">
        <v>1846</v>
      </c>
      <c r="S69" t="s">
        <v>2312</v>
      </c>
      <c r="W69" t="s">
        <v>2372</v>
      </c>
    </row>
    <row r="70" spans="1:25" hidden="1">
      <c r="A70" t="str">
        <f t="shared" si="9"/>
        <v>Sleep Book</v>
      </c>
      <c r="B70" t="str">
        <f t="shared" si="8"/>
        <v>Sleep Book</v>
      </c>
      <c r="C70" s="94" t="s">
        <v>467</v>
      </c>
      <c r="D70" s="96" t="s">
        <v>1783</v>
      </c>
      <c r="E70" s="97" t="s">
        <v>678</v>
      </c>
      <c r="F70" s="94">
        <v>30</v>
      </c>
      <c r="G70" s="94">
        <v>6800</v>
      </c>
      <c r="H70" s="5">
        <v>45</v>
      </c>
      <c r="I70" s="5">
        <v>0</v>
      </c>
      <c r="J70" s="43" t="s">
        <v>1794</v>
      </c>
      <c r="K70" s="19"/>
      <c r="L70" s="19"/>
      <c r="M70" s="25"/>
      <c r="N70" s="19"/>
      <c r="O70" s="5" t="s">
        <v>1712</v>
      </c>
      <c r="P70" t="s">
        <v>2364</v>
      </c>
      <c r="R70" t="s">
        <v>1846</v>
      </c>
      <c r="S70" t="s">
        <v>2311</v>
      </c>
      <c r="W70" t="s">
        <v>467</v>
      </c>
    </row>
    <row r="71" spans="1:25" hidden="1">
      <c r="A71" t="str">
        <f t="shared" si="9"/>
        <v>Stone Book</v>
      </c>
      <c r="B71" t="str">
        <f t="shared" si="8"/>
        <v>Stone Book</v>
      </c>
      <c r="C71" s="94" t="s">
        <v>482</v>
      </c>
      <c r="D71" s="96" t="s">
        <v>1783</v>
      </c>
      <c r="E71" s="97" t="s">
        <v>599</v>
      </c>
      <c r="F71" s="94">
        <v>15</v>
      </c>
      <c r="G71" s="94">
        <v>11000</v>
      </c>
      <c r="H71" s="5">
        <v>63</v>
      </c>
      <c r="I71" s="5">
        <v>0</v>
      </c>
      <c r="J71" s="43" t="s">
        <v>1796</v>
      </c>
      <c r="K71" s="19"/>
      <c r="L71" s="19"/>
      <c r="M71" s="25"/>
      <c r="N71" s="19"/>
      <c r="O71" s="5" t="s">
        <v>1797</v>
      </c>
      <c r="P71" t="s">
        <v>2364</v>
      </c>
      <c r="R71" t="s">
        <v>1846</v>
      </c>
      <c r="S71" t="s">
        <v>2311</v>
      </c>
      <c r="W71" t="s">
        <v>482</v>
      </c>
    </row>
    <row r="72" spans="1:25" hidden="1">
      <c r="A72" t="str">
        <f t="shared" si="9"/>
        <v>Death Book</v>
      </c>
      <c r="B72" t="str">
        <f t="shared" si="8"/>
        <v>Death Book</v>
      </c>
      <c r="C72" s="94" t="s">
        <v>1798</v>
      </c>
      <c r="D72" s="96" t="s">
        <v>1783</v>
      </c>
      <c r="E72" s="97" t="s">
        <v>1716</v>
      </c>
      <c r="F72" s="94">
        <v>15</v>
      </c>
      <c r="G72" s="94">
        <v>17000</v>
      </c>
      <c r="H72" s="5">
        <v>81</v>
      </c>
      <c r="I72" s="5">
        <v>0</v>
      </c>
      <c r="J72" s="43" t="s">
        <v>1799</v>
      </c>
      <c r="K72" s="19"/>
      <c r="L72" s="19"/>
      <c r="M72" s="25"/>
      <c r="N72" s="19"/>
      <c r="O72" s="5" t="s">
        <v>1800</v>
      </c>
      <c r="P72" t="s">
        <v>2364</v>
      </c>
      <c r="R72" t="s">
        <v>1846</v>
      </c>
      <c r="S72" t="s">
        <v>2311</v>
      </c>
      <c r="T72" t="s">
        <v>1798</v>
      </c>
      <c r="W72" t="s">
        <v>2372</v>
      </c>
    </row>
    <row r="73" spans="1:25">
      <c r="A73" t="str">
        <f t="shared" si="9"/>
        <v>Xcalibr Sword</v>
      </c>
      <c r="B73" t="str">
        <f t="shared" si="8"/>
        <v>Xcalibr Sword</v>
      </c>
      <c r="C73" s="94" t="s">
        <v>1776</v>
      </c>
      <c r="D73" s="96" t="s">
        <v>108</v>
      </c>
      <c r="E73" s="97">
        <v>22</v>
      </c>
      <c r="F73" s="94">
        <v>-2</v>
      </c>
      <c r="G73" s="94">
        <v>50000</v>
      </c>
      <c r="H73" s="5">
        <v>144</v>
      </c>
      <c r="I73" s="5" t="s">
        <v>1689</v>
      </c>
      <c r="J73" s="43" t="s">
        <v>1777</v>
      </c>
      <c r="K73" s="19"/>
      <c r="L73" s="19"/>
      <c r="M73" s="25" t="s">
        <v>1778</v>
      </c>
      <c r="N73" s="19"/>
      <c r="O73" s="5" t="s">
        <v>1693</v>
      </c>
      <c r="P73" t="s">
        <v>4</v>
      </c>
      <c r="Q73">
        <v>15</v>
      </c>
      <c r="R73" t="s">
        <v>2346</v>
      </c>
      <c r="S73" t="s">
        <v>2311</v>
      </c>
      <c r="U73">
        <v>1050</v>
      </c>
      <c r="V73">
        <v>0</v>
      </c>
    </row>
    <row r="74" spans="1:25">
      <c r="A74" t="str">
        <f t="shared" si="9"/>
        <v>Gungnir Spear</v>
      </c>
      <c r="B74" t="str">
        <f t="shared" si="8"/>
        <v>Gungnir Spear</v>
      </c>
      <c r="C74" s="94" t="s">
        <v>772</v>
      </c>
      <c r="D74" s="96" t="s">
        <v>1936</v>
      </c>
      <c r="E74" s="97" t="s">
        <v>52</v>
      </c>
      <c r="F74" s="94">
        <v>30</v>
      </c>
      <c r="G74" s="94">
        <v>50000</v>
      </c>
      <c r="H74" s="5">
        <v>144</v>
      </c>
      <c r="I74" s="5" t="s">
        <v>1689</v>
      </c>
      <c r="J74" s="43" t="s">
        <v>1777</v>
      </c>
      <c r="K74" s="19"/>
      <c r="L74" s="19"/>
      <c r="M74" s="25"/>
      <c r="N74" s="19"/>
      <c r="O74" s="5" t="s">
        <v>1693</v>
      </c>
      <c r="P74" t="s">
        <v>4</v>
      </c>
      <c r="Q74">
        <v>15</v>
      </c>
      <c r="R74" t="s">
        <v>2346</v>
      </c>
      <c r="S74" t="s">
        <v>2311</v>
      </c>
      <c r="U74">
        <v>1050</v>
      </c>
      <c r="V74">
        <v>0</v>
      </c>
    </row>
    <row r="75" spans="1:25" hidden="1">
      <c r="A75" t="str">
        <f t="shared" si="9"/>
        <v>Seven Sword</v>
      </c>
      <c r="B75" t="str">
        <f t="shared" si="8"/>
        <v>Seven Sword</v>
      </c>
      <c r="C75" s="94" t="s">
        <v>1990</v>
      </c>
      <c r="D75" s="96" t="s">
        <v>108</v>
      </c>
      <c r="E75" s="97" t="s">
        <v>1991</v>
      </c>
      <c r="F75" s="94">
        <v>7</v>
      </c>
      <c r="G75" s="94">
        <v>0</v>
      </c>
      <c r="H75" s="5">
        <v>144</v>
      </c>
      <c r="I75" s="5">
        <v>0</v>
      </c>
      <c r="J75" s="43" t="s">
        <v>1992</v>
      </c>
      <c r="K75" s="19"/>
      <c r="L75" s="19"/>
      <c r="M75" s="25"/>
      <c r="N75" s="19"/>
      <c r="O75" s="5">
        <v>16</v>
      </c>
      <c r="P75" t="s">
        <v>4</v>
      </c>
      <c r="Q75">
        <v>15</v>
      </c>
      <c r="R75" t="s">
        <v>2350</v>
      </c>
      <c r="S75" t="s">
        <v>2307</v>
      </c>
    </row>
    <row r="76" spans="1:25">
      <c r="A76" t="str">
        <f t="shared" si="9"/>
        <v>Revenge Sword</v>
      </c>
      <c r="B76" t="str">
        <f t="shared" si="8"/>
        <v>Revenge Sword</v>
      </c>
      <c r="C76" s="94" t="s">
        <v>1732</v>
      </c>
      <c r="D76" s="96" t="s">
        <v>108</v>
      </c>
      <c r="E76" s="97">
        <v>14</v>
      </c>
      <c r="F76" s="94">
        <v>40</v>
      </c>
      <c r="G76" s="94">
        <v>6800</v>
      </c>
      <c r="H76" s="5">
        <v>45</v>
      </c>
      <c r="I76" s="5" t="s">
        <v>1668</v>
      </c>
      <c r="J76" s="43" t="s">
        <v>1733</v>
      </c>
      <c r="K76" s="19"/>
      <c r="L76" s="19"/>
      <c r="M76" s="25"/>
      <c r="N76" s="19"/>
      <c r="O76" s="5" t="s">
        <v>1672</v>
      </c>
      <c r="P76" t="s">
        <v>4</v>
      </c>
      <c r="R76" t="s">
        <v>2345</v>
      </c>
      <c r="S76" t="s">
        <v>121</v>
      </c>
      <c r="W76" t="s">
        <v>121</v>
      </c>
    </row>
    <row r="77" spans="1:25">
      <c r="A77" t="str">
        <f t="shared" si="9"/>
        <v>Counter</v>
      </c>
      <c r="B77" t="str">
        <f t="shared" ref="B77:B89" si="10">C77&amp;D77</f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W77" t="s">
        <v>121</v>
      </c>
    </row>
    <row r="78" spans="1:25">
      <c r="A78" t="str">
        <f t="shared" si="9"/>
        <v>Backlash</v>
      </c>
      <c r="B78" t="str">
        <f t="shared" si="10"/>
        <v>Backlash</v>
      </c>
      <c r="C78" s="94" t="s">
        <v>2379</v>
      </c>
      <c r="D78" s="96"/>
      <c r="E78" s="97" t="s">
        <v>1715</v>
      </c>
      <c r="F78" s="94">
        <v>30</v>
      </c>
      <c r="G78" s="94"/>
      <c r="H78" s="5">
        <v>9</v>
      </c>
      <c r="I78" s="5">
        <v>0</v>
      </c>
      <c r="J78" s="43" t="s">
        <v>2018</v>
      </c>
      <c r="K78" s="19"/>
      <c r="L78" s="19"/>
      <c r="M78" s="25"/>
      <c r="N78" s="19"/>
      <c r="O78" s="5">
        <v>1</v>
      </c>
      <c r="P78" t="s">
        <v>4</v>
      </c>
      <c r="R78" t="s">
        <v>2345</v>
      </c>
      <c r="S78" t="s">
        <v>121</v>
      </c>
      <c r="W78" t="s">
        <v>121</v>
      </c>
      <c r="Y78" t="s">
        <v>2380</v>
      </c>
    </row>
    <row r="79" spans="1:25">
      <c r="A79" t="str">
        <f t="shared" si="9"/>
        <v>W-Pincer</v>
      </c>
      <c r="B79" t="str">
        <f t="shared" si="10"/>
        <v>W-Pincer</v>
      </c>
      <c r="C79" s="94" t="s">
        <v>263</v>
      </c>
      <c r="D79" s="96"/>
      <c r="E79" s="97">
        <v>91</v>
      </c>
      <c r="F79" s="94">
        <v>15</v>
      </c>
      <c r="G79" s="94"/>
      <c r="H79" s="5">
        <v>9</v>
      </c>
      <c r="I79" s="5">
        <v>0</v>
      </c>
      <c r="J79" s="43" t="s">
        <v>2003</v>
      </c>
      <c r="K79" s="19"/>
      <c r="L79" s="19"/>
      <c r="M79" s="25"/>
      <c r="N79" s="19"/>
      <c r="O79" s="5">
        <v>1</v>
      </c>
      <c r="P79" t="s">
        <v>4</v>
      </c>
      <c r="Q79">
        <v>8</v>
      </c>
      <c r="R79" t="s">
        <v>2345</v>
      </c>
      <c r="S79" t="s">
        <v>2307</v>
      </c>
      <c r="W79" t="s">
        <v>2350</v>
      </c>
    </row>
    <row r="80" spans="1:25">
      <c r="A80" t="str">
        <f t="shared" si="9"/>
        <v>W-Attack</v>
      </c>
      <c r="B80" t="str">
        <f t="shared" si="10"/>
        <v>W-Attack</v>
      </c>
      <c r="C80" s="94" t="s">
        <v>118</v>
      </c>
      <c r="D80" s="96"/>
      <c r="E80" s="97">
        <v>92</v>
      </c>
      <c r="F80" s="94">
        <v>15</v>
      </c>
      <c r="G80" s="94"/>
      <c r="H80" s="5">
        <v>9</v>
      </c>
      <c r="I80" s="5">
        <v>0</v>
      </c>
      <c r="J80" s="43" t="s">
        <v>2005</v>
      </c>
      <c r="K80" s="19" t="s">
        <v>1993</v>
      </c>
      <c r="L80" s="19"/>
      <c r="M80" s="25"/>
      <c r="N80" s="19"/>
      <c r="O80" s="5">
        <v>1</v>
      </c>
      <c r="P80" t="s">
        <v>4</v>
      </c>
      <c r="Q80">
        <v>6</v>
      </c>
      <c r="R80" t="s">
        <v>2345</v>
      </c>
      <c r="S80" t="s">
        <v>2307</v>
      </c>
      <c r="W80" t="s">
        <v>2350</v>
      </c>
    </row>
    <row r="81" spans="1:24">
      <c r="A81" t="str">
        <f t="shared" si="9"/>
        <v>4-Heads</v>
      </c>
      <c r="B81" t="str">
        <f t="shared" si="10"/>
        <v>4-Heads</v>
      </c>
      <c r="C81" s="94" t="s">
        <v>298</v>
      </c>
      <c r="D81" s="96"/>
      <c r="E81" s="97">
        <v>93</v>
      </c>
      <c r="F81" s="94">
        <v>15</v>
      </c>
      <c r="G81" s="94"/>
      <c r="H81" s="5">
        <v>9</v>
      </c>
      <c r="I81" s="5">
        <v>0</v>
      </c>
      <c r="J81" s="43" t="s">
        <v>2007</v>
      </c>
      <c r="K81" s="19" t="s">
        <v>2008</v>
      </c>
      <c r="L81" s="19"/>
      <c r="M81" s="25"/>
      <c r="N81" s="19"/>
      <c r="O81" s="5">
        <v>1</v>
      </c>
      <c r="P81" t="s">
        <v>4</v>
      </c>
      <c r="Q81">
        <v>5</v>
      </c>
      <c r="R81" t="s">
        <v>2345</v>
      </c>
      <c r="S81" t="s">
        <v>2307</v>
      </c>
      <c r="W81" t="s">
        <v>2350</v>
      </c>
    </row>
    <row r="82" spans="1:24">
      <c r="A82" t="str">
        <f t="shared" si="9"/>
        <v>8-Legs</v>
      </c>
      <c r="B82" t="str">
        <f t="shared" si="10"/>
        <v>8-Legs</v>
      </c>
      <c r="C82" s="94" t="s">
        <v>238</v>
      </c>
      <c r="D82" s="96"/>
      <c r="E82" s="97">
        <v>94</v>
      </c>
      <c r="F82" s="94">
        <v>15</v>
      </c>
      <c r="G82" s="94"/>
      <c r="H82" s="5">
        <v>9</v>
      </c>
      <c r="I82" s="5">
        <v>0</v>
      </c>
      <c r="J82" s="43" t="s">
        <v>2009</v>
      </c>
      <c r="K82" s="19" t="s">
        <v>2010</v>
      </c>
      <c r="L82" s="19"/>
      <c r="M82" s="25"/>
      <c r="N82" s="19"/>
      <c r="O82" s="5">
        <v>1</v>
      </c>
      <c r="P82" t="s">
        <v>4</v>
      </c>
      <c r="Q82">
        <v>5</v>
      </c>
      <c r="R82" t="s">
        <v>2345</v>
      </c>
      <c r="S82" t="s">
        <v>2307</v>
      </c>
      <c r="W82" t="s">
        <v>2350</v>
      </c>
    </row>
    <row r="83" spans="1:24">
      <c r="A83" t="str">
        <f t="shared" si="9"/>
        <v>2-Swords</v>
      </c>
      <c r="B83" t="str">
        <f t="shared" si="10"/>
        <v>2-Swords</v>
      </c>
      <c r="C83" s="94" t="s">
        <v>430</v>
      </c>
      <c r="D83" s="96"/>
      <c r="E83" s="97" t="s">
        <v>1683</v>
      </c>
      <c r="F83" s="94">
        <v>15</v>
      </c>
      <c r="G83" s="94"/>
      <c r="H83" s="5">
        <v>9</v>
      </c>
      <c r="I83" s="5">
        <v>0</v>
      </c>
      <c r="J83" s="43" t="s">
        <v>2003</v>
      </c>
      <c r="K83" s="19"/>
      <c r="L83" s="19"/>
      <c r="M83" s="25"/>
      <c r="N83" s="19"/>
      <c r="O83" s="5">
        <v>1</v>
      </c>
      <c r="P83" t="s">
        <v>4</v>
      </c>
      <c r="Q83">
        <v>8</v>
      </c>
      <c r="R83" t="s">
        <v>2345</v>
      </c>
      <c r="S83" t="s">
        <v>2307</v>
      </c>
      <c r="W83" t="s">
        <v>2350</v>
      </c>
    </row>
    <row r="84" spans="1:24">
      <c r="A84" t="str">
        <f t="shared" si="9"/>
        <v>2-Tusks</v>
      </c>
      <c r="B84" t="str">
        <f t="shared" si="10"/>
        <v>2-Tusks</v>
      </c>
      <c r="C84" s="94" t="s">
        <v>385</v>
      </c>
      <c r="D84" s="96"/>
      <c r="E84" s="97" t="s">
        <v>1654</v>
      </c>
      <c r="F84" s="94">
        <v>15</v>
      </c>
      <c r="G84" s="94"/>
      <c r="H84" s="5">
        <v>9</v>
      </c>
      <c r="I84" s="5">
        <v>0</v>
      </c>
      <c r="J84" s="43" t="s">
        <v>2003</v>
      </c>
      <c r="K84" s="19"/>
      <c r="L84" s="19"/>
      <c r="M84" s="25"/>
      <c r="N84" s="19"/>
      <c r="O84" s="5">
        <v>1</v>
      </c>
      <c r="P84" t="s">
        <v>4</v>
      </c>
      <c r="Q84">
        <v>8</v>
      </c>
      <c r="R84" t="s">
        <v>2345</v>
      </c>
      <c r="S84" t="s">
        <v>2307</v>
      </c>
      <c r="W84" t="s">
        <v>2350</v>
      </c>
    </row>
    <row r="85" spans="1:24">
      <c r="A85" t="str">
        <f t="shared" si="9"/>
        <v>3-Heads</v>
      </c>
      <c r="B85" t="str">
        <f t="shared" si="10"/>
        <v>3-Heads</v>
      </c>
      <c r="C85" s="94" t="s">
        <v>414</v>
      </c>
      <c r="D85" s="96"/>
      <c r="E85" s="97" t="s">
        <v>2021</v>
      </c>
      <c r="F85" s="94">
        <v>15</v>
      </c>
      <c r="G85" s="94"/>
      <c r="H85" s="5">
        <v>9</v>
      </c>
      <c r="I85" s="5">
        <v>0</v>
      </c>
      <c r="J85" s="43" t="s">
        <v>2023</v>
      </c>
      <c r="K85" s="19" t="s">
        <v>2008</v>
      </c>
      <c r="L85" s="19"/>
      <c r="M85" s="25"/>
      <c r="N85" s="19"/>
      <c r="O85" s="5">
        <v>1</v>
      </c>
      <c r="P85" t="s">
        <v>4</v>
      </c>
      <c r="Q85">
        <v>6</v>
      </c>
      <c r="R85" t="s">
        <v>2345</v>
      </c>
      <c r="S85" t="s">
        <v>2307</v>
      </c>
      <c r="W85" t="s">
        <v>2350</v>
      </c>
    </row>
    <row r="86" spans="1:24">
      <c r="A86" t="str">
        <f t="shared" si="9"/>
        <v>3-Horns</v>
      </c>
      <c r="B86" t="str">
        <f t="shared" si="10"/>
        <v>3-Horns</v>
      </c>
      <c r="C86" s="94" t="s">
        <v>326</v>
      </c>
      <c r="D86" s="96"/>
      <c r="E86" s="97" t="s">
        <v>1763</v>
      </c>
      <c r="F86" s="94">
        <v>15</v>
      </c>
      <c r="G86" s="94"/>
      <c r="H86" s="5">
        <v>9</v>
      </c>
      <c r="I86" s="5">
        <v>0</v>
      </c>
      <c r="J86" s="43" t="s">
        <v>2024</v>
      </c>
      <c r="K86" s="19" t="s">
        <v>2008</v>
      </c>
      <c r="L86" s="19"/>
      <c r="M86" s="25"/>
      <c r="N86" s="19"/>
      <c r="O86" s="5">
        <v>1</v>
      </c>
      <c r="P86" t="s">
        <v>4</v>
      </c>
      <c r="Q86">
        <v>8</v>
      </c>
      <c r="R86" t="s">
        <v>2345</v>
      </c>
      <c r="S86" t="s">
        <v>2307</v>
      </c>
      <c r="W86" t="s">
        <v>2350</v>
      </c>
    </row>
    <row r="87" spans="1:24">
      <c r="A87" t="str">
        <f t="shared" si="9"/>
        <v>6-Arms</v>
      </c>
      <c r="B87" t="str">
        <f t="shared" si="10"/>
        <v>6-Arms</v>
      </c>
      <c r="C87" s="94" t="s">
        <v>458</v>
      </c>
      <c r="D87" s="96"/>
      <c r="E87" s="97" t="s">
        <v>1810</v>
      </c>
      <c r="F87" s="94">
        <v>15</v>
      </c>
      <c r="G87" s="94"/>
      <c r="H87" s="5">
        <v>9</v>
      </c>
      <c r="I87" s="5">
        <v>0</v>
      </c>
      <c r="J87" s="43" t="s">
        <v>2026</v>
      </c>
      <c r="K87" s="19"/>
      <c r="L87" s="19"/>
      <c r="M87" s="25"/>
      <c r="N87" s="19"/>
      <c r="O87" s="5">
        <v>1</v>
      </c>
      <c r="P87" t="s">
        <v>4</v>
      </c>
      <c r="Q87">
        <v>5</v>
      </c>
      <c r="R87" t="s">
        <v>2345</v>
      </c>
      <c r="S87" t="s">
        <v>2307</v>
      </c>
      <c r="W87" t="s">
        <v>2350</v>
      </c>
    </row>
    <row r="88" spans="1:24">
      <c r="A88" t="str">
        <f t="shared" si="9"/>
        <v>W-Kick</v>
      </c>
      <c r="B88" t="str">
        <f t="shared" si="10"/>
        <v>W-Kick</v>
      </c>
      <c r="C88" s="94" t="s">
        <v>404</v>
      </c>
      <c r="D88" s="96"/>
      <c r="E88" s="97" t="s">
        <v>1908</v>
      </c>
      <c r="F88" s="94">
        <v>15</v>
      </c>
      <c r="G88" s="94"/>
      <c r="H88" s="5">
        <v>9</v>
      </c>
      <c r="I88" s="5">
        <v>0</v>
      </c>
      <c r="J88" s="43" t="s">
        <v>2003</v>
      </c>
      <c r="K88" s="19"/>
      <c r="L88" s="19"/>
      <c r="M88" s="25"/>
      <c r="N88" s="19"/>
      <c r="O88" s="5">
        <v>1</v>
      </c>
      <c r="P88" t="s">
        <v>4</v>
      </c>
      <c r="Q88">
        <v>8</v>
      </c>
      <c r="R88" t="s">
        <v>2345</v>
      </c>
      <c r="S88" t="s">
        <v>2307</v>
      </c>
      <c r="W88" t="s">
        <v>2350</v>
      </c>
    </row>
    <row r="89" spans="1:24">
      <c r="A89" t="str">
        <f t="shared" si="9"/>
        <v>Abacus</v>
      </c>
      <c r="B89" t="str">
        <f t="shared" si="10"/>
        <v>Abacus</v>
      </c>
      <c r="C89" s="94" t="s">
        <v>623</v>
      </c>
      <c r="D89" s="96"/>
      <c r="E89" s="97">
        <v>21</v>
      </c>
      <c r="F89" s="94">
        <v>30</v>
      </c>
      <c r="G89" s="94">
        <v>5000</v>
      </c>
      <c r="H89" s="5">
        <v>9</v>
      </c>
      <c r="I89" s="5">
        <v>0</v>
      </c>
      <c r="J89" s="43" t="s">
        <v>1671</v>
      </c>
      <c r="K89" s="19"/>
      <c r="L89" s="19"/>
      <c r="M89" s="25"/>
      <c r="N89" s="19"/>
      <c r="O89" s="5">
        <v>1</v>
      </c>
      <c r="P89" t="s">
        <v>4</v>
      </c>
      <c r="Q89">
        <v>10</v>
      </c>
      <c r="R89" t="s">
        <v>2345</v>
      </c>
      <c r="S89" t="s">
        <v>2307</v>
      </c>
    </row>
    <row r="90" spans="1:24">
      <c r="A90" t="str">
        <f t="shared" si="9"/>
        <v>Whip</v>
      </c>
      <c r="B90" t="s">
        <v>1852</v>
      </c>
      <c r="C90" s="94" t="s">
        <v>1852</v>
      </c>
      <c r="D90" s="96" t="s">
        <v>1852</v>
      </c>
      <c r="E90" s="97">
        <v>48</v>
      </c>
      <c r="F90" s="94">
        <v>40</v>
      </c>
      <c r="G90" s="94">
        <v>400</v>
      </c>
      <c r="H90" s="5">
        <v>18</v>
      </c>
      <c r="I90" s="5" t="s">
        <v>1714</v>
      </c>
      <c r="J90" s="43" t="s">
        <v>1853</v>
      </c>
      <c r="K90" s="19"/>
      <c r="L90" s="19"/>
      <c r="M90" s="25"/>
      <c r="N90" s="19"/>
      <c r="O90" s="5" t="s">
        <v>1718</v>
      </c>
      <c r="P90" t="s">
        <v>4</v>
      </c>
      <c r="Q90">
        <v>7</v>
      </c>
      <c r="R90" t="s">
        <v>2345</v>
      </c>
      <c r="S90" t="s">
        <v>2307</v>
      </c>
      <c r="W90" t="s">
        <v>1890</v>
      </c>
      <c r="X90">
        <v>57</v>
      </c>
    </row>
    <row r="91" spans="1:24">
      <c r="A91" t="str">
        <f t="shared" si="9"/>
        <v>Blitz Whip</v>
      </c>
      <c r="B91" t="str">
        <f t="shared" ref="B91" si="11">CONCATENATE(C91, " ",D91)</f>
        <v>Blitz Whip</v>
      </c>
      <c r="C91" s="94" t="s">
        <v>257</v>
      </c>
      <c r="D91" s="96" t="s">
        <v>1852</v>
      </c>
      <c r="E91" s="97">
        <v>49</v>
      </c>
      <c r="F91" s="94">
        <v>40</v>
      </c>
      <c r="G91" s="94">
        <v>6800</v>
      </c>
      <c r="H91" s="5">
        <v>45</v>
      </c>
      <c r="I91" s="5" t="s">
        <v>1738</v>
      </c>
      <c r="J91" s="43" t="s">
        <v>1855</v>
      </c>
      <c r="K91" s="19"/>
      <c r="L91" s="19"/>
      <c r="M91" s="25"/>
      <c r="N91" s="19"/>
      <c r="O91" s="5" t="s">
        <v>1740</v>
      </c>
      <c r="P91" t="s">
        <v>4</v>
      </c>
      <c r="Q91">
        <v>10</v>
      </c>
      <c r="R91" t="s">
        <v>2345</v>
      </c>
      <c r="S91" t="s">
        <v>2307</v>
      </c>
      <c r="W91" t="s">
        <v>1890</v>
      </c>
      <c r="X91">
        <v>60</v>
      </c>
    </row>
    <row r="92" spans="1:24">
      <c r="A92" t="str">
        <f t="shared" si="9"/>
        <v>Nail</v>
      </c>
      <c r="B92" t="str">
        <f t="shared" ref="B92:B103" si="12">C92&amp;D92</f>
        <v>Nail</v>
      </c>
      <c r="C92" s="94" t="s">
        <v>317</v>
      </c>
      <c r="D92" s="96"/>
      <c r="E92" s="97">
        <v>80</v>
      </c>
      <c r="F92" s="94">
        <v>30</v>
      </c>
      <c r="G92" s="94"/>
      <c r="H92" s="5">
        <v>9</v>
      </c>
      <c r="I92" s="5">
        <v>0</v>
      </c>
      <c r="J92" s="43" t="s">
        <v>1655</v>
      </c>
      <c r="K92" s="19" t="s">
        <v>1993</v>
      </c>
      <c r="L92" s="19"/>
      <c r="M92" s="25"/>
      <c r="N92" s="19"/>
      <c r="O92" s="5">
        <v>1</v>
      </c>
      <c r="P92" t="s">
        <v>4</v>
      </c>
      <c r="Q92">
        <v>6</v>
      </c>
      <c r="R92" t="s">
        <v>2345</v>
      </c>
      <c r="S92" t="s">
        <v>2307</v>
      </c>
    </row>
    <row r="93" spans="1:24">
      <c r="A93" t="str">
        <f t="shared" si="9"/>
        <v>Tusk</v>
      </c>
      <c r="B93" t="str">
        <f t="shared" si="12"/>
        <v>Tusk</v>
      </c>
      <c r="C93" s="94" t="s">
        <v>37</v>
      </c>
      <c r="D93" s="96"/>
      <c r="E93" s="97">
        <v>81</v>
      </c>
      <c r="F93" s="94">
        <v>15</v>
      </c>
      <c r="G93" s="94"/>
      <c r="H93" s="5">
        <v>9</v>
      </c>
      <c r="I93" s="5">
        <v>0</v>
      </c>
      <c r="J93" s="43" t="s">
        <v>1662</v>
      </c>
      <c r="K93" s="19" t="s">
        <v>1994</v>
      </c>
      <c r="L93" s="19"/>
      <c r="M93" s="25"/>
      <c r="N93" s="19"/>
      <c r="O93" s="5">
        <v>1</v>
      </c>
      <c r="P93" t="s">
        <v>4</v>
      </c>
      <c r="Q93">
        <v>8</v>
      </c>
      <c r="R93" t="s">
        <v>2345</v>
      </c>
      <c r="S93" t="s">
        <v>2307</v>
      </c>
    </row>
    <row r="94" spans="1:24">
      <c r="A94" t="str">
        <f t="shared" si="9"/>
        <v>Tongue</v>
      </c>
      <c r="B94" t="str">
        <f t="shared" si="12"/>
        <v>Tongue</v>
      </c>
      <c r="C94" s="94" t="s">
        <v>278</v>
      </c>
      <c r="D94" s="96"/>
      <c r="E94" s="97">
        <v>82</v>
      </c>
      <c r="F94" s="94">
        <v>30</v>
      </c>
      <c r="G94" s="94"/>
      <c r="H94" s="5">
        <v>9</v>
      </c>
      <c r="I94" s="5">
        <v>0</v>
      </c>
      <c r="J94" s="43" t="s">
        <v>1655</v>
      </c>
      <c r="K94" s="19" t="s">
        <v>1993</v>
      </c>
      <c r="L94" s="19"/>
      <c r="M94" s="25"/>
      <c r="N94" s="19"/>
      <c r="O94" s="5">
        <v>1</v>
      </c>
      <c r="P94" t="s">
        <v>4</v>
      </c>
      <c r="Q94">
        <v>6</v>
      </c>
      <c r="R94" t="s">
        <v>2345</v>
      </c>
      <c r="S94" t="s">
        <v>2307</v>
      </c>
    </row>
    <row r="95" spans="1:24">
      <c r="A95" t="str">
        <f t="shared" si="9"/>
        <v>Stab</v>
      </c>
      <c r="B95" t="str">
        <f t="shared" si="12"/>
        <v>Stab</v>
      </c>
      <c r="C95" s="94" t="s">
        <v>114</v>
      </c>
      <c r="D95" s="96"/>
      <c r="E95" s="97">
        <v>83</v>
      </c>
      <c r="F95" s="94">
        <v>30</v>
      </c>
      <c r="G95" s="94"/>
      <c r="H95" s="5">
        <v>9</v>
      </c>
      <c r="I95" s="5">
        <v>0</v>
      </c>
      <c r="J95" s="43" t="s">
        <v>1655</v>
      </c>
      <c r="K95" s="19" t="s">
        <v>1993</v>
      </c>
      <c r="L95" s="19"/>
      <c r="M95" s="25"/>
      <c r="N95" s="19"/>
      <c r="O95" s="5">
        <v>1</v>
      </c>
      <c r="P95" t="s">
        <v>4</v>
      </c>
      <c r="Q95">
        <v>6</v>
      </c>
      <c r="R95" t="s">
        <v>2345</v>
      </c>
      <c r="S95" t="s">
        <v>2307</v>
      </c>
    </row>
    <row r="96" spans="1:24">
      <c r="A96" t="str">
        <f t="shared" si="9"/>
        <v>Branch</v>
      </c>
      <c r="B96" t="str">
        <f t="shared" si="12"/>
        <v>Branch</v>
      </c>
      <c r="C96" s="94" t="s">
        <v>59</v>
      </c>
      <c r="D96" s="96"/>
      <c r="E96" s="97">
        <v>84</v>
      </c>
      <c r="F96" s="94">
        <v>30</v>
      </c>
      <c r="G96" s="94"/>
      <c r="H96" s="5">
        <v>9</v>
      </c>
      <c r="I96" s="5">
        <v>0</v>
      </c>
      <c r="J96" s="43" t="s">
        <v>1655</v>
      </c>
      <c r="K96" s="19" t="s">
        <v>1993</v>
      </c>
      <c r="L96" s="19"/>
      <c r="M96" s="25"/>
      <c r="N96" s="19"/>
      <c r="O96" s="5">
        <v>1</v>
      </c>
      <c r="P96" t="s">
        <v>4</v>
      </c>
      <c r="Q96">
        <v>6</v>
      </c>
      <c r="R96" t="s">
        <v>2345</v>
      </c>
      <c r="S96" t="s">
        <v>2307</v>
      </c>
    </row>
    <row r="97" spans="1:20">
      <c r="A97" t="str">
        <f t="shared" si="9"/>
        <v>Bash</v>
      </c>
      <c r="B97" t="str">
        <f t="shared" si="12"/>
        <v>Bash</v>
      </c>
      <c r="C97" s="94" t="s">
        <v>29</v>
      </c>
      <c r="D97" s="96"/>
      <c r="E97" s="97">
        <v>85</v>
      </c>
      <c r="F97" s="94">
        <v>15</v>
      </c>
      <c r="G97" s="94"/>
      <c r="H97" s="5">
        <v>9</v>
      </c>
      <c r="I97" s="5">
        <v>0</v>
      </c>
      <c r="J97" s="43" t="s">
        <v>1662</v>
      </c>
      <c r="K97" s="19" t="s">
        <v>1994</v>
      </c>
      <c r="L97" s="19"/>
      <c r="M97" s="25"/>
      <c r="N97" s="19"/>
      <c r="O97" s="5">
        <v>1</v>
      </c>
      <c r="P97" t="s">
        <v>4</v>
      </c>
      <c r="Q97">
        <v>8</v>
      </c>
      <c r="R97" t="s">
        <v>2345</v>
      </c>
      <c r="S97" t="s">
        <v>2307</v>
      </c>
    </row>
    <row r="98" spans="1:20">
      <c r="A98" t="str">
        <f t="shared" si="9"/>
        <v>Punch</v>
      </c>
      <c r="B98" t="str">
        <f t="shared" si="12"/>
        <v>Punch</v>
      </c>
      <c r="C98" s="94" t="s">
        <v>19</v>
      </c>
      <c r="D98" s="96"/>
      <c r="E98" s="97">
        <v>86</v>
      </c>
      <c r="F98" s="94">
        <v>30</v>
      </c>
      <c r="G98" s="94"/>
      <c r="H98" s="5">
        <v>9</v>
      </c>
      <c r="I98" s="5">
        <v>0</v>
      </c>
      <c r="J98" s="43" t="s">
        <v>1655</v>
      </c>
      <c r="K98" s="19" t="s">
        <v>1993</v>
      </c>
      <c r="L98" s="19"/>
      <c r="M98" s="25"/>
      <c r="N98" s="19"/>
      <c r="O98" s="5">
        <v>1</v>
      </c>
      <c r="P98" t="s">
        <v>4</v>
      </c>
      <c r="Q98">
        <v>6</v>
      </c>
      <c r="R98" t="s">
        <v>2345</v>
      </c>
      <c r="S98" t="s">
        <v>2307</v>
      </c>
    </row>
    <row r="99" spans="1:20">
      <c r="A99" t="str">
        <f t="shared" si="9"/>
        <v>Kick</v>
      </c>
      <c r="B99" t="str">
        <f t="shared" si="12"/>
        <v>Kick</v>
      </c>
      <c r="C99" s="94" t="s">
        <v>98</v>
      </c>
      <c r="D99" s="96"/>
      <c r="E99" s="97">
        <v>87</v>
      </c>
      <c r="F99" s="94">
        <v>15</v>
      </c>
      <c r="G99" s="94"/>
      <c r="H99" s="5">
        <v>9</v>
      </c>
      <c r="I99" s="5">
        <v>0</v>
      </c>
      <c r="J99" s="43" t="s">
        <v>1662</v>
      </c>
      <c r="K99" s="19" t="s">
        <v>1994</v>
      </c>
      <c r="L99" s="19"/>
      <c r="M99" s="25"/>
      <c r="N99" s="19"/>
      <c r="O99" s="5">
        <v>1</v>
      </c>
      <c r="P99" t="s">
        <v>4</v>
      </c>
      <c r="Q99">
        <v>8</v>
      </c>
      <c r="R99" t="s">
        <v>2345</v>
      </c>
      <c r="S99" t="s">
        <v>2307</v>
      </c>
    </row>
    <row r="100" spans="1:20">
      <c r="A100" t="str">
        <f t="shared" si="9"/>
        <v>Horn</v>
      </c>
      <c r="B100" t="str">
        <f t="shared" si="12"/>
        <v>Horn</v>
      </c>
      <c r="C100" s="94" t="s">
        <v>198</v>
      </c>
      <c r="D100" s="96"/>
      <c r="E100" s="97">
        <v>88</v>
      </c>
      <c r="F100" s="94">
        <v>15</v>
      </c>
      <c r="G100" s="94"/>
      <c r="H100" s="5">
        <v>9</v>
      </c>
      <c r="I100" s="5">
        <v>0</v>
      </c>
      <c r="J100" s="43" t="s">
        <v>1662</v>
      </c>
      <c r="K100" s="19" t="s">
        <v>1994</v>
      </c>
      <c r="L100" s="19"/>
      <c r="M100" s="25"/>
      <c r="N100" s="19"/>
      <c r="O100" s="5">
        <v>1</v>
      </c>
      <c r="P100" t="s">
        <v>4</v>
      </c>
      <c r="Q100">
        <v>8</v>
      </c>
      <c r="R100" t="s">
        <v>2345</v>
      </c>
      <c r="S100" t="s">
        <v>2307</v>
      </c>
    </row>
    <row r="101" spans="1:20">
      <c r="A101" t="str">
        <f t="shared" si="9"/>
        <v>Thorn</v>
      </c>
      <c r="B101" t="str">
        <f t="shared" si="12"/>
        <v>Thorn</v>
      </c>
      <c r="C101" s="94" t="s">
        <v>41</v>
      </c>
      <c r="D101" s="96"/>
      <c r="E101" s="97">
        <v>89</v>
      </c>
      <c r="F101" s="94">
        <v>30</v>
      </c>
      <c r="G101" s="94"/>
      <c r="H101" s="5">
        <v>9</v>
      </c>
      <c r="I101" s="5">
        <v>0</v>
      </c>
      <c r="J101" s="43" t="s">
        <v>1655</v>
      </c>
      <c r="K101" s="19" t="s">
        <v>1993</v>
      </c>
      <c r="L101" s="19"/>
      <c r="M101" s="25"/>
      <c r="N101" s="19"/>
      <c r="O101" s="5">
        <v>1</v>
      </c>
      <c r="P101" t="s">
        <v>4</v>
      </c>
      <c r="Q101">
        <v>6</v>
      </c>
      <c r="R101" t="s">
        <v>2345</v>
      </c>
      <c r="S101" t="s">
        <v>2307</v>
      </c>
    </row>
    <row r="102" spans="1:20">
      <c r="A102" t="str">
        <f t="shared" si="9"/>
        <v>Tentacle</v>
      </c>
      <c r="B102" t="str">
        <f t="shared" si="12"/>
        <v>Tentacle</v>
      </c>
      <c r="C102" s="94" t="s">
        <v>230</v>
      </c>
      <c r="D102" s="96"/>
      <c r="E102" s="97">
        <v>90</v>
      </c>
      <c r="F102" s="94">
        <v>30</v>
      </c>
      <c r="G102" s="94"/>
      <c r="H102" s="5">
        <v>9</v>
      </c>
      <c r="I102" s="5">
        <v>0</v>
      </c>
      <c r="J102" s="43" t="s">
        <v>1655</v>
      </c>
      <c r="K102" s="19" t="s">
        <v>1993</v>
      </c>
      <c r="L102" s="19"/>
      <c r="M102" s="25"/>
      <c r="N102" s="19"/>
      <c r="O102" s="5">
        <v>1</v>
      </c>
      <c r="P102" t="s">
        <v>4</v>
      </c>
      <c r="Q102">
        <v>6</v>
      </c>
      <c r="R102" t="s">
        <v>2345</v>
      </c>
      <c r="S102" t="s">
        <v>2307</v>
      </c>
    </row>
    <row r="103" spans="1:20">
      <c r="A103" t="str">
        <f t="shared" si="9"/>
        <v>Hammer</v>
      </c>
      <c r="B103" t="str">
        <f t="shared" si="12"/>
        <v>Hammer</v>
      </c>
      <c r="C103" s="95" t="s">
        <v>479</v>
      </c>
      <c r="D103" s="96"/>
      <c r="E103" s="97" t="s">
        <v>77</v>
      </c>
      <c r="F103" s="94">
        <v>50</v>
      </c>
      <c r="G103" s="94">
        <v>50</v>
      </c>
      <c r="H103" s="94">
        <v>9</v>
      </c>
      <c r="I103" s="94" t="s">
        <v>1653</v>
      </c>
      <c r="J103" s="43" t="s">
        <v>1655</v>
      </c>
      <c r="K103" s="19"/>
      <c r="L103" s="19"/>
      <c r="M103" s="25"/>
      <c r="N103" s="19"/>
      <c r="O103" s="5" t="s">
        <v>1656</v>
      </c>
      <c r="P103" t="s">
        <v>4</v>
      </c>
      <c r="Q103">
        <v>6</v>
      </c>
      <c r="R103" t="s">
        <v>2345</v>
      </c>
      <c r="S103" t="s">
        <v>2307</v>
      </c>
    </row>
    <row r="104" spans="1:20">
      <c r="A104" t="str">
        <f t="shared" si="9"/>
        <v>Long Sword</v>
      </c>
      <c r="B104" t="str">
        <f t="shared" ref="B104:B117" si="13">CONCATENATE(C104, " ",D104)</f>
        <v>Long Sword</v>
      </c>
      <c r="C104" s="94" t="s">
        <v>1657</v>
      </c>
      <c r="D104" s="96" t="s">
        <v>108</v>
      </c>
      <c r="E104" s="97" t="s">
        <v>128</v>
      </c>
      <c r="F104" s="94">
        <v>50</v>
      </c>
      <c r="G104" s="94">
        <v>400</v>
      </c>
      <c r="H104" s="5">
        <v>18</v>
      </c>
      <c r="I104" s="5" t="s">
        <v>1658</v>
      </c>
      <c r="J104" s="43" t="s">
        <v>1659</v>
      </c>
      <c r="K104" s="19"/>
      <c r="L104" s="19"/>
      <c r="M104" s="25"/>
      <c r="N104" s="19"/>
      <c r="O104" s="5" t="s">
        <v>1660</v>
      </c>
      <c r="P104" t="s">
        <v>4</v>
      </c>
      <c r="Q104">
        <v>7</v>
      </c>
      <c r="R104" t="s">
        <v>2345</v>
      </c>
      <c r="S104" t="s">
        <v>2307</v>
      </c>
    </row>
    <row r="105" spans="1:20">
      <c r="A105" t="str">
        <f t="shared" si="9"/>
        <v>Axe</v>
      </c>
      <c r="B105" t="str">
        <f>C105</f>
        <v>Axe</v>
      </c>
      <c r="C105" s="94" t="s">
        <v>505</v>
      </c>
      <c r="D105" s="96" t="s">
        <v>505</v>
      </c>
      <c r="E105" s="97" t="s">
        <v>35</v>
      </c>
      <c r="F105" s="94">
        <v>50</v>
      </c>
      <c r="G105" s="94">
        <v>1400</v>
      </c>
      <c r="H105" s="5">
        <v>27</v>
      </c>
      <c r="I105" s="5" t="s">
        <v>1661</v>
      </c>
      <c r="J105" s="43" t="s">
        <v>1662</v>
      </c>
      <c r="K105" s="19"/>
      <c r="L105" s="19"/>
      <c r="M105" s="25"/>
      <c r="N105" s="19"/>
      <c r="O105" s="5" t="s">
        <v>1663</v>
      </c>
      <c r="P105" t="s">
        <v>4</v>
      </c>
      <c r="Q105">
        <v>8</v>
      </c>
      <c r="R105" t="s">
        <v>2345</v>
      </c>
      <c r="S105" t="s">
        <v>2307</v>
      </c>
    </row>
    <row r="106" spans="1:20">
      <c r="A106" t="str">
        <f t="shared" si="9"/>
        <v>Battle Sword</v>
      </c>
      <c r="B106" t="str">
        <f t="shared" si="13"/>
        <v>Battle Sword</v>
      </c>
      <c r="C106" s="94" t="s">
        <v>1664</v>
      </c>
      <c r="D106" s="96" t="s">
        <v>108</v>
      </c>
      <c r="E106" s="97" t="s">
        <v>93</v>
      </c>
      <c r="F106" s="94">
        <v>50</v>
      </c>
      <c r="G106" s="94">
        <v>3200</v>
      </c>
      <c r="H106" s="5">
        <v>36</v>
      </c>
      <c r="I106" s="5" t="s">
        <v>1665</v>
      </c>
      <c r="J106" s="43" t="s">
        <v>1666</v>
      </c>
      <c r="K106" s="19"/>
      <c r="L106" s="19"/>
      <c r="M106" s="25"/>
      <c r="N106" s="19"/>
      <c r="O106" s="5" t="s">
        <v>1667</v>
      </c>
      <c r="P106" t="s">
        <v>4</v>
      </c>
      <c r="Q106">
        <v>9</v>
      </c>
      <c r="R106" t="s">
        <v>2345</v>
      </c>
      <c r="S106" t="s">
        <v>2307</v>
      </c>
    </row>
    <row r="107" spans="1:20">
      <c r="A107" t="str">
        <f t="shared" si="9"/>
        <v>Katana</v>
      </c>
      <c r="B107" t="str">
        <f>C107</f>
        <v>Katana</v>
      </c>
      <c r="C107" s="94" t="s">
        <v>542</v>
      </c>
      <c r="D107" s="96" t="s">
        <v>108</v>
      </c>
      <c r="E107" s="97" t="s">
        <v>162</v>
      </c>
      <c r="F107" s="94">
        <v>50</v>
      </c>
      <c r="G107" s="94">
        <v>6800</v>
      </c>
      <c r="H107" s="5">
        <v>45</v>
      </c>
      <c r="I107" s="5" t="s">
        <v>1668</v>
      </c>
      <c r="J107" s="43" t="s">
        <v>1671</v>
      </c>
      <c r="K107" s="19"/>
      <c r="L107" s="19"/>
      <c r="M107" s="25"/>
      <c r="N107" s="19"/>
      <c r="O107" s="5" t="s">
        <v>1672</v>
      </c>
      <c r="P107" t="s">
        <v>4</v>
      </c>
      <c r="Q107">
        <v>10</v>
      </c>
      <c r="R107" t="s">
        <v>2345</v>
      </c>
      <c r="S107" t="s">
        <v>2307</v>
      </c>
    </row>
    <row r="108" spans="1:20">
      <c r="A108" t="str">
        <f t="shared" si="9"/>
        <v>Gold Sword</v>
      </c>
      <c r="B108" t="str">
        <f t="shared" si="13"/>
        <v>Gold Sword</v>
      </c>
      <c r="C108" s="94" t="s">
        <v>1673</v>
      </c>
      <c r="D108" s="96" t="s">
        <v>108</v>
      </c>
      <c r="E108" s="97" t="s">
        <v>523</v>
      </c>
      <c r="F108" s="94">
        <v>50</v>
      </c>
      <c r="G108" s="94">
        <v>11000</v>
      </c>
      <c r="H108" s="5">
        <v>63</v>
      </c>
      <c r="I108" s="5" t="s">
        <v>1674</v>
      </c>
      <c r="J108" s="43" t="s">
        <v>1675</v>
      </c>
      <c r="K108" s="19"/>
      <c r="L108" s="19"/>
      <c r="M108" s="25"/>
      <c r="N108" s="19"/>
      <c r="O108" s="5" t="s">
        <v>1676</v>
      </c>
      <c r="P108" t="s">
        <v>4</v>
      </c>
      <c r="Q108">
        <v>11</v>
      </c>
      <c r="R108" t="s">
        <v>2345</v>
      </c>
      <c r="S108" t="s">
        <v>2307</v>
      </c>
    </row>
    <row r="109" spans="1:20">
      <c r="A109" t="str">
        <f t="shared" si="9"/>
        <v>Coral Sword</v>
      </c>
      <c r="B109" t="str">
        <f t="shared" si="13"/>
        <v>Coral Sword</v>
      </c>
      <c r="C109" s="94" t="s">
        <v>1677</v>
      </c>
      <c r="D109" s="96" t="s">
        <v>108</v>
      </c>
      <c r="E109" s="97" t="s">
        <v>545</v>
      </c>
      <c r="F109" s="94">
        <v>40</v>
      </c>
      <c r="G109" s="94">
        <v>26000</v>
      </c>
      <c r="H109" s="5">
        <v>99</v>
      </c>
      <c r="I109" s="5" t="s">
        <v>1678</v>
      </c>
      <c r="J109" s="43" t="s">
        <v>1681</v>
      </c>
      <c r="K109" s="19"/>
      <c r="L109" s="19"/>
      <c r="M109" s="25"/>
      <c r="N109" s="19"/>
      <c r="O109" s="5" t="s">
        <v>1682</v>
      </c>
      <c r="P109" t="s">
        <v>4</v>
      </c>
      <c r="Q109">
        <v>13</v>
      </c>
      <c r="R109" t="s">
        <v>2345</v>
      </c>
      <c r="S109" t="s">
        <v>2307</v>
      </c>
      <c r="T109" t="s">
        <v>1456</v>
      </c>
    </row>
    <row r="110" spans="1:20">
      <c r="A110" t="str">
        <f t="shared" si="9"/>
        <v>Ogre Axe</v>
      </c>
      <c r="B110" t="str">
        <f t="shared" si="13"/>
        <v>Ogre Axe</v>
      </c>
      <c r="C110" s="94" t="s">
        <v>464</v>
      </c>
      <c r="D110" s="96" t="s">
        <v>505</v>
      </c>
      <c r="E110" s="97" t="s">
        <v>696</v>
      </c>
      <c r="F110" s="94">
        <v>40</v>
      </c>
      <c r="G110" s="94">
        <v>26000</v>
      </c>
      <c r="H110" s="5">
        <v>99</v>
      </c>
      <c r="I110" s="5" t="s">
        <v>1678</v>
      </c>
      <c r="J110" s="43" t="s">
        <v>1684</v>
      </c>
      <c r="K110" s="19"/>
      <c r="L110" s="19"/>
      <c r="M110" s="25"/>
      <c r="N110" s="19"/>
      <c r="O110" s="5" t="s">
        <v>1682</v>
      </c>
      <c r="P110" t="s">
        <v>4</v>
      </c>
      <c r="Q110">
        <v>13</v>
      </c>
      <c r="R110" t="s">
        <v>2345</v>
      </c>
      <c r="S110" t="s">
        <v>2307</v>
      </c>
      <c r="T110" t="s">
        <v>1484</v>
      </c>
    </row>
    <row r="111" spans="1:20">
      <c r="A111" t="str">
        <f t="shared" si="9"/>
        <v>Dragon Sword</v>
      </c>
      <c r="B111" t="str">
        <f t="shared" si="13"/>
        <v>Dragon Sword</v>
      </c>
      <c r="C111" s="94" t="s">
        <v>338</v>
      </c>
      <c r="D111" s="96" t="s">
        <v>108</v>
      </c>
      <c r="E111" s="97" t="s">
        <v>1004</v>
      </c>
      <c r="F111" s="94">
        <v>40</v>
      </c>
      <c r="G111" s="94">
        <v>36000</v>
      </c>
      <c r="H111" s="5">
        <v>117</v>
      </c>
      <c r="I111" s="5" t="s">
        <v>1685</v>
      </c>
      <c r="J111" s="43" t="s">
        <v>1687</v>
      </c>
      <c r="K111" s="19"/>
      <c r="L111" s="19"/>
      <c r="M111" s="25"/>
      <c r="N111" s="19"/>
      <c r="O111" s="5" t="s">
        <v>1688</v>
      </c>
      <c r="P111" t="s">
        <v>4</v>
      </c>
      <c r="Q111">
        <v>14</v>
      </c>
      <c r="R111" t="s">
        <v>2345</v>
      </c>
      <c r="S111" t="s">
        <v>2307</v>
      </c>
      <c r="T111" t="s">
        <v>1465</v>
      </c>
    </row>
    <row r="112" spans="1:20">
      <c r="A112" t="str">
        <f t="shared" si="9"/>
        <v>Sun Sword</v>
      </c>
      <c r="B112" t="str">
        <f t="shared" si="13"/>
        <v>Sun Sword</v>
      </c>
      <c r="C112" s="94" t="s">
        <v>808</v>
      </c>
      <c r="D112" s="96" t="s">
        <v>108</v>
      </c>
      <c r="E112" s="97" t="s">
        <v>1009</v>
      </c>
      <c r="F112" s="94">
        <v>40</v>
      </c>
      <c r="G112" s="94">
        <v>50000</v>
      </c>
      <c r="H112" s="5">
        <v>144</v>
      </c>
      <c r="I112" s="5" t="s">
        <v>1689</v>
      </c>
      <c r="J112" s="43" t="s">
        <v>1692</v>
      </c>
      <c r="K112" s="19"/>
      <c r="L112" s="19"/>
      <c r="M112" s="25"/>
      <c r="N112" s="19"/>
      <c r="O112" s="5" t="s">
        <v>1693</v>
      </c>
      <c r="P112" t="s">
        <v>4</v>
      </c>
      <c r="Q112">
        <v>15</v>
      </c>
      <c r="R112" t="s">
        <v>2345</v>
      </c>
      <c r="S112" t="s">
        <v>2307</v>
      </c>
      <c r="T112" t="s">
        <v>2373</v>
      </c>
    </row>
    <row r="113" spans="1:24">
      <c r="A113" t="str">
        <f t="shared" si="9"/>
        <v>Flame Sword</v>
      </c>
      <c r="B113" t="str">
        <f t="shared" si="13"/>
        <v>Flame Sword</v>
      </c>
      <c r="C113" s="94" t="s">
        <v>49</v>
      </c>
      <c r="D113" s="96" t="s">
        <v>108</v>
      </c>
      <c r="E113" s="97" t="s">
        <v>1669</v>
      </c>
      <c r="F113" s="94">
        <v>40</v>
      </c>
      <c r="G113" s="94">
        <v>17000</v>
      </c>
      <c r="H113" s="5">
        <v>81</v>
      </c>
      <c r="I113" s="5" t="s">
        <v>1694</v>
      </c>
      <c r="J113" s="43" t="s">
        <v>1696</v>
      </c>
      <c r="K113" s="19"/>
      <c r="L113" s="19"/>
      <c r="M113" s="25"/>
      <c r="N113" s="94" t="s">
        <v>1697</v>
      </c>
      <c r="O113" s="5" t="s">
        <v>1698</v>
      </c>
      <c r="P113" t="s">
        <v>4</v>
      </c>
      <c r="Q113">
        <v>12</v>
      </c>
      <c r="R113" t="s">
        <v>2345</v>
      </c>
      <c r="S113" t="s">
        <v>2307</v>
      </c>
      <c r="T113" t="s">
        <v>159</v>
      </c>
    </row>
    <row r="114" spans="1:24">
      <c r="A114" t="str">
        <f t="shared" si="9"/>
        <v>Ice Sword</v>
      </c>
      <c r="B114" t="str">
        <f t="shared" si="13"/>
        <v>Ice Sword</v>
      </c>
      <c r="C114" s="94" t="s">
        <v>441</v>
      </c>
      <c r="D114" s="96" t="s">
        <v>108</v>
      </c>
      <c r="E114" s="97" t="s">
        <v>646</v>
      </c>
      <c r="F114" s="94">
        <v>40</v>
      </c>
      <c r="G114" s="94">
        <v>17000</v>
      </c>
      <c r="H114" s="5">
        <v>81</v>
      </c>
      <c r="I114" s="5" t="s">
        <v>1694</v>
      </c>
      <c r="J114" s="43" t="s">
        <v>1700</v>
      </c>
      <c r="K114" s="19"/>
      <c r="L114" s="19"/>
      <c r="M114" s="25"/>
      <c r="N114" s="94" t="s">
        <v>1701</v>
      </c>
      <c r="O114" s="5" t="s">
        <v>1698</v>
      </c>
      <c r="P114" t="s">
        <v>4</v>
      </c>
      <c r="Q114">
        <v>12</v>
      </c>
      <c r="R114" t="s">
        <v>2345</v>
      </c>
      <c r="S114" t="s">
        <v>2307</v>
      </c>
      <c r="T114" t="s">
        <v>441</v>
      </c>
    </row>
    <row r="115" spans="1:24">
      <c r="A115" t="str">
        <f t="shared" si="9"/>
        <v>Thunder Axe</v>
      </c>
      <c r="B115" t="str">
        <f t="shared" si="13"/>
        <v>Thunder Axe</v>
      </c>
      <c r="C115" s="94" t="s">
        <v>242</v>
      </c>
      <c r="D115" s="96" t="s">
        <v>505</v>
      </c>
      <c r="E115" s="97" t="s">
        <v>1679</v>
      </c>
      <c r="F115" s="94">
        <v>40</v>
      </c>
      <c r="G115" s="94">
        <v>17000</v>
      </c>
      <c r="H115" s="5">
        <v>81</v>
      </c>
      <c r="I115" s="5" t="s">
        <v>1694</v>
      </c>
      <c r="J115" s="43" t="s">
        <v>1703</v>
      </c>
      <c r="K115" s="19"/>
      <c r="L115" s="19"/>
      <c r="M115" s="25"/>
      <c r="N115" s="94" t="s">
        <v>1704</v>
      </c>
      <c r="O115" s="5" t="s">
        <v>1698</v>
      </c>
      <c r="P115" t="s">
        <v>4</v>
      </c>
      <c r="Q115">
        <v>12</v>
      </c>
      <c r="R115" t="s">
        <v>2345</v>
      </c>
      <c r="S115" t="s">
        <v>2307</v>
      </c>
      <c r="T115" t="s">
        <v>242</v>
      </c>
    </row>
    <row r="116" spans="1:24">
      <c r="A116" t="str">
        <f t="shared" si="9"/>
        <v>Defend Sword</v>
      </c>
      <c r="B116" t="str">
        <f t="shared" si="13"/>
        <v>Defend Sword</v>
      </c>
      <c r="C116" s="94" t="s">
        <v>1705</v>
      </c>
      <c r="D116" s="96" t="s">
        <v>108</v>
      </c>
      <c r="E116" s="97" t="s">
        <v>1680</v>
      </c>
      <c r="F116" s="94">
        <v>40</v>
      </c>
      <c r="G116" s="94">
        <v>36000</v>
      </c>
      <c r="H116" s="5">
        <v>117</v>
      </c>
      <c r="I116" s="5" t="s">
        <v>1706</v>
      </c>
      <c r="J116" s="43" t="s">
        <v>1707</v>
      </c>
      <c r="K116" s="19"/>
      <c r="L116" s="19"/>
      <c r="M116" s="25"/>
      <c r="N116" s="94" t="s">
        <v>1708</v>
      </c>
      <c r="O116" s="5" t="s">
        <v>1709</v>
      </c>
      <c r="P116" t="s">
        <v>4</v>
      </c>
      <c r="Q116">
        <v>14</v>
      </c>
      <c r="R116" t="s">
        <v>2345</v>
      </c>
      <c r="S116" t="s">
        <v>2307</v>
      </c>
      <c r="W116" t="s">
        <v>2308</v>
      </c>
      <c r="X116">
        <v>80</v>
      </c>
    </row>
    <row r="117" spans="1:24">
      <c r="A117" t="str">
        <f t="shared" si="9"/>
        <v>Rune Axe</v>
      </c>
      <c r="B117" t="str">
        <f t="shared" si="13"/>
        <v>Rune Axe</v>
      </c>
      <c r="C117" s="94" t="s">
        <v>1710</v>
      </c>
      <c r="D117" s="96" t="s">
        <v>505</v>
      </c>
      <c r="E117" s="97" t="s">
        <v>1686</v>
      </c>
      <c r="F117" s="94">
        <v>40</v>
      </c>
      <c r="G117" s="94">
        <v>36000</v>
      </c>
      <c r="H117" s="5">
        <v>45</v>
      </c>
      <c r="I117" s="5">
        <v>0</v>
      </c>
      <c r="J117" s="43" t="s">
        <v>1711</v>
      </c>
      <c r="K117" s="19"/>
      <c r="L117" s="19"/>
      <c r="M117" s="25"/>
      <c r="N117" s="19"/>
      <c r="O117" s="5" t="s">
        <v>1712</v>
      </c>
      <c r="P117" t="s">
        <v>4</v>
      </c>
      <c r="Q117">
        <v>12</v>
      </c>
      <c r="R117" t="s">
        <v>2345</v>
      </c>
      <c r="S117" t="s">
        <v>2307</v>
      </c>
      <c r="W117" t="s">
        <v>2314</v>
      </c>
      <c r="X117">
        <v>100</v>
      </c>
    </row>
    <row r="118" spans="1:24">
      <c r="A118" t="str">
        <f t="shared" si="9"/>
        <v>Muramas</v>
      </c>
      <c r="B118" t="str">
        <f>C118</f>
        <v>Muramas</v>
      </c>
      <c r="C118" s="94" t="s">
        <v>1933</v>
      </c>
      <c r="D118" s="96" t="s">
        <v>108</v>
      </c>
      <c r="E118" s="97" t="s">
        <v>454</v>
      </c>
      <c r="F118" s="94">
        <v>40</v>
      </c>
      <c r="G118" s="94">
        <v>26000</v>
      </c>
      <c r="H118" s="5">
        <v>99</v>
      </c>
      <c r="I118" s="5" t="s">
        <v>1678</v>
      </c>
      <c r="J118" s="43" t="s">
        <v>1935</v>
      </c>
      <c r="K118" s="19"/>
      <c r="L118" s="19"/>
      <c r="M118" s="25"/>
      <c r="N118" s="19"/>
      <c r="O118" s="5" t="s">
        <v>1682</v>
      </c>
      <c r="P118" t="s">
        <v>4</v>
      </c>
      <c r="Q118">
        <v>15</v>
      </c>
      <c r="R118" t="s">
        <v>2345</v>
      </c>
      <c r="S118" t="s">
        <v>2307</v>
      </c>
      <c r="T118" t="s">
        <v>2381</v>
      </c>
    </row>
    <row r="119" spans="1:24">
      <c r="A119" t="str">
        <f t="shared" si="9"/>
        <v>Sword</v>
      </c>
      <c r="B119" t="str">
        <f t="shared" ref="B119:B150" si="14">C119&amp;D119</f>
        <v>Sword</v>
      </c>
      <c r="C119" s="94" t="s">
        <v>108</v>
      </c>
      <c r="D119" s="96"/>
      <c r="E119" s="97" t="s">
        <v>1727</v>
      </c>
      <c r="F119" s="94">
        <v>30</v>
      </c>
      <c r="G119" s="94"/>
      <c r="H119" s="5">
        <v>9</v>
      </c>
      <c r="I119" s="5">
        <v>0</v>
      </c>
      <c r="J119" s="43" t="s">
        <v>1662</v>
      </c>
      <c r="K119" s="19" t="s">
        <v>1994</v>
      </c>
      <c r="L119" s="19"/>
      <c r="M119" s="25"/>
      <c r="N119" s="19"/>
      <c r="O119" s="5">
        <v>1</v>
      </c>
      <c r="P119" t="s">
        <v>4</v>
      </c>
      <c r="Q119">
        <v>8</v>
      </c>
      <c r="R119" t="s">
        <v>2345</v>
      </c>
      <c r="S119" t="s">
        <v>2307</v>
      </c>
    </row>
    <row r="120" spans="1:24">
      <c r="A120" t="str">
        <f t="shared" si="9"/>
        <v>Head</v>
      </c>
      <c r="B120" t="str">
        <f t="shared" si="14"/>
        <v>Head</v>
      </c>
      <c r="C120" s="94" t="s">
        <v>254</v>
      </c>
      <c r="D120" s="96"/>
      <c r="E120" s="97" t="s">
        <v>1670</v>
      </c>
      <c r="F120" s="94">
        <v>15</v>
      </c>
      <c r="G120" s="94"/>
      <c r="H120" s="5">
        <v>9</v>
      </c>
      <c r="I120" s="5">
        <v>0</v>
      </c>
      <c r="J120" s="43" t="s">
        <v>1662</v>
      </c>
      <c r="K120" s="19" t="s">
        <v>1994</v>
      </c>
      <c r="L120" s="19"/>
      <c r="M120" s="25"/>
      <c r="N120" s="19"/>
      <c r="O120" s="5">
        <v>1</v>
      </c>
      <c r="P120" t="s">
        <v>4</v>
      </c>
      <c r="Q120">
        <v>8</v>
      </c>
      <c r="R120" t="s">
        <v>2345</v>
      </c>
      <c r="S120" t="s">
        <v>2307</v>
      </c>
    </row>
    <row r="121" spans="1:24">
      <c r="A121" t="str">
        <f t="shared" si="9"/>
        <v>Pincer</v>
      </c>
      <c r="B121" t="str">
        <f t="shared" si="14"/>
        <v>Pincer</v>
      </c>
      <c r="C121" s="94" t="s">
        <v>206</v>
      </c>
      <c r="D121" s="96"/>
      <c r="E121" s="97" t="s">
        <v>1699</v>
      </c>
      <c r="F121" s="94">
        <v>30</v>
      </c>
      <c r="G121" s="94"/>
      <c r="H121" s="5">
        <v>9</v>
      </c>
      <c r="I121" s="5">
        <v>0</v>
      </c>
      <c r="J121" s="43" t="s">
        <v>1662</v>
      </c>
      <c r="K121" s="19" t="s">
        <v>1994</v>
      </c>
      <c r="L121" s="19"/>
      <c r="M121" s="25"/>
      <c r="N121" s="19"/>
      <c r="O121" s="5">
        <v>1</v>
      </c>
      <c r="P121" t="s">
        <v>4</v>
      </c>
      <c r="Q121">
        <v>8</v>
      </c>
      <c r="R121" t="s">
        <v>2345</v>
      </c>
      <c r="S121" t="s">
        <v>2307</v>
      </c>
    </row>
    <row r="122" spans="1:24">
      <c r="A122" t="str">
        <f t="shared" si="9"/>
        <v>Critical</v>
      </c>
      <c r="B122" t="str">
        <f t="shared" si="14"/>
        <v>Critical</v>
      </c>
      <c r="C122" s="94" t="s">
        <v>126</v>
      </c>
      <c r="D122" s="96"/>
      <c r="E122" s="97" t="s">
        <v>1891</v>
      </c>
      <c r="F122" s="94">
        <v>10</v>
      </c>
      <c r="G122" s="94"/>
      <c r="H122" s="5">
        <v>9</v>
      </c>
      <c r="I122" s="5">
        <v>0</v>
      </c>
      <c r="J122" s="43" t="s">
        <v>2028</v>
      </c>
      <c r="K122" s="19"/>
      <c r="L122" s="19"/>
      <c r="M122" s="25"/>
      <c r="N122" s="19"/>
      <c r="O122" s="5">
        <v>1</v>
      </c>
      <c r="P122" t="s">
        <v>4</v>
      </c>
      <c r="Q122">
        <v>8</v>
      </c>
      <c r="R122" t="s">
        <v>2345</v>
      </c>
      <c r="S122" t="s">
        <v>2307</v>
      </c>
      <c r="W122" t="s">
        <v>126</v>
      </c>
    </row>
    <row r="123" spans="1:24">
      <c r="A123" t="str">
        <f t="shared" si="9"/>
        <v>Axe</v>
      </c>
      <c r="B123" t="str">
        <f t="shared" si="14"/>
        <v>Axe</v>
      </c>
      <c r="C123" s="94" t="s">
        <v>505</v>
      </c>
      <c r="D123" s="96"/>
      <c r="E123" s="97" t="s">
        <v>2004</v>
      </c>
      <c r="F123" s="94">
        <v>20</v>
      </c>
      <c r="G123" s="94"/>
      <c r="H123" s="5">
        <v>9</v>
      </c>
      <c r="I123" s="5">
        <v>0</v>
      </c>
      <c r="J123" s="43" t="s">
        <v>1662</v>
      </c>
      <c r="K123" s="19" t="s">
        <v>1994</v>
      </c>
      <c r="L123" s="19"/>
      <c r="M123" s="25"/>
      <c r="N123" s="19"/>
      <c r="O123" s="5">
        <v>1</v>
      </c>
      <c r="P123" t="s">
        <v>4</v>
      </c>
      <c r="Q123">
        <v>8</v>
      </c>
      <c r="R123" t="s">
        <v>2345</v>
      </c>
      <c r="S123" t="s">
        <v>2307</v>
      </c>
    </row>
    <row r="124" spans="1:24" hidden="1">
      <c r="A124" t="str">
        <f t="shared" si="9"/>
        <v>Surprise</v>
      </c>
      <c r="B124" t="str">
        <f t="shared" si="14"/>
        <v>Surprise</v>
      </c>
      <c r="C124" s="94" t="s">
        <v>85</v>
      </c>
      <c r="D124" s="96"/>
      <c r="E124" s="97" t="s">
        <v>2086</v>
      </c>
      <c r="F124" s="94">
        <v>-2</v>
      </c>
      <c r="G124" s="94"/>
      <c r="H124" s="5">
        <v>9</v>
      </c>
      <c r="I124" s="5">
        <v>0</v>
      </c>
      <c r="J124" s="43" t="s">
        <v>2087</v>
      </c>
      <c r="K124" s="19"/>
      <c r="L124" s="19"/>
      <c r="M124" s="25"/>
      <c r="N124" s="19"/>
      <c r="O124" s="5">
        <v>1</v>
      </c>
      <c r="R124" t="s">
        <v>2354</v>
      </c>
    </row>
    <row r="125" spans="1:24" hidden="1">
      <c r="A125" t="str">
        <f t="shared" si="9"/>
        <v>Warning</v>
      </c>
      <c r="B125" t="str">
        <f t="shared" si="14"/>
        <v>Warning</v>
      </c>
      <c r="C125" s="94" t="s">
        <v>69</v>
      </c>
      <c r="D125" s="96"/>
      <c r="E125" s="97" t="s">
        <v>1735</v>
      </c>
      <c r="F125" s="94">
        <v>-2</v>
      </c>
      <c r="G125" s="94"/>
      <c r="H125" s="5">
        <v>9</v>
      </c>
      <c r="I125" s="5">
        <v>0</v>
      </c>
      <c r="J125" s="43" t="s">
        <v>2088</v>
      </c>
      <c r="K125" s="19"/>
      <c r="L125" s="19"/>
      <c r="M125" s="25"/>
      <c r="N125" s="19"/>
      <c r="O125" s="5">
        <v>1</v>
      </c>
      <c r="R125" t="s">
        <v>2354</v>
      </c>
    </row>
    <row r="126" spans="1:24" hidden="1">
      <c r="A126" t="str">
        <f t="shared" si="9"/>
        <v>O-Quake</v>
      </c>
      <c r="B126" t="str">
        <f>CONCATENATE(D126,"-",C126)</f>
        <v>O-Quake</v>
      </c>
      <c r="C126" s="94" t="s">
        <v>88</v>
      </c>
      <c r="D126" s="96" t="s">
        <v>2090</v>
      </c>
      <c r="E126" s="97" t="s">
        <v>2066</v>
      </c>
      <c r="F126" s="94">
        <v>-2</v>
      </c>
      <c r="G126" s="94"/>
      <c r="H126" s="5">
        <v>9</v>
      </c>
      <c r="I126" s="5">
        <v>0</v>
      </c>
      <c r="J126" s="43" t="s">
        <v>2091</v>
      </c>
      <c r="K126" s="19"/>
      <c r="L126" s="19"/>
      <c r="M126" s="25"/>
      <c r="N126" s="19"/>
      <c r="O126" s="5">
        <v>1</v>
      </c>
      <c r="R126" t="s">
        <v>2354</v>
      </c>
      <c r="T126" t="s">
        <v>88</v>
      </c>
    </row>
    <row r="127" spans="1:24" hidden="1">
      <c r="A127" t="str">
        <f t="shared" si="9"/>
        <v>O-Change</v>
      </c>
      <c r="B127" t="str">
        <f t="shared" ref="B127:B139" si="15">CONCATENATE(D127,"-",C127)</f>
        <v>O-Change</v>
      </c>
      <c r="C127" s="94" t="s">
        <v>2092</v>
      </c>
      <c r="D127" s="96" t="s">
        <v>2090</v>
      </c>
      <c r="E127" s="97" t="s">
        <v>2093</v>
      </c>
      <c r="F127" s="94">
        <v>-2</v>
      </c>
      <c r="G127" s="94"/>
      <c r="H127" s="5">
        <v>9</v>
      </c>
      <c r="I127" s="5">
        <v>0</v>
      </c>
      <c r="J127" s="43" t="s">
        <v>2094</v>
      </c>
      <c r="K127" s="19"/>
      <c r="L127" s="19"/>
      <c r="M127" s="25"/>
      <c r="N127" s="19"/>
      <c r="O127" s="5">
        <v>1</v>
      </c>
      <c r="R127" t="s">
        <v>2354</v>
      </c>
      <c r="T127" t="s">
        <v>2396</v>
      </c>
    </row>
    <row r="128" spans="1:24" hidden="1">
      <c r="A128" t="str">
        <f t="shared" si="9"/>
        <v>O-Fire</v>
      </c>
      <c r="B128" t="str">
        <f t="shared" si="15"/>
        <v>O-Fire</v>
      </c>
      <c r="C128" s="94" t="s">
        <v>159</v>
      </c>
      <c r="D128" s="96" t="s">
        <v>2090</v>
      </c>
      <c r="E128" s="97" t="s">
        <v>1788</v>
      </c>
      <c r="F128" s="94">
        <v>-2</v>
      </c>
      <c r="G128" s="94"/>
      <c r="H128" s="5">
        <v>9</v>
      </c>
      <c r="I128" s="5">
        <v>0</v>
      </c>
      <c r="J128" s="43" t="s">
        <v>2095</v>
      </c>
      <c r="K128" s="19"/>
      <c r="L128" s="19"/>
      <c r="M128" s="25"/>
      <c r="N128" s="19"/>
      <c r="O128" s="5">
        <v>1</v>
      </c>
      <c r="R128" t="s">
        <v>2354</v>
      </c>
      <c r="T128" t="s">
        <v>159</v>
      </c>
    </row>
    <row r="129" spans="1:24" hidden="1">
      <c r="A129" t="str">
        <f t="shared" si="9"/>
        <v>O-Poison</v>
      </c>
      <c r="B129" t="str">
        <f t="shared" si="15"/>
        <v>O-Poison</v>
      </c>
      <c r="C129" s="94" t="s">
        <v>20</v>
      </c>
      <c r="D129" s="96" t="s">
        <v>2090</v>
      </c>
      <c r="E129" s="97" t="s">
        <v>1934</v>
      </c>
      <c r="F129" s="94">
        <v>-2</v>
      </c>
      <c r="G129" s="94"/>
      <c r="H129" s="5">
        <v>9</v>
      </c>
      <c r="I129" s="5">
        <v>0</v>
      </c>
      <c r="J129" s="43" t="s">
        <v>2096</v>
      </c>
      <c r="K129" s="19"/>
      <c r="L129" s="19"/>
      <c r="M129" s="25"/>
      <c r="N129" s="19"/>
      <c r="O129" s="5">
        <v>1</v>
      </c>
      <c r="R129" t="s">
        <v>2354</v>
      </c>
      <c r="T129" t="s">
        <v>20</v>
      </c>
    </row>
    <row r="130" spans="1:24" hidden="1">
      <c r="A130" t="str">
        <f t="shared" ref="A130:A193" si="16">B130</f>
        <v>O-Damage</v>
      </c>
      <c r="B130" t="str">
        <f t="shared" si="15"/>
        <v>O-Damage</v>
      </c>
      <c r="C130" s="94" t="s">
        <v>2097</v>
      </c>
      <c r="D130" s="96" t="s">
        <v>2090</v>
      </c>
      <c r="E130" s="97" t="s">
        <v>2098</v>
      </c>
      <c r="F130" s="94">
        <v>-2</v>
      </c>
      <c r="G130" s="94"/>
      <c r="H130" s="5">
        <v>9</v>
      </c>
      <c r="I130" s="5">
        <v>0</v>
      </c>
      <c r="J130" s="43" t="s">
        <v>2100</v>
      </c>
      <c r="K130" s="19"/>
      <c r="L130" s="19"/>
      <c r="M130" s="25"/>
      <c r="N130" s="19"/>
      <c r="O130" s="5">
        <v>1</v>
      </c>
      <c r="R130" t="s">
        <v>2354</v>
      </c>
      <c r="T130" t="s">
        <v>2392</v>
      </c>
    </row>
    <row r="131" spans="1:24" hidden="1">
      <c r="A131" t="str">
        <f t="shared" si="16"/>
        <v>O-Weapon</v>
      </c>
      <c r="B131" t="str">
        <f t="shared" si="15"/>
        <v>O-Weapon</v>
      </c>
      <c r="C131" s="94" t="s">
        <v>2101</v>
      </c>
      <c r="D131" s="96" t="s">
        <v>2090</v>
      </c>
      <c r="E131" s="97" t="s">
        <v>2102</v>
      </c>
      <c r="F131" s="94">
        <v>-2</v>
      </c>
      <c r="G131" s="94"/>
      <c r="H131" s="5">
        <v>9</v>
      </c>
      <c r="I131" s="5">
        <v>0</v>
      </c>
      <c r="J131" s="43" t="s">
        <v>2103</v>
      </c>
      <c r="K131" s="19"/>
      <c r="L131" s="19"/>
      <c r="M131" s="25"/>
      <c r="N131" s="19"/>
      <c r="O131" s="5">
        <v>1</v>
      </c>
      <c r="R131" t="s">
        <v>2354</v>
      </c>
      <c r="T131" t="s">
        <v>2101</v>
      </c>
    </row>
    <row r="132" spans="1:24" hidden="1">
      <c r="A132" t="str">
        <f t="shared" si="16"/>
        <v>O-Pa/Po</v>
      </c>
      <c r="B132" t="str">
        <f t="shared" si="15"/>
        <v>O-Pa/Po</v>
      </c>
      <c r="C132" s="94" t="s">
        <v>2104</v>
      </c>
      <c r="D132" s="96" t="s">
        <v>2090</v>
      </c>
      <c r="E132" s="97" t="s">
        <v>2105</v>
      </c>
      <c r="F132" s="94">
        <v>-2</v>
      </c>
      <c r="G132" s="94"/>
      <c r="H132" s="5">
        <v>9</v>
      </c>
      <c r="I132" s="5">
        <v>0</v>
      </c>
      <c r="J132" s="43" t="s">
        <v>2106</v>
      </c>
      <c r="K132" s="19"/>
      <c r="L132" s="19"/>
      <c r="M132" s="25"/>
      <c r="N132" s="19"/>
      <c r="O132" s="5">
        <v>1</v>
      </c>
      <c r="R132" t="s">
        <v>2354</v>
      </c>
      <c r="T132" t="s">
        <v>2395</v>
      </c>
    </row>
    <row r="133" spans="1:24" hidden="1">
      <c r="A133" t="str">
        <f t="shared" si="16"/>
        <v>O-Para</v>
      </c>
      <c r="B133" t="str">
        <f t="shared" si="15"/>
        <v>O-Para</v>
      </c>
      <c r="C133" s="94" t="s">
        <v>2107</v>
      </c>
      <c r="D133" s="96" t="s">
        <v>2090</v>
      </c>
      <c r="E133" s="97" t="s">
        <v>2108</v>
      </c>
      <c r="F133" s="94">
        <v>-2</v>
      </c>
      <c r="G133" s="94"/>
      <c r="H133" s="5">
        <v>9</v>
      </c>
      <c r="I133" s="5">
        <v>0</v>
      </c>
      <c r="J133" s="43" t="s">
        <v>2109</v>
      </c>
      <c r="K133" s="19"/>
      <c r="L133" s="19"/>
      <c r="M133" s="25"/>
      <c r="N133" s="19"/>
      <c r="O133" s="5">
        <v>1</v>
      </c>
      <c r="R133" t="s">
        <v>2354</v>
      </c>
      <c r="T133" t="s">
        <v>2393</v>
      </c>
    </row>
    <row r="134" spans="1:24" hidden="1">
      <c r="A134" t="str">
        <f t="shared" si="16"/>
        <v>O-Ice</v>
      </c>
      <c r="B134" t="str">
        <f t="shared" si="15"/>
        <v>O-Ice</v>
      </c>
      <c r="C134" s="94" t="s">
        <v>441</v>
      </c>
      <c r="D134" s="96" t="s">
        <v>2090</v>
      </c>
      <c r="E134" s="97" t="s">
        <v>1961</v>
      </c>
      <c r="F134" s="94">
        <v>-2</v>
      </c>
      <c r="G134" s="94"/>
      <c r="H134" s="5">
        <v>9</v>
      </c>
      <c r="I134" s="5">
        <v>0</v>
      </c>
      <c r="J134" s="43" t="s">
        <v>2110</v>
      </c>
      <c r="K134" s="19"/>
      <c r="L134" s="19"/>
      <c r="M134" s="25"/>
      <c r="N134" s="19"/>
      <c r="O134" s="5">
        <v>1</v>
      </c>
      <c r="R134" t="s">
        <v>2354</v>
      </c>
      <c r="T134" t="s">
        <v>441</v>
      </c>
    </row>
    <row r="135" spans="1:24" hidden="1">
      <c r="A135" t="str">
        <f t="shared" si="16"/>
        <v>O-Stone</v>
      </c>
      <c r="B135" t="str">
        <f t="shared" si="15"/>
        <v>O-Stone</v>
      </c>
      <c r="C135" s="94" t="s">
        <v>482</v>
      </c>
      <c r="D135" s="96" t="s">
        <v>2090</v>
      </c>
      <c r="E135" s="97" t="s">
        <v>1840</v>
      </c>
      <c r="F135" s="94">
        <v>-2</v>
      </c>
      <c r="G135" s="94"/>
      <c r="H135" s="5">
        <v>9</v>
      </c>
      <c r="I135" s="5">
        <v>0</v>
      </c>
      <c r="J135" s="43" t="s">
        <v>2111</v>
      </c>
      <c r="K135" s="19"/>
      <c r="L135" s="19"/>
      <c r="M135" s="25"/>
      <c r="N135" s="19"/>
      <c r="O135" s="5">
        <v>1</v>
      </c>
      <c r="R135" t="s">
        <v>2354</v>
      </c>
      <c r="T135" t="s">
        <v>482</v>
      </c>
    </row>
    <row r="136" spans="1:24" hidden="1">
      <c r="A136" t="str">
        <f t="shared" si="16"/>
        <v>X-Fire</v>
      </c>
      <c r="B136" t="str">
        <f t="shared" si="15"/>
        <v>X-Fire</v>
      </c>
      <c r="C136" s="94" t="s">
        <v>159</v>
      </c>
      <c r="D136" s="96" t="s">
        <v>2112</v>
      </c>
      <c r="E136" s="97" t="s">
        <v>1759</v>
      </c>
      <c r="F136" s="94">
        <v>-2</v>
      </c>
      <c r="G136" s="94"/>
      <c r="H136" s="5">
        <v>9</v>
      </c>
      <c r="I136" s="5">
        <v>0</v>
      </c>
      <c r="J136" s="43" t="s">
        <v>2113</v>
      </c>
      <c r="K136" s="19"/>
      <c r="L136" s="19"/>
      <c r="M136" s="25"/>
      <c r="N136" s="19"/>
      <c r="O136" s="5">
        <v>1</v>
      </c>
      <c r="R136" t="s">
        <v>2354</v>
      </c>
      <c r="T136" t="s">
        <v>159</v>
      </c>
      <c r="W136" t="s">
        <v>2397</v>
      </c>
    </row>
    <row r="137" spans="1:24" hidden="1">
      <c r="A137" t="str">
        <f t="shared" si="16"/>
        <v>X-Ice</v>
      </c>
      <c r="B137" t="str">
        <f t="shared" si="15"/>
        <v>X-Ice</v>
      </c>
      <c r="C137" s="94" t="s">
        <v>441</v>
      </c>
      <c r="D137" s="96" t="s">
        <v>2112</v>
      </c>
      <c r="E137" s="97" t="s">
        <v>2099</v>
      </c>
      <c r="F137" s="94">
        <v>-2</v>
      </c>
      <c r="G137" s="94"/>
      <c r="H137" s="5">
        <v>9</v>
      </c>
      <c r="I137" s="5">
        <v>0</v>
      </c>
      <c r="J137" s="43" t="s">
        <v>2114</v>
      </c>
      <c r="K137" s="19"/>
      <c r="L137" s="19"/>
      <c r="M137" s="25"/>
      <c r="N137" s="19"/>
      <c r="O137" s="5">
        <v>1</v>
      </c>
      <c r="R137" t="s">
        <v>2354</v>
      </c>
      <c r="T137" t="s">
        <v>441</v>
      </c>
      <c r="W137" t="s">
        <v>2397</v>
      </c>
    </row>
    <row r="138" spans="1:24" hidden="1">
      <c r="A138" t="str">
        <f t="shared" si="16"/>
        <v>X-Thunder</v>
      </c>
      <c r="B138" t="str">
        <f t="shared" si="15"/>
        <v>X-Thunder</v>
      </c>
      <c r="C138" s="94" t="s">
        <v>242</v>
      </c>
      <c r="D138" s="96" t="s">
        <v>2112</v>
      </c>
      <c r="E138" s="97" t="s">
        <v>2115</v>
      </c>
      <c r="F138" s="94">
        <v>-2</v>
      </c>
      <c r="G138" s="94"/>
      <c r="H138" s="5">
        <v>9</v>
      </c>
      <c r="I138" s="5">
        <v>0</v>
      </c>
      <c r="J138" s="43" t="s">
        <v>2116</v>
      </c>
      <c r="K138" s="19"/>
      <c r="L138" s="19"/>
      <c r="M138" s="25"/>
      <c r="N138" s="19"/>
      <c r="O138" s="5">
        <v>1</v>
      </c>
      <c r="R138" t="s">
        <v>2354</v>
      </c>
      <c r="T138" t="s">
        <v>242</v>
      </c>
      <c r="W138" t="s">
        <v>2397</v>
      </c>
    </row>
    <row r="139" spans="1:24" hidden="1">
      <c r="A139" t="str">
        <f t="shared" si="16"/>
        <v>O-All</v>
      </c>
      <c r="B139" t="str">
        <f t="shared" si="15"/>
        <v>O-All</v>
      </c>
      <c r="C139" s="94" t="s">
        <v>2120</v>
      </c>
      <c r="D139" s="96" t="s">
        <v>2090</v>
      </c>
      <c r="E139" s="97" t="s">
        <v>2121</v>
      </c>
      <c r="F139" s="94">
        <v>-2</v>
      </c>
      <c r="G139" s="94"/>
      <c r="H139" s="5">
        <v>9</v>
      </c>
      <c r="I139" s="5">
        <v>0</v>
      </c>
      <c r="J139" s="43" t="s">
        <v>2122</v>
      </c>
      <c r="K139" s="19"/>
      <c r="L139" s="19"/>
      <c r="M139" s="25"/>
      <c r="N139" s="19"/>
      <c r="O139" s="5">
        <v>1</v>
      </c>
      <c r="R139" t="s">
        <v>2354</v>
      </c>
      <c r="T139" t="s">
        <v>2394</v>
      </c>
    </row>
    <row r="140" spans="1:24" hidden="1">
      <c r="A140" t="str">
        <f t="shared" si="16"/>
        <v>DNA</v>
      </c>
      <c r="B140" t="str">
        <f t="shared" si="14"/>
        <v>DNA</v>
      </c>
      <c r="C140" s="94" t="s">
        <v>691</v>
      </c>
      <c r="D140" s="96"/>
      <c r="E140" s="97">
        <v>59</v>
      </c>
      <c r="F140" s="94">
        <v>30</v>
      </c>
      <c r="G140" s="94">
        <v>0</v>
      </c>
      <c r="H140" s="5">
        <v>9</v>
      </c>
      <c r="I140" s="5">
        <v>0</v>
      </c>
      <c r="J140" s="43" t="s">
        <v>2384</v>
      </c>
      <c r="K140" s="19"/>
      <c r="L140" s="19"/>
      <c r="M140" s="25"/>
      <c r="N140" s="19"/>
      <c r="O140" s="5">
        <v>1</v>
      </c>
      <c r="R140" t="s">
        <v>2147</v>
      </c>
      <c r="S140" t="s">
        <v>2311</v>
      </c>
    </row>
    <row r="141" spans="1:24" hidden="1">
      <c r="A141" t="str">
        <f t="shared" si="16"/>
        <v>SpeedUp</v>
      </c>
      <c r="B141" t="str">
        <f t="shared" si="14"/>
        <v>SpeedUp</v>
      </c>
      <c r="C141" s="94" t="s">
        <v>1952</v>
      </c>
      <c r="D141" s="96"/>
      <c r="E141" s="97">
        <v>70</v>
      </c>
      <c r="F141" s="94">
        <v>20</v>
      </c>
      <c r="G141" s="94">
        <v>6800</v>
      </c>
      <c r="H141" s="5">
        <v>45</v>
      </c>
      <c r="I141" s="5">
        <v>0</v>
      </c>
      <c r="J141" s="43" t="s">
        <v>1953</v>
      </c>
      <c r="K141" s="19"/>
      <c r="L141" s="19"/>
      <c r="M141" s="25"/>
      <c r="N141" s="19"/>
      <c r="O141" s="5">
        <v>5</v>
      </c>
      <c r="R141" t="s">
        <v>2375</v>
      </c>
      <c r="S141" t="s">
        <v>2309</v>
      </c>
      <c r="U141">
        <v>10</v>
      </c>
      <c r="W141" t="s">
        <v>2301</v>
      </c>
    </row>
    <row r="142" spans="1:24" hidden="1">
      <c r="A142" t="str">
        <f t="shared" si="16"/>
        <v>Heat</v>
      </c>
      <c r="B142" t="str">
        <f t="shared" si="14"/>
        <v>Heat</v>
      </c>
      <c r="C142" s="94" t="s">
        <v>685</v>
      </c>
      <c r="D142" s="96"/>
      <c r="E142" s="97">
        <v>57</v>
      </c>
      <c r="F142" s="94">
        <v>30</v>
      </c>
      <c r="G142" s="94">
        <v>0</v>
      </c>
      <c r="H142" s="5">
        <v>9</v>
      </c>
      <c r="I142" s="5">
        <v>0</v>
      </c>
      <c r="J142" s="43" t="s">
        <v>1892</v>
      </c>
      <c r="K142" s="19"/>
      <c r="L142" s="19"/>
      <c r="M142" s="25"/>
      <c r="N142" s="19"/>
      <c r="O142" s="5">
        <v>1</v>
      </c>
      <c r="R142" t="s">
        <v>2147</v>
      </c>
      <c r="S142" t="s">
        <v>2307</v>
      </c>
    </row>
    <row r="143" spans="1:24" hidden="1">
      <c r="A143" t="str">
        <f t="shared" si="16"/>
        <v>Bronze Shield</v>
      </c>
      <c r="B143" t="str">
        <f t="shared" ref="B143:B149" si="17">CONCATENATE(C143, " ",D143)</f>
        <v>Bronze Shield</v>
      </c>
      <c r="C143" s="94" t="s">
        <v>1741</v>
      </c>
      <c r="D143" s="96" t="s">
        <v>1742</v>
      </c>
      <c r="E143" s="97">
        <v>17</v>
      </c>
      <c r="F143" s="94">
        <v>50</v>
      </c>
      <c r="G143" s="94">
        <v>50</v>
      </c>
      <c r="H143" s="5">
        <v>9</v>
      </c>
      <c r="I143" s="5" t="s">
        <v>1743</v>
      </c>
      <c r="J143" s="43" t="s">
        <v>1744</v>
      </c>
      <c r="K143" s="19"/>
      <c r="L143" s="19"/>
      <c r="M143" s="25"/>
      <c r="N143" s="19"/>
      <c r="O143" s="5" t="s">
        <v>1745</v>
      </c>
      <c r="R143" t="s">
        <v>1742</v>
      </c>
      <c r="S143" t="s">
        <v>2308</v>
      </c>
      <c r="W143" t="s">
        <v>363</v>
      </c>
      <c r="X143">
        <v>50</v>
      </c>
    </row>
    <row r="144" spans="1:24" hidden="1">
      <c r="A144" t="str">
        <f t="shared" si="16"/>
        <v>Silver Shield</v>
      </c>
      <c r="B144" t="str">
        <f t="shared" si="17"/>
        <v>Silver Shield</v>
      </c>
      <c r="C144" s="94" t="s">
        <v>393</v>
      </c>
      <c r="D144" s="96" t="s">
        <v>1742</v>
      </c>
      <c r="E144" s="97">
        <v>18</v>
      </c>
      <c r="F144" s="94">
        <v>50</v>
      </c>
      <c r="G144" s="94">
        <v>1400</v>
      </c>
      <c r="H144" s="5">
        <v>27</v>
      </c>
      <c r="I144" s="5" t="s">
        <v>1746</v>
      </c>
      <c r="J144" s="43" t="s">
        <v>1748</v>
      </c>
      <c r="K144" s="19"/>
      <c r="L144" s="19"/>
      <c r="M144" s="25"/>
      <c r="N144" s="19"/>
      <c r="O144" s="5" t="s">
        <v>1749</v>
      </c>
      <c r="R144" t="s">
        <v>1742</v>
      </c>
      <c r="S144" t="s">
        <v>2308</v>
      </c>
      <c r="W144" t="s">
        <v>363</v>
      </c>
      <c r="X144">
        <v>60</v>
      </c>
    </row>
    <row r="145" spans="1:24" hidden="1">
      <c r="A145" t="str">
        <f t="shared" si="16"/>
        <v>Gold Shield</v>
      </c>
      <c r="B145" t="str">
        <f t="shared" si="17"/>
        <v>Gold Shield</v>
      </c>
      <c r="C145" s="94" t="s">
        <v>1673</v>
      </c>
      <c r="D145" s="96" t="s">
        <v>1742</v>
      </c>
      <c r="E145" s="97">
        <v>19</v>
      </c>
      <c r="F145" s="94">
        <v>50</v>
      </c>
      <c r="G145" s="94">
        <v>6800</v>
      </c>
      <c r="H145" s="5">
        <v>45</v>
      </c>
      <c r="I145" s="5" t="s">
        <v>1750</v>
      </c>
      <c r="J145" s="43" t="s">
        <v>1751</v>
      </c>
      <c r="K145" s="19"/>
      <c r="L145" s="19"/>
      <c r="M145" s="25"/>
      <c r="N145" s="19"/>
      <c r="O145" s="5" t="s">
        <v>1752</v>
      </c>
      <c r="R145" t="s">
        <v>1742</v>
      </c>
      <c r="S145" t="s">
        <v>2308</v>
      </c>
      <c r="W145" t="s">
        <v>363</v>
      </c>
      <c r="X145">
        <v>70</v>
      </c>
    </row>
    <row r="146" spans="1:24" hidden="1">
      <c r="A146" t="str">
        <f t="shared" si="16"/>
        <v>Samurai Shield</v>
      </c>
      <c r="B146" t="str">
        <f t="shared" si="17"/>
        <v>Samurai Shield</v>
      </c>
      <c r="C146" s="94" t="s">
        <v>537</v>
      </c>
      <c r="D146" s="96" t="s">
        <v>1742</v>
      </c>
      <c r="E146" s="97">
        <v>69</v>
      </c>
      <c r="F146" s="94">
        <v>50</v>
      </c>
      <c r="G146" s="94">
        <v>26000</v>
      </c>
      <c r="H146" s="5">
        <v>99</v>
      </c>
      <c r="I146" s="5" t="s">
        <v>1930</v>
      </c>
      <c r="J146" s="43" t="s">
        <v>1931</v>
      </c>
      <c r="K146" s="19"/>
      <c r="L146" s="19"/>
      <c r="M146" s="25"/>
      <c r="N146" s="19"/>
      <c r="O146" s="5" t="s">
        <v>1932</v>
      </c>
      <c r="R146" t="s">
        <v>1742</v>
      </c>
      <c r="S146" t="s">
        <v>2308</v>
      </c>
      <c r="W146" t="s">
        <v>70</v>
      </c>
      <c r="X146">
        <v>99</v>
      </c>
    </row>
    <row r="147" spans="1:24" hidden="1">
      <c r="A147" t="str">
        <f t="shared" si="16"/>
        <v>Flame Shield</v>
      </c>
      <c r="B147" t="str">
        <f t="shared" si="17"/>
        <v>Flame Shield</v>
      </c>
      <c r="C147" s="94" t="s">
        <v>49</v>
      </c>
      <c r="D147" s="96" t="s">
        <v>1742</v>
      </c>
      <c r="E147" s="97" t="s">
        <v>1753</v>
      </c>
      <c r="F147" s="94">
        <v>30</v>
      </c>
      <c r="G147" s="94">
        <v>17000</v>
      </c>
      <c r="H147" s="5">
        <v>81</v>
      </c>
      <c r="I147" s="5" t="s">
        <v>1754</v>
      </c>
      <c r="J147" s="43" t="s">
        <v>2362</v>
      </c>
      <c r="K147" s="19"/>
      <c r="L147" s="19"/>
      <c r="M147" s="25"/>
      <c r="N147" s="19"/>
      <c r="O147" s="5" t="s">
        <v>1755</v>
      </c>
      <c r="R147" t="s">
        <v>1742</v>
      </c>
      <c r="S147" t="s">
        <v>2308</v>
      </c>
      <c r="W147" t="s">
        <v>270</v>
      </c>
      <c r="X147">
        <v>80</v>
      </c>
    </row>
    <row r="148" spans="1:24" hidden="1">
      <c r="A148" t="str">
        <f t="shared" si="16"/>
        <v>Ice Shield</v>
      </c>
      <c r="B148" t="str">
        <f t="shared" si="17"/>
        <v>Ice Shield</v>
      </c>
      <c r="C148" s="94" t="s">
        <v>441</v>
      </c>
      <c r="D148" s="96" t="s">
        <v>1742</v>
      </c>
      <c r="E148" s="97" t="s">
        <v>1756</v>
      </c>
      <c r="F148" s="94">
        <v>30</v>
      </c>
      <c r="G148" s="94">
        <v>17000</v>
      </c>
      <c r="H148" s="5">
        <v>81</v>
      </c>
      <c r="I148" s="5" t="s">
        <v>1754</v>
      </c>
      <c r="J148" s="43" t="s">
        <v>1757</v>
      </c>
      <c r="K148" s="19"/>
      <c r="L148" s="19"/>
      <c r="M148" s="25"/>
      <c r="N148" s="19"/>
      <c r="O148" s="5" t="s">
        <v>1755</v>
      </c>
      <c r="R148" t="s">
        <v>1742</v>
      </c>
      <c r="S148" t="s">
        <v>2308</v>
      </c>
      <c r="W148" t="s">
        <v>50</v>
      </c>
      <c r="X148">
        <v>80</v>
      </c>
    </row>
    <row r="149" spans="1:24" hidden="1">
      <c r="A149" t="str">
        <f t="shared" si="16"/>
        <v>Dragon Shield</v>
      </c>
      <c r="B149" t="str">
        <f t="shared" si="17"/>
        <v>Dragon Shield</v>
      </c>
      <c r="C149" s="94" t="s">
        <v>338</v>
      </c>
      <c r="D149" s="96" t="s">
        <v>1742</v>
      </c>
      <c r="E149" s="97" t="s">
        <v>1758</v>
      </c>
      <c r="F149" s="94">
        <v>30</v>
      </c>
      <c r="G149" s="94">
        <v>36000</v>
      </c>
      <c r="H149" s="5">
        <v>117</v>
      </c>
      <c r="I149" s="5" t="s">
        <v>1706</v>
      </c>
      <c r="J149" s="43" t="s">
        <v>1760</v>
      </c>
      <c r="K149" s="19"/>
      <c r="L149" s="19"/>
      <c r="M149" s="25"/>
      <c r="N149" s="19"/>
      <c r="O149" s="5" t="s">
        <v>1709</v>
      </c>
      <c r="R149" t="s">
        <v>1742</v>
      </c>
      <c r="S149" t="s">
        <v>2308</v>
      </c>
      <c r="W149" t="s">
        <v>105</v>
      </c>
      <c r="X149">
        <v>90</v>
      </c>
    </row>
    <row r="150" spans="1:24" hidden="1">
      <c r="A150" t="str">
        <f t="shared" si="16"/>
        <v>Defense</v>
      </c>
      <c r="B150" t="str">
        <f t="shared" si="14"/>
        <v>Defense</v>
      </c>
      <c r="C150" s="94" t="s">
        <v>115</v>
      </c>
      <c r="D150" s="96"/>
      <c r="E150" s="97" t="s">
        <v>1914</v>
      </c>
      <c r="F150" s="94">
        <v>30</v>
      </c>
      <c r="G150" s="94"/>
      <c r="H150" s="5">
        <v>9</v>
      </c>
      <c r="I150" s="94" t="s">
        <v>1743</v>
      </c>
      <c r="J150" s="43" t="s">
        <v>2015</v>
      </c>
      <c r="K150" s="19"/>
      <c r="L150" s="19"/>
      <c r="M150" s="25"/>
      <c r="N150" s="19"/>
      <c r="O150" s="5" t="s">
        <v>1745</v>
      </c>
      <c r="R150" t="s">
        <v>1742</v>
      </c>
      <c r="S150" t="s">
        <v>2308</v>
      </c>
      <c r="X150">
        <v>50</v>
      </c>
    </row>
    <row r="151" spans="1:24" hidden="1">
      <c r="A151" t="str">
        <f t="shared" si="16"/>
        <v>Shell</v>
      </c>
      <c r="B151" t="str">
        <f t="shared" ref="B151:B182" si="18">C151&amp;D151</f>
        <v>Shell</v>
      </c>
      <c r="C151" s="94" t="s">
        <v>239</v>
      </c>
      <c r="D151" s="96"/>
      <c r="E151" s="97" t="s">
        <v>2016</v>
      </c>
      <c r="F151" s="94">
        <v>30</v>
      </c>
      <c r="G151" s="94"/>
      <c r="H151" s="5">
        <v>9</v>
      </c>
      <c r="I151" s="94" t="s">
        <v>1743</v>
      </c>
      <c r="J151" s="43" t="s">
        <v>2015</v>
      </c>
      <c r="K151" s="19"/>
      <c r="L151" s="19"/>
      <c r="M151" s="25"/>
      <c r="N151" s="19"/>
      <c r="O151" s="5" t="s">
        <v>1745</v>
      </c>
      <c r="R151" t="s">
        <v>1742</v>
      </c>
      <c r="S151" t="s">
        <v>2308</v>
      </c>
      <c r="X151">
        <v>50</v>
      </c>
    </row>
    <row r="152" spans="1:24" hidden="1">
      <c r="A152" t="str">
        <f t="shared" si="16"/>
        <v>Mirror</v>
      </c>
      <c r="B152" t="str">
        <f t="shared" si="18"/>
        <v>Mirror</v>
      </c>
      <c r="C152" s="94" t="s">
        <v>209</v>
      </c>
      <c r="D152" s="96"/>
      <c r="E152" s="97" t="s">
        <v>1940</v>
      </c>
      <c r="F152" s="94">
        <v>15</v>
      </c>
      <c r="G152" s="94"/>
      <c r="H152" s="5">
        <v>9</v>
      </c>
      <c r="I152" s="5" t="s">
        <v>1955</v>
      </c>
      <c r="J152" s="43" t="s">
        <v>2017</v>
      </c>
      <c r="K152" s="19"/>
      <c r="L152" s="19"/>
      <c r="M152" s="25"/>
      <c r="N152" s="19"/>
      <c r="O152" s="5" t="s">
        <v>2014</v>
      </c>
      <c r="R152" t="s">
        <v>1742</v>
      </c>
      <c r="S152" t="s">
        <v>2314</v>
      </c>
    </row>
    <row r="153" spans="1:24">
      <c r="A153" t="str">
        <f t="shared" si="16"/>
        <v>Hyper Cannon</v>
      </c>
      <c r="B153" t="str">
        <f t="shared" ref="B153" si="19">CONCATENATE(C153, " ",D153)</f>
        <v>Hyper Cannon</v>
      </c>
      <c r="C153" s="94" t="s">
        <v>1960</v>
      </c>
      <c r="D153" s="96" t="s">
        <v>1901</v>
      </c>
      <c r="E153" s="97">
        <v>74</v>
      </c>
      <c r="F153" s="94">
        <v>3</v>
      </c>
      <c r="G153" s="94">
        <v>50000</v>
      </c>
      <c r="H153" s="5">
        <v>144</v>
      </c>
      <c r="I153" s="5">
        <v>0</v>
      </c>
      <c r="J153" s="43" t="s">
        <v>1962</v>
      </c>
      <c r="K153" s="19"/>
      <c r="L153" s="19"/>
      <c r="M153" s="25" t="s">
        <v>1963</v>
      </c>
      <c r="N153" s="19"/>
      <c r="O153" s="5">
        <v>16</v>
      </c>
      <c r="R153" t="s">
        <v>2346</v>
      </c>
      <c r="S153" t="s">
        <v>2312</v>
      </c>
      <c r="W153" t="s">
        <v>390</v>
      </c>
    </row>
    <row r="154" spans="1:24">
      <c r="A154" t="str">
        <f t="shared" si="16"/>
        <v>Breath</v>
      </c>
      <c r="B154" t="str">
        <f t="shared" si="18"/>
        <v>Breath</v>
      </c>
      <c r="C154" s="94" t="s">
        <v>396</v>
      </c>
      <c r="D154" s="96"/>
      <c r="E154" s="97" t="s">
        <v>2036</v>
      </c>
      <c r="F154" s="94">
        <v>20</v>
      </c>
      <c r="G154" s="94"/>
      <c r="H154" s="5">
        <v>9</v>
      </c>
      <c r="I154" s="5">
        <v>0</v>
      </c>
      <c r="J154" s="43" t="s">
        <v>2033</v>
      </c>
      <c r="K154" s="19"/>
      <c r="L154" s="19"/>
      <c r="M154" s="25"/>
      <c r="N154" s="19"/>
      <c r="O154" s="5">
        <v>1</v>
      </c>
      <c r="R154" t="s">
        <v>2346</v>
      </c>
      <c r="S154" t="s">
        <v>2307</v>
      </c>
      <c r="W154" t="s">
        <v>1890</v>
      </c>
    </row>
    <row r="155" spans="1:24">
      <c r="A155" t="str">
        <f t="shared" si="16"/>
        <v>P-Skin</v>
      </c>
      <c r="B155" t="str">
        <f t="shared" si="18"/>
        <v>P-Skin</v>
      </c>
      <c r="C155" s="94" t="s">
        <v>138</v>
      </c>
      <c r="D155" s="96"/>
      <c r="E155" s="97" t="s">
        <v>1872</v>
      </c>
      <c r="F155" s="94">
        <v>30</v>
      </c>
      <c r="G155" s="94"/>
      <c r="H155" s="5">
        <v>9</v>
      </c>
      <c r="I155" s="5">
        <v>0</v>
      </c>
      <c r="J155" s="43" t="s">
        <v>2039</v>
      </c>
      <c r="K155" s="19"/>
      <c r="L155" s="19"/>
      <c r="M155" s="25"/>
      <c r="N155" s="19"/>
      <c r="O155" s="5">
        <v>1</v>
      </c>
      <c r="R155" t="s">
        <v>2345</v>
      </c>
      <c r="S155" t="s">
        <v>121</v>
      </c>
      <c r="W155" t="s">
        <v>20</v>
      </c>
    </row>
    <row r="156" spans="1:24">
      <c r="A156" t="str">
        <f t="shared" si="16"/>
        <v>ParaSkin</v>
      </c>
      <c r="B156" t="str">
        <f t="shared" si="18"/>
        <v>ParaSkin</v>
      </c>
      <c r="C156" s="94" t="s">
        <v>269</v>
      </c>
      <c r="D156" s="96"/>
      <c r="E156" s="97" t="s">
        <v>2040</v>
      </c>
      <c r="F156" s="94">
        <v>30</v>
      </c>
      <c r="G156" s="94"/>
      <c r="H156" s="5">
        <v>9</v>
      </c>
      <c r="I156" s="5">
        <v>0</v>
      </c>
      <c r="J156" s="43" t="s">
        <v>2041</v>
      </c>
      <c r="K156" s="19"/>
      <c r="L156" s="19"/>
      <c r="M156" s="25"/>
      <c r="N156" s="19"/>
      <c r="O156" s="5">
        <v>1</v>
      </c>
      <c r="R156" t="s">
        <v>2345</v>
      </c>
      <c r="S156" t="s">
        <v>121</v>
      </c>
      <c r="W156" t="s">
        <v>1890</v>
      </c>
    </row>
    <row r="157" spans="1:24">
      <c r="A157" t="str">
        <f t="shared" si="16"/>
        <v>StonSkin</v>
      </c>
      <c r="B157" t="str">
        <f t="shared" si="18"/>
        <v>StonSkin</v>
      </c>
      <c r="C157" s="94" t="s">
        <v>364</v>
      </c>
      <c r="D157" s="96"/>
      <c r="E157" s="97" t="s">
        <v>2011</v>
      </c>
      <c r="F157" s="94">
        <v>30</v>
      </c>
      <c r="G157" s="94"/>
      <c r="H157" s="5">
        <v>9</v>
      </c>
      <c r="I157" s="5">
        <v>0</v>
      </c>
      <c r="J157" s="43" t="s">
        <v>2043</v>
      </c>
      <c r="K157" s="19"/>
      <c r="L157" s="19"/>
      <c r="M157" s="25"/>
      <c r="N157" s="19"/>
      <c r="O157" s="5">
        <v>1</v>
      </c>
      <c r="R157" t="s">
        <v>2345</v>
      </c>
      <c r="S157" t="s">
        <v>121</v>
      </c>
      <c r="W157" t="s">
        <v>482</v>
      </c>
    </row>
    <row r="158" spans="1:24">
      <c r="A158" t="str">
        <f t="shared" si="16"/>
        <v>Kick Art</v>
      </c>
      <c r="B158" t="str">
        <f t="shared" ref="B158:B162" si="20">CONCATENATE(C158, " ",D158)</f>
        <v>Kick Art</v>
      </c>
      <c r="C158" s="94" t="s">
        <v>98</v>
      </c>
      <c r="D158" s="96" t="s">
        <v>2319</v>
      </c>
      <c r="E158" s="97">
        <v>50</v>
      </c>
      <c r="F158" s="94">
        <v>80</v>
      </c>
      <c r="G158" s="94">
        <v>1400</v>
      </c>
      <c r="H158" s="5">
        <v>27</v>
      </c>
      <c r="I158" s="5" t="s">
        <v>1871</v>
      </c>
      <c r="J158" s="43" t="s">
        <v>1873</v>
      </c>
      <c r="K158" s="19"/>
      <c r="L158" s="19"/>
      <c r="M158" s="25"/>
      <c r="N158" s="19" t="s">
        <v>1737</v>
      </c>
      <c r="O158" s="5" t="s">
        <v>1874</v>
      </c>
      <c r="Q158">
        <v>5</v>
      </c>
      <c r="R158" t="s">
        <v>2345</v>
      </c>
      <c r="S158" t="s">
        <v>2307</v>
      </c>
    </row>
    <row r="159" spans="1:24">
      <c r="A159" t="str">
        <f t="shared" si="16"/>
        <v>HeadBut Art</v>
      </c>
      <c r="B159" t="str">
        <f t="shared" si="20"/>
        <v>HeadBut Art</v>
      </c>
      <c r="C159" s="94" t="s">
        <v>1875</v>
      </c>
      <c r="D159" s="96" t="s">
        <v>2319</v>
      </c>
      <c r="E159" s="97">
        <v>51</v>
      </c>
      <c r="F159" s="94">
        <v>70</v>
      </c>
      <c r="G159" s="94">
        <v>6800</v>
      </c>
      <c r="H159" s="5">
        <v>45</v>
      </c>
      <c r="I159" s="5" t="s">
        <v>1738</v>
      </c>
      <c r="J159" s="43" t="s">
        <v>1877</v>
      </c>
      <c r="K159" s="19"/>
      <c r="L159" s="19"/>
      <c r="M159" s="25"/>
      <c r="N159" s="19" t="s">
        <v>1737</v>
      </c>
      <c r="O159" s="5" t="s">
        <v>1740</v>
      </c>
      <c r="Q159">
        <v>6</v>
      </c>
      <c r="R159" t="s">
        <v>2345</v>
      </c>
      <c r="S159" t="s">
        <v>2307</v>
      </c>
    </row>
    <row r="160" spans="1:24">
      <c r="A160" t="str">
        <f t="shared" si="16"/>
        <v>X-Kick Art</v>
      </c>
      <c r="B160" t="str">
        <f t="shared" si="20"/>
        <v>X-Kick Art</v>
      </c>
      <c r="C160" s="94" t="s">
        <v>566</v>
      </c>
      <c r="D160" s="96" t="s">
        <v>2319</v>
      </c>
      <c r="E160" s="97">
        <v>52</v>
      </c>
      <c r="F160" s="94">
        <v>60</v>
      </c>
      <c r="G160" s="94">
        <v>17000</v>
      </c>
      <c r="H160" s="5">
        <v>81</v>
      </c>
      <c r="I160" s="5" t="s">
        <v>1878</v>
      </c>
      <c r="J160" s="43" t="s">
        <v>1879</v>
      </c>
      <c r="K160" s="19"/>
      <c r="L160" s="19"/>
      <c r="M160" s="25"/>
      <c r="N160" s="19" t="s">
        <v>1737</v>
      </c>
      <c r="O160" s="5" t="s">
        <v>1880</v>
      </c>
      <c r="Q160">
        <v>7</v>
      </c>
      <c r="R160" t="s">
        <v>2345</v>
      </c>
      <c r="S160" t="s">
        <v>2307</v>
      </c>
    </row>
    <row r="161" spans="1:25">
      <c r="A161" t="str">
        <f t="shared" si="16"/>
        <v>Jyudo Art</v>
      </c>
      <c r="B161" t="str">
        <f t="shared" si="20"/>
        <v>Jyudo Art</v>
      </c>
      <c r="C161" s="94" t="s">
        <v>567</v>
      </c>
      <c r="D161" s="96" t="s">
        <v>2319</v>
      </c>
      <c r="E161" s="97">
        <v>53</v>
      </c>
      <c r="F161" s="94">
        <v>50</v>
      </c>
      <c r="G161" s="94">
        <v>36000</v>
      </c>
      <c r="H161" s="5">
        <v>117</v>
      </c>
      <c r="I161" s="5" t="s">
        <v>1779</v>
      </c>
      <c r="J161" s="43" t="s">
        <v>1882</v>
      </c>
      <c r="K161" s="19"/>
      <c r="L161" s="19"/>
      <c r="M161" s="25"/>
      <c r="N161" s="19" t="s">
        <v>1737</v>
      </c>
      <c r="O161" s="5" t="s">
        <v>1782</v>
      </c>
      <c r="Q161">
        <v>9</v>
      </c>
      <c r="R161" t="s">
        <v>2345</v>
      </c>
      <c r="S161" t="s">
        <v>2307</v>
      </c>
    </row>
    <row r="162" spans="1:25">
      <c r="A162" t="str">
        <f t="shared" si="16"/>
        <v>Karate Art</v>
      </c>
      <c r="B162" t="str">
        <f t="shared" si="20"/>
        <v>Karate Art</v>
      </c>
      <c r="C162" s="94" t="s">
        <v>568</v>
      </c>
      <c r="D162" s="96" t="s">
        <v>2319</v>
      </c>
      <c r="E162" s="97">
        <v>54</v>
      </c>
      <c r="F162" s="94">
        <v>40</v>
      </c>
      <c r="G162" s="94">
        <v>50000</v>
      </c>
      <c r="H162" s="5">
        <v>144</v>
      </c>
      <c r="I162" s="5" t="s">
        <v>1883</v>
      </c>
      <c r="J162" s="43" t="s">
        <v>1884</v>
      </c>
      <c r="K162" s="19"/>
      <c r="L162" s="19"/>
      <c r="M162" s="25" t="s">
        <v>1885</v>
      </c>
      <c r="N162" s="19" t="s">
        <v>1737</v>
      </c>
      <c r="O162" s="5" t="s">
        <v>1886</v>
      </c>
      <c r="Q162">
        <v>12</v>
      </c>
      <c r="R162" t="s">
        <v>2345</v>
      </c>
      <c r="S162" t="s">
        <v>2307</v>
      </c>
    </row>
    <row r="163" spans="1:25">
      <c r="A163" t="str">
        <f t="shared" si="16"/>
        <v>Sypha</v>
      </c>
      <c r="B163" t="str">
        <f t="shared" si="18"/>
        <v>Sypha</v>
      </c>
      <c r="C163" s="94" t="s">
        <v>710</v>
      </c>
      <c r="D163" s="96"/>
      <c r="E163" s="97">
        <v>66</v>
      </c>
      <c r="F163" s="94">
        <v>50</v>
      </c>
      <c r="G163" s="94">
        <v>11000</v>
      </c>
      <c r="H163" s="5">
        <v>63</v>
      </c>
      <c r="I163" s="5" t="s">
        <v>1674</v>
      </c>
      <c r="J163" s="43" t="s">
        <v>1925</v>
      </c>
      <c r="K163" s="19"/>
      <c r="L163" s="19"/>
      <c r="M163" s="25"/>
      <c r="N163" s="19"/>
      <c r="O163" s="5" t="s">
        <v>1676</v>
      </c>
      <c r="Q163">
        <v>6</v>
      </c>
      <c r="R163" t="s">
        <v>2345</v>
      </c>
      <c r="S163" t="s">
        <v>2307</v>
      </c>
      <c r="W163" t="s">
        <v>2308</v>
      </c>
    </row>
    <row r="164" spans="1:25">
      <c r="A164" t="str">
        <f t="shared" si="16"/>
        <v>Saw</v>
      </c>
      <c r="B164" t="str">
        <f t="shared" si="18"/>
        <v>Saw</v>
      </c>
      <c r="C164" s="94" t="s">
        <v>504</v>
      </c>
      <c r="D164" s="96"/>
      <c r="E164" s="97">
        <v>96</v>
      </c>
      <c r="F164" s="94">
        <v>15</v>
      </c>
      <c r="G164" s="94"/>
      <c r="H164" s="5">
        <v>9</v>
      </c>
      <c r="I164" s="5">
        <v>0</v>
      </c>
      <c r="J164" s="43" t="s">
        <v>1856</v>
      </c>
      <c r="K164" s="19"/>
      <c r="L164" s="19"/>
      <c r="M164" s="25"/>
      <c r="N164" s="19"/>
      <c r="O164" s="5">
        <v>1</v>
      </c>
      <c r="R164" t="s">
        <v>2345</v>
      </c>
      <c r="S164" t="s">
        <v>2307</v>
      </c>
      <c r="W164" t="s">
        <v>2400</v>
      </c>
    </row>
    <row r="165" spans="1:25">
      <c r="A165" t="str">
        <f t="shared" si="16"/>
        <v>ChainSaw</v>
      </c>
      <c r="B165" t="str">
        <f t="shared" si="18"/>
        <v>ChainSaw</v>
      </c>
      <c r="C165" s="94" t="s">
        <v>561</v>
      </c>
      <c r="D165" s="96"/>
      <c r="E165" s="97" t="s">
        <v>103</v>
      </c>
      <c r="F165" s="94">
        <v>30</v>
      </c>
      <c r="G165" s="94">
        <v>6800</v>
      </c>
      <c r="H165" s="5">
        <v>45</v>
      </c>
      <c r="I165" s="5" t="s">
        <v>1738</v>
      </c>
      <c r="J165" s="43" t="s">
        <v>1856</v>
      </c>
      <c r="K165" s="19"/>
      <c r="L165" s="19"/>
      <c r="M165" s="25"/>
      <c r="N165" s="19"/>
      <c r="O165" s="5" t="s">
        <v>1672</v>
      </c>
      <c r="R165" t="s">
        <v>2345</v>
      </c>
      <c r="S165" t="s">
        <v>2307</v>
      </c>
      <c r="W165" t="s">
        <v>2400</v>
      </c>
    </row>
    <row r="166" spans="1:25">
      <c r="A166" t="str">
        <f t="shared" si="16"/>
        <v>Chop Art</v>
      </c>
      <c r="B166" t="str">
        <f t="shared" ref="B166" si="21">CONCATENATE(C166, " ",D166)</f>
        <v>Chop Art</v>
      </c>
      <c r="C166" s="94" t="s">
        <v>2315</v>
      </c>
      <c r="D166" s="96" t="s">
        <v>2319</v>
      </c>
      <c r="E166" s="97" t="s">
        <v>1869</v>
      </c>
      <c r="F166" s="94">
        <v>90</v>
      </c>
      <c r="G166" s="94">
        <v>50</v>
      </c>
      <c r="H166" s="5">
        <v>9</v>
      </c>
      <c r="I166" s="5" t="s">
        <v>1734</v>
      </c>
      <c r="J166" s="43" t="s">
        <v>1870</v>
      </c>
      <c r="K166" s="19"/>
      <c r="L166" s="19"/>
      <c r="M166" s="25"/>
      <c r="N166" s="19" t="s">
        <v>1737</v>
      </c>
      <c r="O166" s="5" t="s">
        <v>1737</v>
      </c>
      <c r="Q166">
        <v>4</v>
      </c>
      <c r="R166" t="s">
        <v>2345</v>
      </c>
      <c r="S166" t="s">
        <v>2307</v>
      </c>
      <c r="Y166" t="s">
        <v>2316</v>
      </c>
    </row>
    <row r="167" spans="1:25">
      <c r="A167" t="str">
        <f t="shared" si="16"/>
        <v>ParaNail</v>
      </c>
      <c r="B167" t="str">
        <f t="shared" si="18"/>
        <v>ParaNail</v>
      </c>
      <c r="C167" s="94" t="s">
        <v>190</v>
      </c>
      <c r="D167" s="96"/>
      <c r="E167" s="97" t="s">
        <v>2020</v>
      </c>
      <c r="F167" s="94">
        <v>20</v>
      </c>
      <c r="G167" s="94"/>
      <c r="H167" s="5">
        <v>9</v>
      </c>
      <c r="I167" s="5">
        <v>0</v>
      </c>
      <c r="J167" s="43" t="s">
        <v>2033</v>
      </c>
      <c r="K167" s="19"/>
      <c r="L167" s="19"/>
      <c r="M167" s="25"/>
      <c r="N167" s="19"/>
      <c r="O167" s="5">
        <v>1</v>
      </c>
      <c r="R167" t="s">
        <v>2345</v>
      </c>
      <c r="S167" t="s">
        <v>2307</v>
      </c>
      <c r="W167" t="s">
        <v>1890</v>
      </c>
    </row>
    <row r="168" spans="1:25">
      <c r="A168" t="str">
        <f t="shared" si="16"/>
        <v>Wind Up</v>
      </c>
      <c r="B168" t="str">
        <f t="shared" si="18"/>
        <v>Wind Up</v>
      </c>
      <c r="C168" s="94" t="s">
        <v>65</v>
      </c>
      <c r="D168" s="96"/>
      <c r="E168" s="97" t="s">
        <v>2034</v>
      </c>
      <c r="F168" s="94">
        <v>20</v>
      </c>
      <c r="G168" s="94"/>
      <c r="H168" s="5">
        <v>9</v>
      </c>
      <c r="I168" s="5">
        <v>0</v>
      </c>
      <c r="J168" s="43" t="s">
        <v>2033</v>
      </c>
      <c r="K168" s="19"/>
      <c r="L168" s="19"/>
      <c r="M168" s="25"/>
      <c r="N168" s="19"/>
      <c r="O168" s="5">
        <v>1</v>
      </c>
      <c r="R168" t="s">
        <v>2345</v>
      </c>
      <c r="S168" t="s">
        <v>2307</v>
      </c>
      <c r="W168" t="s">
        <v>1890</v>
      </c>
    </row>
    <row r="169" spans="1:25">
      <c r="A169" t="str">
        <f t="shared" si="16"/>
        <v>Tie Up</v>
      </c>
      <c r="B169" t="str">
        <f t="shared" si="18"/>
        <v>Tie Up</v>
      </c>
      <c r="C169" s="94" t="s">
        <v>150</v>
      </c>
      <c r="D169" s="96"/>
      <c r="E169" s="97" t="s">
        <v>2035</v>
      </c>
      <c r="F169" s="94">
        <v>20</v>
      </c>
      <c r="G169" s="94"/>
      <c r="H169" s="5">
        <v>9</v>
      </c>
      <c r="I169" s="5">
        <v>0</v>
      </c>
      <c r="J169" s="43" t="s">
        <v>2033</v>
      </c>
      <c r="K169" s="19"/>
      <c r="L169" s="19"/>
      <c r="M169" s="25"/>
      <c r="N169" s="19"/>
      <c r="O169" s="5">
        <v>1</v>
      </c>
      <c r="R169" t="s">
        <v>2345</v>
      </c>
      <c r="S169" t="s">
        <v>2307</v>
      </c>
      <c r="W169" t="s">
        <v>1890</v>
      </c>
    </row>
    <row r="170" spans="1:25">
      <c r="A170" t="str">
        <f t="shared" si="16"/>
        <v>Poison</v>
      </c>
      <c r="B170" t="str">
        <f t="shared" si="18"/>
        <v>Poison</v>
      </c>
      <c r="C170" s="94" t="s">
        <v>20</v>
      </c>
      <c r="D170" s="96"/>
      <c r="E170" s="97" t="s">
        <v>1887</v>
      </c>
      <c r="F170" s="94">
        <v>20</v>
      </c>
      <c r="G170" s="94"/>
      <c r="H170" s="5">
        <v>9</v>
      </c>
      <c r="I170" s="5">
        <v>0</v>
      </c>
      <c r="J170" s="43" t="s">
        <v>2038</v>
      </c>
      <c r="K170" s="19"/>
      <c r="L170" s="19"/>
      <c r="M170" s="25"/>
      <c r="N170" s="19"/>
      <c r="O170" s="5">
        <v>1</v>
      </c>
      <c r="R170" t="s">
        <v>2345</v>
      </c>
      <c r="S170" t="s">
        <v>2307</v>
      </c>
      <c r="W170" t="s">
        <v>20</v>
      </c>
    </row>
    <row r="171" spans="1:25">
      <c r="A171" t="str">
        <f t="shared" si="16"/>
        <v>Petrify</v>
      </c>
      <c r="B171" t="str">
        <f t="shared" si="18"/>
        <v>Petrify</v>
      </c>
      <c r="C171" s="94" t="s">
        <v>363</v>
      </c>
      <c r="D171" s="96"/>
      <c r="E171" s="97" t="s">
        <v>1996</v>
      </c>
      <c r="F171" s="94">
        <v>20</v>
      </c>
      <c r="G171" s="94"/>
      <c r="H171" s="5">
        <v>9</v>
      </c>
      <c r="I171" s="5">
        <v>0</v>
      </c>
      <c r="J171" s="43" t="s">
        <v>2042</v>
      </c>
      <c r="K171" s="19"/>
      <c r="L171" s="19"/>
      <c r="M171" s="25"/>
      <c r="N171" s="19"/>
      <c r="O171" s="5">
        <v>1</v>
      </c>
      <c r="R171" t="s">
        <v>2345</v>
      </c>
      <c r="S171" t="s">
        <v>2307</v>
      </c>
      <c r="W171" t="s">
        <v>363</v>
      </c>
    </row>
    <row r="172" spans="1:25">
      <c r="A172" t="str">
        <f t="shared" si="16"/>
        <v>Steal</v>
      </c>
      <c r="B172" t="str">
        <f t="shared" si="18"/>
        <v>Steal</v>
      </c>
      <c r="C172" s="94" t="s">
        <v>202</v>
      </c>
      <c r="D172" s="96"/>
      <c r="E172" s="97" t="s">
        <v>1804</v>
      </c>
      <c r="F172" s="94">
        <v>10</v>
      </c>
      <c r="G172" s="94"/>
      <c r="H172" s="5">
        <v>9</v>
      </c>
      <c r="I172" s="94" t="s">
        <v>1734</v>
      </c>
      <c r="J172" s="43" t="s">
        <v>2082</v>
      </c>
      <c r="K172" s="19"/>
      <c r="L172" s="19"/>
      <c r="M172" s="25"/>
      <c r="N172" s="19"/>
      <c r="O172" s="5" t="s">
        <v>1737</v>
      </c>
      <c r="R172" t="s">
        <v>2345</v>
      </c>
      <c r="S172" t="s">
        <v>2307</v>
      </c>
      <c r="W172" t="s">
        <v>202</v>
      </c>
    </row>
    <row r="173" spans="1:25" hidden="1">
      <c r="A173" t="str">
        <f t="shared" si="16"/>
        <v>Explode</v>
      </c>
      <c r="B173" t="str">
        <f t="shared" si="18"/>
        <v>Explode</v>
      </c>
      <c r="C173" s="94" t="s">
        <v>180</v>
      </c>
      <c r="D173" s="96"/>
      <c r="E173" s="97" t="s">
        <v>1807</v>
      </c>
      <c r="F173" s="94">
        <v>1</v>
      </c>
      <c r="G173" s="94"/>
      <c r="H173" s="5">
        <v>9</v>
      </c>
      <c r="I173" s="5">
        <v>0</v>
      </c>
      <c r="J173" s="43" t="s">
        <v>2083</v>
      </c>
      <c r="K173" s="19"/>
      <c r="L173" s="19"/>
      <c r="M173" s="25"/>
      <c r="N173" s="19"/>
      <c r="O173" s="5">
        <v>1</v>
      </c>
      <c r="R173" t="s">
        <v>1846</v>
      </c>
      <c r="S173" t="s">
        <v>2312</v>
      </c>
      <c r="U173">
        <v>1200</v>
      </c>
      <c r="V173">
        <v>0</v>
      </c>
      <c r="W173" t="s">
        <v>2382</v>
      </c>
    </row>
    <row r="174" spans="1:25" hidden="1">
      <c r="A174" t="str">
        <f t="shared" si="16"/>
        <v>Riddle</v>
      </c>
      <c r="B174" t="str">
        <f t="shared" si="18"/>
        <v>Riddle</v>
      </c>
      <c r="C174" s="94" t="s">
        <v>68</v>
      </c>
      <c r="D174" s="96"/>
      <c r="E174" s="97" t="s">
        <v>1893</v>
      </c>
      <c r="F174" s="94">
        <v>5</v>
      </c>
      <c r="G174" s="94"/>
      <c r="H174" s="5">
        <v>9</v>
      </c>
      <c r="I174" s="5" t="s">
        <v>1955</v>
      </c>
      <c r="J174" s="43" t="s">
        <v>2084</v>
      </c>
      <c r="K174" s="19"/>
      <c r="L174" s="19"/>
      <c r="M174" s="25"/>
      <c r="N174" s="19"/>
      <c r="O174" s="5" t="s">
        <v>2014</v>
      </c>
      <c r="R174" t="s">
        <v>1846</v>
      </c>
      <c r="S174" t="s">
        <v>2312</v>
      </c>
      <c r="W174" t="s">
        <v>1888</v>
      </c>
    </row>
    <row r="175" spans="1:25" hidden="1">
      <c r="A175" t="str">
        <f t="shared" si="16"/>
        <v>CursSong</v>
      </c>
      <c r="B175" t="str">
        <f t="shared" si="18"/>
        <v>CursSong</v>
      </c>
      <c r="C175" s="94" t="s">
        <v>284</v>
      </c>
      <c r="D175" s="96"/>
      <c r="E175" s="97" t="s">
        <v>2076</v>
      </c>
      <c r="F175" s="94">
        <v>5</v>
      </c>
      <c r="G175" s="94"/>
      <c r="H175" s="5">
        <v>9</v>
      </c>
      <c r="I175" s="5" t="s">
        <v>1955</v>
      </c>
      <c r="J175" s="43" t="s">
        <v>2085</v>
      </c>
      <c r="K175" s="19"/>
      <c r="L175" s="19"/>
      <c r="M175" s="25"/>
      <c r="N175" s="19"/>
      <c r="O175" s="5" t="s">
        <v>2014</v>
      </c>
      <c r="R175" t="s">
        <v>1846</v>
      </c>
      <c r="S175" t="s">
        <v>2312</v>
      </c>
      <c r="W175" t="s">
        <v>1768</v>
      </c>
    </row>
    <row r="176" spans="1:25" hidden="1">
      <c r="A176" t="str">
        <f t="shared" si="16"/>
        <v>MadSong</v>
      </c>
      <c r="B176" t="str">
        <f t="shared" si="18"/>
        <v>MadSong</v>
      </c>
      <c r="C176" s="94" t="s">
        <v>289</v>
      </c>
      <c r="D176" s="96"/>
      <c r="E176" s="97" t="s">
        <v>2080</v>
      </c>
      <c r="F176" s="94">
        <v>5</v>
      </c>
      <c r="G176" s="94"/>
      <c r="H176" s="5">
        <v>9</v>
      </c>
      <c r="I176" s="5" t="s">
        <v>1955</v>
      </c>
      <c r="J176" s="43" t="s">
        <v>2084</v>
      </c>
      <c r="K176" s="19"/>
      <c r="L176" s="19"/>
      <c r="M176" s="25"/>
      <c r="N176" s="19"/>
      <c r="O176" s="5" t="s">
        <v>2014</v>
      </c>
      <c r="R176" t="s">
        <v>1846</v>
      </c>
      <c r="S176" t="s">
        <v>2312</v>
      </c>
      <c r="W176" t="s">
        <v>1888</v>
      </c>
    </row>
    <row r="177" spans="1:25" hidden="1">
      <c r="A177" t="str">
        <f t="shared" si="16"/>
        <v>PoisonBurst</v>
      </c>
      <c r="B177" t="str">
        <f t="shared" si="18"/>
        <v>PoisonBurst</v>
      </c>
      <c r="C177" s="94" t="s">
        <v>2368</v>
      </c>
      <c r="D177" s="96"/>
      <c r="E177" s="97" t="s">
        <v>2123</v>
      </c>
      <c r="F177" s="94">
        <v>30</v>
      </c>
      <c r="G177" s="94"/>
      <c r="H177" s="5">
        <v>9</v>
      </c>
      <c r="I177" s="5">
        <v>0</v>
      </c>
      <c r="J177" s="43" t="s">
        <v>2124</v>
      </c>
      <c r="K177" s="19"/>
      <c r="L177" s="19"/>
      <c r="M177" s="25"/>
      <c r="N177" s="19"/>
      <c r="O177" s="5">
        <v>1</v>
      </c>
      <c r="R177" t="s">
        <v>1846</v>
      </c>
      <c r="S177" t="s">
        <v>2312</v>
      </c>
      <c r="W177" t="s">
        <v>20</v>
      </c>
      <c r="Y177" t="s">
        <v>2369</v>
      </c>
    </row>
    <row r="178" spans="1:25" hidden="1">
      <c r="A178" t="str">
        <f t="shared" si="16"/>
        <v>SleepGas</v>
      </c>
      <c r="B178" t="str">
        <f t="shared" si="18"/>
        <v>SleepGas</v>
      </c>
      <c r="C178" s="94" t="s">
        <v>21</v>
      </c>
      <c r="D178" s="96"/>
      <c r="E178" s="97" t="s">
        <v>1917</v>
      </c>
      <c r="F178" s="94">
        <v>15</v>
      </c>
      <c r="G178" s="94"/>
      <c r="H178" s="5">
        <v>9</v>
      </c>
      <c r="I178" s="5">
        <v>0</v>
      </c>
      <c r="J178" s="43" t="s">
        <v>1794</v>
      </c>
      <c r="K178" s="19"/>
      <c r="L178" s="19"/>
      <c r="M178" s="25"/>
      <c r="N178" s="19"/>
      <c r="O178" s="5">
        <v>1</v>
      </c>
      <c r="R178" t="s">
        <v>1846</v>
      </c>
      <c r="S178" t="s">
        <v>2311</v>
      </c>
      <c r="W178" t="s">
        <v>467</v>
      </c>
    </row>
    <row r="179" spans="1:25" hidden="1">
      <c r="A179" t="str">
        <f t="shared" si="16"/>
        <v>Sleep</v>
      </c>
      <c r="B179" t="str">
        <f t="shared" si="18"/>
        <v>Sleep</v>
      </c>
      <c r="C179" s="94" t="s">
        <v>467</v>
      </c>
      <c r="D179" s="96"/>
      <c r="E179" s="97" t="s">
        <v>2051</v>
      </c>
      <c r="F179" s="94">
        <v>15</v>
      </c>
      <c r="G179" s="94"/>
      <c r="H179" s="5">
        <v>9</v>
      </c>
      <c r="I179" s="5" t="s">
        <v>1955</v>
      </c>
      <c r="J179" s="43" t="s">
        <v>1794</v>
      </c>
      <c r="K179" s="19"/>
      <c r="L179" s="19"/>
      <c r="M179" s="25"/>
      <c r="N179" s="19"/>
      <c r="O179" s="5" t="s">
        <v>2014</v>
      </c>
      <c r="R179" t="s">
        <v>1846</v>
      </c>
      <c r="S179" t="s">
        <v>2311</v>
      </c>
      <c r="W179" t="s">
        <v>467</v>
      </c>
    </row>
    <row r="180" spans="1:25" hidden="1">
      <c r="A180" t="str">
        <f t="shared" si="16"/>
        <v>StonGaze</v>
      </c>
      <c r="B180" t="str">
        <f t="shared" si="18"/>
        <v>StonGaze</v>
      </c>
      <c r="C180" s="94" t="s">
        <v>173</v>
      </c>
      <c r="D180" s="96"/>
      <c r="E180" s="97" t="s">
        <v>1828</v>
      </c>
      <c r="F180" s="94">
        <v>15</v>
      </c>
      <c r="G180" s="94"/>
      <c r="H180" s="5">
        <v>9</v>
      </c>
      <c r="I180" s="5" t="s">
        <v>1955</v>
      </c>
      <c r="J180" s="43" t="s">
        <v>1796</v>
      </c>
      <c r="K180" s="19"/>
      <c r="L180" s="19"/>
      <c r="M180" s="25"/>
      <c r="N180" s="19"/>
      <c r="O180" s="5" t="s">
        <v>2014</v>
      </c>
      <c r="R180" t="s">
        <v>1846</v>
      </c>
      <c r="S180" t="s">
        <v>2311</v>
      </c>
      <c r="W180" t="s">
        <v>482</v>
      </c>
    </row>
    <row r="181" spans="1:25" hidden="1">
      <c r="A181" t="str">
        <f t="shared" si="16"/>
        <v>Stone</v>
      </c>
      <c r="B181" t="str">
        <f t="shared" si="18"/>
        <v>Stone</v>
      </c>
      <c r="C181" s="94" t="s">
        <v>482</v>
      </c>
      <c r="D181" s="96"/>
      <c r="E181" s="97" t="s">
        <v>2057</v>
      </c>
      <c r="F181" s="94">
        <v>15</v>
      </c>
      <c r="G181" s="94"/>
      <c r="H181" s="5">
        <v>9</v>
      </c>
      <c r="I181" s="5" t="s">
        <v>1955</v>
      </c>
      <c r="J181" s="43" t="s">
        <v>1796</v>
      </c>
      <c r="K181" s="19"/>
      <c r="L181" s="19"/>
      <c r="M181" s="25"/>
      <c r="N181" s="19"/>
      <c r="O181" s="5" t="s">
        <v>2014</v>
      </c>
      <c r="R181" t="s">
        <v>1846</v>
      </c>
      <c r="S181" t="s">
        <v>2311</v>
      </c>
      <c r="W181" t="s">
        <v>482</v>
      </c>
    </row>
    <row r="182" spans="1:25" hidden="1">
      <c r="A182" t="str">
        <f t="shared" si="16"/>
        <v>StoneGas</v>
      </c>
      <c r="B182" t="str">
        <f t="shared" si="18"/>
        <v>StoneGas</v>
      </c>
      <c r="C182" s="94" t="s">
        <v>84</v>
      </c>
      <c r="D182" s="96"/>
      <c r="E182" s="97" t="s">
        <v>2054</v>
      </c>
      <c r="F182" s="94">
        <v>15</v>
      </c>
      <c r="G182" s="94"/>
      <c r="H182" s="5">
        <v>9</v>
      </c>
      <c r="I182" s="5">
        <v>0</v>
      </c>
      <c r="J182" s="43" t="s">
        <v>1796</v>
      </c>
      <c r="K182" s="19"/>
      <c r="L182" s="19"/>
      <c r="M182" s="25"/>
      <c r="N182" s="19"/>
      <c r="O182" s="5">
        <v>1</v>
      </c>
      <c r="R182" t="s">
        <v>1846</v>
      </c>
      <c r="S182" t="s">
        <v>2311</v>
      </c>
      <c r="W182" t="s">
        <v>482</v>
      </c>
    </row>
    <row r="183" spans="1:25" hidden="1">
      <c r="A183" t="str">
        <f t="shared" si="16"/>
        <v>FatalGas</v>
      </c>
      <c r="B183" t="str">
        <f t="shared" ref="B183:B195" si="22">C183&amp;D183</f>
        <v>FatalGas</v>
      </c>
      <c r="C183" s="94" t="s">
        <v>30</v>
      </c>
      <c r="D183" s="96"/>
      <c r="E183" s="97" t="s">
        <v>2027</v>
      </c>
      <c r="F183" s="94">
        <v>15</v>
      </c>
      <c r="G183" s="94"/>
      <c r="H183" s="5">
        <v>9</v>
      </c>
      <c r="I183" s="5">
        <v>0</v>
      </c>
      <c r="J183" s="43" t="s">
        <v>2063</v>
      </c>
      <c r="K183" s="19"/>
      <c r="L183" s="19"/>
      <c r="M183" s="25"/>
      <c r="N183" s="19"/>
      <c r="O183" s="5">
        <v>1</v>
      </c>
      <c r="R183" t="s">
        <v>1846</v>
      </c>
      <c r="S183" t="s">
        <v>2311</v>
      </c>
      <c r="W183" t="s">
        <v>2372</v>
      </c>
    </row>
    <row r="184" spans="1:25" hidden="1">
      <c r="A184" t="str">
        <f t="shared" si="16"/>
        <v>X-Gaze</v>
      </c>
      <c r="B184" t="str">
        <f t="shared" si="22"/>
        <v>X-Gaze</v>
      </c>
      <c r="C184" s="94" t="s">
        <v>179</v>
      </c>
      <c r="D184" s="96"/>
      <c r="E184" s="97" t="s">
        <v>1780</v>
      </c>
      <c r="F184" s="94">
        <v>15</v>
      </c>
      <c r="G184" s="94"/>
      <c r="H184" s="5">
        <v>9</v>
      </c>
      <c r="I184" s="5" t="s">
        <v>1955</v>
      </c>
      <c r="J184" s="43" t="s">
        <v>2063</v>
      </c>
      <c r="K184" s="19"/>
      <c r="L184" s="19"/>
      <c r="M184" s="25"/>
      <c r="N184" s="19"/>
      <c r="O184" s="5" t="s">
        <v>2014</v>
      </c>
      <c r="R184" t="s">
        <v>1846</v>
      </c>
      <c r="S184" t="s">
        <v>2311</v>
      </c>
      <c r="W184" t="s">
        <v>2372</v>
      </c>
    </row>
    <row r="185" spans="1:25" hidden="1">
      <c r="A185" t="str">
        <f t="shared" si="16"/>
        <v>Erase</v>
      </c>
      <c r="B185" t="str">
        <f t="shared" si="22"/>
        <v>Erase</v>
      </c>
      <c r="C185" s="94" t="s">
        <v>390</v>
      </c>
      <c r="D185" s="96"/>
      <c r="E185" s="97" t="s">
        <v>1896</v>
      </c>
      <c r="F185" s="94">
        <v>15</v>
      </c>
      <c r="G185" s="94"/>
      <c r="H185" s="5">
        <v>9</v>
      </c>
      <c r="I185" s="5" t="s">
        <v>1955</v>
      </c>
      <c r="J185" s="43" t="s">
        <v>2063</v>
      </c>
      <c r="K185" s="19"/>
      <c r="L185" s="19"/>
      <c r="M185" s="25"/>
      <c r="N185" s="19"/>
      <c r="O185" s="5" t="s">
        <v>2014</v>
      </c>
      <c r="R185" t="s">
        <v>1846</v>
      </c>
      <c r="S185" t="s">
        <v>2311</v>
      </c>
      <c r="W185" t="s">
        <v>2372</v>
      </c>
    </row>
    <row r="186" spans="1:25" hidden="1">
      <c r="A186" t="str">
        <f t="shared" si="16"/>
        <v>Blind</v>
      </c>
      <c r="B186" t="str">
        <f t="shared" si="22"/>
        <v>Blind</v>
      </c>
      <c r="C186" s="94" t="s">
        <v>25</v>
      </c>
      <c r="D186" s="96"/>
      <c r="E186" s="97" t="s">
        <v>1937</v>
      </c>
      <c r="F186" s="94">
        <v>15</v>
      </c>
      <c r="G186" s="94"/>
      <c r="H186" s="5">
        <v>9</v>
      </c>
      <c r="I186" s="5">
        <v>0</v>
      </c>
      <c r="J186" s="43" t="s">
        <v>2064</v>
      </c>
      <c r="K186" s="19"/>
      <c r="L186" s="19"/>
      <c r="M186" s="25"/>
      <c r="N186" s="19"/>
      <c r="O186" s="5">
        <v>1</v>
      </c>
      <c r="R186" t="s">
        <v>1846</v>
      </c>
      <c r="S186" t="s">
        <v>2311</v>
      </c>
      <c r="W186" t="s">
        <v>25</v>
      </c>
    </row>
    <row r="187" spans="1:25" hidden="1">
      <c r="A187" t="str">
        <f t="shared" si="16"/>
        <v>Flash</v>
      </c>
      <c r="B187" t="str">
        <f t="shared" si="22"/>
        <v>Flash</v>
      </c>
      <c r="C187" s="94" t="s">
        <v>169</v>
      </c>
      <c r="D187" s="96"/>
      <c r="E187" s="97" t="s">
        <v>2037</v>
      </c>
      <c r="F187" s="94">
        <v>15</v>
      </c>
      <c r="G187" s="94"/>
      <c r="H187" s="5">
        <v>9</v>
      </c>
      <c r="I187" s="5">
        <v>0</v>
      </c>
      <c r="J187" s="43" t="s">
        <v>2065</v>
      </c>
      <c r="K187" s="19"/>
      <c r="L187" s="19"/>
      <c r="M187" s="25"/>
      <c r="N187" s="19"/>
      <c r="O187" s="5">
        <v>1</v>
      </c>
      <c r="R187" t="s">
        <v>1846</v>
      </c>
      <c r="S187" t="s">
        <v>2311</v>
      </c>
      <c r="W187" t="s">
        <v>25</v>
      </c>
    </row>
    <row r="188" spans="1:25" hidden="1">
      <c r="A188" t="str">
        <f t="shared" si="16"/>
        <v>Ink</v>
      </c>
      <c r="B188" t="str">
        <f t="shared" si="22"/>
        <v>Ink</v>
      </c>
      <c r="C188" s="94" t="s">
        <v>231</v>
      </c>
      <c r="D188" s="96"/>
      <c r="E188" s="97" t="s">
        <v>1881</v>
      </c>
      <c r="F188" s="94">
        <v>15</v>
      </c>
      <c r="G188" s="94"/>
      <c r="H188" s="5">
        <v>9</v>
      </c>
      <c r="I188" s="5">
        <v>0</v>
      </c>
      <c r="J188" s="43" t="s">
        <v>2065</v>
      </c>
      <c r="K188" s="19"/>
      <c r="L188" s="19"/>
      <c r="M188" s="25"/>
      <c r="N188" s="19"/>
      <c r="O188" s="5">
        <v>1</v>
      </c>
      <c r="R188" t="s">
        <v>1846</v>
      </c>
      <c r="S188" t="s">
        <v>2311</v>
      </c>
      <c r="W188" t="s">
        <v>25</v>
      </c>
    </row>
    <row r="189" spans="1:25" hidden="1">
      <c r="A189" t="str">
        <f t="shared" si="16"/>
        <v>PoisonCloud</v>
      </c>
      <c r="B189" t="str">
        <f t="shared" si="22"/>
        <v>PoisonCloud</v>
      </c>
      <c r="C189" s="94" t="s">
        <v>2367</v>
      </c>
      <c r="D189" s="96"/>
      <c r="E189" s="97" t="s">
        <v>2067</v>
      </c>
      <c r="F189" s="94">
        <v>15</v>
      </c>
      <c r="G189" s="94"/>
      <c r="H189" s="5">
        <v>9</v>
      </c>
      <c r="I189" s="5">
        <v>0</v>
      </c>
      <c r="J189" s="43" t="s">
        <v>2068</v>
      </c>
      <c r="K189" s="19"/>
      <c r="L189" s="19"/>
      <c r="M189" s="25"/>
      <c r="N189" s="19"/>
      <c r="O189" s="5">
        <v>1</v>
      </c>
      <c r="R189" t="s">
        <v>1846</v>
      </c>
      <c r="S189" t="s">
        <v>2311</v>
      </c>
      <c r="W189" t="s">
        <v>20</v>
      </c>
    </row>
    <row r="190" spans="1:25" hidden="1">
      <c r="A190" t="str">
        <f t="shared" si="16"/>
        <v>Gaze</v>
      </c>
      <c r="B190" t="str">
        <f t="shared" si="22"/>
        <v>Gaze</v>
      </c>
      <c r="C190" s="94" t="s">
        <v>165</v>
      </c>
      <c r="D190" s="96"/>
      <c r="E190" s="97" t="s">
        <v>1786</v>
      </c>
      <c r="F190" s="94">
        <v>15</v>
      </c>
      <c r="G190" s="94"/>
      <c r="H190" s="5">
        <v>9</v>
      </c>
      <c r="I190" s="5" t="s">
        <v>1955</v>
      </c>
      <c r="J190" s="43" t="s">
        <v>2069</v>
      </c>
      <c r="K190" s="19"/>
      <c r="L190" s="19"/>
      <c r="M190" s="25"/>
      <c r="N190" s="19"/>
      <c r="O190" s="5" t="s">
        <v>2014</v>
      </c>
      <c r="R190" t="s">
        <v>1846</v>
      </c>
      <c r="S190" t="s">
        <v>2311</v>
      </c>
      <c r="W190" t="s">
        <v>1768</v>
      </c>
    </row>
    <row r="191" spans="1:25" hidden="1">
      <c r="A191" t="str">
        <f t="shared" si="16"/>
        <v>Stunner</v>
      </c>
      <c r="B191" t="str">
        <f t="shared" si="22"/>
        <v>Stunner</v>
      </c>
      <c r="C191" s="94" t="s">
        <v>221</v>
      </c>
      <c r="D191" s="96"/>
      <c r="E191" s="97" t="s">
        <v>1967</v>
      </c>
      <c r="F191" s="94">
        <v>15</v>
      </c>
      <c r="G191" s="94"/>
      <c r="H191" s="5">
        <v>9</v>
      </c>
      <c r="I191" s="5">
        <v>0</v>
      </c>
      <c r="J191" s="43" t="s">
        <v>2070</v>
      </c>
      <c r="K191" s="19"/>
      <c r="L191" s="19"/>
      <c r="M191" s="25"/>
      <c r="N191" s="19"/>
      <c r="O191" s="5">
        <v>1</v>
      </c>
      <c r="R191" t="s">
        <v>1846</v>
      </c>
      <c r="S191" t="s">
        <v>2311</v>
      </c>
      <c r="W191" t="s">
        <v>1890</v>
      </c>
    </row>
    <row r="192" spans="1:25" hidden="1">
      <c r="A192" t="str">
        <f t="shared" si="16"/>
        <v>Gaze</v>
      </c>
      <c r="B192" t="str">
        <f t="shared" si="22"/>
        <v>Gaze</v>
      </c>
      <c r="C192" s="94" t="s">
        <v>165</v>
      </c>
      <c r="D192" s="96"/>
      <c r="E192" s="97" t="s">
        <v>2071</v>
      </c>
      <c r="F192" s="94">
        <v>15</v>
      </c>
      <c r="G192" s="94"/>
      <c r="H192" s="5">
        <v>9</v>
      </c>
      <c r="I192" s="5" t="s">
        <v>1955</v>
      </c>
      <c r="J192" s="43" t="s">
        <v>2070</v>
      </c>
      <c r="K192" s="19"/>
      <c r="L192" s="19"/>
      <c r="M192" s="25"/>
      <c r="N192" s="19"/>
      <c r="O192" s="5" t="s">
        <v>2014</v>
      </c>
      <c r="R192" t="s">
        <v>1846</v>
      </c>
      <c r="S192" t="s">
        <v>2311</v>
      </c>
      <c r="W192" t="s">
        <v>1890</v>
      </c>
    </row>
    <row r="193" spans="1:24" hidden="1">
      <c r="A193" t="str">
        <f t="shared" si="16"/>
        <v>Charm</v>
      </c>
      <c r="B193" t="str">
        <f t="shared" si="22"/>
        <v>Charm</v>
      </c>
      <c r="C193" s="94" t="s">
        <v>55</v>
      </c>
      <c r="D193" s="96"/>
      <c r="E193" s="97" t="s">
        <v>2073</v>
      </c>
      <c r="F193" s="94">
        <v>15</v>
      </c>
      <c r="G193" s="94"/>
      <c r="H193" s="5">
        <v>9</v>
      </c>
      <c r="I193" s="5" t="s">
        <v>1955</v>
      </c>
      <c r="J193" s="43" t="s">
        <v>2074</v>
      </c>
      <c r="K193" s="19"/>
      <c r="L193" s="19"/>
      <c r="M193" s="25"/>
      <c r="N193" s="19"/>
      <c r="O193" s="5" t="s">
        <v>2014</v>
      </c>
      <c r="R193" t="s">
        <v>1846</v>
      </c>
      <c r="S193" t="s">
        <v>2311</v>
      </c>
      <c r="W193" t="s">
        <v>1888</v>
      </c>
    </row>
    <row r="194" spans="1:24" hidden="1">
      <c r="A194" t="str">
        <f t="shared" ref="A194:A257" si="23">B194</f>
        <v>Hypnos</v>
      </c>
      <c r="B194" t="str">
        <f t="shared" si="22"/>
        <v>Hypnos</v>
      </c>
      <c r="C194" s="94" t="s">
        <v>143</v>
      </c>
      <c r="D194" s="96"/>
      <c r="E194" s="97" t="s">
        <v>2031</v>
      </c>
      <c r="F194" s="94">
        <v>15</v>
      </c>
      <c r="G194" s="94"/>
      <c r="H194" s="5">
        <v>9</v>
      </c>
      <c r="I194" s="5" t="s">
        <v>1955</v>
      </c>
      <c r="J194" s="43" t="s">
        <v>2074</v>
      </c>
      <c r="K194" s="19"/>
      <c r="L194" s="19"/>
      <c r="M194" s="25"/>
      <c r="N194" s="19"/>
      <c r="O194" s="5" t="s">
        <v>2014</v>
      </c>
      <c r="R194" t="s">
        <v>1846</v>
      </c>
      <c r="S194" t="s">
        <v>2311</v>
      </c>
      <c r="W194" t="s">
        <v>1888</v>
      </c>
    </row>
    <row r="195" spans="1:24" hidden="1">
      <c r="A195" t="str">
        <f t="shared" si="23"/>
        <v>Remedy</v>
      </c>
      <c r="B195" t="str">
        <f t="shared" si="22"/>
        <v>Remedy</v>
      </c>
      <c r="C195" s="94" t="s">
        <v>2355</v>
      </c>
      <c r="D195" s="96"/>
      <c r="E195" s="97" t="s">
        <v>2118</v>
      </c>
      <c r="F195" s="94">
        <v>30</v>
      </c>
      <c r="G195" s="94"/>
      <c r="H195" s="5">
        <v>9</v>
      </c>
      <c r="I195" s="5">
        <v>0</v>
      </c>
      <c r="J195" s="43" t="s">
        <v>2119</v>
      </c>
      <c r="K195" s="19"/>
      <c r="L195" s="19"/>
      <c r="M195" s="25"/>
      <c r="N195" s="19"/>
      <c r="O195" s="5">
        <v>1</v>
      </c>
      <c r="R195" t="s">
        <v>1846</v>
      </c>
      <c r="S195" t="s">
        <v>2307</v>
      </c>
    </row>
    <row r="196" spans="1:24" hidden="1">
      <c r="A196" t="str">
        <f t="shared" si="23"/>
        <v>Heart Magi</v>
      </c>
      <c r="B196" t="str">
        <f t="shared" ref="B196:B198" si="24">CONCATENATE(C196, " ",D196)</f>
        <v>Heart Magi</v>
      </c>
      <c r="C196" s="94" t="s">
        <v>1983</v>
      </c>
      <c r="D196" s="96" t="s">
        <v>1977</v>
      </c>
      <c r="E196" s="97" t="s">
        <v>1984</v>
      </c>
      <c r="F196" s="94">
        <v>1</v>
      </c>
      <c r="G196" s="94">
        <v>0</v>
      </c>
      <c r="H196" s="5">
        <v>9</v>
      </c>
      <c r="I196" s="5">
        <v>0</v>
      </c>
      <c r="J196" s="43" t="s">
        <v>1985</v>
      </c>
      <c r="K196" s="19"/>
      <c r="L196" s="19"/>
      <c r="M196" s="25"/>
      <c r="N196" s="19"/>
      <c r="O196" s="5">
        <v>1</v>
      </c>
      <c r="R196" t="s">
        <v>2349</v>
      </c>
      <c r="S196" t="s">
        <v>2313</v>
      </c>
    </row>
    <row r="197" spans="1:24" hidden="1">
      <c r="A197" t="str">
        <f t="shared" si="23"/>
        <v>Aegis Magi</v>
      </c>
      <c r="B197" t="str">
        <f t="shared" si="24"/>
        <v>Aegis Magi</v>
      </c>
      <c r="C197" s="94" t="s">
        <v>1980</v>
      </c>
      <c r="D197" s="96" t="s">
        <v>1977</v>
      </c>
      <c r="E197" s="97" t="s">
        <v>1981</v>
      </c>
      <c r="F197" s="94">
        <v>-2</v>
      </c>
      <c r="G197" s="94">
        <v>0</v>
      </c>
      <c r="H197" s="5">
        <v>9</v>
      </c>
      <c r="I197" s="5">
        <v>0</v>
      </c>
      <c r="J197" s="43" t="s">
        <v>1982</v>
      </c>
      <c r="K197" s="19"/>
      <c r="L197" s="19"/>
      <c r="M197" s="25"/>
      <c r="N197" s="19"/>
      <c r="O197" s="5">
        <v>1</v>
      </c>
      <c r="R197" t="s">
        <v>2349</v>
      </c>
      <c r="S197" t="s">
        <v>2308</v>
      </c>
      <c r="T197" t="s">
        <v>2391</v>
      </c>
      <c r="W197" t="s">
        <v>572</v>
      </c>
      <c r="X197">
        <v>100</v>
      </c>
    </row>
    <row r="198" spans="1:24" hidden="1">
      <c r="A198" t="str">
        <f t="shared" si="23"/>
        <v>Masmune Magi</v>
      </c>
      <c r="B198" t="str">
        <f t="shared" si="24"/>
        <v>Masmune Magi</v>
      </c>
      <c r="C198" s="94" t="s">
        <v>1976</v>
      </c>
      <c r="D198" s="96" t="s">
        <v>1977</v>
      </c>
      <c r="E198" s="97" t="s">
        <v>1978</v>
      </c>
      <c r="F198" s="94">
        <v>-2</v>
      </c>
      <c r="G198" s="94">
        <v>0</v>
      </c>
      <c r="H198" s="5">
        <v>9</v>
      </c>
      <c r="I198" s="5">
        <v>0</v>
      </c>
      <c r="J198" s="43" t="s">
        <v>1979</v>
      </c>
      <c r="K198" s="19"/>
      <c r="L198" s="19"/>
      <c r="M198" s="25"/>
      <c r="N198" s="19"/>
      <c r="O198" s="5">
        <v>1</v>
      </c>
      <c r="R198" t="s">
        <v>2349</v>
      </c>
      <c r="S198" t="s">
        <v>2307</v>
      </c>
      <c r="T198" t="s">
        <v>2343</v>
      </c>
      <c r="U198">
        <v>500</v>
      </c>
      <c r="V198">
        <v>100</v>
      </c>
    </row>
    <row r="199" spans="1:24" hidden="1">
      <c r="A199" t="str">
        <f t="shared" si="23"/>
        <v>EyeDrop</v>
      </c>
      <c r="B199" t="str">
        <f>C199</f>
        <v>EyeDrop</v>
      </c>
      <c r="C199" s="94" t="s">
        <v>1772</v>
      </c>
      <c r="D199" s="96" t="s">
        <v>1761</v>
      </c>
      <c r="E199" s="97">
        <v>20</v>
      </c>
      <c r="F199" s="94">
        <v>4</v>
      </c>
      <c r="G199" s="94">
        <v>200</v>
      </c>
      <c r="H199" s="5">
        <v>9</v>
      </c>
      <c r="I199" s="5">
        <v>0</v>
      </c>
      <c r="J199" s="43" t="s">
        <v>1774</v>
      </c>
      <c r="K199" s="19"/>
      <c r="L199" s="19"/>
      <c r="M199" s="25"/>
      <c r="N199" s="19"/>
      <c r="O199" s="5">
        <v>1</v>
      </c>
      <c r="R199" t="s">
        <v>2347</v>
      </c>
      <c r="S199" t="s">
        <v>2310</v>
      </c>
    </row>
    <row r="200" spans="1:24" hidden="1">
      <c r="A200" t="str">
        <f t="shared" si="23"/>
        <v>Elixier</v>
      </c>
      <c r="B200" t="str">
        <f t="shared" ref="B200:B213" si="25">C200&amp;D200</f>
        <v>Elixier</v>
      </c>
      <c r="C200" s="94" t="s">
        <v>547</v>
      </c>
      <c r="D200" s="96"/>
      <c r="E200" s="97">
        <v>41</v>
      </c>
      <c r="F200" s="94">
        <v>1</v>
      </c>
      <c r="G200" s="94">
        <v>5000</v>
      </c>
      <c r="H200" s="5">
        <v>9</v>
      </c>
      <c r="I200" s="5">
        <v>0</v>
      </c>
      <c r="J200" s="43" t="s">
        <v>1838</v>
      </c>
      <c r="K200" s="19"/>
      <c r="L200" s="19"/>
      <c r="M200" s="25"/>
      <c r="N200" s="19"/>
      <c r="O200" s="5">
        <v>1</v>
      </c>
      <c r="R200" t="s">
        <v>2347</v>
      </c>
      <c r="S200" t="s">
        <v>2310</v>
      </c>
      <c r="W200" t="s">
        <v>2383</v>
      </c>
    </row>
    <row r="201" spans="1:24" hidden="1">
      <c r="A201" t="str">
        <f t="shared" si="23"/>
        <v>Soft Potion</v>
      </c>
      <c r="B201" t="str">
        <f t="shared" ref="B201:B204" si="26">CONCATENATE(C201, " ",D201)</f>
        <v>Soft Potion</v>
      </c>
      <c r="C201" s="94" t="s">
        <v>1839</v>
      </c>
      <c r="D201" s="96" t="s">
        <v>1761</v>
      </c>
      <c r="E201" s="97">
        <v>42</v>
      </c>
      <c r="F201" s="94">
        <v>4</v>
      </c>
      <c r="G201" s="94">
        <v>1000</v>
      </c>
      <c r="H201" s="5">
        <v>9</v>
      </c>
      <c r="I201" s="5">
        <v>0</v>
      </c>
      <c r="J201" s="43" t="s">
        <v>1841</v>
      </c>
      <c r="K201" s="19"/>
      <c r="L201" s="19"/>
      <c r="M201" s="25"/>
      <c r="N201" s="19"/>
      <c r="O201" s="5">
        <v>1</v>
      </c>
      <c r="R201" t="s">
        <v>2347</v>
      </c>
      <c r="S201" t="s">
        <v>2310</v>
      </c>
    </row>
    <row r="202" spans="1:24" hidden="1">
      <c r="A202" t="str">
        <f t="shared" si="23"/>
        <v>Cure Potion</v>
      </c>
      <c r="B202" t="str">
        <f t="shared" si="26"/>
        <v>Cure Potion</v>
      </c>
      <c r="C202" s="94" t="s">
        <v>213</v>
      </c>
      <c r="D202" s="96" t="s">
        <v>1761</v>
      </c>
      <c r="E202" s="97" t="s">
        <v>1762</v>
      </c>
      <c r="F202" s="94">
        <v>4</v>
      </c>
      <c r="G202" s="94">
        <v>50</v>
      </c>
      <c r="H202" s="5">
        <v>9</v>
      </c>
      <c r="I202" s="5">
        <v>0</v>
      </c>
      <c r="J202" s="43" t="s">
        <v>1764</v>
      </c>
      <c r="K202" s="19"/>
      <c r="L202" s="19"/>
      <c r="M202" s="25"/>
      <c r="N202" s="19"/>
      <c r="O202" s="5">
        <v>1</v>
      </c>
      <c r="R202" t="s">
        <v>2347</v>
      </c>
      <c r="S202" t="s">
        <v>2310</v>
      </c>
      <c r="U202">
        <v>20</v>
      </c>
      <c r="W202" t="s">
        <v>74</v>
      </c>
    </row>
    <row r="203" spans="1:24" hidden="1">
      <c r="A203" t="str">
        <f t="shared" si="23"/>
        <v>X-Cure Potion</v>
      </c>
      <c r="B203" t="str">
        <f t="shared" si="26"/>
        <v>X-Cure Potion</v>
      </c>
      <c r="C203" s="94" t="s">
        <v>1765</v>
      </c>
      <c r="D203" s="96" t="s">
        <v>1761</v>
      </c>
      <c r="E203" s="97" t="s">
        <v>1766</v>
      </c>
      <c r="F203" s="94">
        <v>4</v>
      </c>
      <c r="G203" s="94">
        <v>300</v>
      </c>
      <c r="H203" s="5">
        <v>9</v>
      </c>
      <c r="I203" s="5">
        <v>0</v>
      </c>
      <c r="J203" s="43" t="s">
        <v>1767</v>
      </c>
      <c r="K203" s="19"/>
      <c r="L203" s="19"/>
      <c r="M203" s="25"/>
      <c r="N203" s="19"/>
      <c r="O203" s="5">
        <v>1</v>
      </c>
      <c r="R203" t="s">
        <v>2347</v>
      </c>
      <c r="S203" t="s">
        <v>2310</v>
      </c>
      <c r="U203">
        <v>50</v>
      </c>
      <c r="W203" t="s">
        <v>74</v>
      </c>
    </row>
    <row r="204" spans="1:24" hidden="1">
      <c r="A204" t="str">
        <f t="shared" si="23"/>
        <v>Curse Potion</v>
      </c>
      <c r="B204" t="str">
        <f t="shared" si="26"/>
        <v>Curse Potion</v>
      </c>
      <c r="C204" s="94" t="s">
        <v>1768</v>
      </c>
      <c r="D204" s="96" t="s">
        <v>1761</v>
      </c>
      <c r="E204" s="97" t="s">
        <v>1769</v>
      </c>
      <c r="F204" s="94">
        <v>4</v>
      </c>
      <c r="G204" s="94">
        <v>300</v>
      </c>
      <c r="H204" s="5">
        <v>9</v>
      </c>
      <c r="I204" s="5">
        <v>0</v>
      </c>
      <c r="J204" s="43" t="s">
        <v>1771</v>
      </c>
      <c r="K204" s="19"/>
      <c r="L204" s="19"/>
      <c r="M204" s="25"/>
      <c r="N204" s="19"/>
      <c r="O204" s="5">
        <v>1</v>
      </c>
      <c r="R204" t="s">
        <v>2347</v>
      </c>
      <c r="S204" t="s">
        <v>2310</v>
      </c>
    </row>
    <row r="205" spans="1:24" hidden="1">
      <c r="A205" t="str">
        <f t="shared" si="23"/>
        <v>Sand</v>
      </c>
      <c r="B205" t="str">
        <f t="shared" si="25"/>
        <v>Sand</v>
      </c>
      <c r="C205" s="94" t="s">
        <v>81</v>
      </c>
      <c r="D205" s="96"/>
      <c r="E205" s="97" t="s">
        <v>1999</v>
      </c>
      <c r="F205" s="94">
        <v>15</v>
      </c>
      <c r="G205" s="94"/>
      <c r="H205" s="5">
        <v>9</v>
      </c>
      <c r="I205" s="5">
        <v>0</v>
      </c>
      <c r="J205" s="43" t="s">
        <v>2075</v>
      </c>
      <c r="K205" s="19"/>
      <c r="L205" s="19"/>
      <c r="M205" s="25"/>
      <c r="N205" s="19"/>
      <c r="O205" s="5">
        <v>1</v>
      </c>
      <c r="R205" t="s">
        <v>2374</v>
      </c>
      <c r="S205" t="s">
        <v>2311</v>
      </c>
      <c r="U205">
        <v>10</v>
      </c>
      <c r="W205" t="s">
        <v>2301</v>
      </c>
    </row>
    <row r="206" spans="1:24" hidden="1">
      <c r="A206" t="str">
        <f t="shared" si="23"/>
        <v>Cobweb</v>
      </c>
      <c r="B206" t="str">
        <f t="shared" si="25"/>
        <v>Cobweb</v>
      </c>
      <c r="C206" s="94" t="s">
        <v>186</v>
      </c>
      <c r="D206" s="96"/>
      <c r="E206" s="97" t="s">
        <v>2022</v>
      </c>
      <c r="F206" s="94">
        <v>15</v>
      </c>
      <c r="G206" s="94"/>
      <c r="H206" s="5">
        <v>9</v>
      </c>
      <c r="I206" s="5">
        <v>0</v>
      </c>
      <c r="J206" s="43" t="s">
        <v>2075</v>
      </c>
      <c r="K206" s="19"/>
      <c r="L206" s="19"/>
      <c r="M206" s="25"/>
      <c r="N206" s="19"/>
      <c r="O206" s="5">
        <v>1</v>
      </c>
      <c r="R206" t="s">
        <v>2374</v>
      </c>
      <c r="S206" t="s">
        <v>2311</v>
      </c>
      <c r="U206">
        <v>10</v>
      </c>
      <c r="W206" t="s">
        <v>2301</v>
      </c>
    </row>
    <row r="207" spans="1:24" hidden="1">
      <c r="A207" t="str">
        <f t="shared" si="23"/>
        <v>Blitz</v>
      </c>
      <c r="B207" t="str">
        <f t="shared" si="25"/>
        <v>Blitz</v>
      </c>
      <c r="C207" s="94" t="s">
        <v>257</v>
      </c>
      <c r="D207" s="96"/>
      <c r="E207" s="97" t="s">
        <v>2006</v>
      </c>
      <c r="F207" s="94">
        <v>15</v>
      </c>
      <c r="G207" s="94"/>
      <c r="H207" s="5">
        <v>9</v>
      </c>
      <c r="I207" s="5" t="s">
        <v>1955</v>
      </c>
      <c r="J207" s="43" t="s">
        <v>2075</v>
      </c>
      <c r="K207" s="19"/>
      <c r="L207" s="19"/>
      <c r="M207" s="25"/>
      <c r="N207" s="19"/>
      <c r="O207" s="5" t="s">
        <v>2014</v>
      </c>
      <c r="R207" t="s">
        <v>2374</v>
      </c>
      <c r="S207" t="s">
        <v>2311</v>
      </c>
      <c r="U207">
        <v>10</v>
      </c>
      <c r="W207" t="s">
        <v>2301</v>
      </c>
    </row>
    <row r="208" spans="1:24" hidden="1">
      <c r="A208" t="str">
        <f t="shared" si="23"/>
        <v>Drain</v>
      </c>
      <c r="B208" t="str">
        <f t="shared" si="25"/>
        <v>Drain</v>
      </c>
      <c r="C208" s="94" t="s">
        <v>431</v>
      </c>
      <c r="D208" s="96"/>
      <c r="E208" s="97" t="s">
        <v>2072</v>
      </c>
      <c r="F208" s="94">
        <v>15</v>
      </c>
      <c r="G208" s="94"/>
      <c r="H208" s="5">
        <v>9</v>
      </c>
      <c r="I208" s="5">
        <v>0</v>
      </c>
      <c r="J208" s="43" t="s">
        <v>2077</v>
      </c>
      <c r="K208" s="19"/>
      <c r="L208" s="19"/>
      <c r="M208" s="25"/>
      <c r="N208" s="19"/>
      <c r="O208" s="5">
        <v>1</v>
      </c>
      <c r="R208" t="s">
        <v>2374</v>
      </c>
      <c r="S208" t="s">
        <v>2307</v>
      </c>
      <c r="U208">
        <v>10</v>
      </c>
      <c r="W208" t="s">
        <v>2300</v>
      </c>
    </row>
    <row r="209" spans="1:23" hidden="1">
      <c r="A209" t="str">
        <f t="shared" si="23"/>
        <v>Stench</v>
      </c>
      <c r="B209" t="str">
        <f t="shared" si="25"/>
        <v>Stench</v>
      </c>
      <c r="C209" s="94" t="s">
        <v>212</v>
      </c>
      <c r="D209" s="96"/>
      <c r="E209" s="97" t="s">
        <v>2032</v>
      </c>
      <c r="F209" s="94">
        <v>15</v>
      </c>
      <c r="G209" s="94"/>
      <c r="H209" s="5">
        <v>9</v>
      </c>
      <c r="I209" s="5">
        <v>0</v>
      </c>
      <c r="J209" s="43" t="s">
        <v>2077</v>
      </c>
      <c r="K209" s="19"/>
      <c r="L209" s="19"/>
      <c r="M209" s="25"/>
      <c r="N209" s="19"/>
      <c r="O209" s="5">
        <v>1</v>
      </c>
      <c r="R209" t="s">
        <v>2374</v>
      </c>
      <c r="S209" t="s">
        <v>2307</v>
      </c>
      <c r="U209">
        <v>10</v>
      </c>
      <c r="W209" t="s">
        <v>2300</v>
      </c>
    </row>
    <row r="210" spans="1:23" hidden="1">
      <c r="A210" t="str">
        <f t="shared" si="23"/>
        <v>Haste</v>
      </c>
      <c r="B210" t="str">
        <f t="shared" si="25"/>
        <v>Haste</v>
      </c>
      <c r="C210" s="94" t="s">
        <v>2340</v>
      </c>
      <c r="D210" s="96"/>
      <c r="E210" s="97" t="s">
        <v>1943</v>
      </c>
      <c r="F210" s="94">
        <v>15</v>
      </c>
      <c r="G210" s="94"/>
      <c r="H210" s="5">
        <v>9</v>
      </c>
      <c r="I210" s="5" t="s">
        <v>1955</v>
      </c>
      <c r="J210" s="43" t="s">
        <v>1953</v>
      </c>
      <c r="K210" s="19"/>
      <c r="L210" s="19"/>
      <c r="M210" s="25"/>
      <c r="N210" s="19"/>
      <c r="O210" s="5" t="s">
        <v>2014</v>
      </c>
      <c r="R210" t="s">
        <v>2375</v>
      </c>
      <c r="S210" t="s">
        <v>2309</v>
      </c>
      <c r="U210">
        <v>10</v>
      </c>
      <c r="W210" t="s">
        <v>2301</v>
      </c>
    </row>
    <row r="211" spans="1:23" hidden="1">
      <c r="A211" t="str">
        <f t="shared" si="23"/>
        <v>Multiply</v>
      </c>
      <c r="B211" t="str">
        <f t="shared" si="25"/>
        <v>Multiply</v>
      </c>
      <c r="C211" s="94" t="s">
        <v>676</v>
      </c>
      <c r="D211" s="96"/>
      <c r="E211" s="97" t="s">
        <v>1998</v>
      </c>
      <c r="F211" s="94">
        <v>-2</v>
      </c>
      <c r="G211" s="94"/>
      <c r="H211" s="5">
        <v>9</v>
      </c>
      <c r="I211" s="5">
        <v>0</v>
      </c>
      <c r="J211" s="43" t="s">
        <v>2089</v>
      </c>
      <c r="K211" s="19"/>
      <c r="L211" s="19"/>
      <c r="M211" s="25"/>
      <c r="N211" s="19"/>
      <c r="O211" s="5">
        <v>1</v>
      </c>
      <c r="R211" t="s">
        <v>2375</v>
      </c>
      <c r="S211" t="s">
        <v>2309</v>
      </c>
    </row>
    <row r="212" spans="1:23" hidden="1">
      <c r="A212" t="str">
        <f t="shared" si="23"/>
        <v>FlareApollo</v>
      </c>
      <c r="B212" t="str">
        <f t="shared" si="25"/>
        <v>FlareApollo</v>
      </c>
      <c r="C212" s="94" t="s">
        <v>485</v>
      </c>
      <c r="D212" s="96" t="s">
        <v>776</v>
      </c>
      <c r="E212" s="97" t="s">
        <v>2125</v>
      </c>
      <c r="F212" s="94">
        <v>-2</v>
      </c>
      <c r="G212" s="94"/>
      <c r="H212" s="5">
        <v>9</v>
      </c>
      <c r="I212" s="5">
        <v>0</v>
      </c>
      <c r="J212" s="43" t="s">
        <v>2126</v>
      </c>
      <c r="K212" s="19"/>
      <c r="L212" s="19"/>
      <c r="M212" s="25"/>
      <c r="N212" s="19"/>
      <c r="O212" s="5">
        <v>1</v>
      </c>
      <c r="R212" t="s">
        <v>2357</v>
      </c>
    </row>
    <row r="213" spans="1:23" hidden="1">
      <c r="A213" t="str">
        <f t="shared" si="23"/>
        <v>Smasher</v>
      </c>
      <c r="B213" t="str">
        <f t="shared" si="25"/>
        <v>Smasher</v>
      </c>
      <c r="C213" s="94" t="s">
        <v>782</v>
      </c>
      <c r="D213" s="96"/>
      <c r="E213" s="97" t="s">
        <v>2127</v>
      </c>
      <c r="F213" s="94">
        <v>30</v>
      </c>
      <c r="G213" s="94"/>
      <c r="H213" s="5">
        <v>9</v>
      </c>
      <c r="I213" s="5">
        <v>0</v>
      </c>
      <c r="J213" s="43" t="s">
        <v>2128</v>
      </c>
      <c r="K213" s="19"/>
      <c r="L213" s="19"/>
      <c r="M213" s="25"/>
      <c r="N213" s="19"/>
      <c r="O213" s="5">
        <v>1</v>
      </c>
      <c r="R213" t="s">
        <v>2357</v>
      </c>
    </row>
    <row r="214" spans="1:23" hidden="1">
      <c r="A214" t="str">
        <f t="shared" si="23"/>
        <v>Recover</v>
      </c>
      <c r="B214" t="s">
        <v>33</v>
      </c>
      <c r="C214" s="94" t="s">
        <v>33</v>
      </c>
      <c r="D214" s="96"/>
      <c r="E214" s="97" t="s">
        <v>2129</v>
      </c>
      <c r="F214" s="94">
        <v>-2</v>
      </c>
      <c r="G214" s="94"/>
      <c r="H214" s="5">
        <v>9</v>
      </c>
      <c r="I214" s="5">
        <v>0</v>
      </c>
      <c r="J214" s="43" t="s">
        <v>2130</v>
      </c>
      <c r="K214" s="5"/>
      <c r="O214" s="5">
        <v>1</v>
      </c>
      <c r="R214" t="s">
        <v>2354</v>
      </c>
    </row>
    <row r="215" spans="1:23" hidden="1">
      <c r="A215" t="str">
        <f t="shared" si="23"/>
        <v>Pegasus Magi</v>
      </c>
      <c r="B215" t="str">
        <f t="shared" ref="B215:B255" si="27">CONCATENATE(C215, " ",D215)</f>
        <v>Pegasus Magi</v>
      </c>
      <c r="C215" s="94" t="s">
        <v>1986</v>
      </c>
      <c r="D215" s="96" t="s">
        <v>1977</v>
      </c>
      <c r="E215" s="97" t="s">
        <v>1987</v>
      </c>
      <c r="F215" s="94">
        <v>-2</v>
      </c>
      <c r="G215" s="94">
        <v>0</v>
      </c>
      <c r="H215" s="5">
        <v>9</v>
      </c>
      <c r="I215" s="5">
        <v>0</v>
      </c>
      <c r="J215" s="43" t="s">
        <v>1971</v>
      </c>
      <c r="K215" s="5"/>
      <c r="O215" s="5">
        <v>1</v>
      </c>
      <c r="R215" t="s">
        <v>2349</v>
      </c>
    </row>
    <row r="216" spans="1:23" hidden="1">
      <c r="A216" t="str">
        <f t="shared" si="23"/>
        <v>Power Magi</v>
      </c>
      <c r="B216" t="str">
        <f t="shared" si="27"/>
        <v>Power Magi</v>
      </c>
      <c r="C216" s="94" t="s">
        <v>1842</v>
      </c>
      <c r="D216" s="96" t="s">
        <v>1977</v>
      </c>
      <c r="E216" s="97">
        <v>100</v>
      </c>
      <c r="F216" s="94">
        <v>-2</v>
      </c>
      <c r="G216" s="94"/>
      <c r="H216" s="5">
        <v>99</v>
      </c>
      <c r="I216" s="5" t="s">
        <v>1678</v>
      </c>
      <c r="J216" s="43" t="s">
        <v>2131</v>
      </c>
      <c r="O216" s="5" t="s">
        <v>1682</v>
      </c>
      <c r="P216" t="s">
        <v>4</v>
      </c>
      <c r="R216" t="s">
        <v>2349</v>
      </c>
    </row>
    <row r="217" spans="1:23" hidden="1">
      <c r="A217" t="str">
        <f t="shared" si="23"/>
        <v>Speed Magi</v>
      </c>
      <c r="B217" t="str">
        <f t="shared" si="27"/>
        <v>Speed Magi</v>
      </c>
      <c r="C217" s="94" t="s">
        <v>1844</v>
      </c>
      <c r="D217" s="96" t="s">
        <v>1977</v>
      </c>
      <c r="E217" s="97" t="s">
        <v>2132</v>
      </c>
      <c r="F217" s="94">
        <v>-2</v>
      </c>
      <c r="G217" s="94"/>
      <c r="H217" s="5">
        <v>99</v>
      </c>
      <c r="I217" s="5" t="s">
        <v>1723</v>
      </c>
      <c r="J217" s="43" t="s">
        <v>2133</v>
      </c>
      <c r="O217" s="5" t="s">
        <v>1725</v>
      </c>
      <c r="P217" t="s">
        <v>5</v>
      </c>
      <c r="R217" t="s">
        <v>2349</v>
      </c>
    </row>
    <row r="218" spans="1:23" hidden="1">
      <c r="A218" t="str">
        <f t="shared" si="23"/>
        <v>Mana Magi</v>
      </c>
      <c r="B218" t="str">
        <f t="shared" si="27"/>
        <v>Mana Magi</v>
      </c>
      <c r="C218" s="94" t="s">
        <v>6</v>
      </c>
      <c r="D218" s="96" t="s">
        <v>1977</v>
      </c>
      <c r="E218" s="97" t="s">
        <v>2134</v>
      </c>
      <c r="F218" s="94">
        <v>-2</v>
      </c>
      <c r="G218" s="94"/>
      <c r="H218" s="5">
        <v>99</v>
      </c>
      <c r="I218" s="5">
        <v>0</v>
      </c>
      <c r="J218" s="43" t="s">
        <v>2135</v>
      </c>
      <c r="O218" s="5">
        <v>11</v>
      </c>
      <c r="P218" t="s">
        <v>6</v>
      </c>
      <c r="R218" t="s">
        <v>2349</v>
      </c>
    </row>
    <row r="219" spans="1:23" hidden="1">
      <c r="A219" t="str">
        <f t="shared" si="23"/>
        <v>Defense Magi</v>
      </c>
      <c r="B219" t="str">
        <f t="shared" si="27"/>
        <v>Defense Magi</v>
      </c>
      <c r="C219" s="94" t="s">
        <v>115</v>
      </c>
      <c r="D219" s="96" t="s">
        <v>1977</v>
      </c>
      <c r="E219" s="97" t="s">
        <v>2136</v>
      </c>
      <c r="F219" s="94">
        <v>-2</v>
      </c>
      <c r="G219" s="94"/>
      <c r="H219" s="5">
        <v>99</v>
      </c>
      <c r="I219" s="5" t="s">
        <v>1930</v>
      </c>
      <c r="J219" s="43" t="s">
        <v>2137</v>
      </c>
      <c r="O219" s="5" t="s">
        <v>1932</v>
      </c>
      <c r="P219" t="s">
        <v>7</v>
      </c>
      <c r="R219" t="s">
        <v>2349</v>
      </c>
    </row>
    <row r="220" spans="1:23" hidden="1">
      <c r="A220" t="str">
        <f t="shared" si="23"/>
        <v>Fire Magi</v>
      </c>
      <c r="B220" t="str">
        <f t="shared" si="27"/>
        <v>Fire Magi</v>
      </c>
      <c r="C220" s="94" t="s">
        <v>159</v>
      </c>
      <c r="D220" s="96" t="s">
        <v>1977</v>
      </c>
      <c r="E220" s="97" t="s">
        <v>2138</v>
      </c>
      <c r="F220" s="94">
        <v>-2</v>
      </c>
      <c r="G220" s="94"/>
      <c r="H220" s="5">
        <v>99</v>
      </c>
      <c r="I220" s="5">
        <v>0</v>
      </c>
      <c r="J220" s="43" t="s">
        <v>2139</v>
      </c>
      <c r="O220" s="5">
        <v>11</v>
      </c>
      <c r="P220" t="s">
        <v>6</v>
      </c>
      <c r="R220" t="s">
        <v>2349</v>
      </c>
      <c r="T220" t="s">
        <v>159</v>
      </c>
    </row>
    <row r="221" spans="1:23" hidden="1">
      <c r="A221" t="str">
        <f t="shared" si="23"/>
        <v>Ice Magi</v>
      </c>
      <c r="B221" t="str">
        <f t="shared" si="27"/>
        <v>Ice Magi</v>
      </c>
      <c r="C221" s="94" t="s">
        <v>441</v>
      </c>
      <c r="D221" s="96" t="s">
        <v>1977</v>
      </c>
      <c r="E221" s="97" t="s">
        <v>2140</v>
      </c>
      <c r="F221" s="94">
        <v>-2</v>
      </c>
      <c r="G221" s="94"/>
      <c r="H221" s="5">
        <v>99</v>
      </c>
      <c r="I221" s="5">
        <v>0</v>
      </c>
      <c r="J221" s="43" t="s">
        <v>2141</v>
      </c>
      <c r="O221" s="5">
        <v>11</v>
      </c>
      <c r="P221" t="s">
        <v>6</v>
      </c>
      <c r="R221" t="s">
        <v>2349</v>
      </c>
      <c r="T221" t="s">
        <v>441</v>
      </c>
    </row>
    <row r="222" spans="1:23" hidden="1">
      <c r="A222" t="str">
        <f t="shared" si="23"/>
        <v>Thunder Magi</v>
      </c>
      <c r="B222" t="str">
        <f t="shared" si="27"/>
        <v>Thunder Magi</v>
      </c>
      <c r="C222" s="94" t="s">
        <v>242</v>
      </c>
      <c r="D222" s="96" t="s">
        <v>1977</v>
      </c>
      <c r="E222" s="97" t="s">
        <v>2142</v>
      </c>
      <c r="F222" s="94">
        <v>-2</v>
      </c>
      <c r="G222" s="94"/>
      <c r="H222" s="5">
        <v>99</v>
      </c>
      <c r="I222" s="5">
        <v>0</v>
      </c>
      <c r="J222" s="43" t="s">
        <v>2143</v>
      </c>
      <c r="O222" s="5">
        <v>11</v>
      </c>
      <c r="P222" t="s">
        <v>6</v>
      </c>
      <c r="R222" t="s">
        <v>2349</v>
      </c>
      <c r="T222" t="s">
        <v>242</v>
      </c>
    </row>
    <row r="223" spans="1:23" hidden="1">
      <c r="A223" t="str">
        <f t="shared" si="23"/>
        <v>Poison Magi</v>
      </c>
      <c r="B223" t="str">
        <f t="shared" si="27"/>
        <v>Poison Magi</v>
      </c>
      <c r="C223" s="94" t="s">
        <v>20</v>
      </c>
      <c r="D223" s="96" t="s">
        <v>1977</v>
      </c>
      <c r="E223" s="97" t="s">
        <v>2144</v>
      </c>
      <c r="F223" s="94">
        <v>-2</v>
      </c>
      <c r="G223" s="94"/>
      <c r="H223" s="5">
        <v>99</v>
      </c>
      <c r="I223" s="5">
        <v>0</v>
      </c>
      <c r="J223" s="43" t="s">
        <v>2145</v>
      </c>
      <c r="O223" s="5">
        <v>11</v>
      </c>
      <c r="P223" t="s">
        <v>6</v>
      </c>
      <c r="R223" t="s">
        <v>2349</v>
      </c>
      <c r="T223" t="s">
        <v>20</v>
      </c>
    </row>
    <row r="224" spans="1:23" hidden="1">
      <c r="A224" t="str">
        <f t="shared" si="23"/>
        <v>Bronze Helm</v>
      </c>
      <c r="B224" t="str">
        <f t="shared" si="27"/>
        <v>Bronze Helm</v>
      </c>
      <c r="C224" s="94" t="s">
        <v>1741</v>
      </c>
      <c r="D224" s="96" t="s">
        <v>1814</v>
      </c>
      <c r="E224" s="97">
        <v>31</v>
      </c>
      <c r="F224" s="94">
        <v>-2</v>
      </c>
      <c r="G224" s="94">
        <v>50</v>
      </c>
      <c r="H224" s="5">
        <v>9</v>
      </c>
      <c r="I224" s="5" t="s">
        <v>1743</v>
      </c>
      <c r="J224" s="43" t="s">
        <v>1743</v>
      </c>
      <c r="O224" s="5" t="s">
        <v>1745</v>
      </c>
      <c r="R224" t="s">
        <v>1818</v>
      </c>
    </row>
    <row r="225" spans="1:20" hidden="1">
      <c r="A225" t="str">
        <f t="shared" si="23"/>
        <v>Silver Helm</v>
      </c>
      <c r="B225" t="str">
        <f t="shared" si="27"/>
        <v>Silver Helm</v>
      </c>
      <c r="C225" s="94" t="s">
        <v>393</v>
      </c>
      <c r="D225" s="96" t="s">
        <v>1814</v>
      </c>
      <c r="E225" s="97">
        <v>32</v>
      </c>
      <c r="F225" s="94">
        <v>-2</v>
      </c>
      <c r="G225" s="94">
        <v>1400</v>
      </c>
      <c r="H225" s="5">
        <v>27</v>
      </c>
      <c r="I225" s="5" t="s">
        <v>1746</v>
      </c>
      <c r="J225" s="43" t="s">
        <v>1815</v>
      </c>
      <c r="O225" s="5" t="s">
        <v>1749</v>
      </c>
      <c r="R225" t="s">
        <v>1818</v>
      </c>
    </row>
    <row r="226" spans="1:20" hidden="1">
      <c r="A226" t="str">
        <f t="shared" si="23"/>
        <v>Gold Helm</v>
      </c>
      <c r="B226" t="str">
        <f t="shared" si="27"/>
        <v>Gold Helm</v>
      </c>
      <c r="C226" s="94" t="s">
        <v>1673</v>
      </c>
      <c r="D226" s="96" t="s">
        <v>1814</v>
      </c>
      <c r="E226" s="97">
        <v>33</v>
      </c>
      <c r="F226" s="94">
        <v>-2</v>
      </c>
      <c r="G226" s="94">
        <v>6800</v>
      </c>
      <c r="H226" s="5">
        <v>45</v>
      </c>
      <c r="I226" s="5" t="s">
        <v>1750</v>
      </c>
      <c r="J226" s="43" t="s">
        <v>1816</v>
      </c>
      <c r="O226" s="5" t="s">
        <v>1752</v>
      </c>
      <c r="R226" t="s">
        <v>1818</v>
      </c>
    </row>
    <row r="227" spans="1:20" hidden="1">
      <c r="A227" t="str">
        <f t="shared" si="23"/>
        <v>Dragon Helm</v>
      </c>
      <c r="B227" t="str">
        <f t="shared" si="27"/>
        <v>Dragon Helm</v>
      </c>
      <c r="C227" s="94" t="s">
        <v>338</v>
      </c>
      <c r="D227" s="96" t="s">
        <v>1814</v>
      </c>
      <c r="E227" s="97">
        <v>34</v>
      </c>
      <c r="F227" s="94">
        <v>-2</v>
      </c>
      <c r="G227" s="94">
        <v>36000</v>
      </c>
      <c r="H227" s="5">
        <v>117</v>
      </c>
      <c r="I227" s="5" t="s">
        <v>1706</v>
      </c>
      <c r="J227" s="43" t="s">
        <v>1817</v>
      </c>
      <c r="O227" s="5" t="s">
        <v>1709</v>
      </c>
      <c r="R227" t="s">
        <v>1818</v>
      </c>
      <c r="T227" t="s">
        <v>2107</v>
      </c>
    </row>
    <row r="228" spans="1:20" hidden="1">
      <c r="A228" t="str">
        <f t="shared" si="23"/>
        <v>Bronze Armor</v>
      </c>
      <c r="B228" t="str">
        <f t="shared" si="27"/>
        <v>Bronze Armor</v>
      </c>
      <c r="C228" s="94" t="s">
        <v>1741</v>
      </c>
      <c r="D228" s="96" t="s">
        <v>1818</v>
      </c>
      <c r="E228" s="97">
        <v>35</v>
      </c>
      <c r="F228" s="94">
        <v>-2</v>
      </c>
      <c r="G228" s="94">
        <v>75</v>
      </c>
      <c r="H228" s="5">
        <v>9</v>
      </c>
      <c r="I228" s="5" t="s">
        <v>1743</v>
      </c>
      <c r="J228" s="43" t="s">
        <v>1819</v>
      </c>
      <c r="O228" s="5" t="s">
        <v>1745</v>
      </c>
      <c r="R228" t="s">
        <v>1818</v>
      </c>
    </row>
    <row r="229" spans="1:20" hidden="1">
      <c r="A229" t="str">
        <f t="shared" si="23"/>
        <v>Silver Armor</v>
      </c>
      <c r="B229" t="str">
        <f t="shared" si="27"/>
        <v>Silver Armor</v>
      </c>
      <c r="C229" s="94" t="s">
        <v>393</v>
      </c>
      <c r="D229" s="96" t="s">
        <v>1818</v>
      </c>
      <c r="E229" s="97">
        <v>36</v>
      </c>
      <c r="F229" s="94">
        <v>-2</v>
      </c>
      <c r="G229" s="94">
        <v>2100</v>
      </c>
      <c r="H229" s="5">
        <v>27</v>
      </c>
      <c r="I229" s="5" t="s">
        <v>1746</v>
      </c>
      <c r="J229" s="43" t="s">
        <v>1820</v>
      </c>
      <c r="O229" s="5" t="s">
        <v>1749</v>
      </c>
      <c r="R229" t="s">
        <v>1818</v>
      </c>
    </row>
    <row r="230" spans="1:20" hidden="1">
      <c r="A230" t="str">
        <f t="shared" si="23"/>
        <v>Gold Armor</v>
      </c>
      <c r="B230" t="str">
        <f t="shared" si="27"/>
        <v>Gold Armor</v>
      </c>
      <c r="C230" s="94" t="s">
        <v>1673</v>
      </c>
      <c r="D230" s="96" t="s">
        <v>1818</v>
      </c>
      <c r="E230" s="97">
        <v>37</v>
      </c>
      <c r="F230" s="94">
        <v>-2</v>
      </c>
      <c r="G230" s="94">
        <v>10000</v>
      </c>
      <c r="H230" s="5">
        <v>45</v>
      </c>
      <c r="I230" s="5" t="s">
        <v>1750</v>
      </c>
      <c r="J230" s="43" t="s">
        <v>1821</v>
      </c>
      <c r="O230" s="5" t="s">
        <v>1752</v>
      </c>
      <c r="R230" t="s">
        <v>1818</v>
      </c>
    </row>
    <row r="231" spans="1:20" hidden="1">
      <c r="A231" t="str">
        <f t="shared" si="23"/>
        <v>Dragon Armor</v>
      </c>
      <c r="B231" t="str">
        <f t="shared" si="27"/>
        <v>Dragon Armor</v>
      </c>
      <c r="C231" s="94" t="s">
        <v>338</v>
      </c>
      <c r="D231" s="96" t="s">
        <v>1818</v>
      </c>
      <c r="E231" s="97">
        <v>38</v>
      </c>
      <c r="F231" s="94">
        <v>-2</v>
      </c>
      <c r="G231" s="94">
        <v>26000</v>
      </c>
      <c r="H231" s="5">
        <v>81</v>
      </c>
      <c r="I231" s="5" t="s">
        <v>1754</v>
      </c>
      <c r="J231" s="43" t="s">
        <v>1822</v>
      </c>
      <c r="O231" s="5" t="s">
        <v>1755</v>
      </c>
      <c r="R231" t="s">
        <v>1818</v>
      </c>
      <c r="T231" t="s">
        <v>2388</v>
      </c>
    </row>
    <row r="232" spans="1:20" hidden="1">
      <c r="A232" t="str">
        <f t="shared" si="23"/>
        <v>Arthur Armor</v>
      </c>
      <c r="B232" t="str">
        <f t="shared" si="27"/>
        <v>Arthur Armor</v>
      </c>
      <c r="C232" s="94" t="s">
        <v>1823</v>
      </c>
      <c r="D232" s="96" t="s">
        <v>1818</v>
      </c>
      <c r="E232" s="97">
        <v>39</v>
      </c>
      <c r="F232" s="94">
        <v>-2</v>
      </c>
      <c r="G232" s="94">
        <v>54000</v>
      </c>
      <c r="H232" s="5">
        <v>117</v>
      </c>
      <c r="I232" s="5" t="s">
        <v>1706</v>
      </c>
      <c r="J232" s="43" t="s">
        <v>1824</v>
      </c>
      <c r="O232" s="5" t="s">
        <v>1709</v>
      </c>
      <c r="R232" t="s">
        <v>1818</v>
      </c>
      <c r="T232" t="s">
        <v>482</v>
      </c>
    </row>
    <row r="233" spans="1:20" hidden="1">
      <c r="A233" t="str">
        <f t="shared" si="23"/>
        <v>Bronze Glove</v>
      </c>
      <c r="B233" t="str">
        <f t="shared" si="27"/>
        <v>Bronze Glove</v>
      </c>
      <c r="C233" s="94" t="s">
        <v>1741</v>
      </c>
      <c r="D233" s="96" t="s">
        <v>1825</v>
      </c>
      <c r="E233" s="97" t="s">
        <v>47</v>
      </c>
      <c r="F233" s="94">
        <v>-2</v>
      </c>
      <c r="G233" s="94">
        <v>25</v>
      </c>
      <c r="H233" s="5">
        <v>9</v>
      </c>
      <c r="I233" s="5" t="s">
        <v>1743</v>
      </c>
      <c r="J233" s="43" t="s">
        <v>1826</v>
      </c>
      <c r="O233" s="5" t="s">
        <v>1745</v>
      </c>
      <c r="R233" t="s">
        <v>1818</v>
      </c>
    </row>
    <row r="234" spans="1:20" hidden="1">
      <c r="A234" t="str">
        <f t="shared" si="23"/>
        <v>Silver Glove</v>
      </c>
      <c r="B234" t="str">
        <f t="shared" si="27"/>
        <v>Silver Glove</v>
      </c>
      <c r="C234" s="94" t="s">
        <v>393</v>
      </c>
      <c r="D234" s="96" t="s">
        <v>1825</v>
      </c>
      <c r="E234" s="97" t="s">
        <v>90</v>
      </c>
      <c r="F234" s="94">
        <v>-2</v>
      </c>
      <c r="G234" s="94">
        <v>700</v>
      </c>
      <c r="H234" s="5">
        <v>27</v>
      </c>
      <c r="I234" s="5" t="s">
        <v>1746</v>
      </c>
      <c r="J234" s="43" t="s">
        <v>1743</v>
      </c>
      <c r="O234" s="5" t="s">
        <v>1749</v>
      </c>
      <c r="R234" t="s">
        <v>1818</v>
      </c>
    </row>
    <row r="235" spans="1:20" hidden="1">
      <c r="A235" t="str">
        <f t="shared" si="23"/>
        <v>Gold Glove</v>
      </c>
      <c r="B235" t="str">
        <f t="shared" si="27"/>
        <v>Gold Glove</v>
      </c>
      <c r="C235" s="94" t="s">
        <v>1673</v>
      </c>
      <c r="D235" s="96" t="s">
        <v>1825</v>
      </c>
      <c r="E235" s="97" t="s">
        <v>1747</v>
      </c>
      <c r="F235" s="94">
        <v>-2</v>
      </c>
      <c r="G235" s="94">
        <v>3400</v>
      </c>
      <c r="H235" s="5">
        <v>45</v>
      </c>
      <c r="I235" s="5" t="s">
        <v>1750</v>
      </c>
      <c r="J235" s="43" t="s">
        <v>1815</v>
      </c>
      <c r="O235" s="5" t="s">
        <v>1752</v>
      </c>
      <c r="R235" t="s">
        <v>1818</v>
      </c>
    </row>
    <row r="236" spans="1:20" hidden="1">
      <c r="A236" t="str">
        <f t="shared" si="23"/>
        <v>Giant Glove</v>
      </c>
      <c r="B236" t="str">
        <f t="shared" si="27"/>
        <v>Giant Glove</v>
      </c>
      <c r="C236" s="94" t="s">
        <v>468</v>
      </c>
      <c r="D236" s="96" t="s">
        <v>1825</v>
      </c>
      <c r="E236" s="97" t="s">
        <v>1827</v>
      </c>
      <c r="F236" s="94">
        <v>-2</v>
      </c>
      <c r="G236" s="94">
        <v>8500</v>
      </c>
      <c r="H236" s="5">
        <v>81</v>
      </c>
      <c r="I236" s="5" t="s">
        <v>1754</v>
      </c>
      <c r="J236" s="43" t="s">
        <v>1829</v>
      </c>
      <c r="O236" s="5" t="s">
        <v>1755</v>
      </c>
      <c r="R236" t="s">
        <v>1818</v>
      </c>
    </row>
    <row r="237" spans="1:20" hidden="1">
      <c r="A237" t="str">
        <f t="shared" si="23"/>
        <v>Ninja Glove</v>
      </c>
      <c r="B237" t="str">
        <f t="shared" si="27"/>
        <v>Ninja Glove</v>
      </c>
      <c r="C237" s="94" t="s">
        <v>540</v>
      </c>
      <c r="D237" s="96" t="s">
        <v>1825</v>
      </c>
      <c r="E237" s="97" t="s">
        <v>1830</v>
      </c>
      <c r="F237" s="94">
        <v>-2</v>
      </c>
      <c r="G237" s="94">
        <v>18000</v>
      </c>
      <c r="H237" s="5">
        <v>117</v>
      </c>
      <c r="I237" s="5" t="s">
        <v>1706</v>
      </c>
      <c r="J237" s="43" t="s">
        <v>1831</v>
      </c>
      <c r="O237" s="5" t="s">
        <v>1709</v>
      </c>
      <c r="R237" t="s">
        <v>1818</v>
      </c>
      <c r="T237" t="s">
        <v>2101</v>
      </c>
    </row>
    <row r="238" spans="1:20" hidden="1">
      <c r="A238" t="str">
        <f t="shared" si="23"/>
        <v>Hermes Boot</v>
      </c>
      <c r="B238" t="str">
        <f t="shared" si="27"/>
        <v>Hermes Boot</v>
      </c>
      <c r="C238" s="94" t="s">
        <v>1832</v>
      </c>
      <c r="D238" s="96" t="s">
        <v>1833</v>
      </c>
      <c r="E238" s="97" t="s">
        <v>1834</v>
      </c>
      <c r="F238" s="94">
        <v>-2</v>
      </c>
      <c r="G238" s="94">
        <v>6800</v>
      </c>
      <c r="H238" s="5">
        <v>45</v>
      </c>
      <c r="I238" s="5" t="s">
        <v>1750</v>
      </c>
      <c r="J238" s="43" t="s">
        <v>1835</v>
      </c>
      <c r="O238" s="5" t="s">
        <v>1752</v>
      </c>
      <c r="R238" t="s">
        <v>1818</v>
      </c>
    </row>
    <row r="239" spans="1:20" hidden="1">
      <c r="A239" t="str">
        <f t="shared" si="23"/>
        <v>Hecate Boot</v>
      </c>
      <c r="B239" t="str">
        <f t="shared" si="27"/>
        <v>Hecate Boot</v>
      </c>
      <c r="C239" s="94" t="s">
        <v>1292</v>
      </c>
      <c r="D239" s="96" t="s">
        <v>1833</v>
      </c>
      <c r="E239" s="97">
        <v>40</v>
      </c>
      <c r="F239" s="94">
        <v>-2</v>
      </c>
      <c r="G239" s="94">
        <v>17000</v>
      </c>
      <c r="H239" s="5">
        <v>81</v>
      </c>
      <c r="I239" s="5" t="s">
        <v>1754</v>
      </c>
      <c r="J239" s="43" t="s">
        <v>1836</v>
      </c>
      <c r="O239" s="5" t="s">
        <v>1755</v>
      </c>
      <c r="R239" t="s">
        <v>1818</v>
      </c>
    </row>
    <row r="240" spans="1:20" hidden="1">
      <c r="A240" t="str">
        <f t="shared" si="23"/>
        <v>Giant Armor</v>
      </c>
      <c r="B240" t="str">
        <f t="shared" si="27"/>
        <v>Giant Armor</v>
      </c>
      <c r="C240" s="94" t="s">
        <v>468</v>
      </c>
      <c r="D240" s="96" t="s">
        <v>1818</v>
      </c>
      <c r="E240" s="97">
        <v>62</v>
      </c>
      <c r="F240" s="94">
        <v>-2</v>
      </c>
      <c r="G240" s="94">
        <v>26000</v>
      </c>
      <c r="H240" s="5">
        <v>81</v>
      </c>
      <c r="I240" s="5" t="s">
        <v>1754</v>
      </c>
      <c r="J240" s="43" t="s">
        <v>1918</v>
      </c>
      <c r="O240" s="5" t="s">
        <v>1755</v>
      </c>
      <c r="R240" t="s">
        <v>1818</v>
      </c>
    </row>
    <row r="241" spans="1:24" hidden="1">
      <c r="A241" t="str">
        <f t="shared" si="23"/>
        <v>Army Helm</v>
      </c>
      <c r="B241" t="str">
        <f t="shared" si="27"/>
        <v>Army Helm</v>
      </c>
      <c r="C241" s="94" t="s">
        <v>1919</v>
      </c>
      <c r="D241" s="96" t="s">
        <v>1814</v>
      </c>
      <c r="E241" s="97">
        <v>63</v>
      </c>
      <c r="F241" s="94">
        <v>-2</v>
      </c>
      <c r="G241" s="94">
        <v>17000</v>
      </c>
      <c r="H241" s="5">
        <v>81</v>
      </c>
      <c r="I241" s="5" t="s">
        <v>1754</v>
      </c>
      <c r="J241" s="43" t="s">
        <v>1821</v>
      </c>
      <c r="O241" s="5" t="s">
        <v>1755</v>
      </c>
      <c r="R241" t="s">
        <v>1818</v>
      </c>
    </row>
    <row r="242" spans="1:24" hidden="1">
      <c r="A242" t="str">
        <f t="shared" si="23"/>
        <v>Army Armor</v>
      </c>
      <c r="B242" t="str">
        <f t="shared" si="27"/>
        <v>Army Armor</v>
      </c>
      <c r="C242" s="94" t="s">
        <v>1919</v>
      </c>
      <c r="D242" s="96" t="s">
        <v>1818</v>
      </c>
      <c r="E242" s="97">
        <v>64</v>
      </c>
      <c r="F242" s="94">
        <v>-2</v>
      </c>
      <c r="G242" s="94">
        <v>17000</v>
      </c>
      <c r="H242" s="5">
        <v>63</v>
      </c>
      <c r="I242" s="5" t="s">
        <v>1920</v>
      </c>
      <c r="J242" s="43" t="s">
        <v>1921</v>
      </c>
      <c r="O242" s="5" t="s">
        <v>1922</v>
      </c>
      <c r="R242" t="s">
        <v>1818</v>
      </c>
    </row>
    <row r="243" spans="1:24" hidden="1">
      <c r="A243" t="str">
        <f t="shared" si="23"/>
        <v>Geta Boot</v>
      </c>
      <c r="B243" t="str">
        <f t="shared" si="27"/>
        <v>Geta Boot</v>
      </c>
      <c r="C243" s="94" t="s">
        <v>1923</v>
      </c>
      <c r="D243" s="96" t="s">
        <v>1833</v>
      </c>
      <c r="E243" s="97">
        <v>65</v>
      </c>
      <c r="F243" s="94">
        <v>-2</v>
      </c>
      <c r="G243" s="94">
        <v>2800</v>
      </c>
      <c r="H243" s="5">
        <v>27</v>
      </c>
      <c r="I243" s="5" t="s">
        <v>1746</v>
      </c>
      <c r="J243" s="43" t="s">
        <v>1924</v>
      </c>
      <c r="O243" s="5" t="s">
        <v>1749</v>
      </c>
      <c r="R243" t="s">
        <v>1818</v>
      </c>
    </row>
    <row r="244" spans="1:24" hidden="1">
      <c r="A244" t="str">
        <f t="shared" si="23"/>
        <v>Kimono Armor</v>
      </c>
      <c r="B244" t="str">
        <f t="shared" si="27"/>
        <v>Kimono Armor</v>
      </c>
      <c r="C244" s="94" t="s">
        <v>1928</v>
      </c>
      <c r="D244" s="96" t="s">
        <v>1818</v>
      </c>
      <c r="E244" s="97">
        <v>68</v>
      </c>
      <c r="F244" s="94">
        <v>-2</v>
      </c>
      <c r="G244" s="94">
        <v>4800</v>
      </c>
      <c r="H244" s="5">
        <v>9</v>
      </c>
      <c r="I244" s="5" t="s">
        <v>1743</v>
      </c>
      <c r="J244" s="43" t="s">
        <v>1929</v>
      </c>
      <c r="O244" s="5" t="s">
        <v>1745</v>
      </c>
      <c r="R244" t="s">
        <v>1818</v>
      </c>
    </row>
    <row r="245" spans="1:24" hidden="1">
      <c r="A245" t="str">
        <f t="shared" si="23"/>
        <v>Giant Helm</v>
      </c>
      <c r="B245" t="str">
        <f t="shared" si="27"/>
        <v>Giant Helm</v>
      </c>
      <c r="C245" s="94" t="s">
        <v>468</v>
      </c>
      <c r="D245" s="96" t="s">
        <v>1814</v>
      </c>
      <c r="E245" s="97">
        <v>73</v>
      </c>
      <c r="F245" s="94">
        <v>-2</v>
      </c>
      <c r="G245" s="94">
        <v>17000</v>
      </c>
      <c r="H245" s="5">
        <v>81</v>
      </c>
      <c r="I245" s="5" t="s">
        <v>1754</v>
      </c>
      <c r="J245" s="43" t="s">
        <v>1959</v>
      </c>
      <c r="O245" s="5" t="s">
        <v>1755</v>
      </c>
      <c r="R245" t="s">
        <v>1818</v>
      </c>
    </row>
    <row r="246" spans="1:24" hidden="1">
      <c r="A246" t="str">
        <f t="shared" si="23"/>
        <v>Battle Armor</v>
      </c>
      <c r="B246" t="str">
        <f t="shared" si="27"/>
        <v>Battle Armor</v>
      </c>
      <c r="C246" s="94" t="s">
        <v>1664</v>
      </c>
      <c r="D246" s="96" t="s">
        <v>1818</v>
      </c>
      <c r="E246" s="97">
        <v>75</v>
      </c>
      <c r="F246" s="94">
        <v>-2</v>
      </c>
      <c r="G246" s="94">
        <v>39000</v>
      </c>
      <c r="H246" s="5">
        <v>99</v>
      </c>
      <c r="I246" s="5" t="s">
        <v>1930</v>
      </c>
      <c r="J246" s="43" t="s">
        <v>1964</v>
      </c>
      <c r="O246" s="5" t="s">
        <v>1932</v>
      </c>
      <c r="R246" t="s">
        <v>1818</v>
      </c>
    </row>
    <row r="247" spans="1:24" hidden="1">
      <c r="A247" t="str">
        <f t="shared" si="23"/>
        <v xml:space="preserve">Parasuit </v>
      </c>
      <c r="B247" t="str">
        <f t="shared" si="27"/>
        <v xml:space="preserve">Parasuit </v>
      </c>
      <c r="C247" s="94" t="s">
        <v>1965</v>
      </c>
      <c r="D247" s="96"/>
      <c r="E247" s="97">
        <v>76</v>
      </c>
      <c r="F247" s="94">
        <v>-2</v>
      </c>
      <c r="G247" s="94">
        <v>9464</v>
      </c>
      <c r="H247" s="5">
        <v>144</v>
      </c>
      <c r="I247" s="5" t="s">
        <v>1966</v>
      </c>
      <c r="J247" s="43" t="s">
        <v>1968</v>
      </c>
      <c r="O247" s="5" t="s">
        <v>1969</v>
      </c>
      <c r="R247" t="s">
        <v>1818</v>
      </c>
      <c r="T247" t="s">
        <v>2390</v>
      </c>
    </row>
    <row r="248" spans="1:24" hidden="1">
      <c r="A248" t="str">
        <f t="shared" si="23"/>
        <v>Power Potion</v>
      </c>
      <c r="B248" t="str">
        <f t="shared" si="27"/>
        <v>Power Potion</v>
      </c>
      <c r="C248" s="94" t="s">
        <v>1842</v>
      </c>
      <c r="D248" s="96" t="s">
        <v>1761</v>
      </c>
      <c r="E248" s="97">
        <v>43</v>
      </c>
      <c r="F248" s="94">
        <v>1</v>
      </c>
      <c r="G248" s="94">
        <v>1000</v>
      </c>
      <c r="H248" s="5">
        <v>9</v>
      </c>
      <c r="I248" s="5">
        <v>0</v>
      </c>
      <c r="J248" s="43" t="s">
        <v>1843</v>
      </c>
      <c r="O248" s="5">
        <v>1</v>
      </c>
      <c r="R248" t="s">
        <v>2347</v>
      </c>
    </row>
    <row r="249" spans="1:24" hidden="1">
      <c r="A249" t="str">
        <f t="shared" si="23"/>
        <v>Speed Potion</v>
      </c>
      <c r="B249" t="str">
        <f t="shared" si="27"/>
        <v>Speed Potion</v>
      </c>
      <c r="C249" s="94" t="s">
        <v>1844</v>
      </c>
      <c r="D249" s="96" t="s">
        <v>1761</v>
      </c>
      <c r="E249" s="97">
        <v>44</v>
      </c>
      <c r="F249" s="94">
        <v>1</v>
      </c>
      <c r="G249" s="94">
        <v>1000</v>
      </c>
      <c r="H249" s="5">
        <v>9</v>
      </c>
      <c r="I249" s="5">
        <v>0</v>
      </c>
      <c r="J249" s="43" t="s">
        <v>1845</v>
      </c>
      <c r="O249" s="5">
        <v>1</v>
      </c>
      <c r="R249" t="s">
        <v>2347</v>
      </c>
    </row>
    <row r="250" spans="1:24" hidden="1">
      <c r="A250" t="str">
        <f t="shared" si="23"/>
        <v>Magic Potion</v>
      </c>
      <c r="B250" t="str">
        <f t="shared" si="27"/>
        <v>Magic Potion</v>
      </c>
      <c r="C250" s="94" t="s">
        <v>1846</v>
      </c>
      <c r="D250" s="96" t="s">
        <v>1761</v>
      </c>
      <c r="E250" s="97">
        <v>45</v>
      </c>
      <c r="F250" s="94">
        <v>1</v>
      </c>
      <c r="G250" s="94">
        <v>1000</v>
      </c>
      <c r="H250" s="5">
        <v>9</v>
      </c>
      <c r="I250" s="5">
        <v>0</v>
      </c>
      <c r="J250" s="43" t="s">
        <v>1847</v>
      </c>
      <c r="O250" s="5">
        <v>1</v>
      </c>
      <c r="R250" t="s">
        <v>2347</v>
      </c>
    </row>
    <row r="251" spans="1:24" hidden="1">
      <c r="A251" t="str">
        <f t="shared" si="23"/>
        <v>Body Potion</v>
      </c>
      <c r="B251" t="str">
        <f t="shared" si="27"/>
        <v>Body Potion</v>
      </c>
      <c r="C251" s="94" t="s">
        <v>1848</v>
      </c>
      <c r="D251" s="96" t="s">
        <v>1761</v>
      </c>
      <c r="E251" s="97">
        <v>46</v>
      </c>
      <c r="F251" s="94">
        <v>1</v>
      </c>
      <c r="G251" s="94">
        <v>1000</v>
      </c>
      <c r="H251" s="5">
        <v>9</v>
      </c>
      <c r="I251" s="5">
        <v>0</v>
      </c>
      <c r="J251" s="43" t="s">
        <v>1849</v>
      </c>
      <c r="O251" s="5">
        <v>1</v>
      </c>
      <c r="R251" t="s">
        <v>2347</v>
      </c>
    </row>
    <row r="252" spans="1:24" hidden="1">
      <c r="A252" t="str">
        <f t="shared" si="23"/>
        <v xml:space="preserve">Tent </v>
      </c>
      <c r="B252" t="str">
        <f t="shared" si="27"/>
        <v xml:space="preserve">Tent </v>
      </c>
      <c r="C252" s="94" t="s">
        <v>1850</v>
      </c>
      <c r="D252" s="96"/>
      <c r="E252" s="97">
        <v>47</v>
      </c>
      <c r="F252" s="94">
        <v>1</v>
      </c>
      <c r="G252" s="94">
        <v>10000</v>
      </c>
      <c r="H252" s="5">
        <v>9</v>
      </c>
      <c r="I252" s="5">
        <v>0</v>
      </c>
      <c r="J252" s="43" t="s">
        <v>1851</v>
      </c>
      <c r="O252" s="5">
        <v>1</v>
      </c>
      <c r="R252" t="s">
        <v>2347</v>
      </c>
    </row>
    <row r="253" spans="1:24" hidden="1">
      <c r="A253" t="str">
        <f t="shared" si="23"/>
        <v xml:space="preserve">Door </v>
      </c>
      <c r="B253" t="str">
        <f t="shared" si="27"/>
        <v xml:space="preserve">Door </v>
      </c>
      <c r="C253" s="94" t="s">
        <v>1970</v>
      </c>
      <c r="D253" s="96"/>
      <c r="E253" s="97">
        <v>77</v>
      </c>
      <c r="F253" s="94">
        <v>3</v>
      </c>
      <c r="G253" s="94">
        <v>5000</v>
      </c>
      <c r="H253" s="5">
        <v>9</v>
      </c>
      <c r="I253" s="5">
        <v>0</v>
      </c>
      <c r="J253" s="43" t="s">
        <v>1971</v>
      </c>
      <c r="O253" s="5">
        <v>1</v>
      </c>
      <c r="R253" t="s">
        <v>2347</v>
      </c>
    </row>
    <row r="254" spans="1:24" hidden="1">
      <c r="A254" t="str">
        <f t="shared" si="23"/>
        <v>Micron Potion</v>
      </c>
      <c r="B254" t="str">
        <f t="shared" si="27"/>
        <v>Micron Potion</v>
      </c>
      <c r="C254" s="94" t="s">
        <v>1972</v>
      </c>
      <c r="D254" s="96" t="s">
        <v>1761</v>
      </c>
      <c r="E254" s="97">
        <v>78</v>
      </c>
      <c r="F254" s="94">
        <v>-2</v>
      </c>
      <c r="G254" s="94">
        <v>1</v>
      </c>
      <c r="H254" s="5">
        <v>9</v>
      </c>
      <c r="I254" s="5">
        <v>0</v>
      </c>
      <c r="J254" s="43" t="s">
        <v>1973</v>
      </c>
      <c r="O254" s="5">
        <v>1</v>
      </c>
      <c r="R254" t="s">
        <v>2348</v>
      </c>
    </row>
    <row r="255" spans="1:24" hidden="1">
      <c r="A255" t="str">
        <f t="shared" si="23"/>
        <v xml:space="preserve">Key </v>
      </c>
      <c r="B255" t="str">
        <f t="shared" si="27"/>
        <v xml:space="preserve">Key </v>
      </c>
      <c r="C255" s="94" t="s">
        <v>1974</v>
      </c>
      <c r="D255" s="96"/>
      <c r="E255" s="97">
        <v>79</v>
      </c>
      <c r="F255" s="94">
        <v>-2</v>
      </c>
      <c r="G255" s="94">
        <v>1</v>
      </c>
      <c r="H255" s="5">
        <v>9</v>
      </c>
      <c r="I255" s="5">
        <v>0</v>
      </c>
      <c r="J255" s="43" t="s">
        <v>1975</v>
      </c>
      <c r="O255" s="5">
        <v>1</v>
      </c>
      <c r="R255" t="s">
        <v>2348</v>
      </c>
    </row>
    <row r="256" spans="1:24" hidden="1">
      <c r="A256" t="str">
        <f t="shared" si="23"/>
        <v>Selfix</v>
      </c>
      <c r="B256" t="str">
        <f t="shared" ref="B256:B257" si="28">C256&amp;D256</f>
        <v>Selfix</v>
      </c>
      <c r="C256" s="94" t="s">
        <v>658</v>
      </c>
      <c r="D256" s="96"/>
      <c r="E256" s="97" t="s">
        <v>1988</v>
      </c>
      <c r="F256" s="94">
        <v>-2</v>
      </c>
      <c r="G256" s="94">
        <v>0</v>
      </c>
      <c r="H256" s="5">
        <v>117</v>
      </c>
      <c r="I256" s="5">
        <v>0</v>
      </c>
      <c r="J256" s="43" t="s">
        <v>2386</v>
      </c>
      <c r="O256" s="5">
        <v>1</v>
      </c>
      <c r="R256" t="s">
        <v>1818</v>
      </c>
      <c r="W256" t="s">
        <v>2389</v>
      </c>
      <c r="X256">
        <v>10</v>
      </c>
    </row>
    <row r="257" spans="1:18" hidden="1">
      <c r="A257" t="str">
        <f t="shared" si="23"/>
        <v>Teleport</v>
      </c>
      <c r="B257" t="str">
        <f t="shared" si="28"/>
        <v>Teleport</v>
      </c>
      <c r="C257" s="94" t="s">
        <v>160</v>
      </c>
      <c r="D257" s="96"/>
      <c r="E257" s="97" t="s">
        <v>2117</v>
      </c>
      <c r="F257" s="94">
        <v>30</v>
      </c>
      <c r="G257" s="94"/>
      <c r="H257" s="5">
        <v>9</v>
      </c>
      <c r="I257" s="5">
        <v>0</v>
      </c>
      <c r="J257" s="43" t="s">
        <v>1971</v>
      </c>
      <c r="O257" s="5">
        <v>1</v>
      </c>
      <c r="R257" t="s">
        <v>2147</v>
      </c>
    </row>
  </sheetData>
  <autoFilter ref="A1:Y257">
    <filterColumn colId="17">
      <filters>
        <filter val="Melee"/>
        <filter val="Ranged"/>
      </filters>
    </filterColumn>
  </autoFilter>
  <sortState ref="A2:Y213">
    <sortCondition ref="P2:P213"/>
    <sortCondition descending="1" ref="R2:R213"/>
    <sortCondition ref="S2:S213"/>
    <sortCondition ref="E2:E21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2399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2398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Monster</vt:lpstr>
      <vt:lpstr>Magic</vt:lpstr>
      <vt:lpstr>Evolve</vt:lpstr>
      <vt:lpstr>Weapon</vt:lpstr>
      <vt:lpstr>Items</vt:lpstr>
      <vt:lpstr>Treasure</vt:lpstr>
      <vt:lpstr>Shops</vt:lpstr>
      <vt:lpstr>Move Probability</vt:lpstr>
      <vt:lpstr>Move Prob -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2019-01-25T21:53:59Z</dcterms:modified>
</cp:coreProperties>
</file>