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DCD65F7D-0871-41D3-8478-350961C96950}" xr6:coauthVersionLast="40" xr6:coauthVersionMax="40" xr10:uidLastSave="{00000000-0000-0000-0000-000000000000}"/>
  <bookViews>
    <workbookView xWindow="28680" yWindow="-120" windowWidth="29040" windowHeight="15840" tabRatio="838" activeTab="10" xr2:uid="{00000000-000D-0000-FFFF-FFFF00000000}"/>
  </bookViews>
  <sheets>
    <sheet name="Players" sheetId="16" r:id="rId1"/>
    <sheet name="Single STR" sheetId="1" r:id="rId2"/>
    <sheet name="Ineffective" sheetId="29" r:id="rId3"/>
    <sheet name="Single AGL" sheetId="3" r:id="rId4"/>
    <sheet name="Shield" sheetId="7" r:id="rId5"/>
    <sheet name="Group MANA - PC" sheetId="9" r:id="rId6"/>
    <sheet name="Group MANA - Enemy" sheetId="11" r:id="rId7"/>
    <sheet name="Barrier" sheetId="24" r:id="rId8"/>
    <sheet name="All Enemies - PC" sheetId="13" r:id="rId9"/>
    <sheet name="All Enemies - Dead Test" sheetId="23" r:id="rId10"/>
    <sheet name="All Enemies - Dead Test (2)" sheetId="34" r:id="rId11"/>
    <sheet name="Static DMG" sheetId="14" r:id="rId12"/>
    <sheet name="Group Static" sheetId="15" r:id="rId13"/>
    <sheet name="O-Weapon" sheetId="20" r:id="rId14"/>
    <sheet name="PC Cure - Magic" sheetId="17" r:id="rId15"/>
    <sheet name="PC Cure - Item" sheetId="18" r:id="rId16"/>
    <sheet name="PC All Heal" sheetId="19" r:id="rId17"/>
    <sheet name="Status Effect" sheetId="21" r:id="rId18"/>
    <sheet name="Group Status" sheetId="22" r:id="rId19"/>
    <sheet name="All Enemies - Status" sheetId="28" r:id="rId20"/>
    <sheet name="Weak - Elem Melee" sheetId="26" r:id="rId21"/>
    <sheet name="Weak - Race Melee" sheetId="27" r:id="rId22"/>
    <sheet name="Reflect" sheetId="31" r:id="rId23"/>
    <sheet name="STR Counter" sheetId="32" r:id="rId24"/>
    <sheet name="Other Counters" sheetId="33" r:id="rId25"/>
  </sheets>
  <externalReferences>
    <externalReference r:id="rId26"/>
  </externalReferences>
  <calcPr calcId="181029"/>
</workbook>
</file>

<file path=xl/calcChain.xml><?xml version="1.0" encoding="utf-8"?>
<calcChain xmlns="http://schemas.openxmlformats.org/spreadsheetml/2006/main"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I3" i="16"/>
  <c r="I4" i="16"/>
  <c r="I5" i="16"/>
  <c r="I6" i="16"/>
  <c r="I7" i="16"/>
  <c r="I8" i="16"/>
  <c r="I9" i="16"/>
  <c r="I10" i="16"/>
  <c r="I11" i="16"/>
  <c r="I2" i="16"/>
  <c r="A11" i="16" l="1"/>
  <c r="A10" i="16"/>
  <c r="A9" i="16" l="1"/>
  <c r="A8" i="16" l="1"/>
  <c r="A2" i="16" l="1"/>
  <c r="A3" i="16"/>
  <c r="A4" i="16"/>
  <c r="A5" i="16"/>
  <c r="A6" i="16"/>
  <c r="A7" i="16"/>
</calcChain>
</file>

<file path=xl/sharedStrings.xml><?xml version="1.0" encoding="utf-8"?>
<sst xmlns="http://schemas.openxmlformats.org/spreadsheetml/2006/main" count="859" uniqueCount="96">
  <si>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</si>
  <si>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</si>
  <si>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</si>
  <si>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</si>
  <si>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</si>
  <si>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</si>
  <si>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</si>
  <si>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</si>
  <si>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</si>
  <si>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</si>
  <si>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</si>
  <si>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</si>
  <si>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</si>
  <si>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</si>
  <si>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</si>
  <si>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</si>
  <si>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</si>
  <si>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</si>
  <si>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</si>
  <si>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</si>
  <si>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</si>
  <si>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</si>
  <si>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</si>
  <si>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</si>
  <si>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</si>
  <si>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</si>
  <si>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</si>
  <si>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</si>
  <si>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</si>
  <si>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</si>
  <si>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</si>
  <si>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</si>
  <si>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</si>
  <si>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</si>
  <si>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</si>
  <si>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</si>
  <si>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</si>
  <si>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</si>
  <si>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</si>
  <si>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</si>
  <si>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</si>
  <si>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</si>
  <si>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</si>
  <si>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</si>
  <si>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</si>
  <si>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</si>
  <si>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</si>
  <si>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</si>
  <si>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</si>
  <si>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</si>
  <si>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</si>
  <si>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</si>
  <si>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</si>
  <si>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</si>
  <si>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</si>
  <si>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</si>
  <si>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</si>
  <si>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</si>
  <si>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</si>
  <si>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</si>
  <si>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</si>
  <si>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</si>
  <si>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</si>
  <si>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</si>
  <si>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</si>
  <si>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</si>
  <si>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</si>
  <si>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</si>
  <si>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</si>
  <si>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</si>
  <si>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</si>
  <si>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MAGI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</si>
  <si>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</si>
  <si>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</si>
  <si>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</si>
  <si>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</si>
  <si>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</si>
  <si>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</si>
  <si>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</si>
  <si>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</si>
  <si>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</si>
  <si>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</si>
  <si>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</si>
  <si>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</si>
  <si>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</si>
  <si>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</si>
  <si>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</si>
  <si>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</si>
  <si>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</si>
  <si>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</si>
  <si>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</si>
  <si>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</si>
  <si>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</si>
  <si>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</si>
  <si>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nan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</si>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</sst>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21">
    <xf numFmtId="0" fontId="0" fillId="0" borderId="0" xfId="0"/>
    <xf numFmtId="0" fontId="16" fillId="0" borderId="0" xfId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6" fillId="0" borderId="0" xfId="1" applyAlignment="1">
      <alignment wrapText="1"/>
    </xf>
    <xf numFmtId="0" fontId="1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16" fillId="2" borderId="0" xfId="1" applyFill="1" applyAlignment="1">
      <alignment wrapText="1"/>
    </xf>
    <xf numFmtId="0" fontId="16" fillId="2" borderId="0" xfId="1" applyFill="1"/>
    <xf numFmtId="0" fontId="16" fillId="0" borderId="0" xfId="1" applyAlignme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MegaCure</v>
          </cell>
          <cell r="B164" t="str">
            <v>MegaCure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workbookViewId="0">
      <selection activeCell="C15" sqref="C15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0.7109375" style="1" bestFit="1" customWidth="1"/>
    <col min="15" max="16" width="12.7109375" style="1" bestFit="1" customWidth="1"/>
    <col min="17" max="17" width="9.140625" style="1"/>
    <col min="18" max="18" width="10.7109375" style="1" bestFit="1" customWidth="1"/>
    <col min="19" max="21" width="9.140625" style="1"/>
    <col min="22" max="22" width="20.28515625" style="1" customWidth="1"/>
    <col min="23" max="23" width="23.42578125" style="1" customWidth="1"/>
    <col min="24" max="16384" width="9.140625" style="1"/>
  </cols>
  <sheetData>
    <row r="1" spans="1:23" s="15" customFormat="1" ht="30" x14ac:dyDescent="0.25">
      <c r="A1" s="20" t="s">
        <v>20</v>
      </c>
      <c r="B1" s="15" t="s">
        <v>53</v>
      </c>
      <c r="C1" s="15" t="s">
        <v>52</v>
      </c>
      <c r="D1" s="15" t="s">
        <v>51</v>
      </c>
      <c r="E1" s="15" t="s">
        <v>50</v>
      </c>
      <c r="F1" s="16" t="s">
        <v>90</v>
      </c>
      <c r="G1" s="18" t="s">
        <v>49</v>
      </c>
      <c r="H1" s="16" t="s">
        <v>91</v>
      </c>
      <c r="I1" s="18" t="s">
        <v>48</v>
      </c>
      <c r="J1" s="16" t="s">
        <v>92</v>
      </c>
      <c r="K1" s="18" t="s">
        <v>47</v>
      </c>
      <c r="L1" s="16" t="s">
        <v>93</v>
      </c>
      <c r="M1" s="18" t="s">
        <v>46</v>
      </c>
      <c r="N1" s="15" t="s">
        <v>45</v>
      </c>
      <c r="O1" s="15" t="s">
        <v>44</v>
      </c>
      <c r="P1" s="15" t="s">
        <v>43</v>
      </c>
      <c r="Q1" s="15" t="s">
        <v>42</v>
      </c>
      <c r="R1" s="15" t="s">
        <v>41</v>
      </c>
      <c r="S1" s="15" t="s">
        <v>40</v>
      </c>
      <c r="T1" s="15" t="s">
        <v>39</v>
      </c>
      <c r="U1" s="15" t="s">
        <v>38</v>
      </c>
      <c r="V1" s="17" t="s">
        <v>71</v>
      </c>
      <c r="W1" s="17" t="s">
        <v>72</v>
      </c>
    </row>
    <row r="2" spans="1:23" x14ac:dyDescent="0.25">
      <c r="A2" s="1" t="str">
        <f t="shared" ref="A2:A11" si="0">B2</f>
        <v>HUME</v>
      </c>
      <c r="B2" s="1" t="s">
        <v>1</v>
      </c>
      <c r="D2" s="10" t="s">
        <v>77</v>
      </c>
      <c r="E2" s="1">
        <v>59</v>
      </c>
      <c r="F2" s="1">
        <v>6</v>
      </c>
      <c r="G2" s="19">
        <f>F2</f>
        <v>6</v>
      </c>
      <c r="H2" s="1">
        <v>0</v>
      </c>
      <c r="I2" s="19">
        <f>H2+_xlfn.IFNA(VLOOKUP(N2,[1]Weapon!$A$1:$M$259,9,FALSE),0)+_xlfn.IFNA(VLOOKUP(O2,[1]Weapon!$A$1:$M$259,9,FALSE),0)+_xlfn.IFNA(VLOOKUP(P2,[1]Weapon!$A$1:$M$259,9,FALSE),0)+_xlfn.IFNA(VLOOKUP(Q2,[1]Weapon!$A$1:$M$259,9,FALSE),0)+_xlfn.IFNA(VLOOKUP(R2,[1]Weapon!$A$1:$M$259,9,FALSE),0)+_xlfn.IFNA(VLOOKUP(S2,[1]Weapon!$A$1:$M$259,9,FALSE),0)+_xlfn.IFNA(VLOOKUP(T2,[1]Weapon!$A$1:$M$259,9,FALSE),0)+_xlfn.IFNA(VLOOKUP(U2,[1]Weapon!$A$1:$M$259,9,FALSE),0)</f>
        <v>3</v>
      </c>
      <c r="J2" s="1">
        <v>5</v>
      </c>
      <c r="K2" s="19">
        <f>J2</f>
        <v>5</v>
      </c>
      <c r="L2" s="1">
        <v>3</v>
      </c>
      <c r="M2" s="19">
        <f>L2</f>
        <v>3</v>
      </c>
      <c r="N2" s="1" t="s">
        <v>54</v>
      </c>
      <c r="O2" s="1" t="s">
        <v>55</v>
      </c>
      <c r="P2" s="1" t="s">
        <v>56</v>
      </c>
      <c r="Q2" s="13"/>
    </row>
    <row r="3" spans="1:23" x14ac:dyDescent="0.25">
      <c r="A3" s="1" t="str">
        <f t="shared" si="0"/>
        <v>MUTE</v>
      </c>
      <c r="B3" s="1" t="s">
        <v>6</v>
      </c>
      <c r="D3" s="10" t="s">
        <v>78</v>
      </c>
      <c r="E3" s="1">
        <v>45</v>
      </c>
      <c r="F3" s="1">
        <v>4</v>
      </c>
      <c r="G3" s="19">
        <f t="shared" ref="G3:G11" si="1">F3</f>
        <v>4</v>
      </c>
      <c r="H3" s="1">
        <v>0</v>
      </c>
      <c r="I3" s="19">
        <f>H3+_xlfn.IFNA(VLOOKUP(N3,[1]Weapon!$A$1:$M$259,9,FALSE),0)+_xlfn.IFNA(VLOOKUP(O3,[1]Weapon!$A$1:$M$259,9,FALSE),0)+_xlfn.IFNA(VLOOKUP(P3,[1]Weapon!$A$1:$M$259,9,FALSE),0)+_xlfn.IFNA(VLOOKUP(Q3,[1]Weapon!$A$1:$M$259,9,FALSE),0)+_xlfn.IFNA(VLOOKUP(R3,[1]Weapon!$A$1:$M$259,9,FALSE),0)+_xlfn.IFNA(VLOOKUP(S3,[1]Weapon!$A$1:$M$259,9,FALSE),0)+_xlfn.IFNA(VLOOKUP(T3,[1]Weapon!$A$1:$M$259,9,FALSE),0)+_xlfn.IFNA(VLOOKUP(U3,[1]Weapon!$A$1:$M$259,9,FALSE),0)</f>
        <v>13</v>
      </c>
      <c r="J3" s="1">
        <v>5</v>
      </c>
      <c r="K3" s="19">
        <f t="shared" ref="K3:K11" si="2">J3</f>
        <v>5</v>
      </c>
      <c r="L3" s="1">
        <v>6</v>
      </c>
      <c r="M3" s="19">
        <f t="shared" ref="M3:M11" si="3">L3</f>
        <v>6</v>
      </c>
      <c r="N3" s="1" t="s">
        <v>36</v>
      </c>
      <c r="O3" s="12" t="s">
        <v>82</v>
      </c>
      <c r="R3" s="1" t="s">
        <v>57</v>
      </c>
      <c r="S3" s="1" t="s">
        <v>30</v>
      </c>
    </row>
    <row r="4" spans="1:23" x14ac:dyDescent="0.25">
      <c r="A4" s="1" t="str">
        <f t="shared" si="0"/>
        <v>MONS</v>
      </c>
      <c r="B4" s="1" t="s">
        <v>2</v>
      </c>
      <c r="D4" s="11" t="s">
        <v>81</v>
      </c>
      <c r="E4" s="1">
        <v>45</v>
      </c>
      <c r="F4" s="1">
        <v>5</v>
      </c>
      <c r="G4" s="19">
        <f t="shared" si="1"/>
        <v>5</v>
      </c>
      <c r="H4" s="1">
        <v>5</v>
      </c>
      <c r="I4" s="19">
        <f>H4+_xlfn.IFNA(VLOOKUP(N4,[1]Weapon!$A$1:$M$259,9,FALSE),0)+_xlfn.IFNA(VLOOKUP(O4,[1]Weapon!$A$1:$M$259,9,FALSE),0)+_xlfn.IFNA(VLOOKUP(P4,[1]Weapon!$A$1:$M$259,9,FALSE),0)+_xlfn.IFNA(VLOOKUP(Q4,[1]Weapon!$A$1:$M$259,9,FALSE),0)+_xlfn.IFNA(VLOOKUP(R4,[1]Weapon!$A$1:$M$259,9,FALSE),0)+_xlfn.IFNA(VLOOKUP(S4,[1]Weapon!$A$1:$M$259,9,FALSE),0)+_xlfn.IFNA(VLOOKUP(T4,[1]Weapon!$A$1:$M$259,9,FALSE),0)+_xlfn.IFNA(VLOOKUP(U4,[1]Weapon!$A$1:$M$259,9,FALSE),0)</f>
        <v>5</v>
      </c>
      <c r="J4" s="1">
        <v>2</v>
      </c>
      <c r="K4" s="19">
        <f t="shared" si="2"/>
        <v>2</v>
      </c>
      <c r="L4" s="1">
        <v>6</v>
      </c>
      <c r="M4" s="19">
        <f t="shared" si="3"/>
        <v>6</v>
      </c>
      <c r="N4" s="1" t="s">
        <v>3</v>
      </c>
      <c r="O4" s="1" t="s">
        <v>36</v>
      </c>
      <c r="P4" s="4" t="s">
        <v>64</v>
      </c>
    </row>
    <row r="5" spans="1:23" x14ac:dyDescent="0.25">
      <c r="A5" s="1" t="str">
        <f t="shared" si="0"/>
        <v>ROBO</v>
      </c>
      <c r="B5" s="1" t="s">
        <v>33</v>
      </c>
      <c r="D5" s="1" t="s">
        <v>37</v>
      </c>
      <c r="E5" s="1">
        <v>60</v>
      </c>
      <c r="F5" s="1">
        <v>0</v>
      </c>
      <c r="G5" s="19">
        <f t="shared" si="1"/>
        <v>0</v>
      </c>
      <c r="H5" s="1">
        <v>6</v>
      </c>
      <c r="I5" s="19">
        <f>H5+_xlfn.IFNA(VLOOKUP(N5,[1]Weapon!$A$1:$M$259,9,FALSE),0)+_xlfn.IFNA(VLOOKUP(O5,[1]Weapon!$A$1:$M$259,9,FALSE),0)+_xlfn.IFNA(VLOOKUP(P5,[1]Weapon!$A$1:$M$259,9,FALSE),0)+_xlfn.IFNA(VLOOKUP(Q5,[1]Weapon!$A$1:$M$259,9,FALSE),0)+_xlfn.IFNA(VLOOKUP(R5,[1]Weapon!$A$1:$M$259,9,FALSE),0)+_xlfn.IFNA(VLOOKUP(S5,[1]Weapon!$A$1:$M$259,9,FALSE),0)+_xlfn.IFNA(VLOOKUP(T5,[1]Weapon!$A$1:$M$259,9,FALSE),0)+_xlfn.IFNA(VLOOKUP(U5,[1]Weapon!$A$1:$M$259,9,FALSE),0)</f>
        <v>6</v>
      </c>
      <c r="J5" s="1">
        <v>5</v>
      </c>
      <c r="K5" s="19">
        <f t="shared" si="2"/>
        <v>5</v>
      </c>
      <c r="L5" s="1">
        <v>0</v>
      </c>
      <c r="M5" s="19">
        <f t="shared" si="3"/>
        <v>0</v>
      </c>
      <c r="N5" s="5" t="s">
        <v>59</v>
      </c>
      <c r="O5" s="1" t="s">
        <v>58</v>
      </c>
      <c r="P5" s="9" t="s">
        <v>76</v>
      </c>
    </row>
    <row r="6" spans="1:23" x14ac:dyDescent="0.25">
      <c r="A6" s="1" t="str">
        <f t="shared" si="0"/>
        <v>Zappo</v>
      </c>
      <c r="B6" s="1" t="s">
        <v>31</v>
      </c>
      <c r="D6" s="10" t="s">
        <v>79</v>
      </c>
      <c r="E6" s="1">
        <v>200</v>
      </c>
      <c r="F6" s="1">
        <v>4</v>
      </c>
      <c r="G6" s="19">
        <f t="shared" si="1"/>
        <v>4</v>
      </c>
      <c r="H6" s="1">
        <v>0</v>
      </c>
      <c r="I6" s="19">
        <f>H6+_xlfn.IFNA(VLOOKUP(N6,[1]Weapon!$A$1:$M$259,9,FALSE),0)+_xlfn.IFNA(VLOOKUP(O6,[1]Weapon!$A$1:$M$259,9,FALSE),0)+_xlfn.IFNA(VLOOKUP(P6,[1]Weapon!$A$1:$M$259,9,FALSE),0)+_xlfn.IFNA(VLOOKUP(Q6,[1]Weapon!$A$1:$M$259,9,FALSE),0)+_xlfn.IFNA(VLOOKUP(R6,[1]Weapon!$A$1:$M$259,9,FALSE),0)+_xlfn.IFNA(VLOOKUP(S6,[1]Weapon!$A$1:$M$259,9,FALSE),0)+_xlfn.IFNA(VLOOKUP(T6,[1]Weapon!$A$1:$M$259,9,FALSE),0)+_xlfn.IFNA(VLOOKUP(U6,[1]Weapon!$A$1:$M$259,9,FALSE),0)</f>
        <v>21</v>
      </c>
      <c r="J6" s="1">
        <v>5</v>
      </c>
      <c r="K6" s="19">
        <f t="shared" si="2"/>
        <v>5</v>
      </c>
      <c r="L6" s="1">
        <v>6</v>
      </c>
      <c r="M6" s="19">
        <f t="shared" si="3"/>
        <v>6</v>
      </c>
      <c r="N6" s="1" t="s">
        <v>32</v>
      </c>
      <c r="O6" s="2" t="s">
        <v>60</v>
      </c>
      <c r="P6" s="3" t="s">
        <v>30</v>
      </c>
      <c r="Q6" s="3" t="s">
        <v>63</v>
      </c>
      <c r="R6" s="6" t="s">
        <v>65</v>
      </c>
      <c r="S6" s="12" t="s">
        <v>83</v>
      </c>
    </row>
    <row r="7" spans="1:23" x14ac:dyDescent="0.25">
      <c r="A7" s="1" t="str">
        <f t="shared" si="0"/>
        <v>Flammie</v>
      </c>
      <c r="B7" s="1" t="s">
        <v>35</v>
      </c>
      <c r="D7" s="11" t="s">
        <v>81</v>
      </c>
      <c r="E7" s="1">
        <v>999</v>
      </c>
      <c r="F7" s="1">
        <v>2</v>
      </c>
      <c r="G7" s="19">
        <f t="shared" si="1"/>
        <v>2</v>
      </c>
      <c r="H7" s="1">
        <v>99</v>
      </c>
      <c r="I7" s="19">
        <f>H7+_xlfn.IFNA(VLOOKUP(N7,[1]Weapon!$A$1:$M$259,9,FALSE),0)+_xlfn.IFNA(VLOOKUP(O7,[1]Weapon!$A$1:$M$259,9,FALSE),0)+_xlfn.IFNA(VLOOKUP(P7,[1]Weapon!$A$1:$M$259,9,FALSE),0)+_xlfn.IFNA(VLOOKUP(Q7,[1]Weapon!$A$1:$M$259,9,FALSE),0)+_xlfn.IFNA(VLOOKUP(R7,[1]Weapon!$A$1:$M$259,9,FALSE),0)+_xlfn.IFNA(VLOOKUP(S7,[1]Weapon!$A$1:$M$259,9,FALSE),0)+_xlfn.IFNA(VLOOKUP(T7,[1]Weapon!$A$1:$M$259,9,FALSE),0)+_xlfn.IFNA(VLOOKUP(U7,[1]Weapon!$A$1:$M$259,9,FALSE),0)</f>
        <v>99</v>
      </c>
      <c r="J7" s="1">
        <v>50</v>
      </c>
      <c r="K7" s="19">
        <f t="shared" si="2"/>
        <v>50</v>
      </c>
      <c r="L7" s="1">
        <v>10</v>
      </c>
      <c r="M7" s="19">
        <f t="shared" si="3"/>
        <v>10</v>
      </c>
      <c r="N7" s="1" t="s">
        <v>3</v>
      </c>
      <c r="O7" s="1" t="s">
        <v>36</v>
      </c>
      <c r="P7" s="3" t="s">
        <v>61</v>
      </c>
    </row>
    <row r="8" spans="1:23" x14ac:dyDescent="0.25">
      <c r="A8" s="1" t="str">
        <f t="shared" si="0"/>
        <v>Slashy</v>
      </c>
      <c r="B8" s="7" t="s">
        <v>69</v>
      </c>
      <c r="D8" s="10" t="s">
        <v>80</v>
      </c>
      <c r="E8" s="1">
        <v>400</v>
      </c>
      <c r="F8" s="1">
        <v>30</v>
      </c>
      <c r="G8" s="19">
        <f t="shared" si="1"/>
        <v>30</v>
      </c>
      <c r="H8" s="1">
        <v>50</v>
      </c>
      <c r="I8" s="19">
        <f>H8+_xlfn.IFNA(VLOOKUP(N8,[1]Weapon!$A$1:$M$259,9,FALSE),0)+_xlfn.IFNA(VLOOKUP(O8,[1]Weapon!$A$1:$M$259,9,FALSE),0)+_xlfn.IFNA(VLOOKUP(P8,[1]Weapon!$A$1:$M$259,9,FALSE),0)+_xlfn.IFNA(VLOOKUP(Q8,[1]Weapon!$A$1:$M$259,9,FALSE),0)+_xlfn.IFNA(VLOOKUP(R8,[1]Weapon!$A$1:$M$259,9,FALSE),0)+_xlfn.IFNA(VLOOKUP(S8,[1]Weapon!$A$1:$M$259,9,FALSE),0)+_xlfn.IFNA(VLOOKUP(T8,[1]Weapon!$A$1:$M$259,9,FALSE),0)+_xlfn.IFNA(VLOOKUP(U8,[1]Weapon!$A$1:$M$259,9,FALSE),0)</f>
        <v>50</v>
      </c>
      <c r="J8" s="1">
        <v>25</v>
      </c>
      <c r="K8" s="19">
        <f t="shared" si="2"/>
        <v>25</v>
      </c>
      <c r="L8" s="1">
        <v>4</v>
      </c>
      <c r="M8" s="19">
        <f t="shared" si="3"/>
        <v>4</v>
      </c>
      <c r="N8" s="7" t="s">
        <v>70</v>
      </c>
      <c r="O8" s="8" t="s">
        <v>73</v>
      </c>
    </row>
    <row r="9" spans="1:23" x14ac:dyDescent="0.25">
      <c r="A9" s="1" t="str">
        <f t="shared" si="0"/>
        <v>Revenge</v>
      </c>
      <c r="B9" s="13" t="s">
        <v>85</v>
      </c>
      <c r="D9" s="13" t="s">
        <v>77</v>
      </c>
      <c r="E9" s="1">
        <v>100</v>
      </c>
      <c r="F9" s="1">
        <v>15</v>
      </c>
      <c r="G9" s="19">
        <f t="shared" si="1"/>
        <v>15</v>
      </c>
      <c r="H9" s="1">
        <v>9</v>
      </c>
      <c r="I9" s="19">
        <f>H9+_xlfn.IFNA(VLOOKUP(N9,[1]Weapon!$A$1:$M$259,9,FALSE),0)+_xlfn.IFNA(VLOOKUP(O9,[1]Weapon!$A$1:$M$259,9,FALSE),0)+_xlfn.IFNA(VLOOKUP(P9,[1]Weapon!$A$1:$M$259,9,FALSE),0)+_xlfn.IFNA(VLOOKUP(Q9,[1]Weapon!$A$1:$M$259,9,FALSE),0)+_xlfn.IFNA(VLOOKUP(R9,[1]Weapon!$A$1:$M$259,9,FALSE),0)+_xlfn.IFNA(VLOOKUP(S9,[1]Weapon!$A$1:$M$259,9,FALSE),0)+_xlfn.IFNA(VLOOKUP(T9,[1]Weapon!$A$1:$M$259,9,FALSE),0)+_xlfn.IFNA(VLOOKUP(U9,[1]Weapon!$A$1:$M$259,9,FALSE),0)</f>
        <v>9</v>
      </c>
      <c r="J9" s="1">
        <v>8</v>
      </c>
      <c r="K9" s="19">
        <f t="shared" si="2"/>
        <v>8</v>
      </c>
      <c r="L9" s="1">
        <v>3</v>
      </c>
      <c r="M9" s="19">
        <f t="shared" si="3"/>
        <v>3</v>
      </c>
      <c r="N9" s="13" t="s">
        <v>84</v>
      </c>
    </row>
    <row r="10" spans="1:23" x14ac:dyDescent="0.25">
      <c r="A10" s="1" t="str">
        <f t="shared" si="0"/>
        <v>Turtle1</v>
      </c>
      <c r="B10" s="14" t="s">
        <v>86</v>
      </c>
      <c r="D10" s="14" t="s">
        <v>79</v>
      </c>
      <c r="E10" s="1">
        <v>100</v>
      </c>
      <c r="F10" s="1">
        <v>2</v>
      </c>
      <c r="G10" s="19">
        <f t="shared" si="1"/>
        <v>2</v>
      </c>
      <c r="H10" s="1">
        <v>9</v>
      </c>
      <c r="I10" s="19">
        <f>H10+_xlfn.IFNA(VLOOKUP(N10,[1]Weapon!$A$1:$M$259,9,FALSE),0)+_xlfn.IFNA(VLOOKUP(O10,[1]Weapon!$A$1:$M$259,9,FALSE),0)+_xlfn.IFNA(VLOOKUP(P10,[1]Weapon!$A$1:$M$259,9,FALSE),0)+_xlfn.IFNA(VLOOKUP(Q10,[1]Weapon!$A$1:$M$259,9,FALSE),0)+_xlfn.IFNA(VLOOKUP(R10,[1]Weapon!$A$1:$M$259,9,FALSE),0)+_xlfn.IFNA(VLOOKUP(S10,[1]Weapon!$A$1:$M$259,9,FALSE),0)+_xlfn.IFNA(VLOOKUP(T10,[1]Weapon!$A$1:$M$259,9,FALSE),0)+_xlfn.IFNA(VLOOKUP(U10,[1]Weapon!$A$1:$M$259,9,FALSE),0)</f>
        <v>9</v>
      </c>
      <c r="J10" s="1">
        <v>10</v>
      </c>
      <c r="K10" s="19">
        <f t="shared" si="2"/>
        <v>10</v>
      </c>
      <c r="L10" s="1">
        <v>10</v>
      </c>
      <c r="M10" s="19">
        <f t="shared" si="3"/>
        <v>10</v>
      </c>
      <c r="N10" s="14" t="s">
        <v>88</v>
      </c>
    </row>
    <row r="11" spans="1:23" x14ac:dyDescent="0.25">
      <c r="A11" s="1" t="str">
        <f t="shared" si="0"/>
        <v>Turtle2</v>
      </c>
      <c r="B11" s="14" t="s">
        <v>87</v>
      </c>
      <c r="D11" s="14" t="s">
        <v>78</v>
      </c>
      <c r="E11" s="1">
        <v>100</v>
      </c>
      <c r="F11" s="1">
        <v>2</v>
      </c>
      <c r="G11" s="19">
        <f t="shared" si="1"/>
        <v>2</v>
      </c>
      <c r="H11" s="1">
        <v>9</v>
      </c>
      <c r="I11" s="19">
        <f>H11+_xlfn.IFNA(VLOOKUP(N11,[1]Weapon!$A$1:$M$259,9,FALSE),0)+_xlfn.IFNA(VLOOKUP(O11,[1]Weapon!$A$1:$M$259,9,FALSE),0)+_xlfn.IFNA(VLOOKUP(P11,[1]Weapon!$A$1:$M$259,9,FALSE),0)+_xlfn.IFNA(VLOOKUP(Q11,[1]Weapon!$A$1:$M$259,9,FALSE),0)+_xlfn.IFNA(VLOOKUP(R11,[1]Weapon!$A$1:$M$259,9,FALSE),0)+_xlfn.IFNA(VLOOKUP(S11,[1]Weapon!$A$1:$M$259,9,FALSE),0)+_xlfn.IFNA(VLOOKUP(T11,[1]Weapon!$A$1:$M$259,9,FALSE),0)+_xlfn.IFNA(VLOOKUP(U11,[1]Weapon!$A$1:$M$259,9,FALSE),0)</f>
        <v>9</v>
      </c>
      <c r="J11" s="1">
        <v>10</v>
      </c>
      <c r="K11" s="19">
        <f t="shared" si="2"/>
        <v>10</v>
      </c>
      <c r="L11" s="1">
        <v>10</v>
      </c>
      <c r="M11" s="19">
        <f t="shared" si="3"/>
        <v>10</v>
      </c>
      <c r="N11" s="14" t="s">
        <v>89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35</v>
      </c>
      <c r="B2" t="s">
        <v>18</v>
      </c>
      <c r="C2">
        <v>1</v>
      </c>
      <c r="D2">
        <v>1</v>
      </c>
      <c r="K2" t="s">
        <v>36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29</v>
      </c>
      <c r="B4" t="s">
        <v>19</v>
      </c>
      <c r="C4">
        <v>4</v>
      </c>
    </row>
    <row r="5" spans="1:21" x14ac:dyDescent="0.2">
      <c r="A5" t="s">
        <v>68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F8B5-E403-487C-8FDB-E1A3B4A0FA54}">
  <dimension ref="A1:U14"/>
  <sheetViews>
    <sheetView tabSelected="1" workbookViewId="0">
      <selection activeCell="A2" sqref="A2:U14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35</v>
      </c>
      <c r="B2" t="s">
        <v>18</v>
      </c>
      <c r="C2">
        <v>1</v>
      </c>
      <c r="D2">
        <v>1</v>
      </c>
      <c r="E2">
        <v>54</v>
      </c>
      <c r="F2">
        <v>999</v>
      </c>
      <c r="G2">
        <v>2</v>
      </c>
      <c r="H2">
        <v>50</v>
      </c>
      <c r="I2">
        <v>10</v>
      </c>
      <c r="J2">
        <v>99</v>
      </c>
      <c r="K2" t="s">
        <v>36</v>
      </c>
    </row>
    <row r="3" spans="1:21" x14ac:dyDescent="0.2">
      <c r="A3" t="s">
        <v>29</v>
      </c>
      <c r="B3" t="s">
        <v>19</v>
      </c>
      <c r="C3">
        <v>0</v>
      </c>
      <c r="D3">
        <v>4</v>
      </c>
      <c r="E3">
        <v>6.25</v>
      </c>
      <c r="F3">
        <v>0</v>
      </c>
      <c r="G3">
        <v>6</v>
      </c>
      <c r="H3">
        <v>5</v>
      </c>
      <c r="I3">
        <v>3</v>
      </c>
      <c r="J3">
        <v>5</v>
      </c>
      <c r="K3" t="s">
        <v>94</v>
      </c>
      <c r="N3" t="s">
        <v>95</v>
      </c>
      <c r="O3" t="s">
        <v>95</v>
      </c>
      <c r="Q3" t="s">
        <v>95</v>
      </c>
      <c r="R3" t="s">
        <v>95</v>
      </c>
      <c r="S3" t="s">
        <v>95</v>
      </c>
      <c r="T3" t="s">
        <v>95</v>
      </c>
    </row>
    <row r="4" spans="1:21" x14ac:dyDescent="0.2">
      <c r="A4" t="s">
        <v>68</v>
      </c>
      <c r="B4" t="s">
        <v>19</v>
      </c>
      <c r="C4">
        <v>1</v>
      </c>
      <c r="D4">
        <v>2</v>
      </c>
      <c r="E4">
        <v>6.05</v>
      </c>
      <c r="F4">
        <v>68.52000000000001</v>
      </c>
      <c r="G4">
        <v>5</v>
      </c>
      <c r="H4">
        <v>5</v>
      </c>
      <c r="I4">
        <v>2</v>
      </c>
      <c r="J4">
        <v>6</v>
      </c>
      <c r="K4" t="s">
        <v>94</v>
      </c>
    </row>
    <row r="5" spans="1:21" x14ac:dyDescent="0.2">
      <c r="A5" t="s">
        <v>29</v>
      </c>
      <c r="B5" t="s">
        <v>19</v>
      </c>
      <c r="C5">
        <v>0</v>
      </c>
      <c r="D5">
        <v>2</v>
      </c>
      <c r="E5">
        <v>6</v>
      </c>
      <c r="F5">
        <v>0</v>
      </c>
      <c r="G5">
        <v>6</v>
      </c>
      <c r="H5">
        <v>5</v>
      </c>
      <c r="I5">
        <v>3</v>
      </c>
      <c r="J5">
        <v>5</v>
      </c>
      <c r="K5" t="s">
        <v>94</v>
      </c>
      <c r="N5" t="s">
        <v>95</v>
      </c>
      <c r="O5" t="s">
        <v>95</v>
      </c>
      <c r="Q5" t="s">
        <v>95</v>
      </c>
      <c r="R5" t="s">
        <v>95</v>
      </c>
      <c r="S5" t="s">
        <v>95</v>
      </c>
      <c r="T5" t="s">
        <v>95</v>
      </c>
    </row>
    <row r="6" spans="1:21" x14ac:dyDescent="0.2">
      <c r="A6" t="s">
        <v>68</v>
      </c>
      <c r="B6" t="s">
        <v>19</v>
      </c>
      <c r="C6">
        <v>1</v>
      </c>
      <c r="D6">
        <v>3</v>
      </c>
      <c r="E6">
        <v>5.6499999999999986</v>
      </c>
      <c r="F6">
        <v>68.52000000000001</v>
      </c>
      <c r="G6">
        <v>5</v>
      </c>
      <c r="H6">
        <v>5</v>
      </c>
      <c r="I6">
        <v>2</v>
      </c>
      <c r="J6">
        <v>6</v>
      </c>
      <c r="K6" t="s">
        <v>94</v>
      </c>
    </row>
    <row r="7" spans="1:21" x14ac:dyDescent="0.2">
      <c r="A7" t="s">
        <v>68</v>
      </c>
      <c r="B7" t="s">
        <v>19</v>
      </c>
      <c r="C7">
        <v>1</v>
      </c>
      <c r="D7">
        <v>4</v>
      </c>
      <c r="E7">
        <v>5.5500000000000007</v>
      </c>
      <c r="F7">
        <v>68.52000000000001</v>
      </c>
      <c r="G7">
        <v>5</v>
      </c>
      <c r="H7">
        <v>5</v>
      </c>
      <c r="I7">
        <v>2</v>
      </c>
      <c r="J7">
        <v>6</v>
      </c>
      <c r="K7" t="s">
        <v>94</v>
      </c>
    </row>
    <row r="8" spans="1:21" x14ac:dyDescent="0.2">
      <c r="A8" t="s">
        <v>68</v>
      </c>
      <c r="B8" t="s">
        <v>19</v>
      </c>
      <c r="C8">
        <v>1</v>
      </c>
      <c r="D8">
        <v>1</v>
      </c>
      <c r="E8">
        <v>5.4</v>
      </c>
      <c r="F8">
        <v>68.52000000000001</v>
      </c>
      <c r="G8">
        <v>5</v>
      </c>
      <c r="H8">
        <v>5</v>
      </c>
      <c r="I8">
        <v>2</v>
      </c>
      <c r="J8">
        <v>6</v>
      </c>
      <c r="K8" t="s">
        <v>94</v>
      </c>
    </row>
    <row r="9" spans="1:21" x14ac:dyDescent="0.2">
      <c r="A9" t="s">
        <v>29</v>
      </c>
      <c r="B9" t="s">
        <v>19</v>
      </c>
      <c r="C9">
        <v>0</v>
      </c>
      <c r="D9">
        <v>1</v>
      </c>
      <c r="E9">
        <v>5.3000000000000007</v>
      </c>
      <c r="F9">
        <v>0</v>
      </c>
      <c r="G9">
        <v>6</v>
      </c>
      <c r="H9">
        <v>5</v>
      </c>
      <c r="I9">
        <v>3</v>
      </c>
      <c r="J9">
        <v>5</v>
      </c>
      <c r="K9" t="s">
        <v>94</v>
      </c>
      <c r="N9" t="s">
        <v>95</v>
      </c>
      <c r="O9" t="s">
        <v>95</v>
      </c>
      <c r="Q9" t="s">
        <v>95</v>
      </c>
      <c r="R9" t="s">
        <v>95</v>
      </c>
      <c r="S9" t="s">
        <v>95</v>
      </c>
      <c r="T9" t="s">
        <v>95</v>
      </c>
    </row>
    <row r="10" spans="1:21" x14ac:dyDescent="0.2">
      <c r="A10" t="s">
        <v>29</v>
      </c>
      <c r="B10" t="s">
        <v>19</v>
      </c>
      <c r="C10">
        <v>0</v>
      </c>
      <c r="D10">
        <v>3</v>
      </c>
      <c r="E10">
        <v>5.0999999999999996</v>
      </c>
      <c r="F10">
        <v>0</v>
      </c>
      <c r="G10">
        <v>6</v>
      </c>
      <c r="H10">
        <v>5</v>
      </c>
      <c r="I10">
        <v>3</v>
      </c>
      <c r="J10">
        <v>5</v>
      </c>
      <c r="K10" t="s">
        <v>94</v>
      </c>
      <c r="N10" t="s">
        <v>95</v>
      </c>
      <c r="O10" t="s">
        <v>95</v>
      </c>
      <c r="Q10" t="s">
        <v>95</v>
      </c>
      <c r="R10" t="s">
        <v>95</v>
      </c>
      <c r="S10" t="s">
        <v>95</v>
      </c>
      <c r="T10" t="s">
        <v>95</v>
      </c>
    </row>
    <row r="11" spans="1:21" x14ac:dyDescent="0.2">
      <c r="A11" t="s">
        <v>4</v>
      </c>
      <c r="B11" t="s">
        <v>19</v>
      </c>
      <c r="C11">
        <v>0</v>
      </c>
      <c r="D11">
        <v>1</v>
      </c>
      <c r="E11">
        <v>4.68</v>
      </c>
      <c r="F11">
        <v>0</v>
      </c>
      <c r="G11">
        <v>7</v>
      </c>
      <c r="H11">
        <v>4</v>
      </c>
      <c r="I11">
        <v>5</v>
      </c>
      <c r="J11">
        <v>5</v>
      </c>
      <c r="K11" t="s">
        <v>94</v>
      </c>
      <c r="N11" t="s">
        <v>95</v>
      </c>
      <c r="O11" t="s">
        <v>95</v>
      </c>
      <c r="Q11" t="s">
        <v>95</v>
      </c>
      <c r="R11" t="s">
        <v>95</v>
      </c>
      <c r="S11" t="s">
        <v>95</v>
      </c>
      <c r="T11" t="s">
        <v>95</v>
      </c>
    </row>
    <row r="12" spans="1:21" x14ac:dyDescent="0.2">
      <c r="A12" t="s">
        <v>4</v>
      </c>
      <c r="B12" t="s">
        <v>19</v>
      </c>
      <c r="C12">
        <v>0</v>
      </c>
      <c r="D12">
        <v>4</v>
      </c>
      <c r="E12">
        <v>4.4800000000000004</v>
      </c>
      <c r="F12">
        <v>0</v>
      </c>
      <c r="G12">
        <v>7</v>
      </c>
      <c r="H12">
        <v>4</v>
      </c>
      <c r="I12">
        <v>5</v>
      </c>
      <c r="J12">
        <v>5</v>
      </c>
      <c r="K12" t="s">
        <v>94</v>
      </c>
      <c r="N12" t="s">
        <v>95</v>
      </c>
      <c r="O12" t="s">
        <v>95</v>
      </c>
      <c r="Q12" t="s">
        <v>95</v>
      </c>
      <c r="R12" t="s">
        <v>95</v>
      </c>
      <c r="S12" t="s">
        <v>95</v>
      </c>
      <c r="T12" t="s">
        <v>95</v>
      </c>
    </row>
    <row r="13" spans="1:21" x14ac:dyDescent="0.2">
      <c r="A13" t="s">
        <v>4</v>
      </c>
      <c r="B13" t="s">
        <v>19</v>
      </c>
      <c r="C13">
        <v>0</v>
      </c>
      <c r="D13">
        <v>2</v>
      </c>
      <c r="E13">
        <v>4.12</v>
      </c>
      <c r="F13">
        <v>0</v>
      </c>
      <c r="G13">
        <v>7</v>
      </c>
      <c r="H13">
        <v>4</v>
      </c>
      <c r="I13">
        <v>5</v>
      </c>
      <c r="J13">
        <v>5</v>
      </c>
      <c r="K13" t="s">
        <v>94</v>
      </c>
      <c r="N13" t="s">
        <v>95</v>
      </c>
      <c r="O13" t="s">
        <v>95</v>
      </c>
      <c r="Q13" t="s">
        <v>95</v>
      </c>
      <c r="R13" t="s">
        <v>95</v>
      </c>
      <c r="S13" t="s">
        <v>95</v>
      </c>
      <c r="T13" t="s">
        <v>95</v>
      </c>
    </row>
    <row r="14" spans="1:21" x14ac:dyDescent="0.2">
      <c r="A14" t="s">
        <v>4</v>
      </c>
      <c r="B14" t="s">
        <v>19</v>
      </c>
      <c r="C14">
        <v>0</v>
      </c>
      <c r="D14">
        <v>3</v>
      </c>
      <c r="E14">
        <v>4.04</v>
      </c>
      <c r="F14">
        <v>0</v>
      </c>
      <c r="G14">
        <v>7</v>
      </c>
      <c r="H14">
        <v>4</v>
      </c>
      <c r="I14">
        <v>5</v>
      </c>
      <c r="J14">
        <v>5</v>
      </c>
      <c r="K14" t="s">
        <v>94</v>
      </c>
      <c r="N14" t="s">
        <v>95</v>
      </c>
      <c r="O14" t="s">
        <v>95</v>
      </c>
      <c r="Q14" t="s">
        <v>95</v>
      </c>
      <c r="R14" t="s">
        <v>95</v>
      </c>
      <c r="S14" t="s">
        <v>95</v>
      </c>
      <c r="T14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33</v>
      </c>
      <c r="B2" t="s">
        <v>18</v>
      </c>
      <c r="C2">
        <v>1</v>
      </c>
      <c r="D2">
        <v>1</v>
      </c>
      <c r="K2" t="s">
        <v>59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33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33</v>
      </c>
      <c r="B2" t="s">
        <v>18</v>
      </c>
      <c r="C2">
        <v>1</v>
      </c>
      <c r="D2">
        <v>1</v>
      </c>
      <c r="K2" t="s">
        <v>58</v>
      </c>
      <c r="L2" t="s">
        <v>66</v>
      </c>
    </row>
    <row r="3" spans="1:21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K2" t="s">
        <v>60</v>
      </c>
      <c r="L2" t="s">
        <v>35</v>
      </c>
    </row>
    <row r="3" spans="1:21" x14ac:dyDescent="0.2">
      <c r="A3" t="s">
        <v>35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F2">
        <v>150</v>
      </c>
      <c r="K2" t="s">
        <v>30</v>
      </c>
      <c r="L2" t="s">
        <v>4</v>
      </c>
    </row>
    <row r="3" spans="1:21" x14ac:dyDescent="0.2">
      <c r="A3" t="s">
        <v>35</v>
      </c>
      <c r="B3" t="s">
        <v>18</v>
      </c>
      <c r="C3">
        <v>1</v>
      </c>
      <c r="D3">
        <v>2</v>
      </c>
      <c r="K3" t="s">
        <v>61</v>
      </c>
      <c r="L3" t="s">
        <v>31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4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56</v>
      </c>
    </row>
    <row r="3" spans="1:21" x14ac:dyDescent="0.2">
      <c r="A3" t="s">
        <v>29</v>
      </c>
      <c r="B3" t="s">
        <v>19</v>
      </c>
      <c r="C3">
        <v>1</v>
      </c>
    </row>
    <row r="4" spans="1:21" x14ac:dyDescent="0.2">
      <c r="A4" t="s">
        <v>31</v>
      </c>
      <c r="B4" t="s">
        <v>18</v>
      </c>
      <c r="C4">
        <v>1</v>
      </c>
      <c r="D4">
        <v>2</v>
      </c>
      <c r="F4">
        <v>100</v>
      </c>
      <c r="K4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K2" t="s">
        <v>60</v>
      </c>
      <c r="L2" t="s">
        <v>31</v>
      </c>
    </row>
    <row r="3" spans="1:21" x14ac:dyDescent="0.2">
      <c r="A3" t="s">
        <v>67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K2" t="s">
        <v>83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4"/>
  <sheetViews>
    <sheetView workbookViewId="0">
      <selection activeCell="F34" sqref="F34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54</v>
      </c>
      <c r="L2" t="s">
        <v>4</v>
      </c>
    </row>
    <row r="3" spans="1:21" x14ac:dyDescent="0.2">
      <c r="A3" t="s">
        <v>4</v>
      </c>
      <c r="B3" t="s">
        <v>19</v>
      </c>
      <c r="C3">
        <v>2</v>
      </c>
    </row>
    <row r="4" spans="1:21" x14ac:dyDescent="0.2">
      <c r="A4" t="s">
        <v>2</v>
      </c>
      <c r="B4" t="s">
        <v>18</v>
      </c>
      <c r="C4">
        <v>1</v>
      </c>
      <c r="D4">
        <v>1</v>
      </c>
      <c r="K4" t="s">
        <v>3</v>
      </c>
      <c r="L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6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54</v>
      </c>
      <c r="L2" t="s">
        <v>75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30</v>
      </c>
      <c r="L3" t="s">
        <v>75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75</v>
      </c>
    </row>
    <row r="5" spans="1:21" x14ac:dyDescent="0.2">
      <c r="A5" t="s">
        <v>33</v>
      </c>
      <c r="B5" t="s">
        <v>18</v>
      </c>
      <c r="C5">
        <v>1</v>
      </c>
      <c r="D5">
        <v>4</v>
      </c>
      <c r="K5" t="s">
        <v>59</v>
      </c>
      <c r="L5" t="s">
        <v>75</v>
      </c>
    </row>
    <row r="6" spans="1:21" x14ac:dyDescent="0.2">
      <c r="A6" t="s">
        <v>75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69</v>
      </c>
      <c r="B2" t="s">
        <v>18</v>
      </c>
      <c r="C2">
        <v>1</v>
      </c>
      <c r="D2">
        <v>1</v>
      </c>
      <c r="K2" t="s">
        <v>70</v>
      </c>
      <c r="L2" t="s">
        <v>66</v>
      </c>
    </row>
    <row r="3" spans="1:21" x14ac:dyDescent="0.2">
      <c r="A3" t="s">
        <v>66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69</v>
      </c>
      <c r="B2" t="s">
        <v>18</v>
      </c>
      <c r="C2">
        <v>1</v>
      </c>
      <c r="D2">
        <v>1</v>
      </c>
      <c r="K2" t="s">
        <v>73</v>
      </c>
      <c r="L2" t="s">
        <v>74</v>
      </c>
    </row>
    <row r="3" spans="1:21" x14ac:dyDescent="0.2">
      <c r="A3" t="s">
        <v>74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82</v>
      </c>
    </row>
    <row r="3" spans="1:21" x14ac:dyDescent="0.2">
      <c r="A3" t="s">
        <v>34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2C4B-A558-47BB-B36D-F4A067E322AA}">
  <dimension ref="A1:U3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85</v>
      </c>
      <c r="B2" t="s">
        <v>18</v>
      </c>
      <c r="C2">
        <v>1</v>
      </c>
      <c r="D2">
        <v>1</v>
      </c>
      <c r="K2" t="s">
        <v>84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2E79-A2B0-4184-B515-4C5C1DD56F74}">
  <dimension ref="A1:U4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86</v>
      </c>
      <c r="B2" t="s">
        <v>18</v>
      </c>
      <c r="C2">
        <v>1</v>
      </c>
      <c r="D2">
        <v>1</v>
      </c>
      <c r="K2" t="s">
        <v>88</v>
      </c>
    </row>
    <row r="3" spans="1:21" x14ac:dyDescent="0.2">
      <c r="A3" t="s">
        <v>4</v>
      </c>
      <c r="B3" t="s">
        <v>19</v>
      </c>
      <c r="C3">
        <v>6</v>
      </c>
    </row>
    <row r="4" spans="1:21" x14ac:dyDescent="0.2">
      <c r="A4" t="s">
        <v>87</v>
      </c>
      <c r="B4" t="s">
        <v>18</v>
      </c>
      <c r="C4">
        <v>1</v>
      </c>
      <c r="D4">
        <v>2</v>
      </c>
      <c r="K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69</v>
      </c>
      <c r="B2" t="s">
        <v>18</v>
      </c>
      <c r="C2">
        <v>1</v>
      </c>
      <c r="D2">
        <v>2</v>
      </c>
      <c r="K2" t="s">
        <v>70</v>
      </c>
      <c r="L2" t="s">
        <v>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1</v>
      </c>
    </row>
    <row r="5" spans="1:21" x14ac:dyDescent="0.2">
      <c r="A5" t="s">
        <v>29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30</v>
      </c>
      <c r="L2" t="s">
        <v>28</v>
      </c>
    </row>
    <row r="3" spans="1:21" x14ac:dyDescent="0.2">
      <c r="A3" t="s">
        <v>28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U3"/>
  <sheetViews>
    <sheetView workbookViewId="0">
      <selection sqref="A1:A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1" max="21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56</v>
      </c>
    </row>
    <row r="3" spans="1:21" x14ac:dyDescent="0.2">
      <c r="A3" t="s">
        <v>29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31</v>
      </c>
      <c r="B2" t="s">
        <v>18</v>
      </c>
      <c r="C2">
        <v>1</v>
      </c>
      <c r="D2">
        <v>1</v>
      </c>
      <c r="K2" t="s">
        <v>32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54</v>
      </c>
      <c r="L2" t="s">
        <v>34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30</v>
      </c>
      <c r="L3" t="s">
        <v>34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34</v>
      </c>
    </row>
    <row r="5" spans="1:21" x14ac:dyDescent="0.2">
      <c r="A5" t="s">
        <v>33</v>
      </c>
      <c r="B5" t="s">
        <v>18</v>
      </c>
      <c r="C5">
        <v>1</v>
      </c>
      <c r="D5">
        <v>4</v>
      </c>
      <c r="K5" t="s">
        <v>59</v>
      </c>
      <c r="L5" t="s">
        <v>34</v>
      </c>
    </row>
    <row r="6" spans="1:21" x14ac:dyDescent="0.2">
      <c r="A6" t="s">
        <v>34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56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30</v>
      </c>
      <c r="L3" t="s">
        <v>34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34</v>
      </c>
    </row>
    <row r="5" spans="1:21" x14ac:dyDescent="0.2">
      <c r="A5" t="s">
        <v>33</v>
      </c>
      <c r="B5" t="s">
        <v>18</v>
      </c>
      <c r="C5">
        <v>1</v>
      </c>
      <c r="D5">
        <v>4</v>
      </c>
      <c r="K5" t="s">
        <v>59</v>
      </c>
      <c r="L5" t="s">
        <v>34</v>
      </c>
    </row>
    <row r="6" spans="1:21" x14ac:dyDescent="0.2">
      <c r="A6" t="s">
        <v>34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workbookViewId="0">
      <selection sqref="A1:A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27</v>
      </c>
      <c r="N1" t="s">
        <v>21</v>
      </c>
      <c r="O1" t="s">
        <v>26</v>
      </c>
      <c r="P1" t="s">
        <v>22</v>
      </c>
      <c r="Q1" t="s">
        <v>62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">
        <v>35</v>
      </c>
      <c r="B2" t="s">
        <v>18</v>
      </c>
      <c r="C2">
        <v>1</v>
      </c>
      <c r="D2">
        <v>1</v>
      </c>
      <c r="K2" t="s">
        <v>36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29</v>
      </c>
      <c r="B4" t="s">
        <v>19</v>
      </c>
      <c r="C4">
        <v>4</v>
      </c>
    </row>
    <row r="5" spans="1:21" x14ac:dyDescent="0.2">
      <c r="A5" t="s">
        <v>28</v>
      </c>
      <c r="B5" t="s">
        <v>19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Players</vt:lpstr>
      <vt:lpstr>Single STR</vt:lpstr>
      <vt:lpstr>Ineffective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All Enemies - Dead Test (2)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  <vt:lpstr>STR Counter</vt:lpstr>
      <vt:lpstr>Other Counters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2019-03-03T00:42:25Z</dcterms:modified>
</cp:coreProperties>
</file>