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tabRatio="838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Reflect" sheetId="52" r:id="rId11"/>
    <sheet name="Group MANA - Enemy" sheetId="11" r:id="rId12"/>
    <sheet name="Barrier" sheetId="24" r:id="rId13"/>
    <sheet name="All Enemies - PC" sheetId="13" r:id="rId14"/>
    <sheet name="All Enemies - Dead Test" sheetId="23" r:id="rId15"/>
    <sheet name="Single Gun" sheetId="14" r:id="rId16"/>
    <sheet name="Group Static" sheetId="15" r:id="rId17"/>
    <sheet name="O-Weapon" sheetId="20" r:id="rId18"/>
    <sheet name="PC Cure - Magic" sheetId="17" r:id="rId19"/>
    <sheet name="PC Cure - Item" sheetId="18" r:id="rId20"/>
    <sheet name="PC All Heal" sheetId="19" r:id="rId21"/>
    <sheet name="Status Effect" sheetId="21" r:id="rId22"/>
    <sheet name="Group Status" sheetId="22" r:id="rId23"/>
    <sheet name="All Enemies - Status" sheetId="28" r:id="rId24"/>
    <sheet name="Confuse Enemies" sheetId="51" r:id="rId25"/>
    <sheet name="Weak - Elem Melee" sheetId="26" r:id="rId26"/>
    <sheet name="Weak - Race Melee" sheetId="27" r:id="rId27"/>
    <sheet name="Drain Reversal" sheetId="44" r:id="rId28"/>
    <sheet name="Drain Success" sheetId="45" r:id="rId29"/>
    <sheet name="Multi-hit" sheetId="46" r:id="rId30"/>
    <sheet name="Buff and Debuff" sheetId="47" r:id="rId31"/>
    <sheet name="Reflect" sheetId="31" r:id="rId32"/>
    <sheet name="STR Counter" sheetId="32" r:id="rId33"/>
    <sheet name="Other Counters" sheetId="33" r:id="rId34"/>
    <sheet name="ChainSaw" sheetId="48" r:id="rId35"/>
    <sheet name="Enemy Surprise" sheetId="36" r:id="rId36"/>
    <sheet name="Player Surprise" sheetId="37" r:id="rId37"/>
    <sheet name="Both Surprise" sheetId="38" r:id="rId38"/>
    <sheet name="Run" sheetId="49" r:id="rId39"/>
    <sheet name="Heart" sheetId="50" r:id="rId40"/>
  </sheets>
  <externalReferences>
    <externalReference r:id="rId41"/>
  </externalReferences>
  <calcPr calcId="162913"/>
</workbook>
</file>

<file path=xl/calcChain.xml><?xml version="1.0" encoding="utf-8"?>
<calcChain xmlns="http://schemas.openxmlformats.org/spreadsheetml/2006/main">
  <c r="AK16" i="16" l="1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K3" i="16"/>
  <c r="AK2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AH2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AB2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V2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2" i="16"/>
  <c r="I16" i="16" l="1"/>
  <c r="M16" i="16"/>
  <c r="K16" i="16"/>
  <c r="G16" i="16"/>
  <c r="A16" i="16"/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6" i="16"/>
  <c r="I14" i="16"/>
  <c r="I12" i="16"/>
  <c r="I10" i="16"/>
  <c r="I9" i="16"/>
  <c r="I13" i="16"/>
  <c r="I5" i="16"/>
  <c r="I2" i="16"/>
  <c r="I8" i="16"/>
  <c r="I11" i="16"/>
  <c r="I4" i="16"/>
  <c r="I3" i="16"/>
  <c r="I7" i="16"/>
</calcChain>
</file>

<file path=xl/sharedStrings.xml><?xml version="1.0" encoding="utf-8"?>
<sst xmlns="http://schemas.openxmlformats.org/spreadsheetml/2006/main" count="1268" uniqueCount="159">
  <si>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</si>
  <si>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</si>
  <si>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</si>
  <si>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</si>
  <si>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</si>
  <si>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</si>
  <si>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</si>
  <si>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</si>
  <si>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</si>
  <si>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</si>
  <si>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</si>
  <si>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</si>
  <si>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</si>
  <si>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</si>
  <si>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</si>
  <si>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</si>
  <si>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</si>
  <si>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</si>
  <si>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</si>
  <si>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</si>
  <si>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</si>
  <si>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</si>
  <si>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</si>
  <si>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</si>
  <si>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</si>
  <si>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</si>
  <si>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</si>
  <si>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</si>
  <si>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</si>
  <si>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</si>
  <si>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</si>
  <si>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</si>
  <si>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</si>
  <si>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</si>
  <si>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</si>
  <si>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</si>
  <si>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</si>
  <si>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</si>
  <si>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</si>
  <si>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</si>
  <si>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</si>
  <si>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</si>
  <si>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</si>
  <si>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</si>
  <si>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</si>
  <si>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</si>
  <si>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</si>
  <si>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</si>
  <si>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</si>
  <si>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</si>
  <si>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</si>
  <si>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</si>
  <si>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</si>
  <si>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</si>
  <si>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</si>
  <si>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</si>
  <si>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</si>
  <si>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</si>
  <si>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</si>
  <si>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</si>
  <si>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</si>
  <si>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</si>
  <si>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</si>
  <si>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</si>
  <si>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</si>
  <si>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</si>
  <si>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</si>
  <si>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</si>
  <si>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</si>
  <si>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</si>
  <si>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</si>
  <si>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</si>
  <si>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</si>
  <si>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</si>
  <si>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</si>
  <si>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</si>
  <si>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</si>
  <si>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</si>
  <si>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</si>
  <si>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</si>
  <si>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</si>
  <si>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</si>
  <si>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</si>
  <si>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</si>
  <si>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</si>
  <si>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</si>
  <si>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</si>
  <si>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</si>
  <si>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</si>
  <si>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</si>
  <si>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</si>
  <si>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</si>
  <si>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</si>
  <si>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</si>
  <si>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</si>
  <si>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</si>
  <si>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</si>
  <si>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</si>
  <si>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</si>
  <si>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</si>
  <si>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</si>
  <si>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</si>
  <si>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</si>
  <si>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</si>
  <si>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</si>
  <si>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</si>
  <si>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</si>
  <si>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</si>
  <si>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</si>
  <si>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</si>
  <si>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</si>
  <si>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</si>
  <si>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</si>
  <si>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</si>
  <si>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</si>
  <si>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</si>
  <si>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</si>
  <si>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</si>
  <si>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</si>
  <si>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</si>
  <si>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</si>
  <si>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</si>
  <si>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</si>
  <si>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</si>
  <si>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</si>
  <si>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</si>
  <si>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</si>
  <si>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</si>
  <si>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</si>
  <si>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</si>
  <si>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</si>
  <si>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</si>
  <si>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</si>
  <si>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</si>
  <si>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</si>
  <si>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</si>
  <si>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</si>
  <si>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</si>
  <si>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</si>
  <si>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</si>
  <si>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</si>
  <si>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</si>
  <si>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</si>
  <si>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</si>
  <si>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</si>
  <si>
    <t>STATS USED</t>
  </si>
  <si>
    <t>SpellGod</t>
  </si>
  <si>
    <t>Thunder Book</t>
  </si>
  <si>
    <t>Rakshasa</t>
  </si>
  <si>
    <t>Human</t>
  </si>
  <si>
    <t>Mutant</t>
  </si>
  <si>
    <t>S0 Max Uses</t>
  </si>
  <si>
    <t>S1 Max Uses</t>
  </si>
  <si>
    <t>S2 Max Uses</t>
  </si>
  <si>
    <t>S3 Max Uses</t>
  </si>
  <si>
    <t>S4 Max Uses</t>
  </si>
  <si>
    <t>S5 Max Uses</t>
  </si>
  <si>
    <t>S6 Max Uses</t>
  </si>
  <si>
    <t>S7 Max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</si>
</sst>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56">
    <xf numFmtId="0" fontId="0" fillId="0" borderId="0" xfId="0"/>
    <xf numFmtId="0" fontId="20" fillId="0" borderId="0" xfId="1"/>
    <xf numFmtId="0" fontId="14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20" fillId="2" borderId="0" xfId="1" applyFill="1"/>
    <xf numFmtId="0" fontId="6" fillId="0" borderId="0" xfId="1" applyFont="1"/>
    <xf numFmtId="0" fontId="5" fillId="0" borderId="0" xfId="1" applyFont="1"/>
    <xf numFmtId="0" fontId="4" fillId="0" borderId="0" xfId="1" applyFont="1"/>
    <xf numFmtId="0" fontId="20" fillId="0" borderId="1" xfId="1" applyBorder="1"/>
    <xf numFmtId="0" fontId="16" fillId="0" borderId="1" xfId="1" applyFont="1" applyBorder="1"/>
    <xf numFmtId="0" fontId="14" fillId="0" borderId="1" xfId="1" applyFont="1" applyBorder="1"/>
    <xf numFmtId="0" fontId="8" fillId="0" borderId="1" xfId="1" applyFont="1" applyBorder="1"/>
    <xf numFmtId="0" fontId="7" fillId="0" borderId="1" xfId="1" applyFont="1" applyBorder="1"/>
    <xf numFmtId="0" fontId="6" fillId="0" borderId="1" xfId="1" applyFont="1" applyBorder="1"/>
    <xf numFmtId="0" fontId="5" fillId="0" borderId="1" xfId="1" applyFont="1" applyBorder="1"/>
    <xf numFmtId="0" fontId="9" fillId="0" borderId="1" xfId="1" applyFont="1" applyBorder="1"/>
    <xf numFmtId="0" fontId="19" fillId="0" borderId="1" xfId="1" applyFont="1" applyBorder="1"/>
    <xf numFmtId="0" fontId="12" fillId="0" borderId="1" xfId="1" applyFont="1" applyBorder="1"/>
    <xf numFmtId="0" fontId="4" fillId="0" borderId="1" xfId="1" applyFont="1" applyBorder="1"/>
    <xf numFmtId="0" fontId="17" fillId="0" borderId="1" xfId="1" applyFont="1" applyBorder="1"/>
    <xf numFmtId="0" fontId="11" fillId="0" borderId="1" xfId="1" applyFont="1" applyBorder="1"/>
    <xf numFmtId="0" fontId="18" fillId="0" borderId="1" xfId="1" applyFont="1" applyBorder="1"/>
    <xf numFmtId="0" fontId="15" fillId="0" borderId="1" xfId="1" applyFont="1" applyBorder="1"/>
    <xf numFmtId="0" fontId="3" fillId="0" borderId="0" xfId="1" applyFont="1"/>
    <xf numFmtId="0" fontId="2" fillId="0" borderId="1" xfId="1" applyFont="1" applyBorder="1"/>
    <xf numFmtId="0" fontId="3" fillId="0" borderId="1" xfId="1" applyFont="1" applyBorder="1"/>
    <xf numFmtId="0" fontId="20" fillId="0" borderId="0" xfId="1" applyBorder="1"/>
    <xf numFmtId="0" fontId="20" fillId="2" borderId="5" xfId="1" applyFill="1" applyBorder="1"/>
    <xf numFmtId="0" fontId="3" fillId="0" borderId="2" xfId="1" applyFont="1" applyBorder="1" applyAlignment="1">
      <alignment horizontal="center" wrapText="1"/>
    </xf>
    <xf numFmtId="0" fontId="20" fillId="0" borderId="0" xfId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0" fillId="0" borderId="2" xfId="1" applyBorder="1" applyAlignment="1">
      <alignment horizontal="center" wrapText="1"/>
    </xf>
    <xf numFmtId="0" fontId="20" fillId="2" borderId="2" xfId="1" applyFill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20" fillId="2" borderId="4" xfId="1" applyFill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20" fillId="0" borderId="3" xfId="1" applyBorder="1" applyAlignment="1">
      <alignment horizontal="center" wrapText="1"/>
    </xf>
    <xf numFmtId="0" fontId="13" fillId="0" borderId="2" xfId="1" applyFont="1" applyBorder="1" applyAlignment="1">
      <alignment horizontal="center" wrapText="1"/>
    </xf>
    <xf numFmtId="0" fontId="20" fillId="0" borderId="0" xfId="1" applyAlignment="1">
      <alignment horizontal="center" wrapText="1"/>
    </xf>
    <xf numFmtId="0" fontId="17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Growth Rates"/>
      <sheetName val="Mutant Skills"/>
      <sheetName val="Encounters"/>
      <sheetName val="Evolve"/>
      <sheetName val="Weapon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D2"/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I2"/>
          <cell r="J2"/>
          <cell r="K2"/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I3"/>
          <cell r="J3"/>
          <cell r="K3"/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I4"/>
          <cell r="J4"/>
          <cell r="K4"/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I5"/>
          <cell r="J5"/>
          <cell r="K5"/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I6"/>
          <cell r="J6"/>
          <cell r="K6"/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I7"/>
          <cell r="J7"/>
          <cell r="K7"/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I8"/>
          <cell r="J8"/>
          <cell r="K8"/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I9"/>
          <cell r="J9"/>
          <cell r="K9"/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I10"/>
          <cell r="J10"/>
          <cell r="K10"/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I11"/>
          <cell r="J11"/>
          <cell r="K11"/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I12"/>
          <cell r="J12"/>
          <cell r="K12"/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I13"/>
          <cell r="J13"/>
          <cell r="K13"/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I14"/>
          <cell r="J14"/>
          <cell r="K14"/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I15"/>
          <cell r="J15"/>
          <cell r="K15"/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I16"/>
          <cell r="J16"/>
          <cell r="K16"/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I17"/>
          <cell r="J17"/>
          <cell r="K17"/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I18"/>
          <cell r="J18"/>
          <cell r="K18"/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I19"/>
          <cell r="J19"/>
          <cell r="K19"/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I20"/>
          <cell r="J20"/>
          <cell r="K20"/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I21"/>
          <cell r="J21"/>
          <cell r="K21"/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I22"/>
          <cell r="J22"/>
          <cell r="K22"/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I23"/>
          <cell r="J23"/>
          <cell r="K23"/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I24"/>
          <cell r="J24"/>
          <cell r="K24"/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I25"/>
          <cell r="J25"/>
          <cell r="K25"/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I26"/>
          <cell r="J26"/>
          <cell r="K26"/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I27"/>
          <cell r="J27"/>
          <cell r="K27"/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I28"/>
          <cell r="J28"/>
          <cell r="K28"/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D29"/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I29"/>
          <cell r="J29"/>
          <cell r="K29"/>
          <cell r="L29">
            <v>9</v>
          </cell>
          <cell r="M29">
            <v>0</v>
          </cell>
        </row>
        <row r="30">
          <cell r="A30" t="str">
            <v>Xcalibr</v>
          </cell>
          <cell r="B30" t="str">
            <v>Xcalibr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I30"/>
          <cell r="J30"/>
          <cell r="K30"/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I31"/>
          <cell r="J31"/>
          <cell r="K31"/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I32"/>
          <cell r="J32"/>
          <cell r="K32"/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I33"/>
          <cell r="J33"/>
          <cell r="K33"/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I34"/>
          <cell r="J34"/>
          <cell r="K34"/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I35"/>
          <cell r="J35"/>
          <cell r="K35"/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I36"/>
          <cell r="J36"/>
          <cell r="K36"/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I37"/>
          <cell r="J37"/>
          <cell r="K37"/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I38"/>
          <cell r="J38"/>
          <cell r="K38"/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I39"/>
          <cell r="J39"/>
          <cell r="K39"/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I40"/>
          <cell r="J40"/>
          <cell r="K40"/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I41"/>
          <cell r="J41"/>
          <cell r="K41"/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I42"/>
          <cell r="J42"/>
          <cell r="K42"/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I43"/>
          <cell r="J43"/>
          <cell r="K43"/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I44"/>
          <cell r="J44"/>
          <cell r="K44"/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J45"/>
          <cell r="K45"/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J46"/>
          <cell r="K46"/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J47"/>
          <cell r="K47"/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J48"/>
          <cell r="K48"/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J49"/>
          <cell r="K49"/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J50"/>
          <cell r="K50"/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J51"/>
          <cell r="K51"/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J52"/>
          <cell r="K52"/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J53"/>
          <cell r="K53"/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J54"/>
          <cell r="K54"/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J55"/>
          <cell r="K55"/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J56"/>
          <cell r="K56"/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J58"/>
          <cell r="K58"/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D61"/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I61"/>
          <cell r="J61"/>
          <cell r="K61"/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I62"/>
          <cell r="J62"/>
          <cell r="K62"/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I63"/>
          <cell r="J63"/>
          <cell r="K63"/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I64"/>
          <cell r="J64"/>
          <cell r="K64"/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I65"/>
          <cell r="J65"/>
          <cell r="K65"/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I66"/>
          <cell r="J66"/>
          <cell r="K66"/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D67"/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I67"/>
          <cell r="J67"/>
          <cell r="K67"/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I68"/>
          <cell r="J68"/>
          <cell r="K68"/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I69"/>
          <cell r="J69"/>
          <cell r="K69"/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D70"/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I70"/>
          <cell r="J70"/>
          <cell r="K70"/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D71"/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I71"/>
          <cell r="J71"/>
          <cell r="K71"/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I72"/>
          <cell r="J72"/>
          <cell r="K72"/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I73"/>
          <cell r="J73"/>
          <cell r="K73"/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I74"/>
          <cell r="J74"/>
          <cell r="K74"/>
          <cell r="L74">
            <v>81</v>
          </cell>
          <cell r="M74" t="str">
            <v>Str +18</v>
          </cell>
        </row>
        <row r="75">
          <cell r="A75" t="str">
            <v>Strike</v>
          </cell>
          <cell r="B75" t="str">
            <v>Strike</v>
          </cell>
          <cell r="C75" t="str">
            <v>Strike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I75"/>
          <cell r="J75"/>
          <cell r="K75"/>
          <cell r="L75">
            <v>9</v>
          </cell>
          <cell r="M75" t="str">
            <v>Agl +2</v>
          </cell>
        </row>
        <row r="76">
          <cell r="A76" t="str">
            <v>Flying Kick</v>
          </cell>
          <cell r="B76" t="str">
            <v>Flying Kick</v>
          </cell>
          <cell r="C76" t="str">
            <v>Flying 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I76"/>
          <cell r="J76"/>
          <cell r="K76"/>
          <cell r="L76">
            <v>27</v>
          </cell>
          <cell r="M76" t="str">
            <v>Agl +6</v>
          </cell>
        </row>
        <row r="77">
          <cell r="A77" t="str">
            <v>HeadButt</v>
          </cell>
          <cell r="B77" t="str">
            <v>HeadButt</v>
          </cell>
          <cell r="C77" t="str">
            <v>HeadButt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I77"/>
          <cell r="J77"/>
          <cell r="K77"/>
          <cell r="L77">
            <v>45</v>
          </cell>
          <cell r="M77" t="str">
            <v>Agl +10</v>
          </cell>
        </row>
        <row r="78">
          <cell r="A78" t="str">
            <v>Roundhouse</v>
          </cell>
          <cell r="B78" t="str">
            <v>Roundhouse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I78"/>
          <cell r="J78"/>
          <cell r="K78"/>
          <cell r="L78">
            <v>81</v>
          </cell>
          <cell r="M78" t="str">
            <v>Agl +18</v>
          </cell>
        </row>
        <row r="79">
          <cell r="A79" t="str">
            <v>Jyudo</v>
          </cell>
          <cell r="B79" t="str">
            <v>Jyudo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I79"/>
          <cell r="J79"/>
          <cell r="K79"/>
          <cell r="L79">
            <v>117</v>
          </cell>
          <cell r="M79" t="str">
            <v>Agl +26</v>
          </cell>
        </row>
        <row r="80">
          <cell r="A80" t="str">
            <v>Karate</v>
          </cell>
          <cell r="B80" t="str">
            <v>Karate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I80"/>
          <cell r="J80"/>
          <cell r="K80"/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D81"/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I81"/>
          <cell r="J81"/>
          <cell r="K81"/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I82"/>
          <cell r="J82"/>
          <cell r="K82"/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D83"/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I83"/>
          <cell r="J83"/>
          <cell r="K83"/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D84"/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I84"/>
          <cell r="J84"/>
          <cell r="K84"/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D85"/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I85"/>
          <cell r="J85"/>
          <cell r="K85"/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I86"/>
          <cell r="J86"/>
          <cell r="K86"/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D87"/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I87"/>
          <cell r="J87"/>
          <cell r="K87"/>
          <cell r="L87">
            <v>63</v>
          </cell>
          <cell r="M87">
            <v>0</v>
          </cell>
        </row>
        <row r="88">
          <cell r="A88" t="str">
            <v>Bazooka</v>
          </cell>
          <cell r="B88" t="str">
            <v>Bazooka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I88"/>
          <cell r="J88"/>
          <cell r="K88"/>
          <cell r="L88">
            <v>81</v>
          </cell>
          <cell r="M88">
            <v>0</v>
          </cell>
        </row>
        <row r="89">
          <cell r="A89" t="str">
            <v>Vulcan</v>
          </cell>
          <cell r="B89" t="str">
            <v>Vulcan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I89"/>
          <cell r="J89"/>
          <cell r="K89"/>
          <cell r="L89">
            <v>99</v>
          </cell>
          <cell r="M89">
            <v>0</v>
          </cell>
        </row>
        <row r="90">
          <cell r="A90" t="str">
            <v>Tank</v>
          </cell>
          <cell r="B90" t="str">
            <v>Tank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I90"/>
          <cell r="J90"/>
          <cell r="K90"/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I91"/>
          <cell r="J91"/>
          <cell r="K91"/>
          <cell r="L91">
            <v>81</v>
          </cell>
          <cell r="M91">
            <v>0</v>
          </cell>
        </row>
        <row r="92">
          <cell r="A92" t="str">
            <v>Missile</v>
          </cell>
          <cell r="B92" t="str">
            <v>Missile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I92"/>
          <cell r="J92"/>
          <cell r="K92"/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D93"/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I93"/>
          <cell r="J93"/>
          <cell r="K93"/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J95"/>
          <cell r="K95"/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J96"/>
          <cell r="K96"/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D98"/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I98"/>
          <cell r="J98"/>
          <cell r="K98"/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D99"/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I99"/>
          <cell r="J99"/>
          <cell r="K99"/>
          <cell r="L99">
            <v>63</v>
          </cell>
          <cell r="M99" t="str">
            <v>Agl +14</v>
          </cell>
        </row>
        <row r="100">
          <cell r="A100" t="str">
            <v>Kimono</v>
          </cell>
          <cell r="B100" t="str">
            <v>Kimono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I101"/>
          <cell r="J101"/>
          <cell r="K101"/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I102"/>
          <cell r="J102"/>
          <cell r="K102"/>
          <cell r="L102">
            <v>99</v>
          </cell>
          <cell r="M102" t="str">
            <v>Str +22</v>
          </cell>
        </row>
        <row r="103">
          <cell r="A103" t="str">
            <v>Gungnir</v>
          </cell>
          <cell r="B103" t="str">
            <v>Gungnir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I103"/>
          <cell r="J103"/>
          <cell r="K103"/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I104"/>
          <cell r="J104"/>
          <cell r="K104"/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I105"/>
          <cell r="J105"/>
          <cell r="K105"/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I106"/>
          <cell r="J106"/>
          <cell r="K106"/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I107"/>
          <cell r="J107"/>
          <cell r="K107"/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D108"/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I108"/>
          <cell r="J108"/>
          <cell r="K108"/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D109"/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I109"/>
          <cell r="J109"/>
          <cell r="K109"/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I110"/>
          <cell r="J110"/>
          <cell r="K110"/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I112"/>
          <cell r="J112"/>
          <cell r="K112"/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D114"/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D115"/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I115"/>
          <cell r="J115"/>
          <cell r="K115"/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I116"/>
          <cell r="J116"/>
          <cell r="K116"/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D117"/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I117"/>
          <cell r="J117"/>
          <cell r="K117"/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I118"/>
          <cell r="J118"/>
          <cell r="K118"/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I119"/>
          <cell r="J119"/>
          <cell r="K119"/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I120"/>
          <cell r="J120"/>
          <cell r="K120"/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I121"/>
          <cell r="J121"/>
          <cell r="K121"/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D122"/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I122"/>
          <cell r="J122"/>
          <cell r="K122"/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I123"/>
          <cell r="J123"/>
          <cell r="K123"/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D124"/>
          <cell r="E124">
            <v>128</v>
          </cell>
          <cell r="F124">
            <v>80</v>
          </cell>
          <cell r="G124">
            <v>30</v>
          </cell>
          <cell r="H124"/>
          <cell r="I124"/>
          <cell r="J124"/>
          <cell r="K124"/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D125"/>
          <cell r="E125">
            <v>129</v>
          </cell>
          <cell r="F125">
            <v>81</v>
          </cell>
          <cell r="G125">
            <v>15</v>
          </cell>
          <cell r="H125"/>
          <cell r="I125"/>
          <cell r="J125"/>
          <cell r="K125"/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D126"/>
          <cell r="E126">
            <v>130</v>
          </cell>
          <cell r="F126">
            <v>82</v>
          </cell>
          <cell r="G126">
            <v>30</v>
          </cell>
          <cell r="H126"/>
          <cell r="I126"/>
          <cell r="J126"/>
          <cell r="K126"/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D127"/>
          <cell r="E127">
            <v>131</v>
          </cell>
          <cell r="F127">
            <v>83</v>
          </cell>
          <cell r="G127">
            <v>30</v>
          </cell>
          <cell r="H127"/>
          <cell r="I127"/>
          <cell r="J127"/>
          <cell r="K127"/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D128"/>
          <cell r="E128">
            <v>132</v>
          </cell>
          <cell r="F128">
            <v>84</v>
          </cell>
          <cell r="G128">
            <v>30</v>
          </cell>
          <cell r="H128"/>
          <cell r="I128"/>
          <cell r="J128"/>
          <cell r="K128"/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D129"/>
          <cell r="E129">
            <v>133</v>
          </cell>
          <cell r="F129">
            <v>85</v>
          </cell>
          <cell r="G129">
            <v>15</v>
          </cell>
          <cell r="H129"/>
          <cell r="I129"/>
          <cell r="J129"/>
          <cell r="K129"/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D130"/>
          <cell r="E130">
            <v>134</v>
          </cell>
          <cell r="F130">
            <v>86</v>
          </cell>
          <cell r="G130">
            <v>30</v>
          </cell>
          <cell r="H130"/>
          <cell r="I130"/>
          <cell r="J130"/>
          <cell r="K130"/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D131"/>
          <cell r="E131">
            <v>135</v>
          </cell>
          <cell r="F131">
            <v>87</v>
          </cell>
          <cell r="G131">
            <v>15</v>
          </cell>
          <cell r="H131"/>
          <cell r="I131"/>
          <cell r="J131"/>
          <cell r="K131"/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D132"/>
          <cell r="E132">
            <v>136</v>
          </cell>
          <cell r="F132">
            <v>88</v>
          </cell>
          <cell r="G132">
            <v>15</v>
          </cell>
          <cell r="H132"/>
          <cell r="I132"/>
          <cell r="J132"/>
          <cell r="K132"/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D133"/>
          <cell r="E133">
            <v>137</v>
          </cell>
          <cell r="F133">
            <v>89</v>
          </cell>
          <cell r="G133">
            <v>30</v>
          </cell>
          <cell r="H133"/>
          <cell r="I133"/>
          <cell r="J133"/>
          <cell r="K133"/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D134"/>
          <cell r="E134">
            <v>138</v>
          </cell>
          <cell r="F134" t="str">
            <v>8A</v>
          </cell>
          <cell r="G134">
            <v>30</v>
          </cell>
          <cell r="H134"/>
          <cell r="I134"/>
          <cell r="J134"/>
          <cell r="K134"/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D135"/>
          <cell r="E135">
            <v>139</v>
          </cell>
          <cell r="F135" t="str">
            <v>8B</v>
          </cell>
          <cell r="G135">
            <v>15</v>
          </cell>
          <cell r="H135"/>
          <cell r="I135"/>
          <cell r="J135"/>
          <cell r="K135"/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D136"/>
          <cell r="E136">
            <v>140</v>
          </cell>
          <cell r="F136" t="str">
            <v>8C</v>
          </cell>
          <cell r="G136">
            <v>30</v>
          </cell>
          <cell r="H136"/>
          <cell r="I136"/>
          <cell r="J136"/>
          <cell r="K136"/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D137"/>
          <cell r="E137">
            <v>141</v>
          </cell>
          <cell r="F137" t="str">
            <v>8D</v>
          </cell>
          <cell r="G137">
            <v>30</v>
          </cell>
          <cell r="H137"/>
          <cell r="I137"/>
          <cell r="J137"/>
          <cell r="K137"/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D138"/>
          <cell r="E138">
            <v>142</v>
          </cell>
          <cell r="F138" t="str">
            <v>8E</v>
          </cell>
          <cell r="G138">
            <v>30</v>
          </cell>
          <cell r="H138"/>
          <cell r="I138"/>
          <cell r="J138"/>
          <cell r="K138"/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D139"/>
          <cell r="E139">
            <v>143</v>
          </cell>
          <cell r="F139" t="str">
            <v>8F</v>
          </cell>
          <cell r="G139">
            <v>30</v>
          </cell>
          <cell r="H139"/>
          <cell r="I139"/>
          <cell r="J139"/>
          <cell r="K139"/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D140"/>
          <cell r="E140">
            <v>144</v>
          </cell>
          <cell r="F140">
            <v>90</v>
          </cell>
          <cell r="G140">
            <v>30</v>
          </cell>
          <cell r="H140"/>
          <cell r="I140"/>
          <cell r="J140"/>
          <cell r="K140"/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D141"/>
          <cell r="E141">
            <v>145</v>
          </cell>
          <cell r="F141">
            <v>91</v>
          </cell>
          <cell r="G141">
            <v>15</v>
          </cell>
          <cell r="H141"/>
          <cell r="I141"/>
          <cell r="J141"/>
          <cell r="K141"/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D142"/>
          <cell r="E142">
            <v>146</v>
          </cell>
          <cell r="F142">
            <v>92</v>
          </cell>
          <cell r="G142">
            <v>15</v>
          </cell>
          <cell r="H142"/>
          <cell r="I142"/>
          <cell r="J142"/>
          <cell r="K142"/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D143"/>
          <cell r="E143">
            <v>147</v>
          </cell>
          <cell r="F143">
            <v>93</v>
          </cell>
          <cell r="G143">
            <v>15</v>
          </cell>
          <cell r="H143"/>
          <cell r="I143"/>
          <cell r="J143"/>
          <cell r="K143"/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D144"/>
          <cell r="E144">
            <v>148</v>
          </cell>
          <cell r="F144">
            <v>94</v>
          </cell>
          <cell r="G144">
            <v>15</v>
          </cell>
          <cell r="H144"/>
          <cell r="I144"/>
          <cell r="J144"/>
          <cell r="K144"/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D145"/>
          <cell r="E145">
            <v>149</v>
          </cell>
          <cell r="F145">
            <v>95</v>
          </cell>
          <cell r="G145">
            <v>15</v>
          </cell>
          <cell r="H145"/>
          <cell r="I145"/>
          <cell r="J145"/>
          <cell r="K145"/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D146"/>
          <cell r="E146">
            <v>150</v>
          </cell>
          <cell r="F146">
            <v>96</v>
          </cell>
          <cell r="G146">
            <v>15</v>
          </cell>
          <cell r="H146"/>
          <cell r="I146"/>
          <cell r="J146"/>
          <cell r="K146"/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D147"/>
          <cell r="E147">
            <v>151</v>
          </cell>
          <cell r="F147">
            <v>97</v>
          </cell>
          <cell r="G147">
            <v>15</v>
          </cell>
          <cell r="H147"/>
          <cell r="I147"/>
          <cell r="J147"/>
          <cell r="K147"/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D148"/>
          <cell r="E148">
            <v>152</v>
          </cell>
          <cell r="F148">
            <v>98</v>
          </cell>
          <cell r="G148">
            <v>15</v>
          </cell>
          <cell r="H148"/>
          <cell r="I148"/>
          <cell r="J148"/>
          <cell r="K148"/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D149"/>
          <cell r="E149">
            <v>153</v>
          </cell>
          <cell r="F149">
            <v>99</v>
          </cell>
          <cell r="G149">
            <v>15</v>
          </cell>
          <cell r="H149"/>
          <cell r="I149"/>
          <cell r="J149"/>
          <cell r="K149"/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D150"/>
          <cell r="E150">
            <v>154</v>
          </cell>
          <cell r="F150" t="str">
            <v>9A</v>
          </cell>
          <cell r="G150">
            <v>30</v>
          </cell>
          <cell r="H150"/>
          <cell r="I150"/>
          <cell r="J150"/>
          <cell r="K150"/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D151"/>
          <cell r="E151">
            <v>155</v>
          </cell>
          <cell r="F151" t="str">
            <v>9B</v>
          </cell>
          <cell r="G151">
            <v>30</v>
          </cell>
          <cell r="H151"/>
          <cell r="I151"/>
          <cell r="J151"/>
          <cell r="K151"/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D152"/>
          <cell r="E152">
            <v>157</v>
          </cell>
          <cell r="F152" t="str">
            <v>9D</v>
          </cell>
          <cell r="G152">
            <v>15</v>
          </cell>
          <cell r="H152"/>
          <cell r="I152"/>
          <cell r="J152"/>
          <cell r="K152"/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D153"/>
          <cell r="E153">
            <v>158</v>
          </cell>
          <cell r="F153" t="str">
            <v>9E</v>
          </cell>
          <cell r="G153">
            <v>30</v>
          </cell>
          <cell r="H153"/>
          <cell r="I153"/>
          <cell r="J153"/>
          <cell r="K153"/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D154"/>
          <cell r="E154">
            <v>159</v>
          </cell>
          <cell r="F154" t="str">
            <v>9F</v>
          </cell>
          <cell r="G154">
            <v>30</v>
          </cell>
          <cell r="H154"/>
          <cell r="I154"/>
          <cell r="J154"/>
          <cell r="K154"/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D155"/>
          <cell r="E155">
            <v>160</v>
          </cell>
          <cell r="F155" t="str">
            <v>A0</v>
          </cell>
          <cell r="G155">
            <v>15</v>
          </cell>
          <cell r="H155"/>
          <cell r="I155"/>
          <cell r="J155"/>
          <cell r="K155"/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D156"/>
          <cell r="E156">
            <v>161</v>
          </cell>
          <cell r="F156" t="str">
            <v>A1</v>
          </cell>
          <cell r="G156">
            <v>15</v>
          </cell>
          <cell r="H156"/>
          <cell r="I156"/>
          <cell r="J156"/>
          <cell r="K156"/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D157"/>
          <cell r="E157">
            <v>162</v>
          </cell>
          <cell r="F157" t="str">
            <v>A2</v>
          </cell>
          <cell r="G157">
            <v>15</v>
          </cell>
          <cell r="H157"/>
          <cell r="I157"/>
          <cell r="J157"/>
          <cell r="K157"/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D158"/>
          <cell r="E158">
            <v>163</v>
          </cell>
          <cell r="F158" t="str">
            <v>A3</v>
          </cell>
          <cell r="G158">
            <v>15</v>
          </cell>
          <cell r="H158"/>
          <cell r="I158"/>
          <cell r="J158"/>
          <cell r="K158"/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D159"/>
          <cell r="E159">
            <v>164</v>
          </cell>
          <cell r="F159" t="str">
            <v>A4</v>
          </cell>
          <cell r="G159">
            <v>15</v>
          </cell>
          <cell r="H159"/>
          <cell r="I159"/>
          <cell r="J159"/>
          <cell r="K159"/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D160"/>
          <cell r="E160">
            <v>165</v>
          </cell>
          <cell r="F160" t="str">
            <v>A5</v>
          </cell>
          <cell r="G160">
            <v>10</v>
          </cell>
          <cell r="H160"/>
          <cell r="I160"/>
          <cell r="J160"/>
          <cell r="K160"/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D161"/>
          <cell r="E161">
            <v>166</v>
          </cell>
          <cell r="F161" t="str">
            <v>A6</v>
          </cell>
          <cell r="G161">
            <v>20</v>
          </cell>
          <cell r="H161"/>
          <cell r="I161"/>
          <cell r="J161"/>
          <cell r="K161"/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D162"/>
          <cell r="E162">
            <v>167</v>
          </cell>
          <cell r="F162" t="str">
            <v>A7</v>
          </cell>
          <cell r="G162">
            <v>10</v>
          </cell>
          <cell r="H162"/>
          <cell r="I162"/>
          <cell r="J162"/>
          <cell r="K162"/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D163"/>
          <cell r="E163">
            <v>168</v>
          </cell>
          <cell r="F163" t="str">
            <v>A8</v>
          </cell>
          <cell r="G163">
            <v>10</v>
          </cell>
          <cell r="H163"/>
          <cell r="I163"/>
          <cell r="J163"/>
          <cell r="K163"/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H164"/>
          <cell r="I164"/>
          <cell r="J164"/>
          <cell r="K164"/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D165"/>
          <cell r="E165">
            <v>170</v>
          </cell>
          <cell r="F165" t="str">
            <v>AA</v>
          </cell>
          <cell r="G165">
            <v>15</v>
          </cell>
          <cell r="H165"/>
          <cell r="I165"/>
          <cell r="J165"/>
          <cell r="K165"/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D166"/>
          <cell r="E166">
            <v>171</v>
          </cell>
          <cell r="F166" t="str">
            <v>AB</v>
          </cell>
          <cell r="G166">
            <v>20</v>
          </cell>
          <cell r="H166"/>
          <cell r="I166"/>
          <cell r="J166"/>
          <cell r="K166"/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D167"/>
          <cell r="E167">
            <v>172</v>
          </cell>
          <cell r="F167" t="str">
            <v>AC</v>
          </cell>
          <cell r="G167">
            <v>20</v>
          </cell>
          <cell r="H167"/>
          <cell r="I167"/>
          <cell r="J167"/>
          <cell r="K167"/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D168"/>
          <cell r="E168">
            <v>173</v>
          </cell>
          <cell r="F168" t="str">
            <v>AD</v>
          </cell>
          <cell r="G168">
            <v>20</v>
          </cell>
          <cell r="H168"/>
          <cell r="I168"/>
          <cell r="J168"/>
          <cell r="K168"/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D169"/>
          <cell r="E169">
            <v>174</v>
          </cell>
          <cell r="F169" t="str">
            <v>AE</v>
          </cell>
          <cell r="G169">
            <v>20</v>
          </cell>
          <cell r="H169"/>
          <cell r="I169"/>
          <cell r="J169"/>
          <cell r="K169"/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D170"/>
          <cell r="E170">
            <v>175</v>
          </cell>
          <cell r="F170" t="str">
            <v>AF</v>
          </cell>
          <cell r="G170">
            <v>20</v>
          </cell>
          <cell r="H170"/>
          <cell r="I170"/>
          <cell r="J170"/>
          <cell r="K170"/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D171"/>
          <cell r="E171">
            <v>177</v>
          </cell>
          <cell r="F171" t="str">
            <v>B1</v>
          </cell>
          <cell r="G171">
            <v>30</v>
          </cell>
          <cell r="H171"/>
          <cell r="I171"/>
          <cell r="J171"/>
          <cell r="K171"/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D172"/>
          <cell r="E172">
            <v>178</v>
          </cell>
          <cell r="F172" t="str">
            <v>B2</v>
          </cell>
          <cell r="G172">
            <v>30</v>
          </cell>
          <cell r="H172"/>
          <cell r="I172"/>
          <cell r="J172"/>
          <cell r="K172"/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D173"/>
          <cell r="E173">
            <v>179</v>
          </cell>
          <cell r="F173" t="str">
            <v>B3</v>
          </cell>
          <cell r="G173">
            <v>20</v>
          </cell>
          <cell r="H173"/>
          <cell r="I173"/>
          <cell r="J173"/>
          <cell r="K173"/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D174"/>
          <cell r="E174">
            <v>180</v>
          </cell>
          <cell r="F174" t="str">
            <v>B4</v>
          </cell>
          <cell r="G174">
            <v>30</v>
          </cell>
          <cell r="H174"/>
          <cell r="I174"/>
          <cell r="J174"/>
          <cell r="K174"/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D175"/>
          <cell r="E175">
            <v>181</v>
          </cell>
          <cell r="F175" t="str">
            <v>B5</v>
          </cell>
          <cell r="G175">
            <v>15</v>
          </cell>
          <cell r="H175"/>
          <cell r="I175"/>
          <cell r="J175"/>
          <cell r="K175"/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D176"/>
          <cell r="E176">
            <v>182</v>
          </cell>
          <cell r="F176" t="str">
            <v>B6</v>
          </cell>
          <cell r="G176">
            <v>15</v>
          </cell>
          <cell r="H176"/>
          <cell r="I176"/>
          <cell r="J176"/>
          <cell r="K176"/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D177"/>
          <cell r="E177">
            <v>183</v>
          </cell>
          <cell r="F177" t="str">
            <v>B7</v>
          </cell>
          <cell r="G177">
            <v>15</v>
          </cell>
          <cell r="H177"/>
          <cell r="I177"/>
          <cell r="J177"/>
          <cell r="K177"/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D178"/>
          <cell r="E178">
            <v>184</v>
          </cell>
          <cell r="F178" t="str">
            <v>B8</v>
          </cell>
          <cell r="G178">
            <v>15</v>
          </cell>
          <cell r="H178"/>
          <cell r="I178"/>
          <cell r="J178"/>
          <cell r="K178"/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D179"/>
          <cell r="E179">
            <v>185</v>
          </cell>
          <cell r="F179" t="str">
            <v>B9</v>
          </cell>
          <cell r="G179">
            <v>15</v>
          </cell>
          <cell r="H179"/>
          <cell r="I179"/>
          <cell r="J179"/>
          <cell r="K179"/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D180"/>
          <cell r="E180">
            <v>186</v>
          </cell>
          <cell r="F180" t="str">
            <v>BA</v>
          </cell>
          <cell r="G180">
            <v>15</v>
          </cell>
          <cell r="H180"/>
          <cell r="I180"/>
          <cell r="J180"/>
          <cell r="K180"/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D181"/>
          <cell r="E181">
            <v>187</v>
          </cell>
          <cell r="F181" t="str">
            <v>BB</v>
          </cell>
          <cell r="G181">
            <v>15</v>
          </cell>
          <cell r="H181"/>
          <cell r="I181"/>
          <cell r="J181"/>
          <cell r="K181"/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D182"/>
          <cell r="E182">
            <v>188</v>
          </cell>
          <cell r="F182" t="str">
            <v>BC</v>
          </cell>
          <cell r="G182">
            <v>15</v>
          </cell>
          <cell r="H182"/>
          <cell r="I182"/>
          <cell r="J182"/>
          <cell r="K182"/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D183"/>
          <cell r="E183">
            <v>189</v>
          </cell>
          <cell r="F183" t="str">
            <v>BD</v>
          </cell>
          <cell r="G183">
            <v>15</v>
          </cell>
          <cell r="H183"/>
          <cell r="I183"/>
          <cell r="J183"/>
          <cell r="K183"/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D184"/>
          <cell r="E184">
            <v>190</v>
          </cell>
          <cell r="F184" t="str">
            <v>BE</v>
          </cell>
          <cell r="G184">
            <v>15</v>
          </cell>
          <cell r="H184"/>
          <cell r="I184"/>
          <cell r="J184"/>
          <cell r="K184"/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D185"/>
          <cell r="E185">
            <v>191</v>
          </cell>
          <cell r="F185" t="str">
            <v>BF</v>
          </cell>
          <cell r="G185">
            <v>15</v>
          </cell>
          <cell r="H185"/>
          <cell r="I185"/>
          <cell r="J185"/>
          <cell r="K185"/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D186"/>
          <cell r="E186">
            <v>192</v>
          </cell>
          <cell r="F186" t="str">
            <v>C0</v>
          </cell>
          <cell r="G186">
            <v>15</v>
          </cell>
          <cell r="H186"/>
          <cell r="I186"/>
          <cell r="J186"/>
          <cell r="K186"/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D187"/>
          <cell r="E187">
            <v>193</v>
          </cell>
          <cell r="F187" t="str">
            <v>C1</v>
          </cell>
          <cell r="G187">
            <v>15</v>
          </cell>
          <cell r="H187"/>
          <cell r="I187"/>
          <cell r="J187"/>
          <cell r="K187"/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D188"/>
          <cell r="E188">
            <v>194</v>
          </cell>
          <cell r="F188" t="str">
            <v>C2</v>
          </cell>
          <cell r="G188">
            <v>15</v>
          </cell>
          <cell r="H188"/>
          <cell r="I188"/>
          <cell r="J188"/>
          <cell r="K188"/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D189"/>
          <cell r="E189">
            <v>195</v>
          </cell>
          <cell r="F189" t="str">
            <v>C3</v>
          </cell>
          <cell r="G189">
            <v>15</v>
          </cell>
          <cell r="H189"/>
          <cell r="I189"/>
          <cell r="J189"/>
          <cell r="K189"/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D190"/>
          <cell r="E190">
            <v>196</v>
          </cell>
          <cell r="F190" t="str">
            <v>C4</v>
          </cell>
          <cell r="G190">
            <v>15</v>
          </cell>
          <cell r="H190"/>
          <cell r="I190"/>
          <cell r="J190"/>
          <cell r="K190"/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D191"/>
          <cell r="E191">
            <v>197</v>
          </cell>
          <cell r="F191" t="str">
            <v>C5</v>
          </cell>
          <cell r="G191">
            <v>15</v>
          </cell>
          <cell r="H191"/>
          <cell r="I191"/>
          <cell r="J191"/>
          <cell r="K191"/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D192"/>
          <cell r="E192">
            <v>198</v>
          </cell>
          <cell r="F192" t="str">
            <v>C6</v>
          </cell>
          <cell r="G192">
            <v>15</v>
          </cell>
          <cell r="H192"/>
          <cell r="I192"/>
          <cell r="J192"/>
          <cell r="K192"/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D193"/>
          <cell r="E193">
            <v>199</v>
          </cell>
          <cell r="F193" t="str">
            <v>C7</v>
          </cell>
          <cell r="G193">
            <v>15</v>
          </cell>
          <cell r="H193"/>
          <cell r="I193"/>
          <cell r="J193"/>
          <cell r="K193"/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D194"/>
          <cell r="E194">
            <v>200</v>
          </cell>
          <cell r="F194" t="str">
            <v>C8</v>
          </cell>
          <cell r="G194">
            <v>15</v>
          </cell>
          <cell r="H194"/>
          <cell r="I194"/>
          <cell r="J194"/>
          <cell r="K194"/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D195"/>
          <cell r="E195">
            <v>201</v>
          </cell>
          <cell r="F195" t="str">
            <v>C9</v>
          </cell>
          <cell r="G195">
            <v>15</v>
          </cell>
          <cell r="H195"/>
          <cell r="I195"/>
          <cell r="J195"/>
          <cell r="K195"/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D196"/>
          <cell r="E196">
            <v>202</v>
          </cell>
          <cell r="F196" t="str">
            <v>CA</v>
          </cell>
          <cell r="G196">
            <v>15</v>
          </cell>
          <cell r="H196"/>
          <cell r="I196"/>
          <cell r="J196"/>
          <cell r="K196"/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D197"/>
          <cell r="E197">
            <v>203</v>
          </cell>
          <cell r="F197" t="str">
            <v>CB</v>
          </cell>
          <cell r="G197">
            <v>15</v>
          </cell>
          <cell r="H197"/>
          <cell r="I197"/>
          <cell r="J197"/>
          <cell r="K197"/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D198"/>
          <cell r="E198">
            <v>204</v>
          </cell>
          <cell r="F198" t="str">
            <v>CC</v>
          </cell>
          <cell r="G198">
            <v>15</v>
          </cell>
          <cell r="H198"/>
          <cell r="I198"/>
          <cell r="J198"/>
          <cell r="K198"/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D199"/>
          <cell r="E199">
            <v>205</v>
          </cell>
          <cell r="F199" t="str">
            <v>CD</v>
          </cell>
          <cell r="G199">
            <v>15</v>
          </cell>
          <cell r="H199"/>
          <cell r="I199"/>
          <cell r="J199"/>
          <cell r="K199"/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D200"/>
          <cell r="E200">
            <v>206</v>
          </cell>
          <cell r="F200" t="str">
            <v>CE</v>
          </cell>
          <cell r="G200">
            <v>15</v>
          </cell>
          <cell r="H200"/>
          <cell r="I200"/>
          <cell r="J200"/>
          <cell r="K200"/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D201"/>
          <cell r="E201">
            <v>207</v>
          </cell>
          <cell r="F201" t="str">
            <v>CF</v>
          </cell>
          <cell r="G201">
            <v>15</v>
          </cell>
          <cell r="H201"/>
          <cell r="I201"/>
          <cell r="J201"/>
          <cell r="K201"/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D202"/>
          <cell r="E202">
            <v>208</v>
          </cell>
          <cell r="F202" t="str">
            <v>D0</v>
          </cell>
          <cell r="G202">
            <v>15</v>
          </cell>
          <cell r="H202"/>
          <cell r="I202"/>
          <cell r="J202"/>
          <cell r="K202"/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D203"/>
          <cell r="E203">
            <v>209</v>
          </cell>
          <cell r="F203" t="str">
            <v>D1</v>
          </cell>
          <cell r="G203">
            <v>15</v>
          </cell>
          <cell r="H203"/>
          <cell r="I203"/>
          <cell r="J203"/>
          <cell r="K203"/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D204"/>
          <cell r="E204">
            <v>210</v>
          </cell>
          <cell r="F204" t="str">
            <v>D2</v>
          </cell>
          <cell r="G204">
            <v>15</v>
          </cell>
          <cell r="H204"/>
          <cell r="I204"/>
          <cell r="J204"/>
          <cell r="K204"/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D205"/>
          <cell r="E205">
            <v>211</v>
          </cell>
          <cell r="F205" t="str">
            <v>D3</v>
          </cell>
          <cell r="G205">
            <v>15</v>
          </cell>
          <cell r="H205"/>
          <cell r="I205"/>
          <cell r="J205"/>
          <cell r="K205"/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D206"/>
          <cell r="E206">
            <v>212</v>
          </cell>
          <cell r="F206" t="str">
            <v>D4</v>
          </cell>
          <cell r="G206">
            <v>15</v>
          </cell>
          <cell r="H206"/>
          <cell r="I206"/>
          <cell r="J206"/>
          <cell r="K206"/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D207"/>
          <cell r="E207">
            <v>213</v>
          </cell>
          <cell r="F207" t="str">
            <v>D5</v>
          </cell>
          <cell r="G207">
            <v>15</v>
          </cell>
          <cell r="H207"/>
          <cell r="I207"/>
          <cell r="J207"/>
          <cell r="K207"/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D208"/>
          <cell r="E208">
            <v>214</v>
          </cell>
          <cell r="F208" t="str">
            <v>D6</v>
          </cell>
          <cell r="G208">
            <v>15</v>
          </cell>
          <cell r="H208"/>
          <cell r="I208"/>
          <cell r="J208"/>
          <cell r="K208"/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D209"/>
          <cell r="E209">
            <v>215</v>
          </cell>
          <cell r="F209" t="str">
            <v>D7</v>
          </cell>
          <cell r="G209">
            <v>15</v>
          </cell>
          <cell r="H209"/>
          <cell r="I209"/>
          <cell r="J209"/>
          <cell r="K209"/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D210"/>
          <cell r="E210">
            <v>216</v>
          </cell>
          <cell r="F210" t="str">
            <v>D8</v>
          </cell>
          <cell r="G210">
            <v>15</v>
          </cell>
          <cell r="H210"/>
          <cell r="I210"/>
          <cell r="J210"/>
          <cell r="K210"/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D211"/>
          <cell r="E211">
            <v>217</v>
          </cell>
          <cell r="F211" t="str">
            <v>D9</v>
          </cell>
          <cell r="G211">
            <v>5</v>
          </cell>
          <cell r="H211"/>
          <cell r="I211"/>
          <cell r="J211"/>
          <cell r="K211"/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D212"/>
          <cell r="E212">
            <v>218</v>
          </cell>
          <cell r="F212" t="str">
            <v>DA</v>
          </cell>
          <cell r="G212">
            <v>5</v>
          </cell>
          <cell r="H212"/>
          <cell r="I212"/>
          <cell r="J212"/>
          <cell r="K212"/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D213"/>
          <cell r="E213">
            <v>219</v>
          </cell>
          <cell r="F213" t="str">
            <v>DB</v>
          </cell>
          <cell r="G213">
            <v>5</v>
          </cell>
          <cell r="H213"/>
          <cell r="I213"/>
          <cell r="J213"/>
          <cell r="K213"/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D214"/>
          <cell r="E214">
            <v>220</v>
          </cell>
          <cell r="F214" t="str">
            <v>DC</v>
          </cell>
          <cell r="G214">
            <v>5</v>
          </cell>
          <cell r="H214"/>
          <cell r="I214"/>
          <cell r="J214"/>
          <cell r="K214"/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D215"/>
          <cell r="E215">
            <v>221</v>
          </cell>
          <cell r="F215" t="str">
            <v>DD</v>
          </cell>
          <cell r="G215">
            <v>10</v>
          </cell>
          <cell r="H215"/>
          <cell r="I215"/>
          <cell r="J215"/>
          <cell r="K215"/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D216"/>
          <cell r="E216">
            <v>222</v>
          </cell>
          <cell r="F216" t="str">
            <v>DE</v>
          </cell>
          <cell r="G216">
            <v>1</v>
          </cell>
          <cell r="H216"/>
          <cell r="I216"/>
          <cell r="J216"/>
          <cell r="K216"/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D217"/>
          <cell r="E217">
            <v>223</v>
          </cell>
          <cell r="F217" t="str">
            <v>DF</v>
          </cell>
          <cell r="G217">
            <v>5</v>
          </cell>
          <cell r="H217"/>
          <cell r="I217"/>
          <cell r="J217"/>
          <cell r="K217"/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D218"/>
          <cell r="E218">
            <v>224</v>
          </cell>
          <cell r="F218" t="str">
            <v>E0</v>
          </cell>
          <cell r="G218">
            <v>5</v>
          </cell>
          <cell r="H218"/>
          <cell r="I218"/>
          <cell r="J218"/>
          <cell r="K218"/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D219"/>
          <cell r="E219">
            <v>225</v>
          </cell>
          <cell r="F219" t="str">
            <v>E1</v>
          </cell>
          <cell r="G219">
            <v>5</v>
          </cell>
          <cell r="H219"/>
          <cell r="I219"/>
          <cell r="J219"/>
          <cell r="K219"/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D220"/>
          <cell r="E220">
            <v>226</v>
          </cell>
          <cell r="F220" t="str">
            <v>E2</v>
          </cell>
          <cell r="G220">
            <v>5</v>
          </cell>
          <cell r="H220"/>
          <cell r="I220"/>
          <cell r="J220"/>
          <cell r="K220"/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D221"/>
          <cell r="E221">
            <v>227</v>
          </cell>
          <cell r="F221" t="str">
            <v>E3</v>
          </cell>
          <cell r="G221">
            <v>-2</v>
          </cell>
          <cell r="H221"/>
          <cell r="I221"/>
          <cell r="J221"/>
          <cell r="K221"/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D222"/>
          <cell r="E222">
            <v>228</v>
          </cell>
          <cell r="F222" t="str">
            <v>E4</v>
          </cell>
          <cell r="G222">
            <v>-2</v>
          </cell>
          <cell r="H222"/>
          <cell r="I222"/>
          <cell r="J222"/>
          <cell r="K222"/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D223"/>
          <cell r="E223">
            <v>229</v>
          </cell>
          <cell r="F223" t="str">
            <v>E5</v>
          </cell>
          <cell r="G223">
            <v>-2</v>
          </cell>
          <cell r="H223"/>
          <cell r="I223"/>
          <cell r="J223"/>
          <cell r="K223"/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H224"/>
          <cell r="I224"/>
          <cell r="J224"/>
          <cell r="K224"/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H225"/>
          <cell r="I225"/>
          <cell r="J225"/>
          <cell r="K225"/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H226"/>
          <cell r="I226"/>
          <cell r="J226"/>
          <cell r="K226"/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H227"/>
          <cell r="I227"/>
          <cell r="J227"/>
          <cell r="K227"/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H228"/>
          <cell r="I228"/>
          <cell r="J228"/>
          <cell r="K228"/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H229"/>
          <cell r="I229"/>
          <cell r="J229"/>
          <cell r="K229"/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H230"/>
          <cell r="I230"/>
          <cell r="J230"/>
          <cell r="K230"/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H231"/>
          <cell r="I231"/>
          <cell r="J231"/>
          <cell r="K231"/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H232"/>
          <cell r="I232"/>
          <cell r="J232"/>
          <cell r="K232"/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H233"/>
          <cell r="I233"/>
          <cell r="J233"/>
          <cell r="K233"/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H234"/>
          <cell r="I234"/>
          <cell r="J234"/>
          <cell r="K234"/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H235"/>
          <cell r="I235"/>
          <cell r="J235"/>
          <cell r="K235"/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H236"/>
          <cell r="I236"/>
          <cell r="J236"/>
          <cell r="K236"/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D237"/>
          <cell r="E237">
            <v>243</v>
          </cell>
          <cell r="F237" t="str">
            <v>F3</v>
          </cell>
          <cell r="G237">
            <v>30</v>
          </cell>
          <cell r="H237"/>
          <cell r="I237"/>
          <cell r="J237"/>
          <cell r="K237"/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D238"/>
          <cell r="E238">
            <v>244</v>
          </cell>
          <cell r="F238" t="str">
            <v>F4</v>
          </cell>
          <cell r="G238">
            <v>30</v>
          </cell>
          <cell r="H238"/>
          <cell r="I238"/>
          <cell r="J238"/>
          <cell r="K238"/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H239"/>
          <cell r="I239"/>
          <cell r="J239"/>
          <cell r="K239"/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D240"/>
          <cell r="E240">
            <v>246</v>
          </cell>
          <cell r="F240" t="str">
            <v>F6</v>
          </cell>
          <cell r="G240">
            <v>30</v>
          </cell>
          <cell r="H240"/>
          <cell r="I240"/>
          <cell r="J240"/>
          <cell r="K240"/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H241"/>
          <cell r="I241"/>
          <cell r="J241"/>
          <cell r="K241"/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D242"/>
          <cell r="E242">
            <v>253</v>
          </cell>
          <cell r="F242" t="str">
            <v>FD</v>
          </cell>
          <cell r="G242">
            <v>30</v>
          </cell>
          <cell r="H242"/>
          <cell r="I242"/>
          <cell r="J242"/>
          <cell r="K242"/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D243"/>
          <cell r="E243">
            <v>254</v>
          </cell>
          <cell r="F243" t="str">
            <v>FE</v>
          </cell>
          <cell r="G243">
            <v>-2</v>
          </cell>
          <cell r="H243"/>
          <cell r="I243"/>
          <cell r="J243"/>
          <cell r="K243"/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H244"/>
          <cell r="I244"/>
          <cell r="J244"/>
          <cell r="K244"/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H245"/>
          <cell r="I245"/>
          <cell r="J245"/>
          <cell r="K245"/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H246"/>
          <cell r="I246"/>
          <cell r="J246"/>
          <cell r="K246"/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H247"/>
          <cell r="I247"/>
          <cell r="J247"/>
          <cell r="K247"/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H248"/>
          <cell r="I248"/>
          <cell r="J248"/>
          <cell r="K248"/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H249"/>
          <cell r="I249"/>
          <cell r="J249"/>
          <cell r="K249"/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H250"/>
          <cell r="I250"/>
          <cell r="J250"/>
          <cell r="K250"/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H251"/>
          <cell r="I251"/>
          <cell r="J251"/>
          <cell r="K251"/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I252"/>
          <cell r="J252"/>
          <cell r="K252"/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I253"/>
          <cell r="J253"/>
          <cell r="K253"/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I254"/>
          <cell r="J254"/>
          <cell r="K254"/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I255"/>
          <cell r="J255"/>
          <cell r="K255"/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I256"/>
          <cell r="J256"/>
          <cell r="K256"/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I257"/>
          <cell r="J257"/>
          <cell r="K257"/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5" width="9.140625" style="6"/>
    <col min="6" max="6" width="9.140625" style="10"/>
    <col min="7" max="7" width="9.140625" style="29"/>
    <col min="8" max="8" width="9.140625" style="1"/>
    <col min="9" max="9" width="9.140625" style="6"/>
    <col min="10" max="10" width="9.140625" style="10"/>
    <col min="11" max="11" width="9.140625" style="29"/>
    <col min="12" max="12" width="9.140625" style="1"/>
    <col min="13" max="13" width="9.140625" style="6"/>
    <col min="14" max="14" width="14.85546875" style="10" bestFit="1" customWidth="1"/>
    <col min="15" max="16" width="7.7109375" style="31" customWidth="1"/>
    <col min="17" max="17" width="13.28515625" style="10" bestFit="1" customWidth="1"/>
    <col min="18" max="19" width="7.7109375" style="31" customWidth="1"/>
    <col min="20" max="20" width="13.7109375" style="10" bestFit="1" customWidth="1"/>
    <col min="21" max="22" width="7.7109375" style="31" customWidth="1"/>
    <col min="23" max="23" width="12.42578125" style="10" bestFit="1" customWidth="1"/>
    <col min="24" max="25" width="7.7109375" style="31" customWidth="1"/>
    <col min="26" max="26" width="13.42578125" style="10" bestFit="1" customWidth="1"/>
    <col min="27" max="28" width="7.7109375" style="31" customWidth="1"/>
    <col min="29" max="29" width="11" style="10" bestFit="1" customWidth="1"/>
    <col min="30" max="31" width="7.7109375" style="31" customWidth="1"/>
    <col min="32" max="32" width="9.140625" style="10"/>
    <col min="33" max="34" width="7.7109375" style="31" customWidth="1"/>
    <col min="35" max="35" width="9.140625" style="10"/>
    <col min="36" max="37" width="7.7109375" style="31" customWidth="1"/>
    <col min="38" max="38" width="20.28515625" style="10" customWidth="1"/>
    <col min="39" max="39" width="9.28515625" style="31" customWidth="1"/>
    <col min="40" max="40" width="20.28515625" style="1" customWidth="1"/>
    <col min="41" max="41" width="23.42578125" style="1" customWidth="1"/>
    <col min="42" max="16384" width="9.140625" style="1"/>
  </cols>
  <sheetData>
    <row r="1" spans="1:41" s="49" customFormat="1" ht="30" x14ac:dyDescent="0.25">
      <c r="A1" s="31" t="s">
        <v>20</v>
      </c>
      <c r="B1" s="42" t="s">
        <v>52</v>
      </c>
      <c r="C1" s="42" t="s">
        <v>51</v>
      </c>
      <c r="D1" s="42" t="s">
        <v>50</v>
      </c>
      <c r="E1" s="43" t="s">
        <v>49</v>
      </c>
      <c r="F1" s="44" t="s">
        <v>84</v>
      </c>
      <c r="G1" s="45" t="s">
        <v>48</v>
      </c>
      <c r="H1" s="46" t="s">
        <v>85</v>
      </c>
      <c r="I1" s="43" t="s">
        <v>47</v>
      </c>
      <c r="J1" s="44" t="s">
        <v>86</v>
      </c>
      <c r="K1" s="45" t="s">
        <v>46</v>
      </c>
      <c r="L1" s="46" t="s">
        <v>87</v>
      </c>
      <c r="M1" s="43" t="s">
        <v>45</v>
      </c>
      <c r="N1" s="47" t="s">
        <v>44</v>
      </c>
      <c r="O1" s="30" t="s">
        <v>126</v>
      </c>
      <c r="P1" s="55" t="s">
        <v>151</v>
      </c>
      <c r="Q1" s="47" t="s">
        <v>43</v>
      </c>
      <c r="R1" s="30" t="s">
        <v>128</v>
      </c>
      <c r="S1" s="55" t="s">
        <v>152</v>
      </c>
      <c r="T1" s="47" t="s">
        <v>42</v>
      </c>
      <c r="U1" s="30" t="s">
        <v>129</v>
      </c>
      <c r="V1" s="55" t="s">
        <v>153</v>
      </c>
      <c r="W1" s="47" t="s">
        <v>41</v>
      </c>
      <c r="X1" s="30" t="s">
        <v>130</v>
      </c>
      <c r="Y1" s="55" t="s">
        <v>154</v>
      </c>
      <c r="Z1" s="47" t="s">
        <v>40</v>
      </c>
      <c r="AA1" s="30" t="s">
        <v>131</v>
      </c>
      <c r="AB1" s="55" t="s">
        <v>155</v>
      </c>
      <c r="AC1" s="47" t="s">
        <v>39</v>
      </c>
      <c r="AD1" s="30" t="s">
        <v>132</v>
      </c>
      <c r="AE1" s="55" t="s">
        <v>156</v>
      </c>
      <c r="AF1" s="47" t="s">
        <v>38</v>
      </c>
      <c r="AG1" s="30" t="s">
        <v>133</v>
      </c>
      <c r="AH1" s="55" t="s">
        <v>157</v>
      </c>
      <c r="AI1" s="47" t="s">
        <v>37</v>
      </c>
      <c r="AJ1" s="30" t="s">
        <v>134</v>
      </c>
      <c r="AK1" s="55" t="s">
        <v>158</v>
      </c>
      <c r="AL1" s="44" t="s">
        <v>94</v>
      </c>
      <c r="AM1" s="30" t="s">
        <v>127</v>
      </c>
      <c r="AN1" s="46" t="s">
        <v>95</v>
      </c>
      <c r="AO1" s="48" t="s">
        <v>70</v>
      </c>
    </row>
    <row r="2" spans="1:41" x14ac:dyDescent="0.25">
      <c r="A2" s="1" t="str">
        <f t="shared" ref="A2:A16" si="0">B2</f>
        <v>HUME</v>
      </c>
      <c r="B2" s="1" t="s">
        <v>1</v>
      </c>
      <c r="D2" s="54" t="s">
        <v>149</v>
      </c>
      <c r="E2" s="6">
        <v>59</v>
      </c>
      <c r="F2" s="10">
        <v>6</v>
      </c>
      <c r="G2" s="29">
        <f>F2</f>
        <v>6</v>
      </c>
      <c r="H2" s="28">
        <v>0</v>
      </c>
      <c r="I2" s="6">
        <f>H2+_xlfn.IFNA(VLOOKUP(N2,[1]Weapon!$A$1:$M$259,9,FALSE),0)+_xlfn.IFNA(VLOOKUP(Q2,[1]Weapon!$A$1:$M$259,9,FALSE),0)+_xlfn.IFNA(VLOOKUP(T2,[1]Weapon!$A$1:$M$259,9,FALSE),0)+_xlfn.IFNA(VLOOKUP(W2,[1]Weapon!$A$1:$M$259,9,FALSE),0)+_xlfn.IFNA(VLOOKUP(Z2,[1]Weapon!$A$1:$M$259,9,FALSE),0)+_xlfn.IFNA(VLOOKUP(AC2,[1]Weapon!$A$1:$M$259,9,FALSE),0)+_xlfn.IFNA(VLOOKUP(AF2,[1]Weapon!$A$1:$M$259,9,FALSE),0)+_xlfn.IFNA(VLOOKUP(AI2,[1]Weapon!$A$1:$M$259,9,FALSE),0)</f>
        <v>3</v>
      </c>
      <c r="J2" s="10">
        <v>5</v>
      </c>
      <c r="K2" s="29">
        <f>J2</f>
        <v>5</v>
      </c>
      <c r="L2" s="28">
        <v>3</v>
      </c>
      <c r="M2" s="6">
        <f>L2</f>
        <v>3</v>
      </c>
      <c r="N2" s="10" t="s">
        <v>53</v>
      </c>
      <c r="O2" s="31">
        <v>50</v>
      </c>
      <c r="P2" s="31">
        <f>VLOOKUP(N2,[1]Weapon!$B$1:$G$259,6,FALSE)</f>
        <v>50</v>
      </c>
      <c r="Q2" s="10" t="s">
        <v>54</v>
      </c>
      <c r="S2" s="31">
        <f>VLOOKUP(Q2,[1]Weapon!$B$1:$G$259,6,FALSE)</f>
        <v>-2</v>
      </c>
      <c r="T2" s="10" t="s">
        <v>55</v>
      </c>
      <c r="U2" s="31">
        <v>30</v>
      </c>
      <c r="V2" s="31">
        <f>VLOOKUP(T2,[1]Weapon!$B$1:$G$259,6,FALSE)</f>
        <v>30</v>
      </c>
      <c r="W2" s="20"/>
      <c r="X2" s="41"/>
      <c r="Y2" s="31" t="e">
        <f>VLOOKUP(W2,[1]Weapon!$B$1:$G$259,6,FALSE)</f>
        <v>#N/A</v>
      </c>
      <c r="AB2" s="31" t="e">
        <f>VLOOKUP(Z2,[1]Weapon!$B$1:$G$259,6,FALSE)</f>
        <v>#N/A</v>
      </c>
      <c r="AE2" s="31" t="e">
        <f>VLOOKUP(AC2,[1]Weapon!$B$1:$G$259,6,FALSE)</f>
        <v>#N/A</v>
      </c>
      <c r="AH2" s="31" t="e">
        <f>VLOOKUP(AF2,[1]Weapon!$B$1:$G$259,6,FALSE)</f>
        <v>#N/A</v>
      </c>
      <c r="AK2" s="31" t="e">
        <f>VLOOKUP(AI2,[1]Weapon!$B$1:$G$259,6,FALSE)</f>
        <v>#N/A</v>
      </c>
      <c r="AN2" s="7" t="s">
        <v>96</v>
      </c>
      <c r="AO2" s="7" t="s">
        <v>97</v>
      </c>
    </row>
    <row r="3" spans="1:41" x14ac:dyDescent="0.25">
      <c r="A3" s="1" t="str">
        <f t="shared" si="0"/>
        <v>MUTE</v>
      </c>
      <c r="B3" s="1" t="s">
        <v>6</v>
      </c>
      <c r="D3" s="54" t="s">
        <v>150</v>
      </c>
      <c r="E3" s="6">
        <v>45</v>
      </c>
      <c r="F3" s="10">
        <v>4</v>
      </c>
      <c r="G3" s="29">
        <f t="shared" ref="G3:G16" si="1">F3</f>
        <v>4</v>
      </c>
      <c r="H3" s="28">
        <v>0</v>
      </c>
      <c r="I3" s="6">
        <f>H3+_xlfn.IFNA(VLOOKUP(N3,[1]Weapon!$A$1:$M$259,9,FALSE),0)+_xlfn.IFNA(VLOOKUP(Q3,[1]Weapon!$A$1:$M$259,9,FALSE),0)+_xlfn.IFNA(VLOOKUP(T3,[1]Weapon!$A$1:$M$259,9,FALSE),0)+_xlfn.IFNA(VLOOKUP(W3,[1]Weapon!$A$1:$M$259,9,FALSE),0)+_xlfn.IFNA(VLOOKUP(Z3,[1]Weapon!$A$1:$M$259,9,FALSE),0)+_xlfn.IFNA(VLOOKUP(AC3,[1]Weapon!$A$1:$M$259,9,FALSE),0)+_xlfn.IFNA(VLOOKUP(AF3,[1]Weapon!$A$1:$M$259,9,FALSE),0)+_xlfn.IFNA(VLOOKUP(AI3,[1]Weapon!$A$1:$M$259,9,FALSE),0)</f>
        <v>13</v>
      </c>
      <c r="J3" s="10">
        <v>5</v>
      </c>
      <c r="K3" s="29">
        <f t="shared" ref="K3:K16" si="2">J3</f>
        <v>5</v>
      </c>
      <c r="L3" s="28">
        <v>6</v>
      </c>
      <c r="M3" s="6">
        <f t="shared" ref="M3:M16" si="3">L3</f>
        <v>6</v>
      </c>
      <c r="N3" s="10" t="s">
        <v>35</v>
      </c>
      <c r="P3" s="31">
        <f>VLOOKUP(N3,[1]Weapon!$B$1:$G$259,6,FALSE)</f>
        <v>15</v>
      </c>
      <c r="Q3" s="17" t="s">
        <v>76</v>
      </c>
      <c r="R3" s="38"/>
      <c r="S3" s="31">
        <f>VLOOKUP(Q3,[1]Weapon!$B$1:$G$259,6,FALSE)</f>
        <v>15</v>
      </c>
      <c r="V3" s="31" t="e">
        <f>VLOOKUP(T3,[1]Weapon!$B$1:$G$259,6,FALSE)</f>
        <v>#N/A</v>
      </c>
      <c r="Y3" s="31" t="e">
        <f>VLOOKUP(W3,[1]Weapon!$B$1:$G$259,6,FALSE)</f>
        <v>#N/A</v>
      </c>
      <c r="Z3" s="10" t="s">
        <v>56</v>
      </c>
      <c r="AB3" s="31">
        <f>VLOOKUP(Z3,[1]Weapon!$B$1:$G$259,6,FALSE)</f>
        <v>-2</v>
      </c>
      <c r="AC3" s="10" t="s">
        <v>29</v>
      </c>
      <c r="AE3" s="31">
        <f>VLOOKUP(AC3,[1]Weapon!$B$1:$G$259,6,FALSE)</f>
        <v>50</v>
      </c>
      <c r="AF3" s="15" t="s">
        <v>93</v>
      </c>
      <c r="AG3" s="36"/>
      <c r="AH3" s="31">
        <f>VLOOKUP(AF3,[1]Weapon!$B$1:$G$259,6,FALSE)</f>
        <v>50</v>
      </c>
      <c r="AI3" s="20" t="s">
        <v>105</v>
      </c>
      <c r="AJ3" s="41"/>
      <c r="AK3" s="31">
        <f>VLOOKUP(AI3,[1]Weapon!$B$1:$G$259,6,FALSE)</f>
        <v>40</v>
      </c>
      <c r="AL3" s="15" t="s">
        <v>99</v>
      </c>
      <c r="AM3" s="36"/>
      <c r="AN3" s="7"/>
    </row>
    <row r="4" spans="1:41" x14ac:dyDescent="0.25">
      <c r="A4" s="1" t="str">
        <f t="shared" si="0"/>
        <v>MONS</v>
      </c>
      <c r="B4" s="1" t="s">
        <v>2</v>
      </c>
      <c r="D4" s="3" t="s">
        <v>75</v>
      </c>
      <c r="E4" s="6">
        <v>45</v>
      </c>
      <c r="F4" s="10">
        <v>5</v>
      </c>
      <c r="G4" s="29">
        <f t="shared" si="1"/>
        <v>5</v>
      </c>
      <c r="H4" s="28">
        <v>5</v>
      </c>
      <c r="I4" s="6">
        <f>H4+_xlfn.IFNA(VLOOKUP(N4,[1]Weapon!$A$1:$M$259,9,FALSE),0)+_xlfn.IFNA(VLOOKUP(Q4,[1]Weapon!$A$1:$M$259,9,FALSE),0)+_xlfn.IFNA(VLOOKUP(T4,[1]Weapon!$A$1:$M$259,9,FALSE),0)+_xlfn.IFNA(VLOOKUP(W4,[1]Weapon!$A$1:$M$259,9,FALSE),0)+_xlfn.IFNA(VLOOKUP(Z4,[1]Weapon!$A$1:$M$259,9,FALSE),0)+_xlfn.IFNA(VLOOKUP(AC4,[1]Weapon!$A$1:$M$259,9,FALSE),0)+_xlfn.IFNA(VLOOKUP(AF4,[1]Weapon!$A$1:$M$259,9,FALSE),0)+_xlfn.IFNA(VLOOKUP(AI4,[1]Weapon!$A$1:$M$259,9,FALSE),0)</f>
        <v>5</v>
      </c>
      <c r="J4" s="10">
        <v>2</v>
      </c>
      <c r="K4" s="29">
        <f t="shared" si="2"/>
        <v>2</v>
      </c>
      <c r="L4" s="28">
        <v>6</v>
      </c>
      <c r="M4" s="6">
        <f t="shared" si="3"/>
        <v>6</v>
      </c>
      <c r="N4" s="10" t="s">
        <v>3</v>
      </c>
      <c r="O4" s="31">
        <v>30</v>
      </c>
      <c r="P4" s="31">
        <f>VLOOKUP(N4,[1]Weapon!$B$1:$G$259,6,FALSE)</f>
        <v>30</v>
      </c>
      <c r="Q4" s="10" t="s">
        <v>35</v>
      </c>
      <c r="S4" s="31">
        <f>VLOOKUP(Q4,[1]Weapon!$B$1:$G$259,6,FALSE)</f>
        <v>15</v>
      </c>
      <c r="T4" s="21" t="s">
        <v>63</v>
      </c>
      <c r="U4" s="50"/>
      <c r="V4" s="31">
        <f>VLOOKUP(T4,[1]Weapon!$B$1:$G$259,6,FALSE)</f>
        <v>-2</v>
      </c>
      <c r="Y4" s="31" t="e">
        <f>VLOOKUP(W4,[1]Weapon!$B$1:$G$259,6,FALSE)</f>
        <v>#N/A</v>
      </c>
      <c r="AB4" s="31" t="e">
        <f>VLOOKUP(Z4,[1]Weapon!$B$1:$G$259,6,FALSE)</f>
        <v>#N/A</v>
      </c>
      <c r="AE4" s="31" t="e">
        <f>VLOOKUP(AC4,[1]Weapon!$B$1:$G$259,6,FALSE)</f>
        <v>#N/A</v>
      </c>
      <c r="AH4" s="31" t="e">
        <f>VLOOKUP(AF4,[1]Weapon!$B$1:$G$259,6,FALSE)</f>
        <v>#N/A</v>
      </c>
      <c r="AK4" s="31" t="e">
        <f>VLOOKUP(AI4,[1]Weapon!$B$1:$G$259,6,FALSE)</f>
        <v>#N/A</v>
      </c>
    </row>
    <row r="5" spans="1:41" x14ac:dyDescent="0.25">
      <c r="A5" s="1" t="str">
        <f t="shared" si="0"/>
        <v>ROBO</v>
      </c>
      <c r="B5" s="1" t="s">
        <v>32</v>
      </c>
      <c r="D5" s="1" t="s">
        <v>36</v>
      </c>
      <c r="E5" s="6">
        <v>60</v>
      </c>
      <c r="F5" s="10">
        <v>0</v>
      </c>
      <c r="G5" s="29">
        <f t="shared" si="1"/>
        <v>0</v>
      </c>
      <c r="H5" s="28">
        <v>6</v>
      </c>
      <c r="I5" s="6">
        <f>H5+_xlfn.IFNA(VLOOKUP(N5,[1]Weapon!$A$1:$M$259,9,FALSE),0)+_xlfn.IFNA(VLOOKUP(Q5,[1]Weapon!$A$1:$M$259,9,FALSE),0)+_xlfn.IFNA(VLOOKUP(T5,[1]Weapon!$A$1:$M$259,9,FALSE),0)+_xlfn.IFNA(VLOOKUP(W5,[1]Weapon!$A$1:$M$259,9,FALSE),0)+_xlfn.IFNA(VLOOKUP(Z5,[1]Weapon!$A$1:$M$259,9,FALSE),0)+_xlfn.IFNA(VLOOKUP(AC5,[1]Weapon!$A$1:$M$259,9,FALSE),0)+_xlfn.IFNA(VLOOKUP(AF5,[1]Weapon!$A$1:$M$259,9,FALSE),0)+_xlfn.IFNA(VLOOKUP(AI5,[1]Weapon!$A$1:$M$259,9,FALSE),0)</f>
        <v>19</v>
      </c>
      <c r="J5" s="10">
        <v>5</v>
      </c>
      <c r="K5" s="29">
        <f t="shared" si="2"/>
        <v>5</v>
      </c>
      <c r="L5" s="28">
        <v>0</v>
      </c>
      <c r="M5" s="6">
        <f t="shared" si="3"/>
        <v>0</v>
      </c>
      <c r="N5" s="11" t="s">
        <v>58</v>
      </c>
      <c r="O5" s="32"/>
      <c r="P5" s="31">
        <f>VLOOKUP(N5,[1]Weapon!$B$1:$G$259,6,FALSE)</f>
        <v>50</v>
      </c>
      <c r="Q5" s="10" t="s">
        <v>57</v>
      </c>
      <c r="S5" s="31">
        <f>VLOOKUP(Q5,[1]Weapon!$B$1:$G$259,6,FALSE)</f>
        <v>30</v>
      </c>
      <c r="T5" s="22" t="s">
        <v>74</v>
      </c>
      <c r="U5" s="51"/>
      <c r="V5" s="31">
        <f>VLOOKUP(T5,[1]Weapon!$B$1:$G$259,6,FALSE)</f>
        <v>-2</v>
      </c>
      <c r="W5" s="26" t="s">
        <v>56</v>
      </c>
      <c r="Y5" s="31">
        <f>VLOOKUP(W5,[1]Weapon!$B$1:$G$259,6,FALSE)</f>
        <v>-2</v>
      </c>
      <c r="AB5" s="31" t="e">
        <f>VLOOKUP(Z5,[1]Weapon!$B$1:$G$259,6,FALSE)</f>
        <v>#N/A</v>
      </c>
      <c r="AE5" s="31" t="e">
        <f>VLOOKUP(AC5,[1]Weapon!$B$1:$G$259,6,FALSE)</f>
        <v>#N/A</v>
      </c>
      <c r="AH5" s="31" t="e">
        <f>VLOOKUP(AF5,[1]Weapon!$B$1:$G$259,6,FALSE)</f>
        <v>#N/A</v>
      </c>
      <c r="AK5" s="31" t="e">
        <f>VLOOKUP(AI5,[1]Weapon!$B$1:$G$259,6,FALSE)</f>
        <v>#N/A</v>
      </c>
    </row>
    <row r="6" spans="1:41" x14ac:dyDescent="0.25">
      <c r="A6" s="1" t="str">
        <f t="shared" si="0"/>
        <v>Zappo</v>
      </c>
      <c r="B6" s="1" t="s">
        <v>30</v>
      </c>
      <c r="D6" s="54" t="s">
        <v>150</v>
      </c>
      <c r="E6" s="6">
        <v>200</v>
      </c>
      <c r="F6" s="10">
        <v>4</v>
      </c>
      <c r="G6" s="29">
        <f t="shared" si="1"/>
        <v>4</v>
      </c>
      <c r="H6" s="28">
        <v>0</v>
      </c>
      <c r="I6" s="6">
        <f>H6+_xlfn.IFNA(VLOOKUP(N6,[1]Weapon!$A$1:$M$259,9,FALSE),0)+_xlfn.IFNA(VLOOKUP(Q6,[1]Weapon!$A$1:$M$259,9,FALSE),0)+_xlfn.IFNA(VLOOKUP(T6,[1]Weapon!$A$1:$M$259,9,FALSE),0)+_xlfn.IFNA(VLOOKUP(W6,[1]Weapon!$A$1:$M$259,9,FALSE),0)+_xlfn.IFNA(VLOOKUP(Z6,[1]Weapon!$A$1:$M$259,9,FALSE),0)+_xlfn.IFNA(VLOOKUP(AC6,[1]Weapon!$A$1:$M$259,9,FALSE),0)+_xlfn.IFNA(VLOOKUP(AF6,[1]Weapon!$A$1:$M$259,9,FALSE),0)+_xlfn.IFNA(VLOOKUP(AI6,[1]Weapon!$A$1:$M$259,9,FALSE),0)</f>
        <v>21</v>
      </c>
      <c r="J6" s="10">
        <v>5</v>
      </c>
      <c r="K6" s="29">
        <f t="shared" si="2"/>
        <v>5</v>
      </c>
      <c r="L6" s="28">
        <v>6</v>
      </c>
      <c r="M6" s="6">
        <f t="shared" si="3"/>
        <v>6</v>
      </c>
      <c r="N6" s="10" t="s">
        <v>31</v>
      </c>
      <c r="O6" s="31">
        <v>15</v>
      </c>
      <c r="P6" s="31">
        <f>VLOOKUP(N6,[1]Weapon!$B$1:$G$259,6,FALSE)</f>
        <v>15</v>
      </c>
      <c r="Q6" s="18" t="s">
        <v>59</v>
      </c>
      <c r="R6" s="39">
        <v>15</v>
      </c>
      <c r="S6" s="31">
        <f>VLOOKUP(Q6,[1]Weapon!$B$1:$G$259,6,FALSE)</f>
        <v>15</v>
      </c>
      <c r="T6" s="23" t="s">
        <v>29</v>
      </c>
      <c r="U6" s="52">
        <v>50</v>
      </c>
      <c r="V6" s="31">
        <f>VLOOKUP(T6,[1]Weapon!$B$1:$G$259,6,FALSE)</f>
        <v>50</v>
      </c>
      <c r="W6" s="23" t="s">
        <v>62</v>
      </c>
      <c r="X6" s="52">
        <v>10</v>
      </c>
      <c r="Y6" s="31">
        <f>VLOOKUP(W6,[1]Weapon!$B$1:$G$259,6,FALSE)</f>
        <v>15</v>
      </c>
      <c r="Z6" s="24" t="s">
        <v>64</v>
      </c>
      <c r="AA6" s="53"/>
      <c r="AB6" s="31">
        <f>VLOOKUP(Z6,[1]Weapon!$B$1:$G$259,6,FALSE)</f>
        <v>-2</v>
      </c>
      <c r="AC6" s="17" t="s">
        <v>77</v>
      </c>
      <c r="AD6" s="38">
        <v>20</v>
      </c>
      <c r="AE6" s="31">
        <f>VLOOKUP(AC6,[1]Weapon!$B$1:$G$259,6,FALSE)</f>
        <v>15</v>
      </c>
      <c r="AH6" s="31" t="e">
        <f>VLOOKUP(AF6,[1]Weapon!$B$1:$G$259,6,FALSE)</f>
        <v>#N/A</v>
      </c>
      <c r="AK6" s="31" t="e">
        <f>VLOOKUP(AI6,[1]Weapon!$B$1:$G$259,6,FALSE)</f>
        <v>#N/A</v>
      </c>
      <c r="AL6" s="15" t="s">
        <v>98</v>
      </c>
      <c r="AM6" s="36"/>
      <c r="AN6" s="7"/>
    </row>
    <row r="7" spans="1:41" x14ac:dyDescent="0.25">
      <c r="A7" s="1" t="str">
        <f t="shared" si="0"/>
        <v>Flammie</v>
      </c>
      <c r="B7" s="1" t="s">
        <v>34</v>
      </c>
      <c r="D7" s="3" t="s">
        <v>75</v>
      </c>
      <c r="E7" s="6">
        <v>999</v>
      </c>
      <c r="F7" s="10">
        <v>2</v>
      </c>
      <c r="G7" s="29">
        <f t="shared" si="1"/>
        <v>2</v>
      </c>
      <c r="H7" s="28">
        <v>99</v>
      </c>
      <c r="I7" s="6">
        <f>H7+_xlfn.IFNA(VLOOKUP(N7,[1]Weapon!$A$1:$M$259,9,FALSE),0)+_xlfn.IFNA(VLOOKUP(Q7,[1]Weapon!$A$1:$M$259,9,FALSE),0)+_xlfn.IFNA(VLOOKUP(T7,[1]Weapon!$A$1:$M$259,9,FALSE),0)+_xlfn.IFNA(VLOOKUP(W7,[1]Weapon!$A$1:$M$259,9,FALSE),0)+_xlfn.IFNA(VLOOKUP(Z7,[1]Weapon!$A$1:$M$259,9,FALSE),0)+_xlfn.IFNA(VLOOKUP(AC7,[1]Weapon!$A$1:$M$259,9,FALSE),0)+_xlfn.IFNA(VLOOKUP(AF7,[1]Weapon!$A$1:$M$259,9,FALSE),0)+_xlfn.IFNA(VLOOKUP(AI7,[1]Weapon!$A$1:$M$259,9,FALSE),0)</f>
        <v>99</v>
      </c>
      <c r="J7" s="10">
        <v>50</v>
      </c>
      <c r="K7" s="29">
        <f t="shared" si="2"/>
        <v>50</v>
      </c>
      <c r="L7" s="28">
        <v>10</v>
      </c>
      <c r="M7" s="6">
        <f t="shared" si="3"/>
        <v>10</v>
      </c>
      <c r="N7" s="10" t="s">
        <v>3</v>
      </c>
      <c r="P7" s="31">
        <f>VLOOKUP(N7,[1]Weapon!$B$1:$G$259,6,FALSE)</f>
        <v>30</v>
      </c>
      <c r="Q7" s="10" t="s">
        <v>35</v>
      </c>
      <c r="S7" s="31">
        <f>VLOOKUP(Q7,[1]Weapon!$B$1:$G$259,6,FALSE)</f>
        <v>15</v>
      </c>
      <c r="T7" s="23" t="s">
        <v>60</v>
      </c>
      <c r="U7" s="52"/>
      <c r="V7" s="31">
        <f>VLOOKUP(T7,[1]Weapon!$B$1:$G$259,6,FALSE)</f>
        <v>4</v>
      </c>
      <c r="Y7" s="31" t="e">
        <f>VLOOKUP(W7,[1]Weapon!$B$1:$G$259,6,FALSE)</f>
        <v>#N/A</v>
      </c>
      <c r="AB7" s="31" t="e">
        <f>VLOOKUP(Z7,[1]Weapon!$B$1:$G$259,6,FALSE)</f>
        <v>#N/A</v>
      </c>
      <c r="AE7" s="31" t="e">
        <f>VLOOKUP(AC7,[1]Weapon!$B$1:$G$259,6,FALSE)</f>
        <v>#N/A</v>
      </c>
      <c r="AH7" s="31" t="e">
        <f>VLOOKUP(AF7,[1]Weapon!$B$1:$G$259,6,FALSE)</f>
        <v>#N/A</v>
      </c>
      <c r="AK7" s="31" t="e">
        <f>VLOOKUP(AI7,[1]Weapon!$B$1:$G$259,6,FALSE)</f>
        <v>#N/A</v>
      </c>
      <c r="AL7" s="15" t="s">
        <v>100</v>
      </c>
      <c r="AM7" s="36"/>
    </row>
    <row r="8" spans="1:41" x14ac:dyDescent="0.25">
      <c r="A8" s="1" t="str">
        <f t="shared" si="0"/>
        <v>Slashy</v>
      </c>
      <c r="B8" s="2" t="s">
        <v>68</v>
      </c>
      <c r="D8" s="54" t="s">
        <v>149</v>
      </c>
      <c r="E8" s="6">
        <v>400</v>
      </c>
      <c r="F8" s="10">
        <v>30</v>
      </c>
      <c r="G8" s="29">
        <f t="shared" si="1"/>
        <v>30</v>
      </c>
      <c r="H8" s="28">
        <v>50</v>
      </c>
      <c r="I8" s="6">
        <f>H8+_xlfn.IFNA(VLOOKUP(N8,[1]Weapon!$A$1:$M$259,9,FALSE),0)+_xlfn.IFNA(VLOOKUP(Q8,[1]Weapon!$A$1:$M$259,9,FALSE),0)+_xlfn.IFNA(VLOOKUP(T8,[1]Weapon!$A$1:$M$259,9,FALSE),0)+_xlfn.IFNA(VLOOKUP(W8,[1]Weapon!$A$1:$M$259,9,FALSE),0)+_xlfn.IFNA(VLOOKUP(Z8,[1]Weapon!$A$1:$M$259,9,FALSE),0)+_xlfn.IFNA(VLOOKUP(AC8,[1]Weapon!$A$1:$M$259,9,FALSE),0)+_xlfn.IFNA(VLOOKUP(AF8,[1]Weapon!$A$1:$M$259,9,FALSE),0)+_xlfn.IFNA(VLOOKUP(AI8,[1]Weapon!$A$1:$M$259,9,FALSE),0)</f>
        <v>50</v>
      </c>
      <c r="J8" s="10">
        <v>25</v>
      </c>
      <c r="K8" s="29">
        <f t="shared" si="2"/>
        <v>25</v>
      </c>
      <c r="L8" s="28">
        <v>30</v>
      </c>
      <c r="M8" s="6">
        <f t="shared" si="3"/>
        <v>30</v>
      </c>
      <c r="N8" s="12" t="s">
        <v>69</v>
      </c>
      <c r="O8" s="33"/>
      <c r="P8" s="31">
        <f>VLOOKUP(N8,[1]Weapon!$B$1:$G$259,6,FALSE)</f>
        <v>40</v>
      </c>
      <c r="Q8" s="19" t="s">
        <v>71</v>
      </c>
      <c r="R8" s="40"/>
      <c r="S8" s="31">
        <f>VLOOKUP(Q8,[1]Weapon!$B$1:$G$259,6,FALSE)</f>
        <v>40</v>
      </c>
      <c r="T8" s="20" t="s">
        <v>117</v>
      </c>
      <c r="U8" s="41"/>
      <c r="V8" s="31">
        <f>VLOOKUP(T8,[1]Weapon!$B$1:$G$259,6,FALSE)</f>
        <v>30</v>
      </c>
      <c r="W8" s="20" t="s">
        <v>118</v>
      </c>
      <c r="X8" s="41"/>
      <c r="Y8" s="31">
        <f>VLOOKUP(W8,[1]Weapon!$B$1:$G$259,6,FALSE)</f>
        <v>7</v>
      </c>
      <c r="AB8" s="31" t="e">
        <f>VLOOKUP(Z8,[1]Weapon!$B$1:$G$259,6,FALSE)</f>
        <v>#N/A</v>
      </c>
      <c r="AE8" s="31" t="e">
        <f>VLOOKUP(AC8,[1]Weapon!$B$1:$G$259,6,FALSE)</f>
        <v>#N/A</v>
      </c>
      <c r="AH8" s="31" t="e">
        <f>VLOOKUP(AF8,[1]Weapon!$B$1:$G$259,6,FALSE)</f>
        <v>#N/A</v>
      </c>
      <c r="AK8" s="31" t="e">
        <f>VLOOKUP(AI8,[1]Weapon!$B$1:$G$259,6,FALSE)</f>
        <v>#N/A</v>
      </c>
    </row>
    <row r="9" spans="1:41" x14ac:dyDescent="0.25">
      <c r="A9" s="1" t="str">
        <f t="shared" si="0"/>
        <v>Revenge</v>
      </c>
      <c r="B9" s="4" t="s">
        <v>79</v>
      </c>
      <c r="D9" s="54" t="s">
        <v>149</v>
      </c>
      <c r="E9" s="6">
        <v>100</v>
      </c>
      <c r="F9" s="10">
        <v>15</v>
      </c>
      <c r="G9" s="29">
        <f t="shared" si="1"/>
        <v>15</v>
      </c>
      <c r="H9" s="28">
        <v>9</v>
      </c>
      <c r="I9" s="6">
        <f>H9+_xlfn.IFNA(VLOOKUP(N9,[1]Weapon!$A$1:$M$259,9,FALSE),0)+_xlfn.IFNA(VLOOKUP(Q9,[1]Weapon!$A$1:$M$259,9,FALSE),0)+_xlfn.IFNA(VLOOKUP(T9,[1]Weapon!$A$1:$M$259,9,FALSE),0)+_xlfn.IFNA(VLOOKUP(W9,[1]Weapon!$A$1:$M$259,9,FALSE),0)+_xlfn.IFNA(VLOOKUP(Z9,[1]Weapon!$A$1:$M$259,9,FALSE),0)+_xlfn.IFNA(VLOOKUP(AC9,[1]Weapon!$A$1:$M$259,9,FALSE),0)+_xlfn.IFNA(VLOOKUP(AF9,[1]Weapon!$A$1:$M$259,9,FALSE),0)+_xlfn.IFNA(VLOOKUP(AI9,[1]Weapon!$A$1:$M$259,9,FALSE),0)</f>
        <v>9</v>
      </c>
      <c r="J9" s="10">
        <v>8</v>
      </c>
      <c r="K9" s="29">
        <f t="shared" si="2"/>
        <v>8</v>
      </c>
      <c r="L9" s="28">
        <v>3</v>
      </c>
      <c r="M9" s="6">
        <f t="shared" si="3"/>
        <v>3</v>
      </c>
      <c r="N9" s="13" t="s">
        <v>78</v>
      </c>
      <c r="O9" s="34"/>
      <c r="P9" s="31">
        <f>VLOOKUP(N9,[1]Weapon!$B$1:$G$259,6,FALSE)</f>
        <v>40</v>
      </c>
      <c r="Q9" s="20" t="s">
        <v>122</v>
      </c>
      <c r="R9" s="41"/>
      <c r="S9" s="31">
        <f>VLOOKUP(Q9,[1]Weapon!$B$1:$G$259,6,FALSE)</f>
        <v>30</v>
      </c>
      <c r="V9" s="31" t="e">
        <f>VLOOKUP(T9,[1]Weapon!$B$1:$G$259,6,FALSE)</f>
        <v>#N/A</v>
      </c>
      <c r="Y9" s="31" t="e">
        <f>VLOOKUP(W9,[1]Weapon!$B$1:$G$259,6,FALSE)</f>
        <v>#N/A</v>
      </c>
      <c r="AB9" s="31" t="e">
        <f>VLOOKUP(Z9,[1]Weapon!$B$1:$G$259,6,FALSE)</f>
        <v>#N/A</v>
      </c>
      <c r="AE9" s="31" t="e">
        <f>VLOOKUP(AC9,[1]Weapon!$B$1:$G$259,6,FALSE)</f>
        <v>#N/A</v>
      </c>
      <c r="AH9" s="31" t="e">
        <f>VLOOKUP(AF9,[1]Weapon!$B$1:$G$259,6,FALSE)</f>
        <v>#N/A</v>
      </c>
      <c r="AK9" s="31" t="e">
        <f>VLOOKUP(AI9,[1]Weapon!$B$1:$G$259,6,FALSE)</f>
        <v>#N/A</v>
      </c>
    </row>
    <row r="10" spans="1:41" x14ac:dyDescent="0.25">
      <c r="A10" s="1" t="str">
        <f t="shared" si="0"/>
        <v>Turtle1</v>
      </c>
      <c r="B10" s="5" t="s">
        <v>80</v>
      </c>
      <c r="D10" s="54" t="s">
        <v>150</v>
      </c>
      <c r="E10" s="6">
        <v>100</v>
      </c>
      <c r="F10" s="10">
        <v>2</v>
      </c>
      <c r="G10" s="29">
        <f t="shared" si="1"/>
        <v>2</v>
      </c>
      <c r="H10" s="28">
        <v>9</v>
      </c>
      <c r="I10" s="6">
        <f>H10+_xlfn.IFNA(VLOOKUP(N10,[1]Weapon!$A$1:$M$259,9,FALSE),0)+_xlfn.IFNA(VLOOKUP(Q10,[1]Weapon!$A$1:$M$259,9,FALSE),0)+_xlfn.IFNA(VLOOKUP(T10,[1]Weapon!$A$1:$M$259,9,FALSE),0)+_xlfn.IFNA(VLOOKUP(W10,[1]Weapon!$A$1:$M$259,9,FALSE),0)+_xlfn.IFNA(VLOOKUP(Z10,[1]Weapon!$A$1:$M$259,9,FALSE),0)+_xlfn.IFNA(VLOOKUP(AC10,[1]Weapon!$A$1:$M$259,9,FALSE),0)+_xlfn.IFNA(VLOOKUP(AF10,[1]Weapon!$A$1:$M$259,9,FALSE),0)+_xlfn.IFNA(VLOOKUP(AI10,[1]Weapon!$A$1:$M$259,9,FALSE),0)</f>
        <v>9</v>
      </c>
      <c r="J10" s="10">
        <v>10</v>
      </c>
      <c r="K10" s="29">
        <f t="shared" si="2"/>
        <v>10</v>
      </c>
      <c r="L10" s="28">
        <v>10</v>
      </c>
      <c r="M10" s="6">
        <f t="shared" si="3"/>
        <v>10</v>
      </c>
      <c r="N10" s="14" t="s">
        <v>82</v>
      </c>
      <c r="O10" s="35"/>
      <c r="P10" s="31">
        <f>VLOOKUP(N10,[1]Weapon!$B$1:$G$259,6,FALSE)</f>
        <v>30</v>
      </c>
      <c r="S10" s="31" t="e">
        <f>VLOOKUP(Q10,[1]Weapon!$B$1:$G$259,6,FALSE)</f>
        <v>#N/A</v>
      </c>
      <c r="V10" s="31" t="e">
        <f>VLOOKUP(T10,[1]Weapon!$B$1:$G$259,6,FALSE)</f>
        <v>#N/A</v>
      </c>
      <c r="Y10" s="31" t="e">
        <f>VLOOKUP(W10,[1]Weapon!$B$1:$G$259,6,FALSE)</f>
        <v>#N/A</v>
      </c>
      <c r="AB10" s="31" t="e">
        <f>VLOOKUP(Z10,[1]Weapon!$B$1:$G$259,6,FALSE)</f>
        <v>#N/A</v>
      </c>
      <c r="AE10" s="31" t="e">
        <f>VLOOKUP(AC10,[1]Weapon!$B$1:$G$259,6,FALSE)</f>
        <v>#N/A</v>
      </c>
      <c r="AH10" s="31" t="e">
        <f>VLOOKUP(AF10,[1]Weapon!$B$1:$G$259,6,FALSE)</f>
        <v>#N/A</v>
      </c>
      <c r="AK10" s="31" t="e">
        <f>VLOOKUP(AI10,[1]Weapon!$B$1:$G$259,6,FALSE)</f>
        <v>#N/A</v>
      </c>
    </row>
    <row r="11" spans="1:41" x14ac:dyDescent="0.25">
      <c r="A11" s="1" t="str">
        <f t="shared" si="0"/>
        <v>Turtle2</v>
      </c>
      <c r="B11" s="5" t="s">
        <v>81</v>
      </c>
      <c r="D11" s="54" t="s">
        <v>150</v>
      </c>
      <c r="E11" s="6">
        <v>100</v>
      </c>
      <c r="F11" s="10">
        <v>2</v>
      </c>
      <c r="G11" s="29">
        <f t="shared" si="1"/>
        <v>2</v>
      </c>
      <c r="H11" s="28">
        <v>9</v>
      </c>
      <c r="I11" s="6">
        <f>H11+_xlfn.IFNA(VLOOKUP(N11,[1]Weapon!$A$1:$M$259,9,FALSE),0)+_xlfn.IFNA(VLOOKUP(Q11,[1]Weapon!$A$1:$M$259,9,FALSE),0)+_xlfn.IFNA(VLOOKUP(T11,[1]Weapon!$A$1:$M$259,9,FALSE),0)+_xlfn.IFNA(VLOOKUP(W11,[1]Weapon!$A$1:$M$259,9,FALSE),0)+_xlfn.IFNA(VLOOKUP(Z11,[1]Weapon!$A$1:$M$259,9,FALSE),0)+_xlfn.IFNA(VLOOKUP(AC11,[1]Weapon!$A$1:$M$259,9,FALSE),0)+_xlfn.IFNA(VLOOKUP(AF11,[1]Weapon!$A$1:$M$259,9,FALSE),0)+_xlfn.IFNA(VLOOKUP(AI11,[1]Weapon!$A$1:$M$259,9,FALSE),0)</f>
        <v>9</v>
      </c>
      <c r="J11" s="10">
        <v>10</v>
      </c>
      <c r="K11" s="29">
        <f t="shared" si="2"/>
        <v>10</v>
      </c>
      <c r="L11" s="28">
        <v>10</v>
      </c>
      <c r="M11" s="6">
        <f t="shared" si="3"/>
        <v>10</v>
      </c>
      <c r="N11" s="14" t="s">
        <v>83</v>
      </c>
      <c r="O11" s="35"/>
      <c r="P11" s="31">
        <f>VLOOKUP(N11,[1]Weapon!$B$1:$G$259,6,FALSE)</f>
        <v>30</v>
      </c>
      <c r="S11" s="31" t="e">
        <f>VLOOKUP(Q11,[1]Weapon!$B$1:$G$259,6,FALSE)</f>
        <v>#N/A</v>
      </c>
      <c r="V11" s="31" t="e">
        <f>VLOOKUP(T11,[1]Weapon!$B$1:$G$259,6,FALSE)</f>
        <v>#N/A</v>
      </c>
      <c r="Y11" s="31" t="e">
        <f>VLOOKUP(W11,[1]Weapon!$B$1:$G$259,6,FALSE)</f>
        <v>#N/A</v>
      </c>
      <c r="AB11" s="31" t="e">
        <f>VLOOKUP(Z11,[1]Weapon!$B$1:$G$259,6,FALSE)</f>
        <v>#N/A</v>
      </c>
      <c r="AE11" s="31" t="e">
        <f>VLOOKUP(AC11,[1]Weapon!$B$1:$G$259,6,FALSE)</f>
        <v>#N/A</v>
      </c>
      <c r="AH11" s="31" t="e">
        <f>VLOOKUP(AF11,[1]Weapon!$B$1:$G$259,6,FALSE)</f>
        <v>#N/A</v>
      </c>
      <c r="AK11" s="31" t="e">
        <f>VLOOKUP(AI11,[1]Weapon!$B$1:$G$259,6,FALSE)</f>
        <v>#N/A</v>
      </c>
    </row>
    <row r="12" spans="1:41" x14ac:dyDescent="0.25">
      <c r="A12" s="1" t="str">
        <f t="shared" si="0"/>
        <v>Leonardo</v>
      </c>
      <c r="B12" s="7" t="s">
        <v>89</v>
      </c>
      <c r="D12" s="54" t="s">
        <v>150</v>
      </c>
      <c r="E12" s="6">
        <v>250</v>
      </c>
      <c r="F12" s="10">
        <v>30</v>
      </c>
      <c r="G12" s="29">
        <f t="shared" si="1"/>
        <v>30</v>
      </c>
      <c r="H12" s="28">
        <v>15</v>
      </c>
      <c r="I12" s="6">
        <f>H12+_xlfn.IFNA(VLOOKUP(N12,[1]Weapon!$A$1:$M$259,9,FALSE),0)+_xlfn.IFNA(VLOOKUP(Q12,[1]Weapon!$A$1:$M$259,9,FALSE),0)+_xlfn.IFNA(VLOOKUP(T12,[1]Weapon!$A$1:$M$259,9,FALSE),0)+_xlfn.IFNA(VLOOKUP(W12,[1]Weapon!$A$1:$M$259,9,FALSE),0)+_xlfn.IFNA(VLOOKUP(Z12,[1]Weapon!$A$1:$M$259,9,FALSE),0)+_xlfn.IFNA(VLOOKUP(AC12,[1]Weapon!$A$1:$M$259,9,FALSE),0)+_xlfn.IFNA(VLOOKUP(AF12,[1]Weapon!$A$1:$M$259,9,FALSE),0)+_xlfn.IFNA(VLOOKUP(AI12,[1]Weapon!$A$1:$M$259,9,FALSE),0)</f>
        <v>15</v>
      </c>
      <c r="J12" s="10">
        <v>50</v>
      </c>
      <c r="K12" s="29">
        <f t="shared" si="2"/>
        <v>50</v>
      </c>
      <c r="L12" s="28">
        <v>11</v>
      </c>
      <c r="M12" s="6">
        <f t="shared" si="3"/>
        <v>11</v>
      </c>
      <c r="N12" s="15" t="s">
        <v>92</v>
      </c>
      <c r="O12" s="36"/>
      <c r="P12" s="31">
        <f>VLOOKUP(N12,[1]Weapon!$B$1:$G$259,6,FALSE)</f>
        <v>50</v>
      </c>
      <c r="Q12" s="15" t="s">
        <v>90</v>
      </c>
      <c r="R12" s="36"/>
      <c r="S12" s="31">
        <f>VLOOKUP(Q12,[1]Weapon!$B$1:$G$259,6,FALSE)</f>
        <v>-2</v>
      </c>
      <c r="T12" s="15" t="s">
        <v>91</v>
      </c>
      <c r="U12" s="36"/>
      <c r="V12" s="31">
        <f>VLOOKUP(T12,[1]Weapon!$B$1:$G$259,6,FALSE)</f>
        <v>-2</v>
      </c>
      <c r="W12" s="20" t="s">
        <v>120</v>
      </c>
      <c r="X12" s="41"/>
      <c r="Y12" s="31">
        <f>VLOOKUP(W12,[1]Weapon!$B$1:$G$259,6,FALSE)</f>
        <v>15</v>
      </c>
      <c r="AB12" s="31" t="e">
        <f>VLOOKUP(Z12,[1]Weapon!$B$1:$G$259,6,FALSE)</f>
        <v>#N/A</v>
      </c>
      <c r="AE12" s="31" t="e">
        <f>VLOOKUP(AC12,[1]Weapon!$B$1:$G$259,6,FALSE)</f>
        <v>#N/A</v>
      </c>
      <c r="AH12" s="31" t="e">
        <f>VLOOKUP(AF12,[1]Weapon!$B$1:$G$259,6,FALSE)</f>
        <v>#N/A</v>
      </c>
      <c r="AK12" s="31" t="e">
        <f>VLOOKUP(AI12,[1]Weapon!$B$1:$G$259,6,FALSE)</f>
        <v>#N/A</v>
      </c>
    </row>
    <row r="13" spans="1:41" x14ac:dyDescent="0.25">
      <c r="A13" s="1" t="str">
        <f t="shared" si="0"/>
        <v>Isis</v>
      </c>
      <c r="B13" s="8" t="s">
        <v>101</v>
      </c>
      <c r="D13" s="54" t="s">
        <v>149</v>
      </c>
      <c r="E13" s="6">
        <v>999</v>
      </c>
      <c r="F13" s="10">
        <v>99</v>
      </c>
      <c r="G13" s="29">
        <f t="shared" si="1"/>
        <v>99</v>
      </c>
      <c r="H13" s="28">
        <v>99</v>
      </c>
      <c r="I13" s="6">
        <f>H13+_xlfn.IFNA(VLOOKUP(N13,[1]Weapon!$A$1:$M$259,9,FALSE),0)+_xlfn.IFNA(VLOOKUP(Q13,[1]Weapon!$A$1:$M$259,9,FALSE),0)+_xlfn.IFNA(VLOOKUP(T13,[1]Weapon!$A$1:$M$259,9,FALSE),0)+_xlfn.IFNA(VLOOKUP(W13,[1]Weapon!$A$1:$M$259,9,FALSE),0)+_xlfn.IFNA(VLOOKUP(Z13,[1]Weapon!$A$1:$M$259,9,FALSE),0)+_xlfn.IFNA(VLOOKUP(AC13,[1]Weapon!$A$1:$M$259,9,FALSE),0)+_xlfn.IFNA(VLOOKUP(AF13,[1]Weapon!$A$1:$M$259,9,FALSE),0)+_xlfn.IFNA(VLOOKUP(AI13,[1]Weapon!$A$1:$M$259,9,FALSE),0)</f>
        <v>99</v>
      </c>
      <c r="J13" s="10">
        <v>99</v>
      </c>
      <c r="K13" s="29">
        <f t="shared" si="2"/>
        <v>99</v>
      </c>
      <c r="L13" s="28">
        <v>99</v>
      </c>
      <c r="M13" s="6">
        <f t="shared" si="3"/>
        <v>99</v>
      </c>
      <c r="N13" s="16" t="s">
        <v>102</v>
      </c>
      <c r="O13" s="37"/>
      <c r="P13" s="31">
        <f>VLOOKUP(N13,[1]Weapon!$B$1:$G$259,6,FALSE)</f>
        <v>-2</v>
      </c>
      <c r="Q13" s="16" t="s">
        <v>103</v>
      </c>
      <c r="R13" s="37"/>
      <c r="S13" s="31">
        <f>VLOOKUP(Q13,[1]Weapon!$B$1:$G$259,6,FALSE)</f>
        <v>-2</v>
      </c>
      <c r="T13" s="20" t="s">
        <v>107</v>
      </c>
      <c r="U13" s="41"/>
      <c r="V13" s="31">
        <f>VLOOKUP(T13,[1]Weapon!$B$1:$G$259,6,FALSE)</f>
        <v>-2</v>
      </c>
      <c r="W13" s="20" t="s">
        <v>116</v>
      </c>
      <c r="X13" s="41"/>
      <c r="Y13" s="31">
        <f>VLOOKUP(W13,[1]Weapon!$B$1:$G$259,6,FALSE)</f>
        <v>-2</v>
      </c>
      <c r="AB13" s="31" t="e">
        <f>VLOOKUP(Z13,[1]Weapon!$B$1:$G$259,6,FALSE)</f>
        <v>#N/A</v>
      </c>
      <c r="AE13" s="31" t="e">
        <f>VLOOKUP(AC13,[1]Weapon!$B$1:$G$259,6,FALSE)</f>
        <v>#N/A</v>
      </c>
      <c r="AH13" s="31" t="e">
        <f>VLOOKUP(AF13,[1]Weapon!$B$1:$G$259,6,FALSE)</f>
        <v>#N/A</v>
      </c>
      <c r="AK13" s="31" t="e">
        <f>VLOOKUP(AI13,[1]Weapon!$B$1:$G$259,6,FALSE)</f>
        <v>#N/A</v>
      </c>
    </row>
    <row r="14" spans="1:41" x14ac:dyDescent="0.25">
      <c r="A14" s="1" t="str">
        <f t="shared" si="0"/>
        <v>EyeUponU</v>
      </c>
      <c r="B14" s="9" t="s">
        <v>108</v>
      </c>
      <c r="D14" s="9" t="s">
        <v>106</v>
      </c>
      <c r="E14" s="6">
        <v>858</v>
      </c>
      <c r="F14" s="10">
        <v>83</v>
      </c>
      <c r="G14" s="29">
        <f t="shared" si="1"/>
        <v>83</v>
      </c>
      <c r="H14" s="28">
        <v>78</v>
      </c>
      <c r="I14" s="6">
        <f>H14+_xlfn.IFNA(VLOOKUP(N14,[1]Weapon!$A$1:$M$259,9,FALSE),0)+_xlfn.IFNA(VLOOKUP(Q14,[1]Weapon!$A$1:$M$259,9,FALSE),0)+_xlfn.IFNA(VLOOKUP(T14,[1]Weapon!$A$1:$M$259,9,FALSE),0)+_xlfn.IFNA(VLOOKUP(W14,[1]Weapon!$A$1:$M$259,9,FALSE),0)+_xlfn.IFNA(VLOOKUP(Z14,[1]Weapon!$A$1:$M$259,9,FALSE),0)+_xlfn.IFNA(VLOOKUP(AC14,[1]Weapon!$A$1:$M$259,9,FALSE),0)+_xlfn.IFNA(VLOOKUP(AF14,[1]Weapon!$A$1:$M$259,9,FALSE),0)+_xlfn.IFNA(VLOOKUP(AI14,[1]Weapon!$A$1:$M$259,9,FALSE),0)</f>
        <v>78</v>
      </c>
      <c r="J14" s="10">
        <v>97</v>
      </c>
      <c r="K14" s="29">
        <f t="shared" si="2"/>
        <v>97</v>
      </c>
      <c r="L14" s="28">
        <v>86</v>
      </c>
      <c r="M14" s="6">
        <f t="shared" si="3"/>
        <v>86</v>
      </c>
      <c r="N14" s="10" t="s">
        <v>109</v>
      </c>
      <c r="P14" s="31">
        <f>VLOOKUP(N14,[1]Weapon!$B$1:$G$259,6,FALSE)</f>
        <v>15</v>
      </c>
      <c r="Q14" s="10" t="s">
        <v>110</v>
      </c>
      <c r="S14" s="31">
        <f>VLOOKUP(Q14,[1]Weapon!$B$1:$G$259,6,FALSE)</f>
        <v>15</v>
      </c>
      <c r="T14" s="10" t="s">
        <v>111</v>
      </c>
      <c r="V14" s="31">
        <f>VLOOKUP(T14,[1]Weapon!$B$1:$G$259,6,FALSE)</f>
        <v>15</v>
      </c>
      <c r="W14" s="10" t="s">
        <v>112</v>
      </c>
      <c r="Y14" s="31">
        <f>VLOOKUP(W14,[1]Weapon!$B$1:$G$259,6,FALSE)</f>
        <v>15</v>
      </c>
      <c r="Z14" s="10" t="s">
        <v>113</v>
      </c>
      <c r="AB14" s="31">
        <f>VLOOKUP(Z14,[1]Weapon!$B$1:$G$259,6,FALSE)</f>
        <v>15</v>
      </c>
      <c r="AC14" s="10" t="s">
        <v>90</v>
      </c>
      <c r="AE14" s="31">
        <f>VLOOKUP(AC14,[1]Weapon!$B$1:$G$259,6,FALSE)</f>
        <v>-2</v>
      </c>
      <c r="AF14" s="10" t="s">
        <v>114</v>
      </c>
      <c r="AH14" s="31">
        <f>VLOOKUP(AF14,[1]Weapon!$B$1:$G$259,6,FALSE)</f>
        <v>1</v>
      </c>
      <c r="AI14" s="10" t="s">
        <v>115</v>
      </c>
      <c r="AK14" s="31">
        <f>VLOOKUP(AI14,[1]Weapon!$B$1:$G$259,6,FALSE)</f>
        <v>-2</v>
      </c>
    </row>
    <row r="15" spans="1:41" x14ac:dyDescent="0.25">
      <c r="A15" s="1" t="str">
        <f t="shared" si="0"/>
        <v>HypnoToad</v>
      </c>
      <c r="B15" s="25" t="s">
        <v>135</v>
      </c>
      <c r="D15" s="25" t="s">
        <v>104</v>
      </c>
      <c r="E15" s="6">
        <v>885</v>
      </c>
      <c r="F15" s="10">
        <v>86</v>
      </c>
      <c r="G15" s="29">
        <f t="shared" si="1"/>
        <v>86</v>
      </c>
      <c r="H15" s="28">
        <v>83</v>
      </c>
      <c r="I15" s="6">
        <f>H15+_xlfn.IFNA(VLOOKUP(N15,[1]Weapon!$A$1:$M$259,9,FALSE),0)+_xlfn.IFNA(VLOOKUP(Q15,[1]Weapon!$A$1:$M$259,9,FALSE),0)+_xlfn.IFNA(VLOOKUP(T15,[1]Weapon!$A$1:$M$259,9,FALSE),0)+_xlfn.IFNA(VLOOKUP(W15,[1]Weapon!$A$1:$M$259,9,FALSE),0)+_xlfn.IFNA(VLOOKUP(Z15,[1]Weapon!$A$1:$M$259,9,FALSE),0)+_xlfn.IFNA(VLOOKUP(AC15,[1]Weapon!$A$1:$M$259,9,FALSE),0)+_xlfn.IFNA(VLOOKUP(AF15,[1]Weapon!$A$1:$M$259,9,FALSE),0)+_xlfn.IFNA(VLOOKUP(AI15,[1]Weapon!$A$1:$M$259,9,FALSE),0)</f>
        <v>83</v>
      </c>
      <c r="J15" s="10">
        <v>91</v>
      </c>
      <c r="K15" s="29">
        <f t="shared" si="2"/>
        <v>91</v>
      </c>
      <c r="L15" s="28">
        <v>80</v>
      </c>
      <c r="M15" s="6">
        <f t="shared" si="3"/>
        <v>80</v>
      </c>
      <c r="N15" s="10" t="s">
        <v>136</v>
      </c>
      <c r="P15" s="31">
        <f>VLOOKUP(N15,[1]Weapon!$B$1:$G$259,6,FALSE)</f>
        <v>30</v>
      </c>
      <c r="Q15" s="10" t="s">
        <v>137</v>
      </c>
      <c r="S15" s="31">
        <f>VLOOKUP(Q15,[1]Weapon!$B$1:$G$259,6,FALSE)</f>
        <v>15</v>
      </c>
      <c r="T15" s="10" t="s">
        <v>138</v>
      </c>
      <c r="V15" s="31">
        <f>VLOOKUP(T15,[1]Weapon!$B$1:$G$259,6,FALSE)</f>
        <v>20</v>
      </c>
      <c r="W15" s="10" t="s">
        <v>139</v>
      </c>
      <c r="Y15" s="31">
        <f>VLOOKUP(W15,[1]Weapon!$B$1:$G$259,6,FALSE)</f>
        <v>15</v>
      </c>
      <c r="Z15" s="10" t="s">
        <v>140</v>
      </c>
      <c r="AB15" s="31">
        <f>VLOOKUP(Z15,[1]Weapon!$B$1:$G$259,6,FALSE)</f>
        <v>5</v>
      </c>
      <c r="AC15" s="10" t="s">
        <v>141</v>
      </c>
      <c r="AE15" s="31">
        <f>VLOOKUP(AC15,[1]Weapon!$B$1:$G$259,6,FALSE)</f>
        <v>5</v>
      </c>
      <c r="AF15" s="10" t="s">
        <v>90</v>
      </c>
      <c r="AH15" s="31">
        <f>VLOOKUP(AF15,[1]Weapon!$B$1:$G$259,6,FALSE)</f>
        <v>-2</v>
      </c>
      <c r="AI15" s="10" t="s">
        <v>142</v>
      </c>
      <c r="AK15" s="31">
        <f>VLOOKUP(AI15,[1]Weapon!$B$1:$G$259,6,FALSE)</f>
        <v>-2</v>
      </c>
    </row>
    <row r="16" spans="1:41" x14ac:dyDescent="0.25">
      <c r="A16" s="1" t="str">
        <f t="shared" si="0"/>
        <v>SpellGod</v>
      </c>
      <c r="B16" s="25" t="s">
        <v>146</v>
      </c>
      <c r="D16" s="54" t="s">
        <v>150</v>
      </c>
      <c r="E16" s="6">
        <v>1500</v>
      </c>
      <c r="F16" s="10">
        <v>99</v>
      </c>
      <c r="G16" s="29">
        <f t="shared" si="1"/>
        <v>99</v>
      </c>
      <c r="H16" s="1">
        <v>120</v>
      </c>
      <c r="I16" s="6">
        <f>H16+_xlfn.IFNA(VLOOKUP(N16,[1]Weapon!$A$1:$M$259,9,FALSE),0)+_xlfn.IFNA(VLOOKUP(Q16,[1]Weapon!$A$1:$M$259,9,FALSE),0)+_xlfn.IFNA(VLOOKUP(T16,[1]Weapon!$A$1:$M$259,9,FALSE),0)+_xlfn.IFNA(VLOOKUP(W16,[1]Weapon!$A$1:$M$259,9,FALSE),0)+_xlfn.IFNA(VLOOKUP(Z16,[1]Weapon!$A$1:$M$259,9,FALSE),0)+_xlfn.IFNA(VLOOKUP(AC16,[1]Weapon!$A$1:$M$259,9,FALSE),0)+_xlfn.IFNA(VLOOKUP(AF16,[1]Weapon!$A$1:$M$259,9,FALSE),0)+_xlfn.IFNA(VLOOKUP(AI16,[1]Weapon!$A$1:$M$259,9,FALSE),0)</f>
        <v>120</v>
      </c>
      <c r="J16" s="10">
        <v>120</v>
      </c>
      <c r="K16" s="29">
        <f t="shared" si="2"/>
        <v>120</v>
      </c>
      <c r="L16" s="1">
        <v>99</v>
      </c>
      <c r="M16" s="6">
        <f t="shared" si="3"/>
        <v>99</v>
      </c>
      <c r="N16" s="27" t="s">
        <v>147</v>
      </c>
      <c r="O16" s="31">
        <v>50</v>
      </c>
      <c r="P16" s="31">
        <f>VLOOKUP(N16,[1]Weapon!$B$1:$G$259,6,FALSE)</f>
        <v>30</v>
      </c>
      <c r="Q16" s="27" t="s">
        <v>103</v>
      </c>
      <c r="S16" s="31">
        <f>VLOOKUP(Q16,[1]Weapon!$B$1:$G$259,6,FALSE)</f>
        <v>-2</v>
      </c>
      <c r="V16" s="31" t="e">
        <f>VLOOKUP(T16,[1]Weapon!$B$1:$G$259,6,FALSE)</f>
        <v>#N/A</v>
      </c>
      <c r="Y16" s="31" t="e">
        <f>VLOOKUP(W16,[1]Weapon!$B$1:$G$259,6,FALSE)</f>
        <v>#N/A</v>
      </c>
      <c r="AB16" s="31" t="e">
        <f>VLOOKUP(Z16,[1]Weapon!$B$1:$G$259,6,FALSE)</f>
        <v>#N/A</v>
      </c>
      <c r="AE16" s="31" t="e">
        <f>VLOOKUP(AC16,[1]Weapon!$B$1:$G$259,6,FALSE)</f>
        <v>#N/A</v>
      </c>
      <c r="AH16" s="31" t="e">
        <f>VLOOKUP(AF16,[1]Weapon!$B$1:$G$259,6,FALSE)</f>
        <v>#N/A</v>
      </c>
      <c r="AK16" s="31" t="e">
        <f>VLOOKUP(AI16,[1]Weapon!$B$1:$G$259,6,FALSE)</f>
        <v>#N/A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146</v>
      </c>
      <c r="B2" t="s">
        <v>18</v>
      </c>
      <c r="C2">
        <v>1</v>
      </c>
      <c r="D2">
        <v>1</v>
      </c>
      <c r="K2" t="s">
        <v>147</v>
      </c>
      <c r="L2" t="s">
        <v>148</v>
      </c>
    </row>
    <row r="3" spans="1:21" x14ac:dyDescent="0.2">
      <c r="A3" t="s">
        <v>148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27</v>
      </c>
    </row>
    <row r="3" spans="1:21" x14ac:dyDescent="0.2">
      <c r="A3" t="s">
        <v>27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1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1" x14ac:dyDescent="0.2">
      <c r="A3" t="s">
        <v>28</v>
      </c>
      <c r="B3" t="s">
        <v>19</v>
      </c>
      <c r="C3">
        <v>1</v>
      </c>
    </row>
    <row r="4" spans="1:21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77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1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135</v>
      </c>
      <c r="B2" t="s">
        <v>18</v>
      </c>
      <c r="C2">
        <v>1</v>
      </c>
      <c r="D2">
        <v>1</v>
      </c>
      <c r="K2" t="s">
        <v>140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27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117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117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118</v>
      </c>
      <c r="L2" t="s">
        <v>119</v>
      </c>
    </row>
    <row r="3" spans="1:21" x14ac:dyDescent="0.2">
      <c r="A3" t="s">
        <v>119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120</v>
      </c>
    </row>
    <row r="3" spans="1:21" x14ac:dyDescent="0.2">
      <c r="A3" t="s">
        <v>121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76</v>
      </c>
    </row>
    <row r="3" spans="1:21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79</v>
      </c>
      <c r="B2" t="s">
        <v>18</v>
      </c>
      <c r="C2">
        <v>1</v>
      </c>
      <c r="D2">
        <v>1</v>
      </c>
      <c r="K2" t="s">
        <v>78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80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81</v>
      </c>
      <c r="B4" t="s">
        <v>18</v>
      </c>
      <c r="C4">
        <v>1</v>
      </c>
      <c r="D4">
        <v>2</v>
      </c>
      <c r="K4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79</v>
      </c>
      <c r="B2" t="s">
        <v>18</v>
      </c>
      <c r="C2">
        <v>1</v>
      </c>
      <c r="D2">
        <v>1</v>
      </c>
      <c r="K2" t="s">
        <v>122</v>
      </c>
      <c r="L2" t="s">
        <v>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88</v>
      </c>
    </row>
    <row r="3" spans="1:21" x14ac:dyDescent="0.2">
      <c r="A3" t="s">
        <v>88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92</v>
      </c>
      <c r="L2" t="s">
        <v>4</v>
      </c>
    </row>
    <row r="3" spans="1:21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92</v>
      </c>
      <c r="L2" t="s">
        <v>88</v>
      </c>
    </row>
    <row r="3" spans="1:21" x14ac:dyDescent="0.2">
      <c r="A3" t="s">
        <v>88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123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123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101</v>
      </c>
      <c r="B2" t="s">
        <v>18</v>
      </c>
      <c r="C2">
        <v>1</v>
      </c>
      <c r="D2">
        <v>1</v>
      </c>
      <c r="K2" t="s">
        <v>102</v>
      </c>
      <c r="L2" t="s">
        <v>104</v>
      </c>
    </row>
    <row r="3" spans="1:21" x14ac:dyDescent="0.2">
      <c r="A3" t="s">
        <v>104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U2" sqref="U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1" x14ac:dyDescent="0.2">
      <c r="A6" t="s">
        <v>101</v>
      </c>
      <c r="B6" t="s">
        <v>124</v>
      </c>
      <c r="C6">
        <v>1</v>
      </c>
      <c r="D6">
        <v>5</v>
      </c>
      <c r="K6" t="s">
        <v>125</v>
      </c>
    </row>
    <row r="7" spans="1:21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V1" sqref="V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108</v>
      </c>
      <c r="B2" t="s">
        <v>18</v>
      </c>
      <c r="C2">
        <v>1</v>
      </c>
      <c r="D2">
        <v>1</v>
      </c>
      <c r="K2" t="s">
        <v>114</v>
      </c>
    </row>
    <row r="3" spans="1:21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1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105</v>
      </c>
      <c r="L2" t="s">
        <v>28</v>
      </c>
    </row>
    <row r="3" spans="1:21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93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1" x14ac:dyDescent="0.2">
      <c r="A3" t="s">
        <v>143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Reflect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2019-04-10T20:45:56Z</dcterms:modified>
</cp:coreProperties>
</file>